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9405"/>
  </bookViews>
  <sheets>
    <sheet name="R8追加募集　人間ドック・脳ドック健診機関一覧" sheetId="1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<sst xmlns="http://schemas.openxmlformats.org/spreadsheetml/2006/main" xmlns:r="http://schemas.openxmlformats.org/officeDocument/2006/relationships" count="74" uniqueCount="74">
  <si>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予約受付時間</t>
    <rPh sb="0" eb="2">
      <t>ヨヤク</t>
    </rPh>
    <rPh sb="2" eb="4">
      <t>ウケツケ</t>
    </rPh>
    <rPh sb="4" eb="6">
      <t>ジカン</t>
    </rPh>
    <phoneticPr fontId="1"/>
  </si>
  <si>
    <t>健診機関</t>
    <rPh sb="0" eb="2">
      <t>ケンシン</t>
    </rPh>
    <phoneticPr fontId="1"/>
  </si>
  <si>
    <t>健診期間</t>
    <rPh sb="0" eb="2">
      <t>ケンシン</t>
    </rPh>
    <rPh sb="2" eb="4">
      <t>キカン</t>
    </rPh>
    <phoneticPr fontId="1"/>
  </si>
  <si>
    <t>胃がん検診
胃カメラへの変更</t>
    <rPh sb="0" eb="1">
      <t>イ</t>
    </rPh>
    <rPh sb="3" eb="5">
      <t>ケンシン</t>
    </rPh>
    <rPh sb="6" eb="7">
      <t>イ</t>
    </rPh>
    <rPh sb="12" eb="14">
      <t>ヘンコウ</t>
    </rPh>
    <phoneticPr fontId="1"/>
  </si>
  <si>
    <t>　☎029-254-9044</t>
  </si>
  <si>
    <t>予約受付期間</t>
    <rPh sb="0" eb="2">
      <t>ヨヤク</t>
    </rPh>
    <rPh sb="2" eb="4">
      <t>ウケツケ</t>
    </rPh>
    <rPh sb="4" eb="6">
      <t>キカン</t>
    </rPh>
    <phoneticPr fontId="1"/>
  </si>
  <si>
    <t>なし</t>
  </si>
  <si>
    <t>人間ドック</t>
    <rPh sb="0" eb="2">
      <t>ニンゲン</t>
    </rPh>
    <phoneticPr fontId="1"/>
  </si>
  <si>
    <t>料金</t>
    <rPh sb="0" eb="2">
      <t>リョウキン</t>
    </rPh>
    <phoneticPr fontId="1"/>
  </si>
  <si>
    <t>補助金交付決定通知書は５月中旬送付予定</t>
    <rPh sb="12" eb="13">
      <t>ツキ</t>
    </rPh>
    <rPh sb="13" eb="15">
      <t>チュウジュン</t>
    </rPh>
    <rPh sb="15" eb="17">
      <t>ソウフ</t>
    </rPh>
    <rPh sb="17" eb="19">
      <t>ヨテイ</t>
    </rPh>
    <phoneticPr fontId="1"/>
  </si>
  <si>
    <t>水戸市
補助</t>
    <rPh sb="0" eb="3">
      <t>ミトシ</t>
    </rPh>
    <rPh sb="4" eb="6">
      <t>ホジョ</t>
    </rPh>
    <phoneticPr fontId="1"/>
  </si>
  <si>
    <r>
      <t>令和８年</t>
    </r>
    <r>
      <rPr>
        <sz val="11"/>
        <color auto="1"/>
        <rFont val="HG丸ｺﾞｼｯｸM-PRO"/>
      </rPr>
      <t>６</t>
    </r>
    <r>
      <rPr>
        <sz val="10"/>
        <color auto="1"/>
        <rFont val="HG丸ｺﾞｼｯｸM-PRO"/>
      </rPr>
      <t>月上旬
　～
令和９年</t>
    </r>
    <r>
      <rPr>
        <sz val="11"/>
        <color auto="1"/>
        <rFont val="HG丸ｺﾞｼｯｸM-PRO"/>
      </rPr>
      <t>3</t>
    </r>
    <r>
      <rPr>
        <sz val="10"/>
        <color auto="1"/>
        <rFont val="HG丸ｺﾞｼｯｸM-PRO"/>
      </rPr>
      <t>月下旬</t>
    </r>
    <rPh sb="0" eb="2">
      <t>レイワ</t>
    </rPh>
    <rPh sb="3" eb="4">
      <t>ネン</t>
    </rPh>
    <rPh sb="12" eb="14">
      <t>レイワ</t>
    </rPh>
    <rPh sb="15" eb="16">
      <t>ネン</t>
    </rPh>
    <rPh sb="17" eb="18">
      <t>ガツ</t>
    </rPh>
    <rPh sb="18" eb="20">
      <t>ゲジュン</t>
    </rPh>
    <phoneticPr fontId="1"/>
  </si>
  <si>
    <t>健診の種類</t>
    <rPh sb="0" eb="2">
      <t>ケンシン</t>
    </rPh>
    <rPh sb="3" eb="5">
      <t>シュルイ</t>
    </rPh>
    <phoneticPr fontId="1"/>
  </si>
  <si>
    <t>個人
負担金</t>
    <rPh sb="0" eb="2">
      <t>コジン</t>
    </rPh>
    <rPh sb="3" eb="5">
      <t>フタン</t>
    </rPh>
    <rPh sb="5" eb="6">
      <t>キン</t>
    </rPh>
    <phoneticPr fontId="1"/>
  </si>
  <si>
    <t>土日の
健診日</t>
    <rPh sb="0" eb="2">
      <t>ドニチ</t>
    </rPh>
    <rPh sb="4" eb="6">
      <t>ケンシン</t>
    </rPh>
    <rPh sb="6" eb="7">
      <t>ビ</t>
    </rPh>
    <phoneticPr fontId="1"/>
  </si>
  <si>
    <t>土曜日
あり</t>
    <rPh sb="0" eb="3">
      <t>ドヨウビ</t>
    </rPh>
    <phoneticPr fontId="1"/>
  </si>
  <si>
    <t>脳ドック</t>
    <rPh sb="0" eb="1">
      <t>ノウ</t>
    </rPh>
    <phoneticPr fontId="1"/>
  </si>
  <si>
    <t>含まない
追加2,420円</t>
    <rPh sb="0" eb="1">
      <t>フク</t>
    </rPh>
    <phoneticPr fontId="1"/>
  </si>
  <si>
    <t>含まない
追加2,750円</t>
    <rPh sb="0" eb="1">
      <t>フク</t>
    </rPh>
    <rPh sb="5" eb="7">
      <t>ツイカ</t>
    </rPh>
    <rPh sb="12" eb="13">
      <t>エン</t>
    </rPh>
    <phoneticPr fontId="1"/>
  </si>
  <si>
    <r>
      <t>補助金交付申請後</t>
    </r>
    <r>
      <rPr>
        <sz val="10"/>
        <color auto="1"/>
        <rFont val="HG丸ｺﾞｼｯｸM-PRO"/>
      </rPr>
      <t xml:space="preserve">
　～ 
令和９年3月中旬　</t>
    </r>
    <rPh sb="5" eb="8">
      <t>シンセイゴ</t>
    </rPh>
    <rPh sb="13" eb="15">
      <t>レイワ</t>
    </rPh>
    <rPh sb="16" eb="17">
      <t>ネン</t>
    </rPh>
    <rPh sb="18" eb="19">
      <t>ガツ</t>
    </rPh>
    <rPh sb="19" eb="21">
      <t>チュウジュン</t>
    </rPh>
    <phoneticPr fontId="1"/>
  </si>
  <si>
    <t>前立腺検査PSAを含むか</t>
    <rPh sb="0" eb="3">
      <t>ゼンリツセン</t>
    </rPh>
    <rPh sb="3" eb="5">
      <t>ケンサ</t>
    </rPh>
    <rPh sb="9" eb="10">
      <t>フク</t>
    </rPh>
    <phoneticPr fontId="1"/>
  </si>
  <si>
    <t>人間ドック</t>
  </si>
  <si>
    <t>含まない
追加2,200円</t>
    <rPh sb="0" eb="1">
      <t>フク</t>
    </rPh>
    <phoneticPr fontId="1"/>
  </si>
  <si>
    <t>コースに含む
（胃カメラのみ実施）</t>
    <rPh sb="4" eb="5">
      <t>フク</t>
    </rPh>
    <rPh sb="8" eb="9">
      <t>イ</t>
    </rPh>
    <rPh sb="14" eb="16">
      <t>ジッシ</t>
    </rPh>
    <phoneticPr fontId="1"/>
  </si>
  <si>
    <t>含まない
追加3,300円</t>
    <rPh sb="0" eb="1">
      <t>フク</t>
    </rPh>
    <rPh sb="5" eb="7">
      <t>ツイカ</t>
    </rPh>
    <rPh sb="12" eb="13">
      <t>エン</t>
    </rPh>
    <phoneticPr fontId="1"/>
  </si>
  <si>
    <r>
      <t>令和８年</t>
    </r>
    <r>
      <rPr>
        <sz val="11"/>
        <color auto="1"/>
        <rFont val="HG丸ｺﾞｼｯｸM-PRO"/>
      </rPr>
      <t>５</t>
    </r>
    <r>
      <rPr>
        <sz val="10"/>
        <color auto="1"/>
        <rFont val="HG丸ｺﾞｼｯｸM-PRO"/>
      </rPr>
      <t>月下旬
　～
令和９年</t>
    </r>
    <r>
      <rPr>
        <sz val="11"/>
        <color auto="1"/>
        <rFont val="HG丸ｺﾞｼｯｸM-PRO"/>
      </rPr>
      <t>3</t>
    </r>
    <r>
      <rPr>
        <sz val="10"/>
        <color auto="1"/>
        <rFont val="HG丸ｺﾞｼｯｸM-PRO"/>
      </rPr>
      <t>月中旬
（7/12～31休診）</t>
    </r>
    <rPh sb="0" eb="2">
      <t>レイワ</t>
    </rPh>
    <rPh sb="3" eb="4">
      <t>ネン</t>
    </rPh>
    <rPh sb="5" eb="6">
      <t>ガツ</t>
    </rPh>
    <rPh sb="6" eb="8">
      <t>ゲジュン</t>
    </rPh>
    <rPh sb="12" eb="14">
      <t>レイワ</t>
    </rPh>
    <rPh sb="15" eb="16">
      <t>ネン</t>
    </rPh>
    <rPh sb="17" eb="18">
      <t>ガツ</t>
    </rPh>
    <rPh sb="18" eb="20">
      <t>チュウジュン</t>
    </rPh>
    <rPh sb="29" eb="31">
      <t>キュウシン</t>
    </rPh>
    <phoneticPr fontId="1"/>
  </si>
  <si>
    <t>【補助金について】健診料金（税込み）の２分の１，千円未満切捨。各健診の補助上限額は次のとおりです。（人間ドック21,000円・人間ドック婦人科つき27,000円・脳ドック29,000円）</t>
    <rPh sb="1" eb="3">
      <t>ホジョ</t>
    </rPh>
    <rPh sb="3" eb="4">
      <t>キン</t>
    </rPh>
    <rPh sb="9" eb="11">
      <t>ケンシン</t>
    </rPh>
    <rPh sb="11" eb="13">
      <t>リョウキン</t>
    </rPh>
    <rPh sb="14" eb="16">
      <t>ゼイコ</t>
    </rPh>
    <rPh sb="20" eb="21">
      <t>ブン</t>
    </rPh>
    <rPh sb="24" eb="26">
      <t>センエン</t>
    </rPh>
    <rPh sb="26" eb="28">
      <t>ミマン</t>
    </rPh>
    <rPh sb="28" eb="29">
      <t>キ</t>
    </rPh>
    <rPh sb="29" eb="30">
      <t>ス</t>
    </rPh>
    <rPh sb="31" eb="32">
      <t>カク</t>
    </rPh>
    <rPh sb="32" eb="34">
      <t>ケンシン</t>
    </rPh>
    <rPh sb="35" eb="37">
      <t>ホジョ</t>
    </rPh>
    <rPh sb="37" eb="39">
      <t>ジョウゲン</t>
    </rPh>
    <rPh sb="39" eb="40">
      <t>ガク</t>
    </rPh>
    <rPh sb="41" eb="42">
      <t>ツギ</t>
    </rPh>
    <rPh sb="50" eb="52">
      <t>ニンゲン</t>
    </rPh>
    <rPh sb="61" eb="62">
      <t>エン</t>
    </rPh>
    <rPh sb="63" eb="65">
      <t>ニンゲン</t>
    </rPh>
    <rPh sb="68" eb="71">
      <t>フジンカ</t>
    </rPh>
    <rPh sb="79" eb="80">
      <t>エン</t>
    </rPh>
    <rPh sb="81" eb="82">
      <t>ノウ</t>
    </rPh>
    <rPh sb="91" eb="92">
      <t>エン</t>
    </rPh>
    <phoneticPr fontId="1"/>
  </si>
  <si>
    <t>含まない
追加2,530円</t>
    <rPh sb="0" eb="1">
      <t>フク</t>
    </rPh>
    <phoneticPr fontId="1"/>
  </si>
  <si>
    <t>水戸赤十字病院</t>
  </si>
  <si>
    <t>年度末年齢が偶数の方はマンモグラフィ，奇数の方は乳房超音波検査となります。
選択はできません。</t>
  </si>
  <si>
    <r>
      <t>人間ドック</t>
    </r>
    <r>
      <rPr>
        <sz val="10"/>
        <color auto="1"/>
        <rFont val="HG丸ｺﾞｼｯｸM-PRO"/>
      </rPr>
      <t>又は脳ドックの補助を受ける方は，</t>
    </r>
    <r>
      <rPr>
        <sz val="10"/>
        <color rgb="FFFF0000"/>
        <rFont val="HG丸ｺﾞｼｯｸM-PRO"/>
      </rPr>
      <t>６月上旬に郵送する受診券を使用し、別途「特定健康診査」「高齢者健康診査」及び「検査項目に含まれるがん検診」は受診できません。（検査項目に同じ内容が含まれています）</t>
    </r>
    <rPh sb="0" eb="2">
      <t>ニンゲン</t>
    </rPh>
    <rPh sb="5" eb="6">
      <t>マタ</t>
    </rPh>
    <rPh sb="7" eb="8">
      <t>ノウ</t>
    </rPh>
    <rPh sb="12" eb="14">
      <t>ホジョ</t>
    </rPh>
    <rPh sb="15" eb="16">
      <t>ウ</t>
    </rPh>
    <rPh sb="18" eb="19">
      <t>カタ</t>
    </rPh>
    <rPh sb="22" eb="23">
      <t>ガツ</t>
    </rPh>
    <rPh sb="23" eb="25">
      <t>ジョウジュン</t>
    </rPh>
    <rPh sb="26" eb="28">
      <t>ユウソウ</t>
    </rPh>
    <rPh sb="30" eb="33">
      <t>ジュシンケン</t>
    </rPh>
    <rPh sb="34" eb="36">
      <t>シヨウ</t>
    </rPh>
    <rPh sb="38" eb="40">
      <t>ベット</t>
    </rPh>
    <rPh sb="41" eb="43">
      <t>トクテイ</t>
    </rPh>
    <rPh sb="43" eb="45">
      <t>ケンコウ</t>
    </rPh>
    <rPh sb="45" eb="47">
      <t>シンサ</t>
    </rPh>
    <rPh sb="49" eb="52">
      <t>コウレイシャ</t>
    </rPh>
    <rPh sb="52" eb="54">
      <t>ケンコウ</t>
    </rPh>
    <rPh sb="54" eb="56">
      <t>シンサ</t>
    </rPh>
    <rPh sb="57" eb="58">
      <t>オヨ</t>
    </rPh>
    <rPh sb="60" eb="62">
      <t>ケンサ</t>
    </rPh>
    <rPh sb="62" eb="64">
      <t>コウモク</t>
    </rPh>
    <rPh sb="65" eb="66">
      <t>フク</t>
    </rPh>
    <rPh sb="71" eb="73">
      <t>ケンシン</t>
    </rPh>
    <rPh sb="75" eb="77">
      <t>ジュシン</t>
    </rPh>
    <rPh sb="84" eb="86">
      <t>ケンサ</t>
    </rPh>
    <rPh sb="86" eb="88">
      <t>コウモク</t>
    </rPh>
    <rPh sb="89" eb="90">
      <t>ドウ</t>
    </rPh>
    <rPh sb="91" eb="93">
      <t>ナイヨウ</t>
    </rPh>
    <rPh sb="94" eb="95">
      <t>フク</t>
    </rPh>
    <phoneticPr fontId="1"/>
  </si>
  <si>
    <t>　青柳町4028</t>
  </si>
  <si>
    <t>乳がん検診に関する
注意事項</t>
    <rPh sb="0" eb="1">
      <t>ニュウ</t>
    </rPh>
    <rPh sb="3" eb="5">
      <t>ケンシン</t>
    </rPh>
    <rPh sb="6" eb="7">
      <t>カン</t>
    </rPh>
    <rPh sb="10" eb="12">
      <t>チュウイ</t>
    </rPh>
    <rPh sb="12" eb="14">
      <t>ジコウ</t>
    </rPh>
    <phoneticPr fontId="1"/>
  </si>
  <si>
    <t>健診機関毎に、検査項目と費用・サービスは異なります。検査項目の詳細については、別紙検査項目一覧をご参照ください。</t>
    <rPh sb="26" eb="28">
      <t>ケンサ</t>
    </rPh>
    <rPh sb="28" eb="30">
      <t>コウモク</t>
    </rPh>
    <rPh sb="31" eb="33">
      <t>ショウサイ</t>
    </rPh>
    <rPh sb="39" eb="41">
      <t>ベッシ</t>
    </rPh>
    <rPh sb="41" eb="43">
      <t>ケンサ</t>
    </rPh>
    <rPh sb="43" eb="45">
      <t>コウモク</t>
    </rPh>
    <rPh sb="45" eb="47">
      <t>イチラン</t>
    </rPh>
    <rPh sb="49" eb="51">
      <t>サンショウ</t>
    </rPh>
    <phoneticPr fontId="1"/>
  </si>
  <si>
    <t>【 注意事項 】</t>
  </si>
  <si>
    <r>
      <t>人間ドック</t>
    </r>
    <r>
      <rPr>
        <sz val="8"/>
        <color auto="1"/>
        <rFont val="HG丸ｺﾞｼｯｸM-PRO"/>
      </rPr>
      <t xml:space="preserve">
（婦人科検診つき）</t>
    </r>
    <rPh sb="0" eb="2">
      <t>ニンゲン</t>
    </rPh>
    <rPh sb="7" eb="10">
      <t>フジンカ</t>
    </rPh>
    <rPh sb="10" eb="12">
      <t>ケンシン</t>
    </rPh>
    <phoneticPr fontId="1"/>
  </si>
  <si>
    <r>
      <t>人間ドック</t>
    </r>
    <r>
      <rPr>
        <sz val="8"/>
        <color auto="1"/>
        <rFont val="HG丸ｺﾞｼｯｸM-PRO"/>
      </rPr>
      <t xml:space="preserve">
（婦人科検診つき）</t>
    </r>
  </si>
  <si>
    <t>胃がん検診や乳がん検診は、年齢等で検査項目の指定や追加費用が生じることもあります。 一方で、バリウム検査は受けないなど、一部の検査項目を受けない場合でも減額はありません。予めご了承のうえお申し込みください。</t>
    <rPh sb="42" eb="44">
      <t>イッポウ</t>
    </rPh>
    <rPh sb="85" eb="86">
      <t>アラカジ</t>
    </rPh>
    <rPh sb="88" eb="90">
      <t>リョウショウ</t>
    </rPh>
    <rPh sb="94" eb="95">
      <t>モウ</t>
    </rPh>
    <rPh sb="96" eb="97">
      <t>コ</t>
    </rPh>
    <phoneticPr fontId="1"/>
  </si>
  <si>
    <r>
      <t xml:space="preserve">午前10時
　～
午後4時30分
</t>
    </r>
    <r>
      <rPr>
        <sz val="9"/>
        <color auto="1"/>
        <rFont val="HG丸ｺﾞｼｯｸM-PRO"/>
      </rPr>
      <t>◆日祝日は除く</t>
    </r>
    <rPh sb="0" eb="2">
      <t>ゴゼン</t>
    </rPh>
    <rPh sb="4" eb="5">
      <t>ジ</t>
    </rPh>
    <rPh sb="9" eb="11">
      <t>ゴゴ</t>
    </rPh>
    <rPh sb="12" eb="13">
      <t>ジ</t>
    </rPh>
    <rPh sb="15" eb="16">
      <t>フン</t>
    </rPh>
    <phoneticPr fontId="1"/>
  </si>
  <si>
    <r>
      <t>補助金交付申請後</t>
    </r>
    <r>
      <rPr>
        <sz val="10"/>
        <color rgb="FFFFC000"/>
        <rFont val="HG丸ｺﾞｼｯｸM-PRO"/>
      </rPr>
      <t xml:space="preserve">
　</t>
    </r>
    <r>
      <rPr>
        <sz val="10"/>
        <color auto="1"/>
        <rFont val="HG丸ｺﾞｼｯｸM-PRO"/>
      </rPr>
      <t>～
令和９年3月中旬</t>
    </r>
    <rPh sb="12" eb="14">
      <t>レイワ</t>
    </rPh>
    <rPh sb="15" eb="16">
      <t>ネン</t>
    </rPh>
    <rPh sb="17" eb="18">
      <t>ガツ</t>
    </rPh>
    <rPh sb="18" eb="20">
      <t>チュウジュン</t>
    </rPh>
    <phoneticPr fontId="1"/>
  </si>
  <si>
    <t>　☎029-243-6220</t>
  </si>
  <si>
    <t>水府病院</t>
  </si>
  <si>
    <r>
      <t>補助は、</t>
    </r>
    <r>
      <rPr>
        <sz val="10"/>
        <color rgb="FFFF0000"/>
        <rFont val="HG丸ｺﾞｼｯｸM-PRO"/>
      </rPr>
      <t>脳ドック・人間ドックのいずれか１つ</t>
    </r>
    <r>
      <rPr>
        <sz val="10"/>
        <color theme="1"/>
        <rFont val="HG丸ｺﾞｼｯｸM-PRO"/>
      </rPr>
      <t>となります。脳ドックの補助金交付申請は、水戸市国民健康保険加入者(40～74歳)のうち、２年に１回可能です。（人間ドックは毎年申請可能）</t>
    </r>
    <rPh sb="0" eb="2">
      <t>ホジョ</t>
    </rPh>
    <rPh sb="4" eb="5">
      <t>ノウ</t>
    </rPh>
    <rPh sb="9" eb="11">
      <t>ニンゲン</t>
    </rPh>
    <rPh sb="41" eb="44">
      <t>ミトシ</t>
    </rPh>
    <rPh sb="44" eb="46">
      <t>コクミン</t>
    </rPh>
    <rPh sb="46" eb="48">
      <t>ケンコウ</t>
    </rPh>
    <rPh sb="48" eb="50">
      <t>ホケン</t>
    </rPh>
    <rPh sb="50" eb="53">
      <t>カニュウシャ</t>
    </rPh>
    <rPh sb="59" eb="60">
      <t>サイ</t>
    </rPh>
    <rPh sb="70" eb="72">
      <t>カノウ</t>
    </rPh>
    <phoneticPr fontId="1"/>
  </si>
  <si>
    <t>水戸済生会総合病院</t>
  </si>
  <si>
    <t>いばらき健康管理センター</t>
  </si>
  <si>
    <t>筑波大学附属病院</t>
    <rPh sb="0" eb="2">
      <t>ツクバ</t>
    </rPh>
    <rPh sb="2" eb="4">
      <t>ダイガク</t>
    </rPh>
    <rPh sb="4" eb="6">
      <t>フゾク</t>
    </rPh>
    <phoneticPr fontId="1"/>
  </si>
  <si>
    <t>　双葉台3-3-10</t>
  </si>
  <si>
    <t>　三の丸3-12-48</t>
  </si>
  <si>
    <t>　☎029-233-0078</t>
  </si>
  <si>
    <t>　赤塚1-1</t>
  </si>
  <si>
    <t>　☎029-309-5000</t>
  </si>
  <si>
    <t>　☎029-853-4205</t>
  </si>
  <si>
    <t>可（人数制限・曜日指定あり）
追加5,500円</t>
  </si>
  <si>
    <t>　つくば市天久保２－１－１</t>
  </si>
  <si>
    <t>水戸ブレインハートセンター</t>
  </si>
  <si>
    <t>　☎029-222-7007</t>
  </si>
  <si>
    <r>
      <t>令和８年</t>
    </r>
    <r>
      <rPr>
        <sz val="11"/>
        <color auto="1"/>
        <rFont val="HG丸ｺﾞｼｯｸM-PRO"/>
      </rPr>
      <t>６</t>
    </r>
    <r>
      <rPr>
        <sz val="10"/>
        <color auto="1"/>
        <rFont val="HG丸ｺﾞｼｯｸM-PRO"/>
      </rPr>
      <t>月上旬
　～
令和９年</t>
    </r>
    <r>
      <rPr>
        <sz val="11"/>
        <color auto="1"/>
        <rFont val="HG丸ｺﾞｼｯｸM-PRO"/>
      </rPr>
      <t>３</t>
    </r>
    <r>
      <rPr>
        <sz val="10"/>
        <color auto="1"/>
        <rFont val="HG丸ｺﾞｼｯｸM-PRO"/>
      </rPr>
      <t>月下旬</t>
    </r>
    <r>
      <rPr>
        <sz val="9"/>
        <color auto="1"/>
        <rFont val="HG丸ｺﾞｼｯｸM-PRO"/>
      </rPr>
      <t>(予定)</t>
    </r>
    <rPh sb="0" eb="2">
      <t>レイワ</t>
    </rPh>
    <rPh sb="3" eb="4">
      <t>ネン</t>
    </rPh>
    <rPh sb="5" eb="6">
      <t>ガツ</t>
    </rPh>
    <rPh sb="6" eb="8">
      <t>ジョウジュン</t>
    </rPh>
    <rPh sb="12" eb="14">
      <t>レイワ</t>
    </rPh>
    <rPh sb="15" eb="16">
      <t>ネン</t>
    </rPh>
    <rPh sb="17" eb="18">
      <t>ガツ</t>
    </rPh>
    <rPh sb="18" eb="20">
      <t>ゲジュン</t>
    </rPh>
    <rPh sb="21" eb="23">
      <t>ヨテイ</t>
    </rPh>
    <phoneticPr fontId="1"/>
  </si>
  <si>
    <r>
      <t>令和８年</t>
    </r>
    <r>
      <rPr>
        <sz val="11"/>
        <color auto="1"/>
        <rFont val="HG丸ｺﾞｼｯｸM-PRO"/>
      </rPr>
      <t>6</t>
    </r>
    <r>
      <rPr>
        <sz val="10"/>
        <color auto="1"/>
        <rFont val="HG丸ｺﾞｼｯｸM-PRO"/>
      </rPr>
      <t>月下旬
　～
令和９年</t>
    </r>
    <r>
      <rPr>
        <sz val="11"/>
        <color auto="1"/>
        <rFont val="HG丸ｺﾞｼｯｸM-PRO"/>
      </rPr>
      <t>3</t>
    </r>
    <r>
      <rPr>
        <sz val="10"/>
        <color auto="1"/>
        <rFont val="HG丸ｺﾞｼｯｸM-PRO"/>
      </rPr>
      <t>月下旬</t>
    </r>
    <rPh sb="0" eb="2">
      <t>レイワ</t>
    </rPh>
    <rPh sb="3" eb="4">
      <t>ネン</t>
    </rPh>
    <rPh sb="5" eb="6">
      <t>ガツ</t>
    </rPh>
    <rPh sb="6" eb="8">
      <t>ゲジュン</t>
    </rPh>
    <rPh sb="12" eb="14">
      <t>レイワ</t>
    </rPh>
    <rPh sb="15" eb="16">
      <t>ネン</t>
    </rPh>
    <rPh sb="17" eb="18">
      <t>ガツ</t>
    </rPh>
    <rPh sb="18" eb="20">
      <t>ゲジュン</t>
    </rPh>
    <phoneticPr fontId="1"/>
  </si>
  <si>
    <r>
      <t>令和８年</t>
    </r>
    <r>
      <rPr>
        <sz val="11"/>
        <color auto="1"/>
        <rFont val="HG丸ｺﾞｼｯｸM-PRO"/>
      </rPr>
      <t>6</t>
    </r>
    <r>
      <rPr>
        <sz val="10"/>
        <color auto="1"/>
        <rFont val="HG丸ｺﾞｼｯｸM-PRO"/>
      </rPr>
      <t>月上旬
　～
令和９年</t>
    </r>
    <r>
      <rPr>
        <sz val="11"/>
        <color auto="1"/>
        <rFont val="HG丸ｺﾞｼｯｸM-PRO"/>
      </rPr>
      <t>3</t>
    </r>
    <r>
      <rPr>
        <sz val="10"/>
        <color auto="1"/>
        <rFont val="HG丸ｺﾞｼｯｸM-PRO"/>
      </rPr>
      <t>月中旬</t>
    </r>
    <rPh sb="0" eb="2">
      <t>レイワ</t>
    </rPh>
    <rPh sb="3" eb="4">
      <t>ネン</t>
    </rPh>
    <rPh sb="4" eb="5">
      <t>ヘイネン</t>
    </rPh>
    <rPh sb="5" eb="6">
      <t>ガツ</t>
    </rPh>
    <rPh sb="6" eb="7">
      <t>ウエ</t>
    </rPh>
    <rPh sb="12" eb="14">
      <t>レイワ</t>
    </rPh>
    <rPh sb="15" eb="16">
      <t>ネン</t>
    </rPh>
    <rPh sb="17" eb="18">
      <t>ガツ</t>
    </rPh>
    <rPh sb="18" eb="20">
      <t>チュウジュン</t>
    </rPh>
    <phoneticPr fontId="1"/>
  </si>
  <si>
    <t>午前8時
　～
午後4時30分</t>
    <rPh sb="0" eb="2">
      <t>ゴゼン</t>
    </rPh>
    <rPh sb="3" eb="4">
      <t>ジ</t>
    </rPh>
    <rPh sb="8" eb="10">
      <t>ゴゴ</t>
    </rPh>
    <rPh sb="11" eb="12">
      <t>ジ</t>
    </rPh>
    <rPh sb="14" eb="15">
      <t>フン</t>
    </rPh>
    <phoneticPr fontId="1"/>
  </si>
  <si>
    <t>午前10時
　～
午後4時</t>
    <rPh sb="0" eb="2">
      <t>ゴゼン</t>
    </rPh>
    <rPh sb="4" eb="5">
      <t>ジ</t>
    </rPh>
    <rPh sb="9" eb="11">
      <t>ゴゴ</t>
    </rPh>
    <rPh sb="12" eb="13">
      <t>ジ</t>
    </rPh>
    <phoneticPr fontId="1"/>
  </si>
  <si>
    <r>
      <t>令和８年</t>
    </r>
    <r>
      <rPr>
        <sz val="11"/>
        <color auto="1"/>
        <rFont val="HG丸ｺﾞｼｯｸM-PRO"/>
      </rPr>
      <t>５</t>
    </r>
    <r>
      <rPr>
        <sz val="10"/>
        <color auto="1"/>
        <rFont val="HG丸ｺﾞｼｯｸM-PRO"/>
      </rPr>
      <t>月下旬
　～
令和９年</t>
    </r>
    <r>
      <rPr>
        <sz val="11"/>
        <color auto="1"/>
        <rFont val="HG丸ｺﾞｼｯｸM-PRO"/>
      </rPr>
      <t>3</t>
    </r>
    <r>
      <rPr>
        <sz val="10"/>
        <color auto="1"/>
        <rFont val="HG丸ｺﾞｼｯｸM-PRO"/>
      </rPr>
      <t>月下旬</t>
    </r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rPh sb="12" eb="14">
      <t>レイワ</t>
    </rPh>
    <rPh sb="15" eb="16">
      <t>ネン</t>
    </rPh>
    <rPh sb="17" eb="18">
      <t>ガツ</t>
    </rPh>
    <rPh sb="18" eb="20">
      <t>ゲジュン</t>
    </rPh>
    <phoneticPr fontId="1"/>
  </si>
  <si>
    <t>午前9時
　～
午後4時</t>
    <rPh sb="0" eb="2">
      <t>ゴゼン</t>
    </rPh>
    <rPh sb="3" eb="4">
      <t>ジ</t>
    </rPh>
    <rPh sb="8" eb="10">
      <t>ゴゴ</t>
    </rPh>
    <rPh sb="11" eb="12">
      <t>ジ</t>
    </rPh>
    <phoneticPr fontId="1"/>
  </si>
  <si>
    <r>
      <t>可（人数制限あり）
追加</t>
    </r>
    <r>
      <rPr>
        <sz val="8"/>
        <color auto="1"/>
        <rFont val="HG丸ｺﾞｼｯｸM-PRO"/>
      </rPr>
      <t>4,400円</t>
    </r>
    <rPh sb="0" eb="1">
      <t>カ</t>
    </rPh>
    <rPh sb="2" eb="4">
      <t>ニンズウ</t>
    </rPh>
    <rPh sb="4" eb="6">
      <t>セイゲン</t>
    </rPh>
    <phoneticPr fontId="1"/>
  </si>
  <si>
    <r>
      <t>補助金交付決定通知書
の到着後</t>
    </r>
    <r>
      <rPr>
        <sz val="10"/>
        <color auto="1"/>
        <rFont val="HG丸ｺﾞｼｯｸM-PRO"/>
      </rPr>
      <t xml:space="preserve">
　～
令和９年2月末日
　◆土日祝日は除く</t>
    </r>
    <rPh sb="19" eb="21">
      <t>レイワ</t>
    </rPh>
    <rPh sb="22" eb="23">
      <t>ネン</t>
    </rPh>
    <rPh sb="24" eb="25">
      <t>ガツ</t>
    </rPh>
    <rPh sb="25" eb="26">
      <t>マツ</t>
    </rPh>
    <rPh sb="26" eb="27">
      <t>ヒ</t>
    </rPh>
    <rPh sb="30" eb="32">
      <t>ドニチ</t>
    </rPh>
    <rPh sb="32" eb="34">
      <t>シュクジツ</t>
    </rPh>
    <rPh sb="35" eb="36">
      <t>ノゾ</t>
    </rPh>
    <phoneticPr fontId="1"/>
  </si>
  <si>
    <r>
      <t>補助金交付決定通知書
の到着後</t>
    </r>
    <r>
      <rPr>
        <sz val="10"/>
        <color auto="1"/>
        <rFont val="HG丸ｺﾞｼｯｸM-PRO"/>
      </rPr>
      <t xml:space="preserve">
　～
令和９年2月末日
　◆日祝日は除く</t>
    </r>
    <rPh sb="30" eb="33">
      <t>ニチシュクジツ</t>
    </rPh>
    <rPh sb="34" eb="35">
      <t>ノゾ</t>
    </rPh>
    <phoneticPr fontId="1"/>
  </si>
  <si>
    <r>
      <t xml:space="preserve"> 補助金交付申請後</t>
    </r>
    <r>
      <rPr>
        <sz val="10"/>
        <color auto="1"/>
        <rFont val="HG丸ｺﾞｼｯｸM-PRO"/>
      </rPr>
      <t xml:space="preserve">
　～
 令和９年３月中旬
　◆土日祝日は除く</t>
    </r>
    <rPh sb="14" eb="16">
      <t>レイワ</t>
    </rPh>
    <rPh sb="17" eb="18">
      <t>ネン</t>
    </rPh>
    <rPh sb="19" eb="20">
      <t>ガツ</t>
    </rPh>
    <rPh sb="20" eb="22">
      <t>チュウジュン</t>
    </rPh>
    <phoneticPr fontId="1"/>
  </si>
  <si>
    <r>
      <t xml:space="preserve"> </t>
    </r>
    <r>
      <rPr>
        <sz val="10"/>
        <color theme="9" tint="-0.25"/>
        <rFont val="HG丸ｺﾞｼｯｸM-PRO"/>
      </rPr>
      <t>補助金交付申請後</t>
    </r>
    <r>
      <rPr>
        <sz val="10"/>
        <color rgb="FFFFC000"/>
        <rFont val="HG丸ｺﾞｼｯｸM-PRO"/>
      </rPr>
      <t xml:space="preserve">
</t>
    </r>
    <r>
      <rPr>
        <sz val="10"/>
        <color auto="1"/>
        <rFont val="HG丸ｺﾞｼｯｸM-PRO"/>
      </rPr>
      <t>～ 令和９年３月中旬</t>
    </r>
    <r>
      <rPr>
        <sz val="9"/>
        <color auto="1"/>
        <rFont val="HG丸ｺﾞｼｯｸM-PRO"/>
      </rPr>
      <t>(予定)</t>
    </r>
    <rPh sb="21" eb="23">
      <t>ヨテイ</t>
    </rPh>
    <phoneticPr fontId="1"/>
  </si>
  <si>
    <t xml:space="preserve">マンモグラフィ又は乳房超音波検査を選択できます。
</t>
  </si>
  <si>
    <t>（７月まで）見川町2131-143
（８月以降）河和田町字丹下二ノ牧4732-5</t>
  </si>
  <si>
    <r>
      <t xml:space="preserve">午前9時30分
　～
午後4時
</t>
    </r>
    <r>
      <rPr>
        <sz val="9"/>
        <color auto="1"/>
        <rFont val="HG丸ｺﾞｼｯｸM-PRO"/>
      </rPr>
      <t>◆土日祝日は除く</t>
    </r>
    <rPh sb="0" eb="2">
      <t>ゴゼン</t>
    </rPh>
    <rPh sb="3" eb="4">
      <t>ジ</t>
    </rPh>
    <rPh sb="6" eb="7">
      <t>プン</t>
    </rPh>
    <rPh sb="11" eb="13">
      <t>ゴゴ</t>
    </rPh>
    <rPh sb="14" eb="15">
      <t>ジ</t>
    </rPh>
    <phoneticPr fontId="1"/>
  </si>
  <si>
    <r>
      <t xml:space="preserve">午後2時
　～
午後5時
</t>
    </r>
    <r>
      <rPr>
        <sz val="9"/>
        <color auto="1"/>
        <rFont val="HG丸ｺﾞｼｯｸM-PRO"/>
      </rPr>
      <t>◆土日祝日は除く</t>
    </r>
    <rPh sb="0" eb="2">
      <t>ゴゴ</t>
    </rPh>
    <rPh sb="3" eb="4">
      <t>ジ</t>
    </rPh>
    <rPh sb="8" eb="10">
      <t>ゴゴ</t>
    </rPh>
    <rPh sb="11" eb="12">
      <t>ジ</t>
    </rPh>
    <phoneticPr fontId="1"/>
  </si>
  <si>
    <r>
      <t>脳ドック</t>
    </r>
    <r>
      <rPr>
        <sz val="7"/>
        <color auto="1"/>
        <rFont val="HG丸ｺﾞｼｯｸM-PRO"/>
      </rPr>
      <t>（人間ドック＋脳オプション）</t>
    </r>
    <rPh sb="0" eb="1">
      <t>ノウ</t>
    </rPh>
    <rPh sb="5" eb="7">
      <t>ニンゲン</t>
    </rPh>
    <rPh sb="11" eb="12">
      <t>ノウ</t>
    </rPh>
    <phoneticPr fontId="1"/>
  </si>
  <si>
    <t>令和８年度人間ドック等補助_追加募集対象健診機関一覧（令和８年６月時点）</t>
    <rPh sb="0" eb="2">
      <t>レイワ</t>
    </rPh>
    <rPh sb="5" eb="7">
      <t>ニンゲン</t>
    </rPh>
    <rPh sb="10" eb="11">
      <t>トウ</t>
    </rPh>
    <rPh sb="14" eb="16">
      <t>ツイカ</t>
    </rPh>
    <rPh sb="16" eb="18">
      <t>ボシュウ</t>
    </rPh>
    <rPh sb="18" eb="20">
      <t>タイショウ</t>
    </rPh>
    <rPh sb="20" eb="22">
      <t>ケンシン</t>
    </rPh>
    <rPh sb="22" eb="24">
      <t>キカン</t>
    </rPh>
    <rPh sb="24" eb="26">
      <t>イチラン</t>
    </rPh>
    <rPh sb="27" eb="29">
      <t>レイワ</t>
    </rPh>
    <rPh sb="30" eb="31">
      <t>ネン</t>
    </rPh>
    <rPh sb="32" eb="33">
      <t>ガツ</t>
    </rPh>
    <rPh sb="33" eb="35">
      <t>ジテン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</si>
</sst>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&quot;円&quot;"/>
  </numFmts>
  <fonts count="1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HG丸ｺﾞｼｯｸM-PRO"/>
      <family val="3"/>
    </font>
    <font>
      <sz val="10"/>
      <color theme="1"/>
      <name val="HG丸ｺﾞｼｯｸM-PRO"/>
      <family val="3"/>
    </font>
    <font>
      <sz val="8"/>
      <color theme="1"/>
      <name val="HG丸ｺﾞｼｯｸM-PRO"/>
      <family val="3"/>
    </font>
    <font>
      <sz val="14"/>
      <color auto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auto="1"/>
      <name val="HG丸ｺﾞｼｯｸM-PRO"/>
      <family val="3"/>
    </font>
    <font>
      <sz val="10"/>
      <color theme="9" tint="-0.25"/>
      <name val="HG丸ｺﾞｼｯｸM-PRO"/>
      <family val="3"/>
    </font>
    <font>
      <sz val="10"/>
      <color auto="1"/>
      <name val="ＭＳ Ｐゴシック"/>
      <family val="2"/>
      <scheme val="minor"/>
    </font>
    <font>
      <sz val="10"/>
      <color rgb="FFFF0000"/>
      <name val="HG丸ｺﾞｼｯｸM-PRO"/>
      <family val="3"/>
    </font>
    <font>
      <sz val="11"/>
      <color auto="1"/>
      <name val="HG丸ｺﾞｼｯｸM-PRO"/>
      <family val="3"/>
    </font>
    <font>
      <sz val="8"/>
      <color auto="1"/>
      <name val="HG丸ｺﾞｼｯｸM-PRO"/>
      <family val="3"/>
    </font>
    <font>
      <sz val="9"/>
      <color theme="1"/>
      <name val="HG丸ｺﾞｼｯｸM-PRO"/>
      <family val="3"/>
    </font>
    <font>
      <sz val="8"/>
      <color auto="1"/>
      <name val="ＭＳ Ｐゴシック"/>
      <family val="3"/>
      <scheme val="minor"/>
    </font>
    <font>
      <sz val="9"/>
      <color auto="1"/>
      <name val="HG丸ｺﾞｼｯｸM-PRO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8" tint="0.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5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25"/>
      </bottom>
      <diagonal/>
    </border>
    <border>
      <left style="thin">
        <color indexed="64"/>
      </left>
      <right style="thin">
        <color indexed="64"/>
      </right>
      <top style="thin">
        <color theme="1" tint="0.2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 tint="0.2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theme="1" tint="0.25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theme="1" tint="0.25"/>
      </bottom>
      <diagonal/>
    </border>
    <border>
      <left style="thin">
        <color indexed="64"/>
      </left>
      <right style="medium">
        <color indexed="64"/>
      </right>
      <top style="thin">
        <color theme="1" tint="0.25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1" tint="0.2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2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theme="1" tint="0.25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2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177" fontId="15" fillId="0" borderId="21" xfId="0" applyNumberFormat="1" applyFont="1" applyBorder="1" applyAlignment="1">
      <alignment horizontal="center" vertical="center"/>
    </xf>
    <xf numFmtId="177" fontId="15" fillId="0" borderId="22" xfId="0" applyNumberFormat="1" applyFont="1" applyBorder="1" applyAlignment="1">
      <alignment horizontal="center" vertical="center" wrapText="1"/>
    </xf>
    <xf numFmtId="177" fontId="15" fillId="0" borderId="26" xfId="0" applyNumberFormat="1" applyFont="1" applyBorder="1" applyAlignment="1">
      <alignment horizontal="center" vertical="center" wrapText="1"/>
    </xf>
    <xf numFmtId="177" fontId="15" fillId="0" borderId="27" xfId="0" applyNumberFormat="1" applyFont="1" applyBorder="1" applyAlignment="1">
      <alignment horizontal="center" vertical="center"/>
    </xf>
    <xf numFmtId="177" fontId="15" fillId="0" borderId="23" xfId="0" applyNumberFormat="1" applyFont="1" applyBorder="1" applyAlignment="1">
      <alignment horizontal="center" vertical="center" wrapText="1"/>
    </xf>
    <xf numFmtId="177" fontId="15" fillId="0" borderId="28" xfId="0" applyNumberFormat="1" applyFont="1" applyBorder="1" applyAlignment="1">
      <alignment horizontal="center" vertical="center" wrapText="1"/>
    </xf>
    <xf numFmtId="177" fontId="15" fillId="0" borderId="24" xfId="0" applyNumberFormat="1" applyFont="1" applyBorder="1" applyAlignment="1">
      <alignment horizontal="center" vertical="center" wrapText="1"/>
    </xf>
    <xf numFmtId="177" fontId="15" fillId="0" borderId="24" xfId="0" applyNumberFormat="1" applyFont="1" applyBorder="1" applyAlignment="1">
      <alignment horizontal="center" vertical="center"/>
    </xf>
    <xf numFmtId="177" fontId="15" fillId="0" borderId="26" xfId="0" applyNumberFormat="1" applyFont="1" applyBorder="1" applyAlignment="1">
      <alignment horizontal="center" vertical="center"/>
    </xf>
    <xf numFmtId="177" fontId="15" fillId="0" borderId="22" xfId="0" applyNumberFormat="1" applyFont="1" applyBorder="1" applyAlignment="1">
      <alignment horizontal="center" vertical="center"/>
    </xf>
    <xf numFmtId="177" fontId="15" fillId="0" borderId="28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7" fontId="15" fillId="0" borderId="34" xfId="0" applyNumberFormat="1" applyFont="1" applyBorder="1" applyAlignment="1">
      <alignment horizontal="center" vertical="center"/>
    </xf>
    <xf numFmtId="177" fontId="15" fillId="0" borderId="35" xfId="0" applyNumberFormat="1" applyFont="1" applyBorder="1" applyAlignment="1">
      <alignment horizontal="center" vertical="center"/>
    </xf>
    <xf numFmtId="177" fontId="15" fillId="0" borderId="13" xfId="0" applyNumberFormat="1" applyFont="1" applyBorder="1" applyAlignment="1">
      <alignment horizontal="center" vertical="center"/>
    </xf>
    <xf numFmtId="177" fontId="15" fillId="0" borderId="36" xfId="0" applyNumberFormat="1" applyFont="1" applyBorder="1" applyAlignment="1">
      <alignment horizontal="center" vertical="center"/>
    </xf>
    <xf numFmtId="177" fontId="15" fillId="0" borderId="12" xfId="0" applyNumberFormat="1" applyFont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2" fillId="2" borderId="37" xfId="0" applyNumberFormat="1" applyFont="1" applyFill="1" applyBorder="1" applyAlignment="1">
      <alignment horizontal="center" vertical="center" wrapText="1"/>
    </xf>
    <xf numFmtId="176" fontId="2" fillId="2" borderId="38" xfId="0" applyNumberFormat="1" applyFont="1" applyFill="1" applyBorder="1" applyAlignment="1">
      <alignment horizontal="center" vertical="center" wrapText="1"/>
    </xf>
    <xf numFmtId="176" fontId="2" fillId="2" borderId="39" xfId="0" applyNumberFormat="1" applyFont="1" applyFill="1" applyBorder="1" applyAlignment="1">
      <alignment horizontal="center" vertical="center" wrapText="1"/>
    </xf>
    <xf numFmtId="177" fontId="15" fillId="0" borderId="40" xfId="0" applyNumberFormat="1" applyFont="1" applyBorder="1" applyAlignment="1">
      <alignment horizontal="center" vertical="center" wrapText="1"/>
    </xf>
    <xf numFmtId="177" fontId="15" fillId="0" borderId="38" xfId="0" applyNumberFormat="1" applyFont="1" applyBorder="1" applyAlignment="1">
      <alignment horizontal="center" vertical="center" wrapText="1"/>
    </xf>
    <xf numFmtId="177" fontId="15" fillId="0" borderId="41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3" borderId="45" xfId="0" applyFont="1" applyFill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579755</xdr:colOff>
      <xdr:row>0</xdr:row>
      <xdr:rowOff>17780</xdr:rowOff>
    </xdr:from>
    <xdr:to xmlns:xdr="http://schemas.openxmlformats.org/drawingml/2006/spreadsheetDrawing">
      <xdr:col>7</xdr:col>
      <xdr:colOff>525780</xdr:colOff>
      <xdr:row>1</xdr:row>
      <xdr:rowOff>56515</xdr:rowOff>
    </xdr:to>
    <xdr:grpSp>
      <xdr:nvGrpSpPr>
        <xdr:cNvPr id="2" name="グループ化 1"/>
        <xdr:cNvGrpSpPr/>
      </xdr:nvGrpSpPr>
      <xdr:grpSpPr>
        <a:xfrm>
          <a:off x="7818755" y="17780"/>
          <a:ext cx="4213225" cy="257810"/>
          <a:chOff x="6715126" y="28576"/>
          <a:chExt cx="2952749" cy="247650"/>
        </a:xfrm>
      </xdr:grpSpPr>
      <xdr:sp macro="" textlink="">
        <xdr:nvSpPr>
          <xdr:cNvPr id="3" name="角丸四角形吹き出し 2"/>
          <xdr:cNvSpPr/>
        </xdr:nvSpPr>
        <xdr:spPr>
          <a:xfrm>
            <a:off x="6715126" y="28576"/>
            <a:ext cx="2952749" cy="247650"/>
          </a:xfrm>
          <a:prstGeom prst="wedgeRoundRectCallout">
            <a:avLst>
              <a:gd name="adj1" fmla="val -34033"/>
              <a:gd name="adj2" fmla="val 79331"/>
              <a:gd name="adj3" fmla="val 16667"/>
            </a:avLst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/>
              <a:t>　　     子宮頸がん　　　   　     　 　　   超音波検査　　          　　　 マンモグラフィ　　　　</a:t>
            </a:r>
            <a:endParaRPr kumimoji="1" lang="ja-JP" altLang="en-US" sz="900"/>
          </a:p>
        </xdr:txBody>
      </xdr:sp>
      <xdr:sp macro="" textlink="">
        <xdr:nvSpPr>
          <xdr:cNvPr id="4" name="円/楕円 3"/>
          <xdr:cNvSpPr/>
        </xdr:nvSpPr>
        <xdr:spPr>
          <a:xfrm>
            <a:off x="8617406" y="85725"/>
            <a:ext cx="171449" cy="14400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800" b="1">
                <a:latin typeface="Meiryo UI"/>
                <a:ea typeface="Meiryo UI"/>
                <a:cs typeface="Meiryo UI"/>
              </a:rPr>
              <a:t>マ</a:t>
            </a:r>
          </a:p>
        </xdr:txBody>
      </xdr:sp>
      <xdr:sp macro="" textlink="">
        <xdr:nvSpPr>
          <xdr:cNvPr id="5" name="円/楕円 4"/>
          <xdr:cNvSpPr/>
        </xdr:nvSpPr>
        <xdr:spPr>
          <a:xfrm>
            <a:off x="6772276" y="85725"/>
            <a:ext cx="171449" cy="14400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800" b="1">
                <a:latin typeface="Meiryo UI"/>
                <a:ea typeface="Meiryo UI"/>
                <a:cs typeface="Meiryo UI"/>
              </a:rPr>
              <a:t>子</a:t>
            </a:r>
          </a:p>
        </xdr:txBody>
      </xdr:sp>
      <xdr:sp macro="" textlink="">
        <xdr:nvSpPr>
          <xdr:cNvPr id="6" name="円/楕円 5"/>
          <xdr:cNvSpPr/>
        </xdr:nvSpPr>
        <xdr:spPr>
          <a:xfrm>
            <a:off x="7734301" y="85725"/>
            <a:ext cx="171449" cy="14400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800" b="1">
                <a:latin typeface="Meiryo UI"/>
                <a:ea typeface="Meiryo UI"/>
                <a:cs typeface="Meiryo UI"/>
              </a:rPr>
              <a:t>超</a:t>
            </a:r>
          </a:p>
        </xdr:txBody>
      </xdr:sp>
    </xdr:grpSp>
    <xdr:clientData/>
  </xdr:twoCellAnchor>
  <xdr:twoCellAnchor>
    <xdr:from xmlns:xdr="http://schemas.openxmlformats.org/drawingml/2006/spreadsheetDrawing">
      <xdr:col>4</xdr:col>
      <xdr:colOff>1302385</xdr:colOff>
      <xdr:row>6</xdr:row>
      <xdr:rowOff>73660</xdr:rowOff>
    </xdr:from>
    <xdr:to xmlns:xdr="http://schemas.openxmlformats.org/drawingml/2006/spreadsheetDrawing">
      <xdr:col>4</xdr:col>
      <xdr:colOff>1473835</xdr:colOff>
      <xdr:row>6</xdr:row>
      <xdr:rowOff>217170</xdr:rowOff>
    </xdr:to>
    <xdr:sp macro="" textlink="">
      <xdr:nvSpPr>
        <xdr:cNvPr id="9" name="円/楕円 8"/>
        <xdr:cNvSpPr/>
      </xdr:nvSpPr>
      <xdr:spPr>
        <a:xfrm>
          <a:off x="8541385" y="1140460"/>
          <a:ext cx="171450" cy="14351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マ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65405</xdr:colOff>
      <xdr:row>6</xdr:row>
      <xdr:rowOff>81280</xdr:rowOff>
    </xdr:from>
    <xdr:to xmlns:xdr="http://schemas.openxmlformats.org/drawingml/2006/spreadsheetDrawing">
      <xdr:col>4</xdr:col>
      <xdr:colOff>236855</xdr:colOff>
      <xdr:row>6</xdr:row>
      <xdr:rowOff>226060</xdr:rowOff>
    </xdr:to>
    <xdr:sp macro="" textlink="">
      <xdr:nvSpPr>
        <xdr:cNvPr id="10" name="円/楕円 9"/>
        <xdr:cNvSpPr/>
      </xdr:nvSpPr>
      <xdr:spPr>
        <a:xfrm>
          <a:off x="7304405" y="1148080"/>
          <a:ext cx="171450" cy="14478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子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1311275</xdr:colOff>
      <xdr:row>7</xdr:row>
      <xdr:rowOff>95250</xdr:rowOff>
    </xdr:from>
    <xdr:to xmlns:xdr="http://schemas.openxmlformats.org/drawingml/2006/spreadsheetDrawing">
      <xdr:col>4</xdr:col>
      <xdr:colOff>1482725</xdr:colOff>
      <xdr:row>7</xdr:row>
      <xdr:rowOff>240030</xdr:rowOff>
    </xdr:to>
    <xdr:sp macro="" textlink="">
      <xdr:nvSpPr>
        <xdr:cNvPr id="11" name="円/楕円 10"/>
        <xdr:cNvSpPr/>
      </xdr:nvSpPr>
      <xdr:spPr>
        <a:xfrm>
          <a:off x="8550275" y="1485900"/>
          <a:ext cx="171450" cy="14478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超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66675</xdr:colOff>
      <xdr:row>7</xdr:row>
      <xdr:rowOff>105410</xdr:rowOff>
    </xdr:from>
    <xdr:to xmlns:xdr="http://schemas.openxmlformats.org/drawingml/2006/spreadsheetDrawing">
      <xdr:col>4</xdr:col>
      <xdr:colOff>236855</xdr:colOff>
      <xdr:row>7</xdr:row>
      <xdr:rowOff>250190</xdr:rowOff>
    </xdr:to>
    <xdr:sp macro="" textlink="">
      <xdr:nvSpPr>
        <xdr:cNvPr id="12" name="円/楕円 11"/>
        <xdr:cNvSpPr/>
      </xdr:nvSpPr>
      <xdr:spPr>
        <a:xfrm>
          <a:off x="7305675" y="1496060"/>
          <a:ext cx="170180" cy="14478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子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55880</xdr:colOff>
      <xdr:row>9</xdr:row>
      <xdr:rowOff>46355</xdr:rowOff>
    </xdr:from>
    <xdr:to xmlns:xdr="http://schemas.openxmlformats.org/drawingml/2006/spreadsheetDrawing">
      <xdr:col>4</xdr:col>
      <xdr:colOff>227965</xdr:colOff>
      <xdr:row>9</xdr:row>
      <xdr:rowOff>189865</xdr:rowOff>
    </xdr:to>
    <xdr:sp macro="" textlink="">
      <xdr:nvSpPr>
        <xdr:cNvPr id="13" name="円/楕円 12"/>
        <xdr:cNvSpPr/>
      </xdr:nvSpPr>
      <xdr:spPr>
        <a:xfrm>
          <a:off x="7294880" y="2113280"/>
          <a:ext cx="172085" cy="14351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子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45720</xdr:colOff>
      <xdr:row>10</xdr:row>
      <xdr:rowOff>114935</xdr:rowOff>
    </xdr:from>
    <xdr:to xmlns:xdr="http://schemas.openxmlformats.org/drawingml/2006/spreadsheetDrawing">
      <xdr:col>4</xdr:col>
      <xdr:colOff>217170</xdr:colOff>
      <xdr:row>10</xdr:row>
      <xdr:rowOff>257175</xdr:rowOff>
    </xdr:to>
    <xdr:sp macro="" textlink="">
      <xdr:nvSpPr>
        <xdr:cNvPr id="14" name="円/楕円 13"/>
        <xdr:cNvSpPr/>
      </xdr:nvSpPr>
      <xdr:spPr>
        <a:xfrm>
          <a:off x="7284720" y="2639060"/>
          <a:ext cx="171450" cy="14224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子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1306830</xdr:colOff>
      <xdr:row>9</xdr:row>
      <xdr:rowOff>46355</xdr:rowOff>
    </xdr:from>
    <xdr:to xmlns:xdr="http://schemas.openxmlformats.org/drawingml/2006/spreadsheetDrawing">
      <xdr:col>4</xdr:col>
      <xdr:colOff>1478280</xdr:colOff>
      <xdr:row>9</xdr:row>
      <xdr:rowOff>187960</xdr:rowOff>
    </xdr:to>
    <xdr:sp macro="" textlink="">
      <xdr:nvSpPr>
        <xdr:cNvPr id="15" name="円/楕円 14"/>
        <xdr:cNvSpPr/>
      </xdr:nvSpPr>
      <xdr:spPr>
        <a:xfrm>
          <a:off x="8545830" y="2113280"/>
          <a:ext cx="171450" cy="141605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マ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1306830</xdr:colOff>
      <xdr:row>10</xdr:row>
      <xdr:rowOff>104775</xdr:rowOff>
    </xdr:from>
    <xdr:to xmlns:xdr="http://schemas.openxmlformats.org/drawingml/2006/spreadsheetDrawing">
      <xdr:col>4</xdr:col>
      <xdr:colOff>1478280</xdr:colOff>
      <xdr:row>10</xdr:row>
      <xdr:rowOff>247650</xdr:rowOff>
    </xdr:to>
    <xdr:sp macro="" textlink="">
      <xdr:nvSpPr>
        <xdr:cNvPr id="16" name="円/楕円 15"/>
        <xdr:cNvSpPr/>
      </xdr:nvSpPr>
      <xdr:spPr>
        <a:xfrm>
          <a:off x="8545830" y="2628900"/>
          <a:ext cx="171450" cy="142875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latin typeface="Meiryo UI"/>
              <a:ea typeface="Meiryo UI"/>
              <a:cs typeface="Meiryo UI"/>
            </a:rPr>
            <a:t>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L30"/>
  <sheetViews>
    <sheetView showGridLines="0" tabSelected="1" zoomScale="70" zoomScaleNormal="70" workbookViewId="0">
      <pane ySplit="5" topLeftCell="A6" activePane="bottomLeft" state="frozen"/>
      <selection pane="bottomLeft" activeCell="K6" sqref="K6:K14"/>
    </sheetView>
  </sheetViews>
  <sheetFormatPr defaultRowHeight="13.5"/>
  <cols>
    <col min="1" max="1" width="35.875" style="1" customWidth="1"/>
    <col min="2" max="2" width="24.25" style="2" customWidth="1" outlineLevel="1"/>
    <col min="3" max="3" width="13.625" style="2" customWidth="1" outlineLevel="1"/>
    <col min="4" max="4" width="21.25" style="3" customWidth="1" outlineLevel="1"/>
    <col min="5" max="5" width="20.375" style="4" customWidth="1" outlineLevel="1"/>
    <col min="6" max="6" width="26.125" style="4" customWidth="1" outlineLevel="1"/>
    <col min="7" max="7" width="9.5" style="5" customWidth="1" outlineLevel="1"/>
    <col min="8" max="8" width="11" style="6" customWidth="1"/>
    <col min="9" max="9" width="11" style="7" customWidth="1"/>
    <col min="10" max="10" width="11.5" style="7" customWidth="1"/>
    <col min="11" max="11" width="21.5" style="1" customWidth="1"/>
    <col min="12" max="12" width="15.5" style="4" customWidth="1"/>
    <col min="13" max="16384" width="9" style="4" customWidth="1"/>
  </cols>
  <sheetData>
    <row r="1" spans="1:12" ht="17.25" customHeight="1">
      <c r="A1" s="8" t="s">
        <v>73</v>
      </c>
      <c r="B1" s="3"/>
    </row>
    <row r="2" spans="1:12" ht="7.5" customHeight="1">
      <c r="A2" s="8"/>
      <c r="B2" s="3"/>
    </row>
    <row r="3" spans="1:12" s="4" customFormat="1" ht="12" customHeight="1">
      <c r="A3" s="9" t="s">
        <v>1</v>
      </c>
      <c r="B3" s="24" t="s">
        <v>5</v>
      </c>
      <c r="C3" s="38" t="s">
        <v>0</v>
      </c>
      <c r="D3" s="47" t="s">
        <v>2</v>
      </c>
      <c r="E3" s="9" t="s">
        <v>12</v>
      </c>
      <c r="F3" s="70" t="s">
        <v>32</v>
      </c>
      <c r="G3" s="83" t="s">
        <v>14</v>
      </c>
      <c r="H3" s="9" t="s">
        <v>8</v>
      </c>
      <c r="I3" s="107" t="s">
        <v>10</v>
      </c>
      <c r="J3" s="118" t="s">
        <v>13</v>
      </c>
      <c r="K3" s="125" t="s">
        <v>3</v>
      </c>
      <c r="L3" s="83" t="s">
        <v>20</v>
      </c>
    </row>
    <row r="4" spans="1:12" s="4" customFormat="1" ht="12" customHeight="1">
      <c r="A4" s="10"/>
      <c r="B4" s="25"/>
      <c r="C4" s="39"/>
      <c r="D4" s="48"/>
      <c r="E4" s="56"/>
      <c r="F4" s="70"/>
      <c r="G4" s="84"/>
      <c r="H4" s="56"/>
      <c r="I4" s="108"/>
      <c r="J4" s="119"/>
      <c r="K4" s="126"/>
      <c r="L4" s="84"/>
    </row>
    <row r="5" spans="1:12" s="4" customFormat="1" ht="11.25" customHeight="1">
      <c r="A5" s="11"/>
      <c r="B5" s="25"/>
      <c r="C5" s="39"/>
      <c r="D5" s="49"/>
      <c r="E5" s="56"/>
      <c r="F5" s="70"/>
      <c r="G5" s="85"/>
      <c r="H5" s="92"/>
      <c r="I5" s="109"/>
      <c r="J5" s="120"/>
      <c r="K5" s="127"/>
      <c r="L5" s="85"/>
    </row>
    <row r="6" spans="1:12" ht="24" customHeight="1">
      <c r="A6" s="12" t="s">
        <v>43</v>
      </c>
      <c r="B6" s="26" t="s">
        <v>19</v>
      </c>
      <c r="C6" s="40" t="s">
        <v>60</v>
      </c>
      <c r="D6" s="50" t="s">
        <v>57</v>
      </c>
      <c r="E6" s="57" t="s">
        <v>7</v>
      </c>
      <c r="F6" s="71"/>
      <c r="G6" s="86" t="s">
        <v>6</v>
      </c>
      <c r="H6" s="93">
        <v>41800</v>
      </c>
      <c r="I6" s="110">
        <f>MIN(ROUNDDOWN(H6/2,-3),21000)</f>
        <v>20000</v>
      </c>
      <c r="J6" s="121">
        <f t="shared" ref="J6:J12" si="0">H6-I6</f>
        <v>21800</v>
      </c>
      <c r="K6" s="128"/>
      <c r="L6" s="89" t="s">
        <v>22</v>
      </c>
    </row>
    <row r="7" spans="1:12" ht="25.5" customHeight="1">
      <c r="A7" s="13" t="s">
        <v>46</v>
      </c>
      <c r="B7" s="27"/>
      <c r="C7" s="40"/>
      <c r="D7" s="51"/>
      <c r="E7" s="58" t="s">
        <v>35</v>
      </c>
      <c r="F7" s="72" t="s">
        <v>29</v>
      </c>
      <c r="G7" s="87" t="s">
        <v>6</v>
      </c>
      <c r="H7" s="94">
        <v>52800</v>
      </c>
      <c r="I7" s="110">
        <f>MIN(ROUNDDOWN(H7/2,-3),27000)</f>
        <v>26000</v>
      </c>
      <c r="J7" s="121">
        <f t="shared" si="0"/>
        <v>26800</v>
      </c>
      <c r="K7" s="129"/>
      <c r="L7" s="136"/>
    </row>
    <row r="8" spans="1:12" ht="25.5" customHeight="1">
      <c r="A8" s="14" t="s">
        <v>4</v>
      </c>
      <c r="B8" s="28"/>
      <c r="C8" s="41"/>
      <c r="D8" s="52"/>
      <c r="E8" s="59" t="s">
        <v>36</v>
      </c>
      <c r="F8" s="73"/>
      <c r="G8" s="88"/>
      <c r="H8" s="95">
        <v>48400</v>
      </c>
      <c r="I8" s="110">
        <f>MIN(ROUNDDOWN(H8/2,-3),27000)</f>
        <v>24000</v>
      </c>
      <c r="J8" s="121">
        <f t="shared" si="0"/>
        <v>24400</v>
      </c>
      <c r="K8" s="130"/>
      <c r="L8" s="137"/>
    </row>
    <row r="9" spans="1:12" ht="27.75" customHeight="1">
      <c r="A9" s="12" t="s">
        <v>44</v>
      </c>
      <c r="B9" s="26" t="s">
        <v>39</v>
      </c>
      <c r="C9" s="40" t="s">
        <v>59</v>
      </c>
      <c r="D9" s="50" t="s">
        <v>25</v>
      </c>
      <c r="E9" s="60" t="s">
        <v>7</v>
      </c>
      <c r="F9" s="71"/>
      <c r="G9" s="89" t="s">
        <v>15</v>
      </c>
      <c r="H9" s="96">
        <v>42900</v>
      </c>
      <c r="I9" s="110">
        <f>MIN(ROUNDDOWN(H9/2,-3),21000)</f>
        <v>21000</v>
      </c>
      <c r="J9" s="121">
        <f t="shared" si="0"/>
        <v>21900</v>
      </c>
      <c r="K9" s="131" t="s">
        <v>52</v>
      </c>
      <c r="L9" s="89" t="s">
        <v>18</v>
      </c>
    </row>
    <row r="10" spans="1:12" ht="36" customHeight="1">
      <c r="A10" s="15" t="s">
        <v>69</v>
      </c>
      <c r="B10" s="27"/>
      <c r="C10" s="40"/>
      <c r="D10" s="51"/>
      <c r="E10" s="58" t="s">
        <v>35</v>
      </c>
      <c r="F10" s="74" t="s">
        <v>68</v>
      </c>
      <c r="G10" s="87"/>
      <c r="H10" s="97">
        <v>54010</v>
      </c>
      <c r="I10" s="110">
        <f>MIN(ROUNDDOWN(H10/2,-3),27000)</f>
        <v>27000</v>
      </c>
      <c r="J10" s="121">
        <f t="shared" si="0"/>
        <v>27010</v>
      </c>
      <c r="K10" s="132"/>
      <c r="L10" s="136"/>
    </row>
    <row r="11" spans="1:12" ht="27.75" customHeight="1">
      <c r="A11" s="14" t="s">
        <v>40</v>
      </c>
      <c r="B11" s="28"/>
      <c r="C11" s="41"/>
      <c r="D11" s="52"/>
      <c r="E11" s="61" t="s">
        <v>36</v>
      </c>
      <c r="F11" s="75"/>
      <c r="G11" s="88"/>
      <c r="H11" s="98">
        <v>54010</v>
      </c>
      <c r="I11" s="110">
        <f>MIN(ROUNDDOWN(H11/2,-3),27000)</f>
        <v>27000</v>
      </c>
      <c r="J11" s="121">
        <f t="shared" si="0"/>
        <v>27010</v>
      </c>
      <c r="K11" s="133"/>
      <c r="L11" s="137"/>
    </row>
    <row r="12" spans="1:12" ht="29.25" customHeight="1">
      <c r="A12" s="16" t="s">
        <v>28</v>
      </c>
      <c r="B12" s="29" t="s">
        <v>64</v>
      </c>
      <c r="C12" s="42" t="s">
        <v>70</v>
      </c>
      <c r="D12" s="53" t="s">
        <v>58</v>
      </c>
      <c r="E12" s="62" t="s">
        <v>16</v>
      </c>
      <c r="F12" s="76"/>
      <c r="G12" s="87" t="s">
        <v>6</v>
      </c>
      <c r="H12" s="99">
        <v>54450</v>
      </c>
      <c r="I12" s="111">
        <f>MIN(ROUNDDOWN(H12/2,-3),29000)</f>
        <v>27000</v>
      </c>
      <c r="J12" s="122">
        <f t="shared" si="0"/>
        <v>27450</v>
      </c>
      <c r="K12" s="128"/>
      <c r="L12" s="138" t="s">
        <v>27</v>
      </c>
    </row>
    <row r="13" spans="1:12" ht="17.25" customHeight="1">
      <c r="A13" s="14" t="s">
        <v>47</v>
      </c>
      <c r="B13" s="30"/>
      <c r="C13" s="43"/>
      <c r="D13" s="30"/>
      <c r="E13" s="61"/>
      <c r="F13" s="77"/>
      <c r="G13" s="87"/>
      <c r="H13" s="99"/>
      <c r="I13" s="112"/>
      <c r="J13" s="122"/>
      <c r="K13" s="129"/>
      <c r="L13" s="87"/>
    </row>
    <row r="14" spans="1:12" ht="17.25" customHeight="1">
      <c r="A14" s="17" t="s">
        <v>48</v>
      </c>
      <c r="B14" s="31"/>
      <c r="C14" s="44"/>
      <c r="D14" s="54"/>
      <c r="E14" s="63"/>
      <c r="F14" s="78"/>
      <c r="G14" s="90"/>
      <c r="H14" s="95"/>
      <c r="I14" s="113"/>
      <c r="J14" s="121"/>
      <c r="K14" s="130"/>
      <c r="L14" s="90"/>
    </row>
    <row r="15" spans="1:12" ht="25.5" customHeight="1">
      <c r="A15" s="18" t="s">
        <v>41</v>
      </c>
      <c r="B15" s="32" t="s">
        <v>66</v>
      </c>
      <c r="C15" s="42" t="s">
        <v>71</v>
      </c>
      <c r="D15" s="30" t="s">
        <v>61</v>
      </c>
      <c r="E15" s="61" t="s">
        <v>7</v>
      </c>
      <c r="F15" s="79"/>
      <c r="G15" s="87" t="s">
        <v>6</v>
      </c>
      <c r="H15" s="100">
        <v>44000</v>
      </c>
      <c r="I15" s="114">
        <f>MIN(ROUNDDOWN(H15/2,-3),21000)</f>
        <v>21000</v>
      </c>
      <c r="J15" s="122">
        <f>H15-I15</f>
        <v>23000</v>
      </c>
      <c r="K15" s="131" t="s">
        <v>63</v>
      </c>
      <c r="L15" s="89" t="s">
        <v>17</v>
      </c>
    </row>
    <row r="16" spans="1:12" ht="25.5" customHeight="1">
      <c r="A16" s="13" t="s">
        <v>49</v>
      </c>
      <c r="B16" s="33"/>
      <c r="C16" s="43"/>
      <c r="D16" s="30"/>
      <c r="E16" s="61"/>
      <c r="F16" s="79"/>
      <c r="G16" s="87"/>
      <c r="H16" s="100"/>
      <c r="I16" s="112"/>
      <c r="J16" s="122"/>
      <c r="K16" s="132"/>
      <c r="L16" s="87"/>
    </row>
    <row r="17" spans="1:12" ht="28.5" customHeight="1">
      <c r="A17" s="19" t="s">
        <v>50</v>
      </c>
      <c r="B17" s="34"/>
      <c r="C17" s="44"/>
      <c r="D17" s="31"/>
      <c r="E17" s="63"/>
      <c r="F17" s="79"/>
      <c r="G17" s="90"/>
      <c r="H17" s="101"/>
      <c r="I17" s="113"/>
      <c r="J17" s="121"/>
      <c r="K17" s="134"/>
      <c r="L17" s="90"/>
    </row>
    <row r="18" spans="1:12" ht="24.75" customHeight="1">
      <c r="A18" s="12" t="s">
        <v>45</v>
      </c>
      <c r="B18" s="27" t="s">
        <v>67</v>
      </c>
      <c r="C18" s="40" t="s">
        <v>62</v>
      </c>
      <c r="D18" s="50" t="s">
        <v>56</v>
      </c>
      <c r="E18" s="64" t="s">
        <v>21</v>
      </c>
      <c r="F18" s="80"/>
      <c r="G18" s="89" t="s">
        <v>6</v>
      </c>
      <c r="H18" s="96">
        <v>68200</v>
      </c>
      <c r="I18" s="114">
        <f>MIN(ROUNDDOWN(H18/2,-3),21000)</f>
        <v>21000</v>
      </c>
      <c r="J18" s="122">
        <f>H18-I18</f>
        <v>47200</v>
      </c>
      <c r="K18" s="131" t="s">
        <v>23</v>
      </c>
      <c r="L18" s="89" t="s">
        <v>24</v>
      </c>
    </row>
    <row r="19" spans="1:12" ht="13.5" customHeight="1">
      <c r="A19" s="15" t="s">
        <v>53</v>
      </c>
      <c r="B19" s="27"/>
      <c r="C19" s="40"/>
      <c r="D19" s="51"/>
      <c r="E19" s="58"/>
      <c r="F19" s="79"/>
      <c r="G19" s="87"/>
      <c r="H19" s="102"/>
      <c r="I19" s="113"/>
      <c r="J19" s="121"/>
      <c r="K19" s="132"/>
      <c r="L19" s="87"/>
    </row>
    <row r="20" spans="1:12" ht="33.75" customHeight="1">
      <c r="A20" s="19" t="s">
        <v>51</v>
      </c>
      <c r="B20" s="27"/>
      <c r="C20" s="40"/>
      <c r="D20" s="55"/>
      <c r="E20" s="65" t="s">
        <v>72</v>
      </c>
      <c r="F20" s="81"/>
      <c r="G20" s="90"/>
      <c r="H20" s="103">
        <v>112200</v>
      </c>
      <c r="I20" s="110">
        <f>MIN(ROUNDDOWN(H20/2,-3),29000)</f>
        <v>29000</v>
      </c>
      <c r="J20" s="121">
        <f>H20-I20</f>
        <v>83200</v>
      </c>
      <c r="K20" s="134"/>
      <c r="L20" s="90"/>
    </row>
    <row r="21" spans="1:12" ht="30.75" customHeight="1">
      <c r="A21" s="20" t="s">
        <v>54</v>
      </c>
      <c r="B21" s="29" t="s">
        <v>65</v>
      </c>
      <c r="C21" s="42" t="s">
        <v>38</v>
      </c>
      <c r="D21" s="30" t="s">
        <v>11</v>
      </c>
      <c r="E21" s="64" t="s">
        <v>16</v>
      </c>
      <c r="F21" s="79"/>
      <c r="G21" s="89" t="s">
        <v>6</v>
      </c>
      <c r="H21" s="96">
        <v>44000</v>
      </c>
      <c r="I21" s="114">
        <f>MIN(ROUNDDOWN(H21/2,-3),29000)</f>
        <v>22000</v>
      </c>
      <c r="J21" s="122">
        <f>H21-I21</f>
        <v>22000</v>
      </c>
      <c r="K21" s="128"/>
      <c r="L21" s="80"/>
    </row>
    <row r="22" spans="1:12" ht="18" customHeight="1">
      <c r="A22" s="15" t="s">
        <v>31</v>
      </c>
      <c r="B22" s="30"/>
      <c r="C22" s="43"/>
      <c r="D22" s="30"/>
      <c r="E22" s="61"/>
      <c r="F22" s="79"/>
      <c r="G22" s="87"/>
      <c r="H22" s="100"/>
      <c r="I22" s="112"/>
      <c r="J22" s="122"/>
      <c r="K22" s="129"/>
      <c r="L22" s="79"/>
    </row>
    <row r="23" spans="1:12" ht="19.5" customHeight="1">
      <c r="A23" s="19" t="s">
        <v>55</v>
      </c>
      <c r="B23" s="35"/>
      <c r="C23" s="45"/>
      <c r="D23" s="31"/>
      <c r="E23" s="63"/>
      <c r="F23" s="81"/>
      <c r="G23" s="90"/>
      <c r="H23" s="101"/>
      <c r="I23" s="113"/>
      <c r="J23" s="123"/>
      <c r="K23" s="130"/>
      <c r="L23" s="81"/>
    </row>
    <row r="24" spans="1:12" s="4" customFormat="1" ht="18" customHeight="1">
      <c r="A24" s="21" t="s">
        <v>34</v>
      </c>
      <c r="B24" s="36" t="s">
        <v>9</v>
      </c>
      <c r="C24" s="46"/>
      <c r="D24" s="37"/>
      <c r="E24" s="66"/>
      <c r="F24" s="82"/>
      <c r="G24" s="82"/>
      <c r="H24" s="104"/>
      <c r="I24" s="115"/>
      <c r="J24" s="115"/>
      <c r="K24" s="135"/>
      <c r="L24" s="135"/>
    </row>
    <row r="25" spans="1:12" s="4" customFormat="1" ht="16.5" customHeight="1">
      <c r="A25" s="3" t="s">
        <v>42</v>
      </c>
      <c r="B25" s="37"/>
      <c r="C25" s="46"/>
      <c r="D25" s="37"/>
      <c r="E25" s="66"/>
      <c r="F25" s="82"/>
      <c r="G25" s="82"/>
      <c r="H25" s="104"/>
      <c r="I25" s="115"/>
      <c r="J25" s="115"/>
      <c r="K25" s="135"/>
      <c r="L25" s="135"/>
    </row>
    <row r="26" spans="1:12" ht="16.5" customHeight="1">
      <c r="A26" s="22" t="s">
        <v>30</v>
      </c>
      <c r="E26" s="67"/>
      <c r="H26" s="68"/>
      <c r="I26" s="116"/>
      <c r="J26" s="116"/>
      <c r="K26" s="68"/>
      <c r="L26" s="67"/>
    </row>
    <row r="27" spans="1:12" ht="16.5" customHeight="1">
      <c r="A27" s="2" t="s">
        <v>33</v>
      </c>
      <c r="E27" s="68"/>
      <c r="H27" s="68"/>
      <c r="I27" s="116"/>
      <c r="J27" s="116"/>
      <c r="K27" s="68"/>
      <c r="L27" s="67"/>
    </row>
    <row r="28" spans="1:12" ht="16.5" customHeight="1">
      <c r="A28" s="3" t="s">
        <v>37</v>
      </c>
      <c r="E28" s="67"/>
      <c r="H28" s="105"/>
      <c r="I28" s="116"/>
      <c r="J28" s="116"/>
      <c r="K28" s="68"/>
      <c r="L28" s="67"/>
    </row>
    <row r="29" spans="1:12" ht="5.25" customHeight="1">
      <c r="A29" s="3"/>
      <c r="E29" s="67"/>
      <c r="H29" s="105"/>
      <c r="I29" s="116"/>
      <c r="J29" s="116"/>
      <c r="K29" s="68"/>
      <c r="L29" s="67"/>
    </row>
    <row r="30" spans="1:12" ht="16.5" customHeight="1">
      <c r="A30" s="23" t="s">
        <v>26</v>
      </c>
      <c r="B30" s="22"/>
      <c r="C30" s="22"/>
      <c r="D30" s="22"/>
      <c r="E30" s="69"/>
      <c r="G30" s="91"/>
      <c r="H30" s="106"/>
      <c r="I30" s="117"/>
      <c r="J30" s="124"/>
      <c r="K30" s="124"/>
      <c r="L30" s="67"/>
    </row>
  </sheetData>
  <mergeCells count="7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B6:B8"/>
    <mergeCell ref="C6:C8"/>
    <mergeCell ref="D6:D8"/>
    <mergeCell ref="K6:K8"/>
    <mergeCell ref="F7:F8"/>
    <mergeCell ref="G7:G8"/>
    <mergeCell ref="L7:L8"/>
    <mergeCell ref="B9:B11"/>
    <mergeCell ref="C9:C11"/>
    <mergeCell ref="D9:D11"/>
    <mergeCell ref="G9:G11"/>
    <mergeCell ref="K9:K11"/>
    <mergeCell ref="F10:F11"/>
    <mergeCell ref="L10:L11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B18:B20"/>
    <mergeCell ref="C18:C20"/>
    <mergeCell ref="D18:D20"/>
    <mergeCell ref="E18:E19"/>
    <mergeCell ref="F18:F20"/>
    <mergeCell ref="G18:G20"/>
    <mergeCell ref="H18:H19"/>
    <mergeCell ref="I18:I19"/>
    <mergeCell ref="J18:J19"/>
    <mergeCell ref="K18:K20"/>
    <mergeCell ref="L18:L20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</mergeCells>
  <phoneticPr fontId="1"/>
  <printOptions horizontalCentered="1" verticalCentered="1"/>
  <pageMargins left="0.7" right="0.7" top="0.55314960629921262" bottom="0.55314960629921262" header="0.3" footer="0.3"/>
  <pageSetup paperSize="8" scale="8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R8追加募集　人間ドック・脳ドック健診機関一覧</vt:lpstr>
    </vt:vector>
  </TitlesOfParts>
  <Company>情報政策課</Company>
  <LinksUpToDate>false</LinksUpToDate>
  <SharedDoc>false</SharedDoc>
  <HyperlinksChanged>false</HyperlinksChanged>
  <AppVersion>5.0.2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master</dc:creator>
  <cp:lastModifiedBy>Administrator</cp:lastModifiedBy>
  <cp:lastPrinted>2024-12-25T04:59:15Z</cp:lastPrinted>
  <dcterms:created xsi:type="dcterms:W3CDTF">2017-07-27T01:39:44Z</dcterms:created>
  <dcterms:modified xsi:type="dcterms:W3CDTF">2026-07-01T01:50:08Z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2026-07-01T01:50:08Z</vt:filetime>
  </property>
</Properties>
</file>