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315" yWindow="195" windowWidth="25515" windowHeight="16845"/>
  </bookViews>
  <sheets>
    <sheet name="13_介護老人福祉施設" sheetId="2" r:id="rId1"/>
    <sheet name="【記載例】13_介護老人福祉施設" sheetId="4" r:id="rId2"/>
    <sheet name="入力規制ルール（老福）" sheetId="3" r:id="rId3"/>
  </sheets>
  <definedNames>
    <definedName name="職種">'入力規制ルール（老福）'!$B$2:$G$2</definedName>
    <definedName name="職種２">'入力規制ルール（老福）'!$H$2:$I$2</definedName>
    <definedName name="介">'入力規制ルール（老福）'!$I$3:$I$5</definedName>
    <definedName name="管">'入力規制ルール（老福）'!$B$3:$B$6</definedName>
    <definedName name="医">'入力規制ルール（老福）'!$C$3:$C$4</definedName>
    <definedName name="栄">'入力規制ルール（老福）'!$E$3:$E$5</definedName>
    <definedName name="機">'入力規制ルール（老福）'!$F$3:$F$12</definedName>
    <definedName name="介支">'入力規制ルール（老福）'!$G$3:$G$4</definedName>
    <definedName name="看">'入力規制ルール（老福）'!$H$3:$H$5</definedName>
    <definedName name="生">'入力規制ルール（老福）'!$D$3:$D$8</definedName>
    <definedName name="_xlnm.Print_Area" localSheetId="0">'13_介護老人福祉施設'!$A$1:$BB$293</definedName>
    <definedName name="_xlnm.Print_Area" localSheetId="1">'【記載例】13_介護老人福祉施設'!$A$1:$BB$120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<sst xmlns="http://schemas.openxmlformats.org/spreadsheetml/2006/main" xmlns:r="http://schemas.openxmlformats.org/officeDocument/2006/relationships" count="222" uniqueCount="222">
  <si>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看護職員</t>
    <rPh sb="0" eb="2">
      <t>カンゴ</t>
    </rPh>
    <rPh sb="2" eb="4">
      <t>ショクイン</t>
    </rPh>
    <phoneticPr fontId="1"/>
  </si>
  <si>
    <t>÷</t>
  </si>
  <si>
    <t>　(4) 従業者の氏名を記入してください。</t>
    <rPh sb="5" eb="8">
      <t>ジュウギョウシャ</t>
    </rPh>
    <rPh sb="9" eb="11">
      <t>シメイ</t>
    </rPh>
    <rPh sb="12" eb="14">
      <t>キニュウ</t>
    </rPh>
    <phoneticPr fontId="1"/>
  </si>
  <si>
    <t>柔整</t>
    <rPh sb="0" eb="2">
      <t>ジュウセイ</t>
    </rPh>
    <phoneticPr fontId="1"/>
  </si>
  <si>
    <t>医</t>
  </si>
  <si>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</si>
  <si>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機能訓練指導員</t>
  </si>
  <si>
    <t>資格名</t>
    <rPh sb="0" eb="2">
      <t>シカク</t>
    </rPh>
    <rPh sb="2" eb="3">
      <t>メイ</t>
    </rPh>
    <phoneticPr fontId="1"/>
  </si>
  <si>
    <t>（　　　　</t>
  </si>
  <si>
    <t>施設名（　　</t>
    <rPh sb="0" eb="2">
      <t>シセツ</t>
    </rPh>
    <phoneticPr fontId="17"/>
  </si>
  <si>
    <t>I</t>
  </si>
  <si>
    <t>年</t>
    <rPh sb="0" eb="1">
      <t>ネン</t>
    </rPh>
    <phoneticPr fontId="1"/>
  </si>
  <si>
    <t>准看護師</t>
    <rPh sb="0" eb="4">
      <t>ジュンカンゴシ</t>
    </rPh>
    <phoneticPr fontId="1"/>
  </si>
  <si>
    <r>
      <t>　　・当該事業所における勤務時間が、当該事業所において定められている常勤の従業者が勤務すべき時間数に達していることをいう。</t>
    </r>
    <r>
      <rPr>
        <u/>
        <sz val="12"/>
        <color auto="1"/>
        <rFont val="HGSｺﾞｼｯｸE"/>
      </rPr>
      <t>雇用の形態は考慮しない</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1"/>
  </si>
  <si>
    <t>月分）</t>
    <rPh sb="0" eb="1">
      <t>ガツ</t>
    </rPh>
    <rPh sb="1" eb="2">
      <t>ブン</t>
    </rPh>
    <phoneticPr fontId="1"/>
  </si>
  <si>
    <t>3週目</t>
    <rPh sb="1" eb="2">
      <t>シュウ</t>
    </rPh>
    <rPh sb="2" eb="3">
      <t>メ</t>
    </rPh>
    <phoneticPr fontId="1"/>
  </si>
  <si>
    <t>介護支援専門員</t>
    <rPh sb="0" eb="2">
      <t>カイゴ</t>
    </rPh>
    <rPh sb="2" eb="4">
      <t>シエン</t>
    </rPh>
    <rPh sb="4" eb="7">
      <t>センモンイン</t>
    </rPh>
    <phoneticPr fontId="1"/>
  </si>
  <si>
    <t>介福</t>
    <rPh sb="0" eb="1">
      <t>カイ</t>
    </rPh>
    <rPh sb="1" eb="2">
      <t>フク</t>
    </rPh>
    <phoneticPr fontId="1"/>
  </si>
  <si>
    <t>略称</t>
    <rPh sb="0" eb="2">
      <t>リャクショウ</t>
    </rPh>
    <phoneticPr fontId="1"/>
  </si>
  <si>
    <t>）</t>
  </si>
  <si>
    <t>木</t>
    <rPh sb="0" eb="1">
      <t>モク</t>
    </rPh>
    <phoneticPr fontId="1"/>
  </si>
  <si>
    <t>介支</t>
    <rPh sb="0" eb="1">
      <t>スケ</t>
    </rPh>
    <rPh sb="1" eb="2">
      <t>シ</t>
    </rPh>
    <phoneticPr fontId="1"/>
  </si>
  <si>
    <t>～</t>
  </si>
  <si>
    <t>E</t>
  </si>
  <si>
    <t>1週目</t>
    <rPh sb="1" eb="2">
      <t>シュウ</t>
    </rPh>
    <rPh sb="2" eb="3">
      <t>メ</t>
    </rPh>
    <phoneticPr fontId="1"/>
  </si>
  <si>
    <t>職種名</t>
    <rPh sb="0" eb="2">
      <t>ショクシュ</t>
    </rPh>
    <rPh sb="2" eb="3">
      <t>メイ</t>
    </rPh>
    <phoneticPr fontId="1"/>
  </si>
  <si>
    <t>理学療法士</t>
    <rPh sb="0" eb="2">
      <t>リガク</t>
    </rPh>
    <rPh sb="2" eb="5">
      <t>リョウホウシ</t>
    </rPh>
    <phoneticPr fontId="1"/>
  </si>
  <si>
    <t>作業療法士</t>
    <rPh sb="0" eb="2">
      <t>サギョウ</t>
    </rPh>
    <rPh sb="2" eb="5">
      <t>リョウホウシ</t>
    </rPh>
    <phoneticPr fontId="1"/>
  </si>
  <si>
    <t>准看</t>
  </si>
  <si>
    <t>C</t>
  </si>
  <si>
    <t>あん摩マッサージ指圧師</t>
    <rPh sb="2" eb="3">
      <t>マ</t>
    </rPh>
    <rPh sb="8" eb="11">
      <t>シアツシ</t>
    </rPh>
    <phoneticPr fontId="1"/>
  </si>
  <si>
    <t>言語聴覚士</t>
    <rPh sb="0" eb="5">
      <t>ゲンゴチョウカクシ</t>
    </rPh>
    <phoneticPr fontId="1"/>
  </si>
  <si>
    <t>※小数点第2位以下切り捨て</t>
    <rPh sb="1" eb="4">
      <t>ショウスウテン</t>
    </rPh>
    <rPh sb="4" eb="5">
      <t>ダイ</t>
    </rPh>
    <rPh sb="6" eb="7">
      <t>イ</t>
    </rPh>
    <rPh sb="7" eb="9">
      <t>イカ</t>
    </rPh>
    <rPh sb="9" eb="10">
      <t>キ</t>
    </rPh>
    <rPh sb="11" eb="12">
      <t>ス</t>
    </rPh>
    <phoneticPr fontId="1"/>
  </si>
  <si>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1"/>
  </si>
  <si>
    <t>(1) 
職種</t>
  </si>
  <si>
    <t>管</t>
    <rPh sb="0" eb="1">
      <t>カン</t>
    </rPh>
    <phoneticPr fontId="1"/>
  </si>
  <si>
    <t>B</t>
  </si>
  <si>
    <t>＝</t>
  </si>
  <si>
    <t>はり師</t>
    <rPh sb="2" eb="3">
      <t>シ</t>
    </rPh>
    <phoneticPr fontId="1"/>
  </si>
  <si>
    <t>管理者</t>
    <rPh sb="0" eb="3">
      <t>カンリシャ</t>
    </rPh>
    <phoneticPr fontId="1"/>
  </si>
  <si>
    <t>　(13) 日中の時間帯…①</t>
    <rPh sb="6" eb="8">
      <t>ニッチュウ</t>
    </rPh>
    <rPh sb="9" eb="11">
      <t>ジカン</t>
    </rPh>
    <rPh sb="11" eb="12">
      <t>タイ</t>
    </rPh>
    <phoneticPr fontId="1"/>
  </si>
  <si>
    <t>常勤換算後の人数</t>
    <rPh sb="0" eb="2">
      <t>ジョウキン</t>
    </rPh>
    <rPh sb="2" eb="4">
      <t>カンサン</t>
    </rPh>
    <rPh sb="4" eb="5">
      <t>ゴ</t>
    </rPh>
    <rPh sb="6" eb="8">
      <t>ニンズウ</t>
    </rPh>
    <phoneticPr fontId="1"/>
  </si>
  <si>
    <t>＊</t>
  </si>
  <si>
    <t>月</t>
    <rPh sb="0" eb="1">
      <t>ゲツ</t>
    </rPh>
    <phoneticPr fontId="1"/>
  </si>
  <si>
    <t>(2)
勤務
形態</t>
  </si>
  <si>
    <t>(4) 氏　名</t>
  </si>
  <si>
    <t>あ</t>
  </si>
  <si>
    <t>(5) 勤 務 時 間 数</t>
    <rPh sb="4" eb="5">
      <t>ツトム</t>
    </rPh>
    <rPh sb="6" eb="7">
      <t>ツトム</t>
    </rPh>
    <rPh sb="8" eb="9">
      <t>トキ</t>
    </rPh>
    <rPh sb="10" eb="11">
      <t>アイダ</t>
    </rPh>
    <rPh sb="12" eb="13">
      <t>スウ</t>
    </rPh>
    <phoneticPr fontId="1"/>
  </si>
  <si>
    <t>社福主事</t>
  </si>
  <si>
    <r>
      <t xml:space="preserve">(7)
</t>
    </r>
    <r>
      <rPr>
        <sz val="11"/>
        <color auto="1"/>
        <rFont val="HGSｺﾞｼｯｸM"/>
      </rPr>
      <t>週平均
勤務時間数</t>
    </r>
    <rPh sb="5" eb="7">
      <t>ヘイキン</t>
    </rPh>
    <rPh sb="8" eb="10">
      <t>キンム</t>
    </rPh>
    <rPh sb="10" eb="12">
      <t>ジカン</t>
    </rPh>
    <rPh sb="12" eb="13">
      <t>スウ</t>
    </rPh>
    <phoneticPr fontId="17"/>
  </si>
  <si>
    <t>4週目</t>
    <rPh sb="1" eb="2">
      <t>シュウ</t>
    </rPh>
    <rPh sb="2" eb="3">
      <t>メ</t>
    </rPh>
    <phoneticPr fontId="1"/>
  </si>
  <si>
    <t>記号</t>
    <rPh sb="0" eb="2">
      <t>キゴウ</t>
    </rPh>
    <phoneticPr fontId="1"/>
  </si>
  <si>
    <t>　</t>
  </si>
  <si>
    <t>(8)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17"/>
  </si>
  <si>
    <t>資格名</t>
  </si>
  <si>
    <t>看護師</t>
    <rPh sb="0" eb="3">
      <t>カンゴシ</t>
    </rPh>
    <phoneticPr fontId="1"/>
  </si>
  <si>
    <t>記入方法</t>
    <rPh sb="0" eb="2">
      <t>キニュウ</t>
    </rPh>
    <rPh sb="2" eb="4">
      <t>ホウホウ</t>
    </rPh>
    <phoneticPr fontId="17"/>
  </si>
  <si>
    <t>（注）常勤・非常勤の区分について</t>
    <rPh sb="1" eb="2">
      <t>チュウ</t>
    </rPh>
    <rPh sb="3" eb="5">
      <t>ジョウキン</t>
    </rPh>
    <rPh sb="6" eb="9">
      <t>ヒジョウキン</t>
    </rPh>
    <rPh sb="10" eb="12">
      <t>クブン</t>
    </rPh>
    <phoneticPr fontId="1"/>
  </si>
  <si>
    <t>従業者の勤務の体制及び勤務形態一覧表　</t>
  </si>
  <si>
    <t>区分</t>
    <rPh sb="0" eb="2">
      <t>クブン</t>
    </rPh>
    <phoneticPr fontId="1"/>
  </si>
  <si>
    <t>A</t>
  </si>
  <si>
    <t>常勤で専従</t>
  </si>
  <si>
    <t>常勤で兼務</t>
  </si>
  <si>
    <t xml:space="preserve"> 日付の直下の欄（＊印箇所）に、当該月の曜日を入力してください。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1"/>
  </si>
  <si>
    <t>D</t>
  </si>
  <si>
    <t>2週目</t>
    <rPh sb="1" eb="2">
      <t>シュウ</t>
    </rPh>
    <rPh sb="2" eb="3">
      <t>メ</t>
    </rPh>
    <phoneticPr fontId="1"/>
  </si>
  <si>
    <t>5週目</t>
    <rPh sb="1" eb="2">
      <t>シュウ</t>
    </rPh>
    <rPh sb="2" eb="3">
      <t>メ</t>
    </rPh>
    <phoneticPr fontId="1"/>
  </si>
  <si>
    <r>
      <t xml:space="preserve">(6)
</t>
    </r>
    <r>
      <rPr>
        <sz val="11"/>
        <color auto="1"/>
        <rFont val="HGSｺﾞｼｯｸM"/>
      </rPr>
      <t>1～4週目
勤務時間数合計</t>
    </r>
    <rPh sb="7" eb="8">
      <t>シュウ</t>
    </rPh>
    <rPh sb="8" eb="9">
      <t>メ</t>
    </rPh>
    <rPh sb="10" eb="12">
      <t>キンム</t>
    </rPh>
    <rPh sb="12" eb="15">
      <t>ジカンスウ</t>
    </rPh>
    <rPh sb="15" eb="17">
      <t>ゴウケイ</t>
    </rPh>
    <phoneticPr fontId="17"/>
  </si>
  <si>
    <t>：</t>
  </si>
  <si>
    <t>社会福祉事業に２年以上従事した者</t>
  </si>
  <si>
    <t>シフト記号</t>
    <rPh sb="3" eb="5">
      <t>キゴウ</t>
    </rPh>
    <phoneticPr fontId="1"/>
  </si>
  <si>
    <t>勤務時間数</t>
    <rPh sb="0" eb="2">
      <t>キンム</t>
    </rPh>
    <rPh sb="2" eb="4">
      <t>ジカン</t>
    </rPh>
    <rPh sb="4" eb="5">
      <t>スウ</t>
    </rPh>
    <phoneticPr fontId="1"/>
  </si>
  <si>
    <t>イ</t>
  </si>
  <si>
    <t>エ</t>
  </si>
  <si>
    <t>ウ</t>
  </si>
  <si>
    <r>
      <t>この表には、</t>
    </r>
    <r>
      <rPr>
        <b/>
        <u/>
        <sz val="16"/>
        <color auto="1"/>
        <rFont val="HGSｺﾞｼｯｸM"/>
      </rPr>
      <t>介護・看護職員以外の職種</t>
    </r>
    <r>
      <rPr>
        <b/>
        <sz val="16"/>
        <color auto="1"/>
        <rFont val="HGSｺﾞｼｯｸM"/>
      </rPr>
      <t>について記載してください。</t>
    </r>
    <rPh sb="2" eb="3">
      <t>ヒョウ</t>
    </rPh>
    <rPh sb="6" eb="8">
      <t>カイゴ</t>
    </rPh>
    <rPh sb="9" eb="12">
      <t>カンゴショク</t>
    </rPh>
    <rPh sb="12" eb="13">
      <t>イン</t>
    </rPh>
    <rPh sb="13" eb="15">
      <t>イガイ</t>
    </rPh>
    <rPh sb="16" eb="18">
      <t>ショクシュ</t>
    </rPh>
    <rPh sb="22" eb="24">
      <t>キサイ</t>
    </rPh>
    <phoneticPr fontId="1"/>
  </si>
  <si>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1"/>
  </si>
  <si>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1"/>
  </si>
  <si>
    <r>
      <t>この表には、</t>
    </r>
    <r>
      <rPr>
        <b/>
        <u/>
        <sz val="16"/>
        <color auto="1"/>
        <rFont val="HGSｺﾞｼｯｸM"/>
      </rPr>
      <t>介護・看護職員について、ユニットごとに</t>
    </r>
    <r>
      <rPr>
        <b/>
        <sz val="16"/>
        <color auto="1"/>
        <rFont val="HGSｺﾞｼｯｸM"/>
      </rPr>
      <t>記載してください。</t>
    </r>
    <rPh sb="2" eb="3">
      <t>ヒョウ</t>
    </rPh>
    <rPh sb="7" eb="9">
      <t>キサイ</t>
    </rPh>
    <phoneticPr fontId="1"/>
  </si>
  <si>
    <t>(12) 常勤の従業者が
　　週に勤務すべき時間数</t>
    <rPh sb="5" eb="7">
      <t>ジョウキン</t>
    </rPh>
    <rPh sb="8" eb="11">
      <t>ジュウギョウシャ</t>
    </rPh>
    <rPh sb="15" eb="16">
      <t>シュウ</t>
    </rPh>
    <rPh sb="17" eb="19">
      <t>キンム</t>
    </rPh>
    <rPh sb="22" eb="25">
      <t>ジカンスウ</t>
    </rPh>
    <phoneticPr fontId="1"/>
  </si>
  <si>
    <t>ア</t>
  </si>
  <si>
    <t>(9) 勤務時間帯（シフト記号）</t>
    <rPh sb="4" eb="5">
      <t>ツトム</t>
    </rPh>
    <rPh sb="5" eb="6">
      <t>ム</t>
    </rPh>
    <rPh sb="6" eb="7">
      <t>トキ</t>
    </rPh>
    <rPh sb="7" eb="8">
      <t>アイダ</t>
    </rPh>
    <rPh sb="8" eb="9">
      <t>タイ</t>
    </rPh>
    <rPh sb="13" eb="15">
      <t>キゴウ</t>
    </rPh>
    <phoneticPr fontId="1"/>
  </si>
  <si>
    <t>⇒</t>
  </si>
  <si>
    <t>看護職員＋介護職員
計</t>
    <rPh sb="0" eb="2">
      <t>カンゴ</t>
    </rPh>
    <rPh sb="2" eb="4">
      <t>ショクイン</t>
    </rPh>
    <rPh sb="5" eb="7">
      <t>カイゴ</t>
    </rPh>
    <rPh sb="7" eb="9">
      <t>ショクイン</t>
    </rPh>
    <rPh sb="10" eb="11">
      <t>ケイ</t>
    </rPh>
    <phoneticPr fontId="1"/>
  </si>
  <si>
    <t>　(6) 従業者ごとに、(5)で入力した勤務時間数のうち、1週目～4週目の合計勤務時間数を入力してください。</t>
    <rPh sb="5" eb="8">
      <t>ジュウギョウシャ</t>
    </rPh>
    <rPh sb="16" eb="18">
      <t>ニュウリョク</t>
    </rPh>
    <rPh sb="20" eb="22">
      <t>キンム</t>
    </rPh>
    <rPh sb="22" eb="25">
      <t>ジカンスウ</t>
    </rPh>
    <rPh sb="30" eb="31">
      <t>シュウ</t>
    </rPh>
    <rPh sb="31" eb="32">
      <t>メ</t>
    </rPh>
    <rPh sb="34" eb="35">
      <t>シュウ</t>
    </rPh>
    <rPh sb="35" eb="36">
      <t>メ</t>
    </rPh>
    <rPh sb="37" eb="39">
      <t>ゴウケイ</t>
    </rPh>
    <rPh sb="39" eb="41">
      <t>キンム</t>
    </rPh>
    <rPh sb="41" eb="44">
      <t>ジカンスウ</t>
    </rPh>
    <rPh sb="45" eb="47">
      <t>ニュウリョク</t>
    </rPh>
    <phoneticPr fontId="1"/>
  </si>
  <si>
    <r>
      <t>　(7) 従業者ごとに、(6)で入力した合計勤務時間数</t>
    </r>
    <r>
      <rPr>
        <sz val="12"/>
        <color auto="1"/>
        <rFont val="Calibri"/>
      </rPr>
      <t>÷</t>
    </r>
    <r>
      <rPr>
        <sz val="12"/>
        <color auto="1"/>
        <rFont val="HGSｺﾞｼｯｸM"/>
      </rPr>
      <t>4の値を入力してください。</t>
    </r>
    <rPh sb="5" eb="8">
      <t>ジュウギョウシャ</t>
    </rPh>
    <rPh sb="16" eb="18">
      <t>ニュウリョク</t>
    </rPh>
    <rPh sb="20" eb="22">
      <t>ゴウケイ</t>
    </rPh>
    <rPh sb="22" eb="24">
      <t>キンム</t>
    </rPh>
    <rPh sb="24" eb="27">
      <t>ジカンスウ</t>
    </rPh>
    <rPh sb="30" eb="31">
      <t>アタイ</t>
    </rPh>
    <rPh sb="32" eb="34">
      <t>ニュウリョク</t>
    </rPh>
    <phoneticPr fontId="1"/>
  </si>
  <si>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1"/>
  </si>
  <si>
    <t xml:space="preserve">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1"/>
  </si>
  <si>
    <t>看</t>
  </si>
  <si>
    <t>　(11) 入所定員を入力してください。</t>
    <rPh sb="6" eb="8">
      <t>ニュウショ</t>
    </rPh>
    <rPh sb="8" eb="10">
      <t>テイイン</t>
    </rPh>
    <rPh sb="11" eb="13">
      <t>ニュウリョク</t>
    </rPh>
    <phoneticPr fontId="1"/>
  </si>
  <si>
    <t>(11) 入所定員</t>
    <rPh sb="5" eb="6">
      <t>ハイ</t>
    </rPh>
    <rPh sb="6" eb="7">
      <t>ショ</t>
    </rPh>
    <rPh sb="7" eb="9">
      <t>テイイン</t>
    </rPh>
    <phoneticPr fontId="1"/>
  </si>
  <si>
    <t>医師</t>
  </si>
  <si>
    <t>介支</t>
  </si>
  <si>
    <t>介護支援専門員</t>
  </si>
  <si>
    <t>P</t>
  </si>
  <si>
    <t>看護職員</t>
  </si>
  <si>
    <t>介</t>
  </si>
  <si>
    <t>介護職員</t>
  </si>
  <si>
    <t>生</t>
  </si>
  <si>
    <t>言語</t>
    <rPh sb="0" eb="2">
      <t>ゲンゴ</t>
    </rPh>
    <phoneticPr fontId="1"/>
  </si>
  <si>
    <t>生活相談員</t>
  </si>
  <si>
    <t>栄</t>
  </si>
  <si>
    <t>栄養士</t>
  </si>
  <si>
    <t>機</t>
  </si>
  <si>
    <r>
      <t xml:space="preserve">常勤の従業者が
週に勤務すべき時間数
</t>
    </r>
    <r>
      <rPr>
        <sz val="11"/>
        <color auto="1"/>
        <rFont val="HGSｺﾞｼｯｸM"/>
      </rPr>
      <t>（(12)で入力した数）</t>
    </r>
  </si>
  <si>
    <t>社会福祉施設長資格認定講習会を受講した者</t>
  </si>
  <si>
    <t>管理栄養士</t>
    <rPh sb="0" eb="5">
      <t>カンリエイヨウシ</t>
    </rPh>
    <phoneticPr fontId="1"/>
  </si>
  <si>
    <t>その他</t>
    <rPh sb="2" eb="3">
      <t>タ</t>
    </rPh>
    <phoneticPr fontId="1"/>
  </si>
  <si>
    <t>「その他」の
具体的内容</t>
    <rPh sb="3" eb="4">
      <t>タ</t>
    </rPh>
    <rPh sb="7" eb="12">
      <t>グタイテキナイヨウ</t>
    </rPh>
    <phoneticPr fontId="1"/>
  </si>
  <si>
    <t>「その他」の
具体的内容</t>
    <rPh sb="3" eb="4">
      <t>タ</t>
    </rPh>
    <rPh sb="7" eb="10">
      <t>グタイテキ</t>
    </rPh>
    <rPh sb="10" eb="12">
      <t>ナイヨウ</t>
    </rPh>
    <phoneticPr fontId="1"/>
  </si>
  <si>
    <t>(3) 資格</t>
    <rPh sb="4" eb="6">
      <t>シカク</t>
    </rPh>
    <phoneticPr fontId="1"/>
  </si>
  <si>
    <t>　「看護職員＋介護職員　計」の欄には、看護職員と介護職員の常勤換算後の人数の合計の値を記入してください。</t>
    <rPh sb="2" eb="4">
      <t>カンゴ</t>
    </rPh>
    <rPh sb="4" eb="6">
      <t>ショクイン</t>
    </rPh>
    <rPh sb="7" eb="9">
      <t>カイゴ</t>
    </rPh>
    <rPh sb="9" eb="11">
      <t>ショクイン</t>
    </rPh>
    <rPh sb="12" eb="13">
      <t>ケイ</t>
    </rPh>
    <rPh sb="15" eb="16">
      <t>ラン</t>
    </rPh>
    <rPh sb="19" eb="21">
      <t>カンゴ</t>
    </rPh>
    <rPh sb="21" eb="23">
      <t>ショクイン</t>
    </rPh>
    <rPh sb="24" eb="26">
      <t>カイゴ</t>
    </rPh>
    <rPh sb="26" eb="28">
      <t>ショクイン</t>
    </rPh>
    <rPh sb="29" eb="31">
      <t>ジョウキン</t>
    </rPh>
    <rPh sb="31" eb="33">
      <t>カンサン</t>
    </rPh>
    <rPh sb="33" eb="34">
      <t>ゴ</t>
    </rPh>
    <rPh sb="35" eb="37">
      <t>ニンズウ</t>
    </rPh>
    <rPh sb="38" eb="40">
      <t>ゴウケイ</t>
    </rPh>
    <rPh sb="41" eb="42">
      <t>アタイ</t>
    </rPh>
    <rPh sb="43" eb="45">
      <t>キニュウ</t>
    </rPh>
    <phoneticPr fontId="1"/>
  </si>
  <si>
    <t xml:space="preserve"> ※「その他」を選択した場合、その具体的な内容を右枠内（『「その他」の具体的内容』欄）にご記入ください。</t>
  </si>
  <si>
    <t>　なお、ユニットリーダーについては、ユニットケアリーダー研修修了証の写しを併せて添付してください。</t>
    <rPh sb="37" eb="38">
      <t>アワ</t>
    </rPh>
    <phoneticPr fontId="1"/>
  </si>
  <si>
    <t>理学</t>
    <rPh sb="0" eb="2">
      <t>リガク</t>
    </rPh>
    <phoneticPr fontId="1"/>
  </si>
  <si>
    <t>介</t>
    <rPh sb="0" eb="1">
      <t>スケ</t>
    </rPh>
    <phoneticPr fontId="1"/>
  </si>
  <si>
    <t>看</t>
    <rPh sb="0" eb="1">
      <t>ミ</t>
    </rPh>
    <phoneticPr fontId="1"/>
  </si>
  <si>
    <t>生</t>
    <rPh sb="0" eb="1">
      <t>セイ</t>
    </rPh>
    <phoneticPr fontId="1"/>
  </si>
  <si>
    <t>土</t>
    <rPh sb="0" eb="1">
      <t>ド</t>
    </rPh>
    <phoneticPr fontId="1"/>
  </si>
  <si>
    <t>栄</t>
    <rPh sb="0" eb="1">
      <t>サカエ</t>
    </rPh>
    <phoneticPr fontId="1"/>
  </si>
  <si>
    <t>機</t>
    <rPh sb="0" eb="1">
      <t>キ</t>
    </rPh>
    <phoneticPr fontId="1"/>
  </si>
  <si>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1"/>
  </si>
  <si>
    <t>介支</t>
    <rPh sb="0" eb="1">
      <t>カイ</t>
    </rPh>
    <rPh sb="1" eb="2">
      <t>シ</t>
    </rPh>
    <phoneticPr fontId="1"/>
  </si>
  <si>
    <t>社福2年</t>
    <rPh sb="0" eb="2">
      <t>シャフク</t>
    </rPh>
    <rPh sb="3" eb="4">
      <t>ネン</t>
    </rPh>
    <phoneticPr fontId="11"/>
  </si>
  <si>
    <t>ケ</t>
  </si>
  <si>
    <t>柔整</t>
  </si>
  <si>
    <t>カ</t>
  </si>
  <si>
    <t>社福施設長</t>
    <rPh sb="0" eb="2">
      <t>シャフク</t>
    </rPh>
    <rPh sb="2" eb="4">
      <t>シセツ</t>
    </rPh>
    <rPh sb="4" eb="5">
      <t>チョウ</t>
    </rPh>
    <phoneticPr fontId="11"/>
  </si>
  <si>
    <t>火</t>
    <rPh sb="0" eb="1">
      <t>カ</t>
    </rPh>
    <phoneticPr fontId="1"/>
  </si>
  <si>
    <t>ー</t>
  </si>
  <si>
    <t>医</t>
    <rPh sb="0" eb="1">
      <t>イ</t>
    </rPh>
    <phoneticPr fontId="1"/>
  </si>
  <si>
    <t>社福</t>
    <rPh sb="0" eb="2">
      <t>シャフク</t>
    </rPh>
    <phoneticPr fontId="11"/>
  </si>
  <si>
    <t>管栄</t>
    <rPh sb="0" eb="1">
      <t>カン</t>
    </rPh>
    <rPh sb="1" eb="2">
      <t>サカエ</t>
    </rPh>
    <phoneticPr fontId="11"/>
  </si>
  <si>
    <t>社福主事</t>
    <rPh sb="0" eb="2">
      <t>シャフク</t>
    </rPh>
    <rPh sb="2" eb="4">
      <t>シュジ</t>
    </rPh>
    <phoneticPr fontId="11"/>
  </si>
  <si>
    <t xml:space="preserve"> 夜間及び深夜に２ユニットを担当する従業者については、２つのユニットのいずれの欄に記載しても構いませんので、通常主に担当しているユニットの欄に記載してください。</t>
    <rPh sb="1" eb="3">
      <t>ヤカン</t>
    </rPh>
    <rPh sb="3" eb="4">
      <t>オヨ</t>
    </rPh>
    <rPh sb="5" eb="7">
      <t>シンヤ</t>
    </rPh>
    <rPh sb="14" eb="16">
      <t>タントウ</t>
    </rPh>
    <rPh sb="18" eb="21">
      <t>ジュウギョウシャ</t>
    </rPh>
    <rPh sb="39" eb="40">
      <t>ラン</t>
    </rPh>
    <rPh sb="41" eb="43">
      <t>キサイ</t>
    </rPh>
    <rPh sb="46" eb="47">
      <t>カマ</t>
    </rPh>
    <rPh sb="54" eb="56">
      <t>ツウジョウ</t>
    </rPh>
    <rPh sb="56" eb="57">
      <t>オモ</t>
    </rPh>
    <rPh sb="58" eb="60">
      <t>タントウ</t>
    </rPh>
    <rPh sb="69" eb="70">
      <t>ラン</t>
    </rPh>
    <rPh sb="71" eb="73">
      <t>キサイ</t>
    </rPh>
    <phoneticPr fontId="1"/>
  </si>
  <si>
    <t>管栄</t>
    <rPh sb="0" eb="1">
      <t>カン</t>
    </rPh>
    <rPh sb="1" eb="2">
      <t>エイ</t>
    </rPh>
    <phoneticPr fontId="1"/>
  </si>
  <si>
    <t>水</t>
    <rPh sb="0" eb="1">
      <t>スイ</t>
    </rPh>
    <phoneticPr fontId="1"/>
  </si>
  <si>
    <t>作業</t>
    <rPh sb="0" eb="2">
      <t>サギョウ</t>
    </rPh>
    <phoneticPr fontId="1"/>
  </si>
  <si>
    <t>は</t>
  </si>
  <si>
    <t>き</t>
  </si>
  <si>
    <t>精神</t>
    <rPh sb="0" eb="2">
      <t>セイシン</t>
    </rPh>
    <phoneticPr fontId="1"/>
  </si>
  <si>
    <t>きゅう師</t>
    <rPh sb="3" eb="4">
      <t>シ</t>
    </rPh>
    <phoneticPr fontId="1"/>
  </si>
  <si>
    <t>介護福祉士</t>
    <rPh sb="0" eb="2">
      <t>カイゴ</t>
    </rPh>
    <rPh sb="2" eb="5">
      <t>フクシシ</t>
    </rPh>
    <phoneticPr fontId="1"/>
  </si>
  <si>
    <t xml:space="preserve"> ※管理者の資格については、特別養護老人ホームの施設長の資格を選択することを想定しています。</t>
    <rPh sb="2" eb="5">
      <t>カンリシャ</t>
    </rPh>
    <rPh sb="6" eb="8">
      <t>シカク</t>
    </rPh>
    <rPh sb="14" eb="16">
      <t>トクベツ</t>
    </rPh>
    <rPh sb="16" eb="18">
      <t>ヨウゴ</t>
    </rPh>
    <rPh sb="18" eb="20">
      <t>ロウジン</t>
    </rPh>
    <rPh sb="24" eb="26">
      <t>シセツ</t>
    </rPh>
    <rPh sb="26" eb="27">
      <t>チョウ</t>
    </rPh>
    <rPh sb="28" eb="30">
      <t>シカク</t>
    </rPh>
    <rPh sb="31" eb="33">
      <t>センタク</t>
    </rPh>
    <rPh sb="38" eb="40">
      <t>ソウテイ</t>
    </rPh>
    <phoneticPr fontId="1"/>
  </si>
  <si>
    <t>介護職員</t>
    <rPh sb="0" eb="2">
      <t>カイゴ</t>
    </rPh>
    <rPh sb="2" eb="4">
      <t>ショクイン</t>
    </rPh>
    <phoneticPr fontId="1"/>
  </si>
  <si>
    <t xml:space="preserve"> 合計勤務時間数に算入することができる時間数は、当該施設において常勤の従業者が勤務すべき勤務時間数（(12)に入力した数字）を上限とします。</t>
    <rPh sb="1" eb="3">
      <t>ゴウケイ</t>
    </rPh>
    <rPh sb="3" eb="5">
      <t>キンム</t>
    </rPh>
    <rPh sb="5" eb="7">
      <t>ジカン</t>
    </rPh>
    <rPh sb="7" eb="8">
      <t>スウ</t>
    </rPh>
    <rPh sb="9" eb="11">
      <t>サンニュウ</t>
    </rPh>
    <rPh sb="19" eb="21">
      <t>ジカン</t>
    </rPh>
    <rPh sb="21" eb="22">
      <t>スウ</t>
    </rPh>
    <rPh sb="24" eb="26">
      <t>トウガイ</t>
    </rPh>
    <rPh sb="26" eb="28">
      <t>シセツ</t>
    </rPh>
    <rPh sb="32" eb="34">
      <t>ジョウキン</t>
    </rPh>
    <rPh sb="35" eb="38">
      <t>ジュウギョウシャ</t>
    </rPh>
    <rPh sb="39" eb="41">
      <t>キンム</t>
    </rPh>
    <rPh sb="44" eb="46">
      <t>キンム</t>
    </rPh>
    <rPh sb="46" eb="48">
      <t>ジカン</t>
    </rPh>
    <rPh sb="48" eb="49">
      <t>スウ</t>
    </rPh>
    <rPh sb="55" eb="57">
      <t>ニュウリョク</t>
    </rPh>
    <rPh sb="59" eb="61">
      <t>スウジ</t>
    </rPh>
    <rPh sb="63" eb="65">
      <t>ジョウゲン</t>
    </rPh>
    <phoneticPr fontId="1"/>
  </si>
  <si>
    <t>精神保健福祉士</t>
    <rPh sb="0" eb="2">
      <t>セイシン</t>
    </rPh>
    <rPh sb="2" eb="4">
      <t>ホケン</t>
    </rPh>
    <rPh sb="4" eb="7">
      <t>フクシシ</t>
    </rPh>
    <phoneticPr fontId="1"/>
  </si>
  <si>
    <r>
      <t xml:space="preserve"> 介護・看護職員については、(13)に定めた日中と夜間及び深夜の時間帯に分けて勤務時間数を入力してください。</t>
    </r>
    <r>
      <rPr>
        <b/>
        <u/>
        <sz val="12"/>
        <color auto="1"/>
        <rFont val="HGSｺﾞｼｯｸM"/>
      </rPr>
      <t>※宿直勤務の時間は除く。</t>
    </r>
    <rPh sb="1" eb="3">
      <t>カイゴ</t>
    </rPh>
    <rPh sb="4" eb="6">
      <t>カンゴ</t>
    </rPh>
    <rPh sb="6" eb="8">
      <t>ショクイン</t>
    </rPh>
    <rPh sb="19" eb="20">
      <t>サダ</t>
    </rPh>
    <rPh sb="22" eb="24">
      <t>ニッチュウ</t>
    </rPh>
    <rPh sb="25" eb="27">
      <t>ヤカン</t>
    </rPh>
    <rPh sb="27" eb="28">
      <t>オヨ</t>
    </rPh>
    <rPh sb="29" eb="31">
      <t>シンヤ</t>
    </rPh>
    <rPh sb="32" eb="34">
      <t>ジカン</t>
    </rPh>
    <rPh sb="34" eb="35">
      <t>タイ</t>
    </rPh>
    <rPh sb="36" eb="37">
      <t>ワ</t>
    </rPh>
    <rPh sb="39" eb="41">
      <t>キンム</t>
    </rPh>
    <rPh sb="41" eb="43">
      <t>ジカン</t>
    </rPh>
    <rPh sb="43" eb="44">
      <t>スウ</t>
    </rPh>
    <rPh sb="45" eb="47">
      <t>ニュウリョク</t>
    </rPh>
    <phoneticPr fontId="1"/>
  </si>
  <si>
    <t>＜介護老人福祉施設＞</t>
    <rPh sb="1" eb="3">
      <t>カイゴ</t>
    </rPh>
    <rPh sb="3" eb="5">
      <t>ロウジン</t>
    </rPh>
    <rPh sb="5" eb="7">
      <t>フクシ</t>
    </rPh>
    <rPh sb="7" eb="9">
      <t>シセツ</t>
    </rPh>
    <phoneticPr fontId="1"/>
  </si>
  <si>
    <r>
      <t xml:space="preserve">週平均の勤務時間数
</t>
    </r>
    <r>
      <rPr>
        <sz val="11"/>
        <color auto="1"/>
        <rFont val="HGSｺﾞｼｯｸM"/>
      </rPr>
      <t>（各職種の(6)の合計÷4）</t>
    </r>
    <rPh sb="0" eb="3">
      <t>シュウヘイキン</t>
    </rPh>
    <rPh sb="4" eb="6">
      <t>キンム</t>
    </rPh>
    <rPh sb="6" eb="8">
      <t>ジカン</t>
    </rPh>
    <rPh sb="8" eb="9">
      <t>スウ</t>
    </rPh>
    <rPh sb="11" eb="14">
      <t>カクショクシュ</t>
    </rPh>
    <rPh sb="19" eb="21">
      <t>ゴウケイ</t>
    </rPh>
    <phoneticPr fontId="1"/>
  </si>
  <si>
    <t>非常勤で専従</t>
  </si>
  <si>
    <t>　(0) ユニット型の場合のみ、ユニットの区分が分かるよう、ユニット名を記載してください。</t>
    <rPh sb="9" eb="10">
      <t>ガタ</t>
    </rPh>
    <rPh sb="11" eb="13">
      <t>バアイ</t>
    </rPh>
    <rPh sb="21" eb="23">
      <t>クブン</t>
    </rPh>
    <rPh sb="24" eb="25">
      <t>ワ</t>
    </rPh>
    <rPh sb="34" eb="35">
      <t>メイ</t>
    </rPh>
    <rPh sb="36" eb="38">
      <t>キサイ</t>
    </rPh>
    <phoneticPr fontId="1"/>
  </si>
  <si>
    <t>非常勤で兼務</t>
  </si>
  <si>
    <t>　(12) 当該施設において定められている、常勤の従業者が週に勤務すべき時間数（32時間を下回る場合は32時間）を記入してください。</t>
    <rPh sb="6" eb="8">
      <t>トウガイ</t>
    </rPh>
    <rPh sb="8" eb="10">
      <t>シセツ</t>
    </rPh>
    <rPh sb="14" eb="15">
      <t>サダ</t>
    </rPh>
    <rPh sb="22" eb="24">
      <t>ジョウキン</t>
    </rPh>
    <rPh sb="25" eb="28">
      <t>ジュウギョウシャ</t>
    </rPh>
    <rPh sb="29" eb="30">
      <t>シュウ</t>
    </rPh>
    <rPh sb="31" eb="33">
      <t>キンム</t>
    </rPh>
    <rPh sb="36" eb="39">
      <t>ジカンスウ</t>
    </rPh>
    <rPh sb="57" eb="59">
      <t>キニュウ</t>
    </rPh>
    <phoneticPr fontId="1"/>
  </si>
  <si>
    <t>　(5) 申請する事業に係る従業者（管理者を含む。）の1ヶ月分の勤務時間数について、上段に(9)に示す勤務時間帯に応じたシフト記号（ア、イ、ウ、…）を、下段に勤務時間数を数字で入力してください。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ジョウダン</t>
    </rPh>
    <rPh sb="49" eb="50">
      <t>シメ</t>
    </rPh>
    <rPh sb="51" eb="53">
      <t>キンム</t>
    </rPh>
    <rPh sb="53" eb="55">
      <t>ジカン</t>
    </rPh>
    <rPh sb="55" eb="56">
      <t>タイ</t>
    </rPh>
    <rPh sb="57" eb="58">
      <t>オウ</t>
    </rPh>
    <rPh sb="63" eb="65">
      <t>キゴウ</t>
    </rPh>
    <rPh sb="76" eb="78">
      <t>カダン</t>
    </rPh>
    <rPh sb="79" eb="81">
      <t>キンム</t>
    </rPh>
    <rPh sb="81" eb="83">
      <t>ジカン</t>
    </rPh>
    <rPh sb="83" eb="84">
      <t>スウ</t>
    </rPh>
    <rPh sb="85" eb="87">
      <t>スウジ</t>
    </rPh>
    <rPh sb="88" eb="90">
      <t>ニュウリョク</t>
    </rPh>
    <phoneticPr fontId="1"/>
  </si>
  <si>
    <t>社会福祉士</t>
    <rPh sb="0" eb="2">
      <t>シャカイ</t>
    </rPh>
    <rPh sb="2" eb="4">
      <t>フクシ</t>
    </rPh>
    <rPh sb="4" eb="5">
      <t>シ</t>
    </rPh>
    <phoneticPr fontId="1"/>
  </si>
  <si>
    <t>　(14) 常勤換算による配置が求められる職種について、各欄に該当する数字を入力し、常勤換算後の人数を算出してください。</t>
    <rPh sb="6" eb="8">
      <t>ジョウキン</t>
    </rPh>
    <rPh sb="8" eb="10">
      <t>カンサン</t>
    </rPh>
    <rPh sb="13" eb="15">
      <t>ハイチ</t>
    </rPh>
    <rPh sb="16" eb="17">
      <t>モト</t>
    </rPh>
    <rPh sb="21" eb="23">
      <t>ショクシュ</t>
    </rPh>
    <rPh sb="28" eb="29">
      <t>カク</t>
    </rPh>
    <rPh sb="29" eb="30">
      <t>ラン</t>
    </rPh>
    <rPh sb="31" eb="33">
      <t>ガイトウ</t>
    </rPh>
    <rPh sb="35" eb="37">
      <t>スウジ</t>
    </rPh>
    <rPh sb="38" eb="40">
      <t>ニュウリョク</t>
    </rPh>
    <rPh sb="42" eb="44">
      <t>ジョウキン</t>
    </rPh>
    <rPh sb="44" eb="46">
      <t>カンサン</t>
    </rPh>
    <rPh sb="46" eb="47">
      <t>ゴ</t>
    </rPh>
    <rPh sb="48" eb="50">
      <t>ニンズウ</t>
    </rPh>
    <rPh sb="51" eb="53">
      <t>サンシュツ</t>
    </rPh>
    <phoneticPr fontId="1"/>
  </si>
  <si>
    <t>オ</t>
  </si>
  <si>
    <t>キ</t>
  </si>
  <si>
    <t>ク</t>
  </si>
  <si>
    <t>コ</t>
  </si>
  <si>
    <t>柔道整復師</t>
  </si>
  <si>
    <t>※ユニット型でない場合は、ユニット名の行を削除して記載してください。</t>
    <rPh sb="25" eb="27">
      <t>キサイ</t>
    </rPh>
    <phoneticPr fontId="1"/>
  </si>
  <si>
    <t>1 (ユニット名）</t>
    <rPh sb="7" eb="8">
      <t>メイ</t>
    </rPh>
    <phoneticPr fontId="1"/>
  </si>
  <si>
    <t>2 (ユニット名）</t>
    <rPh sb="7" eb="8">
      <t>メイ</t>
    </rPh>
    <phoneticPr fontId="1"/>
  </si>
  <si>
    <t>3 (ユニット名）</t>
    <rPh sb="7" eb="8">
      <t>メイ</t>
    </rPh>
    <phoneticPr fontId="1"/>
  </si>
  <si>
    <t>4 (ユニット名）</t>
    <rPh sb="7" eb="8">
      <t>メイ</t>
    </rPh>
    <phoneticPr fontId="1"/>
  </si>
  <si>
    <t>5 (ユニット名）</t>
    <rPh sb="7" eb="8">
      <t>メイ</t>
    </rPh>
    <phoneticPr fontId="1"/>
  </si>
  <si>
    <t>6 (ユニット名）</t>
    <rPh sb="7" eb="8">
      <t>メイ</t>
    </rPh>
    <phoneticPr fontId="1"/>
  </si>
  <si>
    <r>
      <t>　(1) 従業者の職種について、下記のうち該当する職種の略称をプルダウンより選択してください。</t>
    </r>
    <r>
      <rPr>
        <b/>
        <u/>
        <sz val="12"/>
        <color auto="1"/>
        <rFont val="HGSｺﾞｼｯｸM"/>
      </rPr>
      <t>兼務の場合は、２段に分けて職種ごとに記載</t>
    </r>
    <r>
      <rPr>
        <sz val="12"/>
        <color auto="1"/>
        <rFont val="HGSｺﾞｼｯｸM"/>
      </rPr>
      <t>してください。</t>
    </r>
    <rPh sb="5" eb="8">
      <t>ジュウギョウシャ</t>
    </rPh>
    <rPh sb="9" eb="11">
      <t>ショクシュ</t>
    </rPh>
    <rPh sb="16" eb="18">
      <t>カキ</t>
    </rPh>
    <rPh sb="21" eb="23">
      <t>ガイトウ</t>
    </rPh>
    <rPh sb="25" eb="27">
      <t>ショクシュ</t>
    </rPh>
    <rPh sb="28" eb="30">
      <t>リャクショウ</t>
    </rPh>
    <rPh sb="38" eb="40">
      <t>センタク</t>
    </rPh>
    <rPh sb="47" eb="49">
      <t>ケンム</t>
    </rPh>
    <rPh sb="50" eb="52">
      <t>バアイ</t>
    </rPh>
    <rPh sb="55" eb="56">
      <t>ダン</t>
    </rPh>
    <rPh sb="57" eb="58">
      <t>ワ</t>
    </rPh>
    <rPh sb="60" eb="62">
      <t>ショクシュ</t>
    </rPh>
    <rPh sb="65" eb="67">
      <t>キサイ</t>
    </rPh>
    <phoneticPr fontId="1"/>
  </si>
  <si>
    <t>7 (ユニット名）</t>
    <rPh sb="7" eb="8">
      <t>メイ</t>
    </rPh>
    <phoneticPr fontId="1"/>
  </si>
  <si>
    <t>8 (ユニット名）</t>
    <rPh sb="7" eb="8">
      <t>メイ</t>
    </rPh>
    <phoneticPr fontId="1"/>
  </si>
  <si>
    <t>9 (ユニット名）</t>
    <rPh sb="7" eb="8">
      <t>メイ</t>
    </rPh>
    <phoneticPr fontId="1"/>
  </si>
  <si>
    <t>(10) 入所者数
（前年度の平均又は推定数）</t>
    <rPh sb="7" eb="8">
      <t>シャ</t>
    </rPh>
    <rPh sb="8" eb="9">
      <t>スウ</t>
    </rPh>
    <phoneticPr fontId="1"/>
  </si>
  <si>
    <t>10 (ユニット名）</t>
    <rPh sb="8" eb="9">
      <t>メイ</t>
    </rPh>
    <phoneticPr fontId="1"/>
  </si>
  <si>
    <r>
      <t xml:space="preserve"> 勤務時間数は、労働基準法の法定労働時間を超えない範囲において、</t>
    </r>
    <r>
      <rPr>
        <b/>
        <u/>
        <sz val="12"/>
        <color auto="1"/>
        <rFont val="HGSｺﾞｼｯｸM"/>
      </rPr>
      <t>休憩時間を除いた実労働時間（時間外勤務時間等を含まない）</t>
    </r>
    <r>
      <rPr>
        <sz val="12"/>
        <color auto="1"/>
        <rFont val="HGSｺﾞｼｯｸM"/>
      </rPr>
      <t>を入力してください。</t>
    </r>
    <rPh sb="1" eb="3">
      <t>キンム</t>
    </rPh>
    <rPh sb="3" eb="5">
      <t>ジカン</t>
    </rPh>
    <rPh sb="5" eb="6">
      <t>スウ</t>
    </rPh>
    <rPh sb="32" eb="34">
      <t>キュウケイ</t>
    </rPh>
    <rPh sb="34" eb="36">
      <t>ジカン</t>
    </rPh>
    <rPh sb="37" eb="38">
      <t>ノゾ</t>
    </rPh>
    <rPh sb="40" eb="43">
      <t>ジツロウドウ</t>
    </rPh>
    <rPh sb="43" eb="45">
      <t>ジカン</t>
    </rPh>
    <rPh sb="61" eb="63">
      <t>ニュウリョク</t>
    </rPh>
    <phoneticPr fontId="1"/>
  </si>
  <si>
    <t xml:space="preserve"> (14) 常勤換算後の人数</t>
    <rPh sb="6" eb="8">
      <t>ジョウキン</t>
    </rPh>
    <rPh sb="8" eb="10">
      <t>カンサン</t>
    </rPh>
    <rPh sb="10" eb="11">
      <t>ゴ</t>
    </rPh>
    <rPh sb="12" eb="14">
      <t>ニンズウ</t>
    </rPh>
    <phoneticPr fontId="1"/>
  </si>
  <si>
    <t>　　　夜間及び深夜の</t>
    <rPh sb="3" eb="5">
      <t>ヤカン</t>
    </rPh>
    <rPh sb="5" eb="6">
      <t>オヨ</t>
    </rPh>
    <rPh sb="7" eb="9">
      <t>シンヤ</t>
    </rPh>
    <phoneticPr fontId="1"/>
  </si>
  <si>
    <t>(0)
ユニット</t>
  </si>
  <si>
    <t>①日中
②夜間及び深夜
の区分</t>
    <rPh sb="1" eb="3">
      <t>ニッチュウ</t>
    </rPh>
    <rPh sb="5" eb="7">
      <t>ヤカン</t>
    </rPh>
    <rPh sb="7" eb="8">
      <t>オヨ</t>
    </rPh>
    <rPh sb="9" eb="11">
      <t>シンヤ</t>
    </rPh>
    <rPh sb="13" eb="15">
      <t>クブン</t>
    </rPh>
    <phoneticPr fontId="1"/>
  </si>
  <si>
    <t>①日中</t>
    <rPh sb="1" eb="3">
      <t>ニッチュウ</t>
    </rPh>
    <phoneticPr fontId="1"/>
  </si>
  <si>
    <t>②夜間及び深夜</t>
    <rPh sb="1" eb="3">
      <t>ヤカン</t>
    </rPh>
    <rPh sb="3" eb="4">
      <t>オヨ</t>
    </rPh>
    <rPh sb="5" eb="7">
      <t>シンヤ</t>
    </rPh>
    <phoneticPr fontId="1"/>
  </si>
  <si>
    <t>　　　時間帯…②</t>
    <rPh sb="3" eb="5">
      <t>ジカン</t>
    </rPh>
    <rPh sb="5" eb="6">
      <t>タイ</t>
    </rPh>
    <phoneticPr fontId="1"/>
  </si>
  <si>
    <t>資格なし</t>
    <rPh sb="0" eb="2">
      <t>シカク</t>
    </rPh>
    <phoneticPr fontId="1"/>
  </si>
  <si>
    <t>　(9) 当該施設の勤務時間帯の区分（シフト）を記入してください。該当するシフト記号（ア、イ、ウ、…）を(5)勤務時間数表に記載してください。</t>
    <rPh sb="7" eb="9">
      <t>シセツ</t>
    </rPh>
    <phoneticPr fontId="1"/>
  </si>
  <si>
    <t xml:space="preserve"> 複数の資格を保有する従業者について、当該事業所にて従事する業務に最も関連する資格1つを選択ください。人員基準上、求められる資格等は必須です。</t>
  </si>
  <si>
    <t>　(10) 入所者数は、前年度の平均値（前年度の実入所者数を合算し、当該前年度の日数で除した数。小数点第２位以下切り上げ）を入力してください。新規又は再開の場合は、推定数とします。</t>
    <rPh sb="6" eb="9">
      <t>ニュウショシャ</t>
    </rPh>
    <rPh sb="9" eb="10">
      <t>カズ</t>
    </rPh>
    <rPh sb="12" eb="15">
      <t>ゼンネンド</t>
    </rPh>
    <rPh sb="16" eb="19">
      <t>ヘイキンチ</t>
    </rPh>
    <rPh sb="20" eb="23">
      <t>ゼンネンド</t>
    </rPh>
    <rPh sb="24" eb="25">
      <t>ジツ</t>
    </rPh>
    <rPh sb="25" eb="27">
      <t>ニュウショ</t>
    </rPh>
    <rPh sb="27" eb="28">
      <t>シャ</t>
    </rPh>
    <rPh sb="28" eb="29">
      <t>スウ</t>
    </rPh>
    <rPh sb="30" eb="32">
      <t>ガッサン</t>
    </rPh>
    <rPh sb="34" eb="36">
      <t>トウガイ</t>
    </rPh>
    <rPh sb="36" eb="39">
      <t>ゼンネンド</t>
    </rPh>
    <rPh sb="40" eb="41">
      <t>ヒ</t>
    </rPh>
    <rPh sb="41" eb="42">
      <t>カズ</t>
    </rPh>
    <rPh sb="43" eb="44">
      <t>ジョ</t>
    </rPh>
    <rPh sb="46" eb="47">
      <t>カズ</t>
    </rPh>
    <rPh sb="62" eb="64">
      <t>ニュウリョク</t>
    </rPh>
    <rPh sb="71" eb="73">
      <t>シンキ</t>
    </rPh>
    <rPh sb="73" eb="74">
      <t>マタ</t>
    </rPh>
    <rPh sb="75" eb="77">
      <t>サイカイ</t>
    </rPh>
    <rPh sb="78" eb="80">
      <t>バアイ</t>
    </rPh>
    <rPh sb="82" eb="84">
      <t>スイテイ</t>
    </rPh>
    <rPh sb="84" eb="85">
      <t>スウ</t>
    </rPh>
    <phoneticPr fontId="1"/>
  </si>
  <si>
    <t>時間/週</t>
    <rPh sb="0" eb="2">
      <t>ジカン</t>
    </rPh>
    <rPh sb="3" eb="4">
      <t>シュウ</t>
    </rPh>
    <phoneticPr fontId="1"/>
  </si>
  <si>
    <t>（参考様式1-13）</t>
    <rPh sb="1" eb="3">
      <t>サンコウ</t>
    </rPh>
    <rPh sb="3" eb="5">
      <t>ヨウシキ</t>
    </rPh>
    <phoneticPr fontId="17"/>
  </si>
  <si>
    <t>人/日</t>
    <rPh sb="0" eb="1">
      <t>ニン</t>
    </rPh>
    <rPh sb="2" eb="3">
      <t>ヒ</t>
    </rPh>
    <phoneticPr fontId="1"/>
  </si>
  <si>
    <t>人</t>
    <rPh sb="0" eb="1">
      <t>ニン</t>
    </rPh>
    <phoneticPr fontId="1"/>
  </si>
  <si>
    <t>略称</t>
  </si>
  <si>
    <t>社会福祉主事任用資格</t>
  </si>
  <si>
    <t>看</t>
    <rPh sb="0" eb="1">
      <t>カン</t>
    </rPh>
    <phoneticPr fontId="1"/>
  </si>
  <si>
    <t>社福2年</t>
  </si>
  <si>
    <t>社福施設長</t>
  </si>
  <si>
    <t>社福</t>
    <rPh sb="0" eb="2">
      <t>シャフク</t>
    </rPh>
    <phoneticPr fontId="1"/>
  </si>
  <si>
    <t>L</t>
  </si>
  <si>
    <t>令和２</t>
    <rPh sb="0" eb="2">
      <t>レイワ</t>
    </rPh>
    <phoneticPr fontId="1"/>
  </si>
  <si>
    <t>F</t>
  </si>
  <si>
    <t>金</t>
    <rPh sb="0" eb="1">
      <t>キン</t>
    </rPh>
    <phoneticPr fontId="1"/>
  </si>
  <si>
    <t>日</t>
    <rPh sb="0" eb="1">
      <t>ヒ</t>
    </rPh>
    <phoneticPr fontId="1"/>
  </si>
  <si>
    <t>G</t>
  </si>
  <si>
    <t>H</t>
  </si>
  <si>
    <t>1 　うめ</t>
  </si>
  <si>
    <t>2 　さくら</t>
  </si>
  <si>
    <t>J</t>
  </si>
  <si>
    <t>K</t>
  </si>
  <si>
    <t>M</t>
  </si>
  <si>
    <t>N</t>
  </si>
  <si>
    <t>O</t>
  </si>
  <si>
    <t>Q</t>
  </si>
  <si>
    <t xml:space="preserve"> ユニット数が不足する場合は、表を追加してください。</t>
    <rPh sb="5" eb="6">
      <t>スウ</t>
    </rPh>
    <rPh sb="7" eb="9">
      <t>フソク</t>
    </rPh>
    <rPh sb="11" eb="13">
      <t>バアイ</t>
    </rPh>
    <rPh sb="15" eb="16">
      <t>ヒョウ</t>
    </rPh>
    <rPh sb="17" eb="19">
      <t>ツイカ</t>
    </rPh>
    <phoneticPr fontId="1"/>
  </si>
  <si>
    <t xml:space="preserve"> ユニットリーダーに以下の印をつけてください。</t>
  </si>
  <si>
    <t xml:space="preserve">   ユニットケアリーダー研修を受講した従業者（以下、「研修受講者」）　・・・　◎</t>
  </si>
  <si>
    <t xml:space="preserve">   研修受講者ではない、ユニットにおけるケアに責任を持つ従業者　　　　・・・　○</t>
  </si>
  <si>
    <t>◎</t>
  </si>
  <si>
    <t>○</t>
  </si>
  <si>
    <r>
      <t xml:space="preserve"> （</t>
    </r>
    <r>
      <rPr>
        <b/>
        <u/>
        <sz val="12"/>
        <color auto="1"/>
        <rFont val="HGSｺﾞｼｯｸM"/>
      </rPr>
      <t>運営指導の事前提出資料</t>
    </r>
    <r>
      <rPr>
        <b/>
        <sz val="12"/>
        <color auto="1"/>
        <rFont val="HGSｺﾞｼｯｸM"/>
      </rPr>
      <t>として本一覧表を作成する場合は</t>
    </r>
    <r>
      <rPr>
        <b/>
        <u/>
        <sz val="12"/>
        <color auto="1"/>
        <rFont val="HGSｺﾞｼｯｸM"/>
      </rPr>
      <t>実績</t>
    </r>
    <r>
      <rPr>
        <b/>
        <sz val="12"/>
        <color auto="1"/>
        <rFont val="HGSｺﾞｼｯｸM"/>
      </rPr>
      <t>を入力）</t>
    </r>
    <rPh sb="2" eb="4">
      <t>ウンエイ</t>
    </rPh>
    <phoneticPr fontId="1"/>
  </si>
  <si>
    <r>
      <t xml:space="preserve"> ※選択した資格及び研修に関して、</t>
    </r>
    <r>
      <rPr>
        <b/>
        <u/>
        <sz val="12"/>
        <color auto="1"/>
        <rFont val="HGSｺﾞｼｯｸM"/>
      </rPr>
      <t>資格証又は研修修了証等の写しを添付資料として提出</t>
    </r>
    <r>
      <rPr>
        <b/>
        <sz val="12"/>
        <color auto="1"/>
        <rFont val="HGSｺﾞｼｯｸM"/>
      </rPr>
      <t>してください。（</t>
    </r>
    <r>
      <rPr>
        <b/>
        <u/>
        <sz val="12"/>
        <color auto="1"/>
        <rFont val="HGSｺﾞｼｯｸM"/>
      </rPr>
      <t>運営指導の事前提出資料</t>
    </r>
    <r>
      <rPr>
        <b/>
        <sz val="12"/>
        <color auto="1"/>
        <rFont val="HGSｺﾞｼｯｸM"/>
      </rPr>
      <t>として本一覧表を作成する場合は</t>
    </r>
    <r>
      <rPr>
        <b/>
        <u/>
        <sz val="12"/>
        <color auto="1"/>
        <rFont val="HGSｺﾞｼｯｸM"/>
      </rPr>
      <t>添付不要</t>
    </r>
    <r>
      <rPr>
        <b/>
        <sz val="12"/>
        <color auto="1"/>
        <rFont val="HGSｺﾞｼｯｸM"/>
      </rPr>
      <t>）</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rPh sb="49" eb="51">
      <t>ウンエイ</t>
    </rPh>
    <rPh sb="63" eb="64">
      <t>ホン</t>
    </rPh>
    <rPh sb="64" eb="66">
      <t>イチラン</t>
    </rPh>
    <rPh sb="66" eb="67">
      <t>ヒョウ</t>
    </rPh>
    <rPh sb="75" eb="77">
      <t>テンプ</t>
    </rPh>
    <phoneticPr fontId="1"/>
  </si>
  <si>
    <t>※夜勤者の夜勤時間ではありません。</t>
    <rPh sb="1" eb="3">
      <t>ヤキン</t>
    </rPh>
    <rPh sb="3" eb="4">
      <t>シャ</t>
    </rPh>
    <rPh sb="5" eb="7">
      <t>ヤキン</t>
    </rPh>
    <rPh sb="7" eb="9">
      <t>ジカン</t>
    </rPh>
    <phoneticPr fontId="1"/>
  </si>
  <si>
    <r>
      <t>　(13) 当該施設における日中の勤務帯と夜間及び深夜の勤務帯を区分するものとして、日中の時間帯と夜間及び深夜の時間帯</t>
    </r>
    <r>
      <rPr>
        <b/>
        <u/>
        <sz val="12"/>
        <color auto="1"/>
        <rFont val="HGSｺﾞｼｯｸM"/>
      </rPr>
      <t>（午後10時から翌日の午前５時までの時間を含めた連続する16時間）</t>
    </r>
    <r>
      <rPr>
        <sz val="12"/>
        <color auto="1"/>
        <rFont val="HGSｺﾞｼｯｸM"/>
      </rPr>
      <t>を記入してください。</t>
    </r>
    <rPh sb="6" eb="8">
      <t>トウガイ</t>
    </rPh>
    <rPh sb="8" eb="10">
      <t>シセツ</t>
    </rPh>
    <rPh sb="14" eb="16">
      <t>ニッチュウ</t>
    </rPh>
    <rPh sb="17" eb="19">
      <t>キンム</t>
    </rPh>
    <rPh sb="19" eb="20">
      <t>タイ</t>
    </rPh>
    <rPh sb="21" eb="23">
      <t>ヤカン</t>
    </rPh>
    <rPh sb="23" eb="24">
      <t>オヨ</t>
    </rPh>
    <rPh sb="25" eb="27">
      <t>シンヤ</t>
    </rPh>
    <rPh sb="28" eb="30">
      <t>キンム</t>
    </rPh>
    <rPh sb="30" eb="31">
      <t>タイ</t>
    </rPh>
    <rPh sb="32" eb="34">
      <t>クブン</t>
    </rPh>
    <rPh sb="42" eb="44">
      <t>ニッチュウ</t>
    </rPh>
    <rPh sb="45" eb="48">
      <t>ジカンタイ</t>
    </rPh>
    <rPh sb="49" eb="51">
      <t>ヤカン</t>
    </rPh>
    <rPh sb="51" eb="52">
      <t>オヨ</t>
    </rPh>
    <rPh sb="53" eb="55">
      <t>シンヤ</t>
    </rPh>
    <rPh sb="56" eb="59">
      <t>ジカンタイ</t>
    </rPh>
    <rPh sb="60" eb="62">
      <t>ゴゴ</t>
    </rPh>
    <rPh sb="64" eb="65">
      <t>ジ</t>
    </rPh>
    <rPh sb="67" eb="69">
      <t>ヨクジツ</t>
    </rPh>
    <rPh sb="70" eb="72">
      <t>ゴゼン</t>
    </rPh>
    <rPh sb="73" eb="74">
      <t>ジ</t>
    </rPh>
    <rPh sb="77" eb="79">
      <t>ジカン</t>
    </rPh>
    <rPh sb="80" eb="81">
      <t>フク</t>
    </rPh>
    <rPh sb="83" eb="85">
      <t>レンゾク</t>
    </rPh>
    <rPh sb="89" eb="91">
      <t>ジカン</t>
    </rPh>
    <rPh sb="93" eb="95">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</si>
</sst>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b/>
      <sz val="14"/>
      <color auto="1"/>
      <name val="HGSｺﾞｼｯｸM"/>
      <family val="3"/>
    </font>
    <font>
      <sz val="12"/>
      <color auto="1"/>
      <name val="HGSｺﾞｼｯｸE"/>
      <family val="3"/>
    </font>
    <font>
      <sz val="14"/>
      <color auto="1"/>
      <name val="HGSｺﾞｼｯｸE"/>
      <family val="3"/>
    </font>
    <font>
      <sz val="11"/>
      <color auto="1"/>
      <name val="游ゴシック"/>
      <family val="2"/>
      <scheme val="minor"/>
    </font>
    <font>
      <sz val="10"/>
      <color auto="1"/>
      <name val="HGSｺﾞｼｯｸM"/>
      <family val="3"/>
    </font>
    <font>
      <sz val="14"/>
      <color auto="1"/>
      <name val="HGSｺﾞｼｯｸM"/>
      <family val="3"/>
    </font>
    <font>
      <sz val="16"/>
      <color auto="1"/>
      <name val="HGSｺﾞｼｯｸE"/>
      <family val="3"/>
    </font>
    <font>
      <b/>
      <sz val="12"/>
      <color auto="1"/>
      <name val="HGSｺﾞｼｯｸE"/>
      <family val="3"/>
    </font>
    <font>
      <sz val="11"/>
      <color auto="1"/>
      <name val="HGSｺﾞｼｯｸM"/>
      <family val="3"/>
    </font>
    <font>
      <sz val="12"/>
      <color auto="1"/>
      <name val="游ゴシック"/>
      <family val="3"/>
      <scheme val="minor"/>
    </font>
    <font>
      <sz val="12"/>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2"/>
        <bgColor indexed="64"/>
      </patternFill>
    </fill>
    <fill>
      <patternFill patternType="solid">
        <fgColor theme="0" tint="-0.25"/>
        <bgColor indexed="64"/>
      </patternFill>
    </fill>
    <fill>
      <patternFill patternType="solid">
        <fgColor theme="0" tint="-0.15"/>
        <bgColor indexed="64"/>
      </patternFill>
    </fill>
    <fill>
      <patternFill patternType="solid">
        <fgColor theme="8" tint="0.8"/>
        <bgColor indexed="64"/>
      </patternFill>
    </fill>
  </fills>
  <borders count="118">
    <border>
      <left/>
      <right/>
      <top/>
      <bottom/>
      <diagonal/>
    </border>
    <border>
      <left style="double">
        <color indexed="64"/>
      </left>
      <right/>
      <top style="double">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uble">
        <color indexed="64"/>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dotted">
        <color indexed="64"/>
      </top>
      <bottom/>
      <diagonal/>
    </border>
    <border>
      <left/>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dotted">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medium">
        <color indexed="64"/>
      </bottom>
      <diagonal/>
    </border>
    <border>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39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shrinkToFit="1"/>
    </xf>
    <xf numFmtId="0" fontId="5" fillId="0" borderId="0" xfId="0" applyFont="1">
      <alignment vertical="center"/>
    </xf>
    <xf numFmtId="0" fontId="2" fillId="0" borderId="0" xfId="0" applyFont="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12"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 fillId="2" borderId="12" xfId="0" applyFont="1" applyFill="1" applyBorder="1" applyAlignment="1">
      <alignment vertical="center"/>
    </xf>
    <xf numFmtId="0" fontId="2" fillId="0" borderId="11"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lignment vertical="center"/>
    </xf>
    <xf numFmtId="0" fontId="5" fillId="0" borderId="16" xfId="0" applyFont="1" applyBorder="1" applyAlignment="1">
      <alignment vertical="center" wrapText="1"/>
    </xf>
    <xf numFmtId="0" fontId="2" fillId="0" borderId="17" xfId="0" applyFont="1" applyBorder="1">
      <alignment vertical="center"/>
    </xf>
    <xf numFmtId="0" fontId="2" fillId="0" borderId="0" xfId="0" applyFont="1" applyBorder="1">
      <alignment vertical="center"/>
    </xf>
    <xf numFmtId="0" fontId="2" fillId="0" borderId="0" xfId="0" applyFont="1" applyFill="1" applyBorder="1" applyAlignment="1">
      <alignment horizontal="left" vertical="center"/>
    </xf>
    <xf numFmtId="0" fontId="6" fillId="0" borderId="0" xfId="0" applyFont="1" applyAlignment="1">
      <alignment horizontal="left" vertical="center"/>
    </xf>
    <xf numFmtId="0" fontId="4" fillId="0" borderId="18" xfId="0" applyFont="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7" fillId="0" borderId="0" xfId="0" applyFont="1" applyAlignment="1">
      <alignment vertical="center" shrinkToFit="1"/>
    </xf>
    <xf numFmtId="0" fontId="8" fillId="0" borderId="0" xfId="0" applyFo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29" xfId="0" applyFont="1" applyFill="1" applyBorder="1" applyAlignment="1">
      <alignment vertical="center" wrapText="1"/>
    </xf>
    <xf numFmtId="0" fontId="2" fillId="0" borderId="7"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2" fillId="0" borderId="34" xfId="0" applyFont="1" applyBorder="1">
      <alignment vertical="center"/>
    </xf>
    <xf numFmtId="0" fontId="5" fillId="0" borderId="0" xfId="0" applyFont="1" applyAlignment="1">
      <alignment horizontal="left" vertical="center"/>
    </xf>
    <xf numFmtId="0" fontId="4" fillId="0" borderId="18" xfId="0" applyFont="1" applyBorder="1">
      <alignment vertical="center"/>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9" fillId="0" borderId="0" xfId="0" applyFont="1" applyAlignment="1">
      <alignment vertical="center" shrinkToFit="1"/>
    </xf>
    <xf numFmtId="0" fontId="2" fillId="0" borderId="0" xfId="0" applyFont="1" applyAlignment="1">
      <alignment horizontal="center" vertical="center" wrapText="1"/>
    </xf>
    <xf numFmtId="0" fontId="2" fillId="0" borderId="33" xfId="0" applyFont="1" applyBorder="1">
      <alignment vertical="center"/>
    </xf>
    <xf numFmtId="0" fontId="7" fillId="3" borderId="37" xfId="0" applyFont="1" applyFill="1" applyBorder="1">
      <alignment vertical="center"/>
    </xf>
    <xf numFmtId="0" fontId="7" fillId="0" borderId="3" xfId="0" applyFont="1" applyBorder="1" applyAlignment="1">
      <alignment horizontal="left" vertical="center"/>
    </xf>
    <xf numFmtId="0" fontId="7" fillId="4" borderId="4" xfId="0" applyFont="1" applyFill="1" applyBorder="1" applyAlignment="1">
      <alignment horizontal="left" vertical="center"/>
    </xf>
    <xf numFmtId="0" fontId="7" fillId="0" borderId="0" xfId="0" applyFont="1" applyAlignment="1">
      <alignment horizontal="left" vertical="center"/>
    </xf>
    <xf numFmtId="0" fontId="7" fillId="3" borderId="38" xfId="0" applyFont="1" applyFill="1" applyBorder="1">
      <alignment vertical="center"/>
    </xf>
    <xf numFmtId="0" fontId="7" fillId="0" borderId="11" xfId="0" applyFont="1" applyBorder="1" applyAlignment="1">
      <alignment horizontal="left" vertical="center"/>
    </xf>
    <xf numFmtId="0" fontId="7" fillId="0" borderId="3" xfId="0" applyFont="1" applyFill="1" applyBorder="1">
      <alignment vertical="center"/>
    </xf>
    <xf numFmtId="0" fontId="7" fillId="4" borderId="3" xfId="0" applyFont="1" applyFill="1" applyBorder="1">
      <alignment vertical="center"/>
    </xf>
    <xf numFmtId="0" fontId="7" fillId="4" borderId="4" xfId="0" applyFont="1" applyFill="1" applyBorder="1">
      <alignment vertical="center"/>
    </xf>
    <xf numFmtId="0" fontId="7" fillId="0" borderId="0" xfId="0" applyFont="1" applyFill="1" applyBorder="1">
      <alignment vertical="center"/>
    </xf>
    <xf numFmtId="0" fontId="2" fillId="0" borderId="0" xfId="0" applyFont="1" applyAlignment="1">
      <alignment vertical="center" wrapText="1"/>
    </xf>
    <xf numFmtId="0" fontId="2" fillId="0" borderId="0" xfId="0" applyFont="1" applyFill="1" applyAlignment="1">
      <alignment horizontal="left" vertical="center" wrapText="1"/>
    </xf>
    <xf numFmtId="0" fontId="2" fillId="0" borderId="26" xfId="0" applyFont="1" applyBorder="1" applyAlignment="1">
      <alignment horizontal="center" vertical="center" shrinkToFit="1"/>
    </xf>
    <xf numFmtId="0" fontId="2" fillId="0" borderId="28" xfId="0" applyFont="1" applyBorder="1" applyAlignment="1">
      <alignment horizontal="center" vertical="center" shrinkToFit="1"/>
    </xf>
    <xf numFmtId="0" fontId="7" fillId="0" borderId="0" xfId="0" applyFont="1">
      <alignment vertical="center"/>
    </xf>
    <xf numFmtId="0" fontId="7" fillId="3" borderId="39" xfId="0" applyFont="1" applyFill="1" applyBorder="1">
      <alignment vertical="center"/>
    </xf>
    <xf numFmtId="0" fontId="7" fillId="0" borderId="20" xfId="0" applyFont="1" applyBorder="1" applyAlignment="1">
      <alignment horizontal="left" vertical="center"/>
    </xf>
    <xf numFmtId="0" fontId="7" fillId="4" borderId="21" xfId="0" applyFont="1" applyFill="1" applyBorder="1" applyAlignment="1">
      <alignment horizontal="left" vertical="center"/>
    </xf>
    <xf numFmtId="0" fontId="7" fillId="3" borderId="40" xfId="0" applyFont="1" applyFill="1" applyBorder="1">
      <alignment vertical="center"/>
    </xf>
    <xf numFmtId="0" fontId="7" fillId="0" borderId="41" xfId="0" applyFont="1" applyBorder="1">
      <alignment vertical="center"/>
    </xf>
    <xf numFmtId="0" fontId="7" fillId="4" borderId="0" xfId="0" applyFont="1" applyFill="1" applyBorder="1">
      <alignment vertical="center"/>
    </xf>
    <xf numFmtId="0" fontId="7" fillId="4" borderId="41" xfId="0" applyFont="1" applyFill="1" applyBorder="1">
      <alignment vertical="center"/>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41" xfId="0" applyFont="1" applyBorder="1" applyAlignment="1">
      <alignment horizontal="center" vertical="center" shrinkToFit="1"/>
    </xf>
    <xf numFmtId="0" fontId="7" fillId="0" borderId="20" xfId="0" applyFont="1" applyFill="1" applyBorder="1">
      <alignment vertical="center"/>
    </xf>
    <xf numFmtId="0" fontId="7" fillId="4" borderId="20" xfId="0" applyFont="1" applyFill="1" applyBorder="1">
      <alignment vertical="center"/>
    </xf>
    <xf numFmtId="0" fontId="7" fillId="4" borderId="21" xfId="0" applyFont="1" applyFill="1" applyBorder="1">
      <alignment vertical="center"/>
    </xf>
    <xf numFmtId="0" fontId="10" fillId="0" borderId="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4" fillId="0" borderId="18" xfId="0" applyFont="1" applyBorder="1" applyAlignment="1">
      <alignment horizontal="right" vertical="center"/>
    </xf>
    <xf numFmtId="0" fontId="4" fillId="0" borderId="0" xfId="0" applyFont="1" applyAlignment="1">
      <alignment horizontal="right" vertical="center"/>
    </xf>
    <xf numFmtId="0" fontId="10" fillId="0" borderId="2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0" xfId="0" applyFont="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0" borderId="2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1" xfId="0" applyFont="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45" xfId="0" applyFont="1" applyFill="1" applyBorder="1">
      <alignment vertical="center"/>
    </xf>
    <xf numFmtId="0" fontId="2" fillId="0" borderId="46" xfId="0" applyFont="1" applyBorder="1">
      <alignment vertical="center"/>
    </xf>
    <xf numFmtId="0" fontId="2" fillId="4" borderId="47" xfId="0" applyFont="1" applyFill="1" applyBorder="1">
      <alignment vertical="center"/>
    </xf>
    <xf numFmtId="0" fontId="12" fillId="0" borderId="0" xfId="0" applyFont="1" applyAlignment="1">
      <alignment horizontal="left" vertical="center"/>
    </xf>
    <xf numFmtId="0" fontId="2" fillId="0" borderId="2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8" xfId="0" applyFont="1" applyBorder="1" applyAlignment="1">
      <alignment horizontal="left" vertical="center" shrinkToFit="1"/>
    </xf>
    <xf numFmtId="0" fontId="8" fillId="0" borderId="37" xfId="0" applyFont="1" applyBorder="1">
      <alignment vertical="center"/>
    </xf>
    <xf numFmtId="0" fontId="8" fillId="0" borderId="0" xfId="0" applyFont="1" applyBorder="1">
      <alignment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5" borderId="42"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41" xfId="0" applyFont="1" applyFill="1" applyBorder="1" applyAlignment="1">
      <alignment horizontal="center" vertical="center"/>
    </xf>
    <xf numFmtId="0" fontId="7" fillId="3" borderId="48" xfId="0" applyFont="1" applyFill="1" applyBorder="1">
      <alignment vertical="center"/>
    </xf>
    <xf numFmtId="0" fontId="7" fillId="0" borderId="49" xfId="0" applyFont="1" applyBorder="1">
      <alignment vertical="center"/>
    </xf>
    <xf numFmtId="0" fontId="2" fillId="3" borderId="40" xfId="0" applyFont="1" applyFill="1" applyBorder="1">
      <alignment vertical="center"/>
    </xf>
    <xf numFmtId="0" fontId="2" fillId="0" borderId="42"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41" xfId="0" applyFont="1" applyBorder="1" applyAlignment="1">
      <alignment horizontal="left" vertical="center" shrinkToFit="1"/>
    </xf>
    <xf numFmtId="0" fontId="8" fillId="0" borderId="40" xfId="0" applyFont="1" applyBorder="1" applyAlignment="1">
      <alignment horizontal="center" vertical="center"/>
    </xf>
    <xf numFmtId="0" fontId="8" fillId="0" borderId="0"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2" fillId="0" borderId="18" xfId="0" applyFont="1" applyBorder="1" applyAlignment="1">
      <alignment horizontal="center" vertical="center" wrapText="1"/>
    </xf>
    <xf numFmtId="0" fontId="2" fillId="5" borderId="50"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1" xfId="0" applyFont="1" applyFill="1" applyBorder="1" applyAlignment="1">
      <alignment horizontal="center" vertical="center"/>
    </xf>
    <xf numFmtId="176" fontId="8" fillId="0" borderId="53" xfId="0" applyNumberFormat="1" applyFont="1" applyBorder="1">
      <alignment vertical="center"/>
    </xf>
    <xf numFmtId="0" fontId="2" fillId="0" borderId="0" xfId="0" applyFont="1" applyAlignment="1">
      <alignment horizontal="right" vertical="center"/>
    </xf>
    <xf numFmtId="0" fontId="2" fillId="0" borderId="0" xfId="0" applyFont="1" applyBorder="1" applyAlignment="1">
      <alignment horizontal="justify" vertical="center" wrapText="1"/>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54" xfId="0" applyFont="1" applyBorder="1" applyAlignment="1">
      <alignment vertical="center"/>
    </xf>
    <xf numFmtId="0" fontId="2" fillId="0" borderId="55" xfId="0" applyFont="1" applyBorder="1" applyAlignment="1">
      <alignment vertical="center"/>
    </xf>
    <xf numFmtId="0" fontId="2" fillId="2" borderId="56" xfId="0" applyFont="1" applyFill="1" applyBorder="1" applyAlignment="1">
      <alignment vertical="center"/>
    </xf>
    <xf numFmtId="0" fontId="2" fillId="0" borderId="57" xfId="0" applyFont="1" applyBorder="1" applyAlignment="1">
      <alignment vertical="center"/>
    </xf>
    <xf numFmtId="0" fontId="2" fillId="2" borderId="58" xfId="0" applyFont="1" applyFill="1" applyBorder="1" applyAlignment="1">
      <alignment vertical="center"/>
    </xf>
    <xf numFmtId="0" fontId="4" fillId="0" borderId="0" xfId="0" applyFont="1" applyAlignment="1">
      <alignment horizontal="center" vertical="center"/>
    </xf>
    <xf numFmtId="0" fontId="2" fillId="0" borderId="41" xfId="0" applyFont="1" applyBorder="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9"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xf>
    <xf numFmtId="0" fontId="2" fillId="0" borderId="58" xfId="0" applyFont="1" applyBorder="1" applyAlignment="1">
      <alignment horizontal="left" vertical="center"/>
    </xf>
    <xf numFmtId="0" fontId="2" fillId="0" borderId="7" xfId="0" applyFont="1" applyBorder="1" applyAlignment="1">
      <alignment horizontal="center" vertical="center"/>
    </xf>
    <xf numFmtId="0" fontId="2" fillId="0" borderId="34" xfId="0" applyFont="1" applyBorder="1" applyAlignment="1">
      <alignment vertical="center"/>
    </xf>
    <xf numFmtId="0" fontId="2" fillId="0" borderId="60" xfId="0" applyFont="1" applyBorder="1" applyAlignment="1">
      <alignment vertical="center" shrinkToFit="1"/>
    </xf>
    <xf numFmtId="0" fontId="2" fillId="2" borderId="61" xfId="0" applyFont="1" applyFill="1" applyBorder="1" applyAlignment="1">
      <alignment vertical="center" shrinkToFit="1"/>
    </xf>
    <xf numFmtId="0" fontId="2" fillId="0" borderId="62" xfId="0" applyFont="1" applyBorder="1" applyAlignment="1">
      <alignment vertical="center"/>
    </xf>
    <xf numFmtId="0" fontId="2" fillId="2" borderId="63" xfId="0" applyFont="1" applyFill="1" applyBorder="1" applyAlignment="1">
      <alignment vertical="center" shrinkToFit="1"/>
    </xf>
    <xf numFmtId="0" fontId="2" fillId="0" borderId="47" xfId="0" applyFont="1" applyBorder="1">
      <alignment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64"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horizontal="left" vertical="center"/>
    </xf>
    <xf numFmtId="0" fontId="2" fillId="0" borderId="41" xfId="0" applyFont="1" applyBorder="1" applyAlignment="1">
      <alignment horizontal="lef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2" fillId="0" borderId="65" xfId="0" applyFont="1" applyBorder="1" applyAlignment="1">
      <alignment vertical="center"/>
    </xf>
    <xf numFmtId="0" fontId="2" fillId="0" borderId="66" xfId="0" applyFont="1" applyBorder="1" applyAlignment="1">
      <alignment vertical="center"/>
    </xf>
    <xf numFmtId="0" fontId="2" fillId="0" borderId="67" xfId="0" applyFont="1" applyBorder="1" applyAlignment="1">
      <alignment vertical="center"/>
    </xf>
    <xf numFmtId="0" fontId="2" fillId="0" borderId="67" xfId="0" applyFont="1" applyBorder="1" applyAlignment="1">
      <alignment vertical="center" wrapText="1"/>
    </xf>
    <xf numFmtId="0" fontId="2" fillId="0" borderId="25" xfId="0" applyFont="1" applyBorder="1" applyAlignment="1">
      <alignment vertical="center" wrapText="1"/>
    </xf>
    <xf numFmtId="0" fontId="2" fillId="0" borderId="41" xfId="0" applyFont="1" applyBorder="1" applyAlignment="1">
      <alignment vertical="center" wrapText="1"/>
    </xf>
    <xf numFmtId="176" fontId="8" fillId="0" borderId="0" xfId="0" applyNumberFormat="1" applyFont="1" applyBorder="1">
      <alignment vertical="center"/>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68" xfId="0" applyFont="1" applyBorder="1" applyAlignment="1">
      <alignment vertical="center"/>
    </xf>
    <xf numFmtId="0" fontId="2" fillId="0" borderId="69" xfId="0" applyFont="1" applyBorder="1" applyAlignment="1">
      <alignment vertical="center" shrinkToFit="1"/>
    </xf>
    <xf numFmtId="0" fontId="2" fillId="2" borderId="66" xfId="0" applyFont="1" applyFill="1" applyBorder="1" applyAlignment="1">
      <alignment vertical="center" shrinkToFit="1"/>
    </xf>
    <xf numFmtId="0" fontId="2" fillId="2" borderId="70" xfId="0" applyFont="1" applyFill="1" applyBorder="1" applyAlignment="1">
      <alignment vertical="center" shrinkToFit="1"/>
    </xf>
    <xf numFmtId="0" fontId="7" fillId="0" borderId="46" xfId="0" applyFont="1" applyFill="1" applyBorder="1">
      <alignment vertical="center"/>
    </xf>
    <xf numFmtId="0" fontId="7" fillId="4" borderId="46" xfId="0" applyFont="1" applyFill="1" applyBorder="1">
      <alignment vertical="center"/>
    </xf>
    <xf numFmtId="0" fontId="7" fillId="4" borderId="47" xfId="0" applyFont="1" applyFill="1" applyBorder="1">
      <alignment vertical="center"/>
    </xf>
    <xf numFmtId="0" fontId="2" fillId="0" borderId="2" xfId="0" applyFont="1" applyBorder="1" applyAlignment="1">
      <alignment horizontal="center" vertical="center"/>
    </xf>
    <xf numFmtId="0" fontId="2" fillId="0" borderId="71" xfId="0" applyFont="1" applyFill="1" applyBorder="1" applyAlignment="1">
      <alignment horizontal="center" vertical="center"/>
    </xf>
    <xf numFmtId="0" fontId="2" fillId="0" borderId="72" xfId="0" applyFont="1" applyBorder="1" applyAlignment="1">
      <alignment horizontal="center" vertical="center"/>
    </xf>
    <xf numFmtId="49" fontId="2" fillId="0" borderId="73" xfId="0" applyNumberFormat="1"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18" xfId="0" applyFont="1" applyBorder="1" applyAlignment="1">
      <alignment horizontal="justify" vertical="center" wrapText="1"/>
    </xf>
    <xf numFmtId="0" fontId="2" fillId="0" borderId="12" xfId="0" applyFont="1" applyBorder="1" applyAlignment="1">
      <alignment horizontal="center" vertical="center"/>
    </xf>
    <xf numFmtId="0" fontId="2" fillId="2" borderId="74"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13" fillId="3" borderId="40" xfId="0" applyFont="1" applyFill="1" applyBorder="1">
      <alignment vertical="center"/>
    </xf>
    <xf numFmtId="0" fontId="7" fillId="0" borderId="0"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29" xfId="0" applyFont="1" applyBorder="1" applyAlignment="1">
      <alignment horizontal="center" vertical="center"/>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2" borderId="36"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39" xfId="0" applyFont="1" applyFill="1" applyBorder="1">
      <alignment vertical="center"/>
    </xf>
    <xf numFmtId="0" fontId="2" fillId="0" borderId="20" xfId="0" applyFont="1" applyBorder="1">
      <alignment vertical="center"/>
    </xf>
    <xf numFmtId="0" fontId="2" fillId="4" borderId="21" xfId="0" applyFont="1" applyFill="1" applyBorder="1">
      <alignment vertical="center"/>
    </xf>
    <xf numFmtId="0" fontId="8" fillId="0" borderId="0" xfId="0" applyFont="1" applyAlignment="1">
      <alignment horizontal="left" vertical="center"/>
    </xf>
    <xf numFmtId="0" fontId="4" fillId="0" borderId="18" xfId="0" applyFont="1" applyBorder="1" applyAlignment="1">
      <alignment horizontal="center" vertical="center"/>
    </xf>
    <xf numFmtId="0" fontId="14" fillId="0" borderId="34" xfId="0" applyFont="1" applyBorder="1">
      <alignment vertical="center"/>
    </xf>
    <xf numFmtId="0" fontId="14" fillId="0" borderId="0" xfId="0" applyFont="1" applyBorder="1">
      <alignment vertical="center"/>
    </xf>
    <xf numFmtId="0" fontId="13" fillId="3" borderId="84" xfId="0" applyFont="1" applyFill="1" applyBorder="1">
      <alignment vertical="center"/>
    </xf>
    <xf numFmtId="0" fontId="7" fillId="0" borderId="27" xfId="0" applyFont="1" applyFill="1" applyBorder="1">
      <alignment vertical="center"/>
    </xf>
    <xf numFmtId="0" fontId="7" fillId="4" borderId="27" xfId="0" applyFont="1" applyFill="1" applyBorder="1">
      <alignment vertical="center"/>
    </xf>
    <xf numFmtId="0" fontId="7" fillId="4" borderId="28" xfId="0" applyFont="1" applyFill="1" applyBorder="1">
      <alignment vertical="center"/>
    </xf>
    <xf numFmtId="0" fontId="4" fillId="0" borderId="85" xfId="0" applyFont="1" applyBorder="1">
      <alignment vertical="center"/>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2" borderId="90"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13" fillId="3" borderId="45" xfId="0" applyFont="1" applyFill="1" applyBorder="1">
      <alignment vertical="center"/>
    </xf>
    <xf numFmtId="0" fontId="2" fillId="0" borderId="73" xfId="0" applyFont="1" applyBorder="1" applyAlignment="1">
      <alignment horizontal="center" vertical="center"/>
    </xf>
    <xf numFmtId="0" fontId="2" fillId="0" borderId="95"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8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3" borderId="53" xfId="0" applyFont="1" applyFill="1" applyBorder="1">
      <alignment vertical="center"/>
    </xf>
    <xf numFmtId="0" fontId="2" fillId="0" borderId="51" xfId="0" applyFont="1" applyBorder="1">
      <alignment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7" fillId="3" borderId="40" xfId="0" applyFont="1" applyFill="1" applyBorder="1" applyAlignment="1">
      <alignment horizontal="left" vertical="center"/>
    </xf>
    <xf numFmtId="0" fontId="7" fillId="4" borderId="41" xfId="0" applyFont="1" applyFill="1" applyBorder="1" applyAlignment="1">
      <alignment horizontal="left" vertical="center"/>
    </xf>
    <xf numFmtId="0" fontId="8" fillId="0" borderId="0" xfId="0" applyFont="1" applyAlignment="1"/>
    <xf numFmtId="0" fontId="4" fillId="0" borderId="0" xfId="0" applyFont="1" applyFill="1" applyBorder="1">
      <alignment vertical="center"/>
    </xf>
    <xf numFmtId="0" fontId="2" fillId="4" borderId="41" xfId="0" applyFont="1" applyFill="1" applyBorder="1">
      <alignment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3" borderId="50" xfId="0" applyFont="1" applyFill="1" applyBorder="1">
      <alignment vertical="center"/>
    </xf>
    <xf numFmtId="0" fontId="2" fillId="0" borderId="50" xfId="0" applyFont="1" applyBorder="1">
      <alignment vertical="center"/>
    </xf>
    <xf numFmtId="0" fontId="2" fillId="4" borderId="51" xfId="0" applyFont="1" applyFill="1" applyBorder="1">
      <alignment vertical="center"/>
    </xf>
    <xf numFmtId="0" fontId="2" fillId="0" borderId="104" xfId="0" applyFont="1" applyBorder="1">
      <alignment vertical="center"/>
    </xf>
    <xf numFmtId="0" fontId="2" fillId="0" borderId="105" xfId="0" applyFont="1" applyBorder="1">
      <alignment vertical="center"/>
    </xf>
    <xf numFmtId="0" fontId="2" fillId="0" borderId="106" xfId="0" applyFont="1" applyBorder="1">
      <alignment vertical="center"/>
    </xf>
    <xf numFmtId="0" fontId="2" fillId="0" borderId="0" xfId="0" applyFont="1" applyFill="1" applyBorder="1" applyAlignment="1">
      <alignment vertical="center" wrapText="1"/>
    </xf>
    <xf numFmtId="0" fontId="14" fillId="0" borderId="0" xfId="0" applyFont="1" applyAlignment="1"/>
    <xf numFmtId="0" fontId="13" fillId="3" borderId="53" xfId="0" applyFont="1" applyFill="1" applyBorder="1">
      <alignment vertical="center"/>
    </xf>
    <xf numFmtId="0" fontId="7" fillId="0" borderId="52" xfId="0" applyFont="1" applyFill="1" applyBorder="1">
      <alignment vertical="center"/>
    </xf>
    <xf numFmtId="0" fontId="7" fillId="4" borderId="52" xfId="0" applyFont="1" applyFill="1" applyBorder="1">
      <alignment vertical="center"/>
    </xf>
    <xf numFmtId="0" fontId="7" fillId="4" borderId="51" xfId="0" applyFont="1" applyFill="1" applyBorder="1">
      <alignment vertical="center"/>
    </xf>
    <xf numFmtId="0" fontId="2" fillId="0" borderId="52" xfId="0" applyFont="1" applyBorder="1" applyAlignment="1">
      <alignment horizontal="left"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176" fontId="11" fillId="0" borderId="42" xfId="0" applyNumberFormat="1" applyFont="1" applyBorder="1" applyAlignment="1">
      <alignment horizontal="center" vertical="center"/>
    </xf>
    <xf numFmtId="176" fontId="11" fillId="0" borderId="41" xfId="0" applyNumberFormat="1" applyFont="1" applyBorder="1" applyAlignment="1">
      <alignment horizontal="center" vertical="center"/>
    </xf>
    <xf numFmtId="176" fontId="11" fillId="0" borderId="50" xfId="0" applyNumberFormat="1" applyFont="1" applyBorder="1" applyAlignment="1">
      <alignment horizontal="center" vertical="center"/>
    </xf>
    <xf numFmtId="176" fontId="11" fillId="0" borderId="51" xfId="0" applyNumberFormat="1" applyFont="1" applyBorder="1" applyAlignment="1">
      <alignment horizontal="center" vertical="center"/>
    </xf>
    <xf numFmtId="0" fontId="4" fillId="0" borderId="107" xfId="0" applyFont="1" applyBorder="1" applyAlignment="1">
      <alignment horizontal="center" vertical="center"/>
    </xf>
    <xf numFmtId="0" fontId="2" fillId="0" borderId="108" xfId="0" applyFont="1" applyFill="1" applyBorder="1" applyAlignment="1">
      <alignment horizontal="center" vertical="center"/>
    </xf>
    <xf numFmtId="0" fontId="2" fillId="0" borderId="109" xfId="0" applyFont="1" applyFill="1" applyBorder="1" applyAlignment="1">
      <alignment horizontal="center" vertical="center"/>
    </xf>
    <xf numFmtId="0" fontId="2" fillId="0" borderId="110"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11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71" xfId="0" applyFont="1" applyFill="1" applyBorder="1" applyAlignment="1">
      <alignment horizontal="center" vertical="center" wrapText="1"/>
    </xf>
    <xf numFmtId="0" fontId="5" fillId="5" borderId="11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 fillId="0" borderId="113"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5" fillId="5" borderId="110" xfId="0" applyFont="1" applyFill="1" applyBorder="1" applyAlignment="1">
      <alignment horizontal="center" vertical="center" wrapText="1"/>
    </xf>
    <xf numFmtId="0" fontId="5" fillId="5" borderId="86" xfId="0" applyFont="1" applyFill="1" applyBorder="1" applyAlignment="1">
      <alignment horizontal="center" vertical="center" wrapText="1"/>
    </xf>
    <xf numFmtId="0" fontId="5" fillId="5" borderId="114"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2" fillId="0" borderId="2"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1" xfId="0" applyFont="1" applyBorder="1" applyAlignment="1">
      <alignment horizontal="center" vertical="center" wrapText="1"/>
    </xf>
    <xf numFmtId="0" fontId="2" fillId="0" borderId="24"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41"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1" xfId="0" applyFont="1" applyBorder="1" applyAlignment="1">
      <alignment horizontal="center" vertical="center" wrapText="1"/>
    </xf>
    <xf numFmtId="0" fontId="2" fillId="0" borderId="50" xfId="0" applyFont="1" applyBorder="1" applyAlignment="1">
      <alignment horizontal="left" vertical="center" shrinkToFit="1"/>
    </xf>
    <xf numFmtId="0" fontId="2" fillId="0" borderId="77" xfId="0" applyFont="1" applyBorder="1" applyAlignment="1">
      <alignment horizontal="left" vertical="center" shrinkToFit="1"/>
    </xf>
    <xf numFmtId="0" fontId="2" fillId="0" borderId="76" xfId="0" applyFont="1" applyBorder="1" applyAlignment="1">
      <alignment horizontal="left" vertical="center" shrinkToFit="1"/>
    </xf>
    <xf numFmtId="0" fontId="2" fillId="0" borderId="51" xfId="0" applyFont="1" applyBorder="1" applyAlignment="1">
      <alignment horizontal="left" vertical="center" shrinkToFit="1"/>
    </xf>
    <xf numFmtId="0" fontId="2" fillId="2" borderId="110" xfId="0" applyFont="1" applyFill="1" applyBorder="1" applyAlignment="1">
      <alignment vertical="center" wrapText="1"/>
    </xf>
    <xf numFmtId="0" fontId="2" fillId="0" borderId="76" xfId="0" applyFont="1" applyBorder="1" applyAlignment="1">
      <alignment horizontal="left" vertical="center" wrapText="1"/>
    </xf>
    <xf numFmtId="0" fontId="2" fillId="0" borderId="52" xfId="0" applyFont="1" applyBorder="1" applyAlignment="1">
      <alignment horizontal="left" vertical="center" wrapText="1"/>
    </xf>
    <xf numFmtId="0" fontId="2" fillId="0" borderId="77" xfId="0" applyFont="1" applyBorder="1" applyAlignment="1">
      <alignment horizontal="left" vertical="center" wrapText="1"/>
    </xf>
    <xf numFmtId="0" fontId="2" fillId="0" borderId="51" xfId="0" applyFont="1" applyBorder="1" applyAlignment="1">
      <alignment horizontal="left" vertical="center" wrapText="1"/>
    </xf>
    <xf numFmtId="0" fontId="11" fillId="0" borderId="0" xfId="0" applyFont="1" applyFill="1" applyAlignment="1"/>
    <xf numFmtId="0" fontId="11"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justify" vertical="center" wrapText="1"/>
    </xf>
    <xf numFmtId="0" fontId="15" fillId="0" borderId="38" xfId="0" applyFont="1" applyBorder="1" applyAlignment="1">
      <alignment horizontal="left" vertical="center"/>
    </xf>
    <xf numFmtId="0" fontId="16" fillId="0" borderId="14" xfId="0" applyFont="1" applyBorder="1">
      <alignment vertical="center"/>
    </xf>
    <xf numFmtId="0" fontId="16" fillId="0" borderId="72" xfId="0" applyFont="1" applyBorder="1">
      <alignment vertical="center"/>
    </xf>
    <xf numFmtId="0" fontId="0" fillId="0" borderId="72" xfId="0" applyFont="1" applyBorder="1">
      <alignment vertical="center"/>
    </xf>
    <xf numFmtId="0" fontId="0" fillId="0" borderId="72" xfId="0" applyBorder="1">
      <alignment vertical="center"/>
    </xf>
    <xf numFmtId="0" fontId="0" fillId="0" borderId="11" xfId="0" applyBorder="1">
      <alignment vertical="center"/>
    </xf>
    <xf numFmtId="0" fontId="15" fillId="0" borderId="39" xfId="0" applyFont="1" applyBorder="1" applyAlignment="1">
      <alignment horizontal="left" vertical="center"/>
    </xf>
    <xf numFmtId="0" fontId="16" fillId="0" borderId="22" xfId="0" applyFont="1" applyBorder="1">
      <alignment vertical="center"/>
    </xf>
    <xf numFmtId="0" fontId="16" fillId="0" borderId="98" xfId="0" applyFont="1" applyBorder="1">
      <alignment vertical="center"/>
    </xf>
    <xf numFmtId="0" fontId="16" fillId="0" borderId="43" xfId="0" applyFont="1" applyBorder="1">
      <alignment vertical="center"/>
    </xf>
    <xf numFmtId="0" fontId="16" fillId="0" borderId="32" xfId="0" applyFont="1" applyBorder="1">
      <alignment vertical="center"/>
    </xf>
    <xf numFmtId="0" fontId="15" fillId="0" borderId="115" xfId="0" applyFont="1" applyBorder="1" applyAlignment="1">
      <alignment horizontal="left" vertical="center"/>
    </xf>
    <xf numFmtId="0" fontId="0" fillId="0" borderId="43" xfId="0" applyFont="1" applyBorder="1">
      <alignment vertical="center"/>
    </xf>
    <xf numFmtId="0" fontId="0" fillId="0" borderId="43" xfId="0" applyBorder="1">
      <alignment vertical="center"/>
    </xf>
    <xf numFmtId="0" fontId="0" fillId="0" borderId="32" xfId="0" applyBorder="1">
      <alignment vertical="center"/>
    </xf>
    <xf numFmtId="0" fontId="15" fillId="0" borderId="115" xfId="0" applyFont="1" applyBorder="1">
      <alignment vertical="center"/>
    </xf>
    <xf numFmtId="0" fontId="16" fillId="0" borderId="36" xfId="0" applyFont="1" applyBorder="1">
      <alignment vertical="center"/>
    </xf>
    <xf numFmtId="0" fontId="15" fillId="0" borderId="116" xfId="0" applyFont="1" applyBorder="1" applyAlignment="1">
      <alignment horizontal="left" vertical="center"/>
    </xf>
    <xf numFmtId="0" fontId="16" fillId="0" borderId="90" xfId="0" applyFont="1" applyBorder="1">
      <alignment vertical="center"/>
    </xf>
    <xf numFmtId="0" fontId="16" fillId="0" borderId="87" xfId="0" applyFont="1" applyBorder="1">
      <alignment vertical="center"/>
    </xf>
    <xf numFmtId="0" fontId="16" fillId="0" borderId="117" xfId="0" applyFont="1" applyBorder="1">
      <alignment vertical="center"/>
    </xf>
    <xf numFmtId="0" fontId="16" fillId="0" borderId="92" xfId="0" applyFont="1" applyBorder="1">
      <alignment vertical="center"/>
    </xf>
    <xf numFmtId="0" fontId="0" fillId="0" borderId="0" xfId="0" applyFo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272415</xdr:colOff>
      <xdr:row>3</xdr:row>
      <xdr:rowOff>40640</xdr:rowOff>
    </xdr:from>
    <xdr:to xmlns:xdr="http://schemas.openxmlformats.org/drawingml/2006/spreadsheetDrawing">
      <xdr:col>10</xdr:col>
      <xdr:colOff>163195</xdr:colOff>
      <xdr:row>3</xdr:row>
      <xdr:rowOff>299720</xdr:rowOff>
    </xdr:to>
    <xdr:sp macro="" textlink="">
      <xdr:nvSpPr>
        <xdr:cNvPr id="3" name="正方形/長方形 2"/>
        <xdr:cNvSpPr/>
      </xdr:nvSpPr>
      <xdr:spPr>
        <a:xfrm>
          <a:off x="1605915" y="650240"/>
          <a:ext cx="2033905" cy="2590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163195</xdr:colOff>
      <xdr:row>1</xdr:row>
      <xdr:rowOff>203835</xdr:rowOff>
    </xdr:from>
    <xdr:to xmlns:xdr="http://schemas.openxmlformats.org/drawingml/2006/spreadsheetDrawing">
      <xdr:col>47</xdr:col>
      <xdr:colOff>111125</xdr:colOff>
      <xdr:row>7</xdr:row>
      <xdr:rowOff>83820</xdr:rowOff>
    </xdr:to>
    <xdr:sp macro="" textlink="">
      <xdr:nvSpPr>
        <xdr:cNvPr id="4" name="正方形/長方形 3"/>
        <xdr:cNvSpPr/>
      </xdr:nvSpPr>
      <xdr:spPr>
        <a:xfrm>
          <a:off x="12393295" y="461010"/>
          <a:ext cx="3615055" cy="125222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ysClr val="windowText" lastClr="000000"/>
              </a:solidFill>
              <a:latin typeface="ＭＳ ゴシック"/>
              <a:ea typeface="ＭＳ ゴシック"/>
            </a:rPr>
            <a:t>・下記記入方法を確認の上，</a:t>
          </a:r>
          <a:endParaRPr kumimoji="1" lang="en-US" altLang="ja-JP" sz="2000" b="1">
            <a:solidFill>
              <a:sysClr val="windowText" lastClr="000000"/>
            </a:solidFill>
            <a:latin typeface="ＭＳ ゴシック"/>
            <a:ea typeface="ＭＳ ゴシック"/>
          </a:endParaRPr>
        </a:p>
        <a:p>
          <a:pPr algn="l"/>
          <a:r>
            <a:rPr kumimoji="1" lang="ja-JP" altLang="en-US" sz="2000" b="1">
              <a:solidFill>
                <a:sysClr val="windowText" lastClr="000000"/>
              </a:solidFill>
              <a:latin typeface="ＭＳ ゴシック"/>
              <a:ea typeface="ＭＳ ゴシック"/>
            </a:rPr>
            <a:t>　記入してください。</a:t>
          </a:r>
        </a:p>
      </xdr:txBody>
    </xdr:sp>
    <xdr:clientData/>
  </xdr:twoCellAnchor>
  <xdr:twoCellAnchor>
    <xdr:from xmlns:xdr="http://schemas.openxmlformats.org/drawingml/2006/spreadsheetDrawing">
      <xdr:col>1</xdr:col>
      <xdr:colOff>0</xdr:colOff>
      <xdr:row>29</xdr:row>
      <xdr:rowOff>0</xdr:rowOff>
    </xdr:from>
    <xdr:to xmlns:xdr="http://schemas.openxmlformats.org/drawingml/2006/spreadsheetDrawing">
      <xdr:col>5</xdr:col>
      <xdr:colOff>217805</xdr:colOff>
      <xdr:row>31</xdr:row>
      <xdr:rowOff>68580</xdr:rowOff>
    </xdr:to>
    <xdr:sp macro="" textlink="">
      <xdr:nvSpPr>
        <xdr:cNvPr id="5" name="右中かっこ 4"/>
        <xdr:cNvSpPr/>
      </xdr:nvSpPr>
      <xdr:spPr>
        <a:xfrm rot="5400000">
          <a:off x="333375" y="6195060"/>
          <a:ext cx="1551305" cy="47371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272415</xdr:colOff>
      <xdr:row>33</xdr:row>
      <xdr:rowOff>135890</xdr:rowOff>
    </xdr:from>
    <xdr:to xmlns:xdr="http://schemas.openxmlformats.org/drawingml/2006/spreadsheetDrawing">
      <xdr:col>8</xdr:col>
      <xdr:colOff>215265</xdr:colOff>
      <xdr:row>37</xdr:row>
      <xdr:rowOff>160655</xdr:rowOff>
    </xdr:to>
    <xdr:sp macro="" textlink="">
      <xdr:nvSpPr>
        <xdr:cNvPr id="6" name="線吹き出し 1 (枠付き) 5"/>
        <xdr:cNvSpPr/>
      </xdr:nvSpPr>
      <xdr:spPr>
        <a:xfrm>
          <a:off x="272415" y="7141210"/>
          <a:ext cx="2752725" cy="835025"/>
        </a:xfrm>
        <a:prstGeom prst="borderCallout1">
          <a:avLst>
            <a:gd name="adj1" fmla="val -1473"/>
            <a:gd name="adj2" fmla="val 29932"/>
            <a:gd name="adj3" fmla="val -55717"/>
            <a:gd name="adj4" fmla="val 30465"/>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a:ea typeface="ＭＳ ゴシック"/>
            </a:rPr>
            <a:t>・左から順番にプルダウンで選</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　択してください。</a:t>
          </a:r>
        </a:p>
      </xdr:txBody>
    </xdr:sp>
    <xdr:clientData/>
  </xdr:twoCellAnchor>
  <xdr:twoCellAnchor>
    <xdr:from xmlns:xdr="http://schemas.openxmlformats.org/drawingml/2006/spreadsheetDrawing">
      <xdr:col>17</xdr:col>
      <xdr:colOff>13335</xdr:colOff>
      <xdr:row>22</xdr:row>
      <xdr:rowOff>162560</xdr:rowOff>
    </xdr:from>
    <xdr:to xmlns:xdr="http://schemas.openxmlformats.org/drawingml/2006/spreadsheetDrawing">
      <xdr:col>17</xdr:col>
      <xdr:colOff>333375</xdr:colOff>
      <xdr:row>25</xdr:row>
      <xdr:rowOff>62230</xdr:rowOff>
    </xdr:to>
    <xdr:sp macro="" textlink="">
      <xdr:nvSpPr>
        <xdr:cNvPr id="7" name="角丸四角形 6"/>
        <xdr:cNvSpPr/>
      </xdr:nvSpPr>
      <xdr:spPr>
        <a:xfrm>
          <a:off x="5909310" y="4939665"/>
          <a:ext cx="320040" cy="50736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245110</xdr:colOff>
      <xdr:row>33</xdr:row>
      <xdr:rowOff>122555</xdr:rowOff>
    </xdr:from>
    <xdr:to xmlns:xdr="http://schemas.openxmlformats.org/drawingml/2006/spreadsheetDrawing">
      <xdr:col>30</xdr:col>
      <xdr:colOff>36830</xdr:colOff>
      <xdr:row>39</xdr:row>
      <xdr:rowOff>78105</xdr:rowOff>
    </xdr:to>
    <xdr:sp macro="" textlink="">
      <xdr:nvSpPr>
        <xdr:cNvPr id="8" name="線吹き出し 1 (枠付き) 7"/>
        <xdr:cNvSpPr/>
      </xdr:nvSpPr>
      <xdr:spPr>
        <a:xfrm>
          <a:off x="5807710" y="7127875"/>
          <a:ext cx="4458970" cy="1170940"/>
        </a:xfrm>
        <a:prstGeom prst="borderCallout1">
          <a:avLst>
            <a:gd name="adj1" fmla="val 3742"/>
            <a:gd name="adj2" fmla="val 4102"/>
            <a:gd name="adj3" fmla="val -144809"/>
            <a:gd name="adj4" fmla="val 4380"/>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a:ea typeface="ＭＳ ゴシック"/>
            </a:rPr>
            <a:t>・兼務している職員については，職種ごとに勤務</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　時間を分けて記入してください。</a:t>
          </a:r>
          <a:endParaRPr kumimoji="1" lang="en-US" altLang="ja-JP" sz="14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35</xdr:col>
      <xdr:colOff>285750</xdr:colOff>
      <xdr:row>37</xdr:row>
      <xdr:rowOff>108585</xdr:rowOff>
    </xdr:from>
    <xdr:to xmlns:xdr="http://schemas.openxmlformats.org/drawingml/2006/spreadsheetDrawing">
      <xdr:col>45</xdr:col>
      <xdr:colOff>144780</xdr:colOff>
      <xdr:row>46</xdr:row>
      <xdr:rowOff>21590</xdr:rowOff>
    </xdr:to>
    <xdr:sp macro="" textlink="">
      <xdr:nvSpPr>
        <xdr:cNvPr id="9" name="線吹き出し 1 (枠付き) 8"/>
        <xdr:cNvSpPr/>
      </xdr:nvSpPr>
      <xdr:spPr>
        <a:xfrm>
          <a:off x="12182475" y="7924165"/>
          <a:ext cx="3192780" cy="1736090"/>
        </a:xfrm>
        <a:prstGeom prst="borderCallout1">
          <a:avLst>
            <a:gd name="adj1" fmla="val -630"/>
            <a:gd name="adj2" fmla="val 90322"/>
            <a:gd name="adj3" fmla="val -127035"/>
            <a:gd name="adj4" fmla="val 10875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a:ea typeface="ＭＳ ゴシック"/>
            </a:rPr>
            <a:t>・</a:t>
          </a:r>
          <a:r>
            <a:rPr kumimoji="1" lang="en-US" altLang="ja-JP" sz="1400">
              <a:solidFill>
                <a:sysClr val="windowText" lastClr="000000"/>
              </a:solidFill>
              <a:latin typeface="ＭＳ ゴシック"/>
              <a:ea typeface="ＭＳ ゴシック"/>
            </a:rPr>
            <a:t>(12)</a:t>
          </a:r>
          <a:r>
            <a:rPr kumimoji="1" lang="ja-JP" altLang="en-US" sz="1400">
              <a:solidFill>
                <a:sysClr val="windowText" lastClr="000000"/>
              </a:solidFill>
              <a:latin typeface="ＭＳ ゴシック"/>
              <a:ea typeface="ＭＳ ゴシック"/>
            </a:rPr>
            <a:t>常勤の従業者が週に勤務すべ</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　き時間数を記入しないと合計が反</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　映されません。</a:t>
          </a:r>
          <a:endParaRPr kumimoji="1" lang="en-US" altLang="ja-JP" sz="1400">
            <a:solidFill>
              <a:sysClr val="windowText" lastClr="000000"/>
            </a:solidFill>
            <a:latin typeface="ＭＳ ゴシック"/>
            <a:ea typeface="ＭＳ ゴシック"/>
          </a:endParaRPr>
        </a:p>
        <a:p>
          <a:pPr algn="l"/>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effectLst/>
              <a:latin typeface="ＭＳ ゴシック"/>
              <a:ea typeface="ＭＳ ゴシック"/>
              <a:cs typeface="+mn-cs"/>
            </a:rPr>
            <a:t>・</a:t>
          </a:r>
          <a:r>
            <a:rPr kumimoji="1" lang="ja-JP" altLang="ja-JP" sz="1400">
              <a:solidFill>
                <a:sysClr val="windowText" lastClr="000000"/>
              </a:solidFill>
              <a:effectLst/>
              <a:latin typeface="ＭＳ ゴシック"/>
              <a:ea typeface="ＭＳ ゴシック"/>
              <a:cs typeface="+mn-cs"/>
            </a:rPr>
            <a:t>常勤の従業者が週に勤務すべき時</a:t>
          </a:r>
          <a:endParaRPr kumimoji="1" lang="en-US" altLang="ja-JP" sz="1400">
            <a:solidFill>
              <a:sysClr val="windowText" lastClr="000000"/>
            </a:solidFill>
            <a:effectLst/>
            <a:latin typeface="ＭＳ ゴシック"/>
            <a:ea typeface="ＭＳ ゴシック"/>
            <a:cs typeface="+mn-cs"/>
          </a:endParaRPr>
        </a:p>
        <a:p>
          <a:pPr algn="l"/>
          <a:r>
            <a:rPr kumimoji="1" lang="ja-JP" altLang="en-US" sz="1400">
              <a:solidFill>
                <a:sysClr val="windowText" lastClr="000000"/>
              </a:solidFill>
              <a:effectLst/>
              <a:latin typeface="ＭＳ ゴシック"/>
              <a:ea typeface="ＭＳ ゴシック"/>
              <a:cs typeface="+mn-cs"/>
            </a:rPr>
            <a:t>　</a:t>
          </a:r>
          <a:r>
            <a:rPr kumimoji="1" lang="ja-JP" altLang="ja-JP" sz="1400">
              <a:solidFill>
                <a:sysClr val="windowText" lastClr="000000"/>
              </a:solidFill>
              <a:effectLst/>
              <a:latin typeface="ＭＳ ゴシック"/>
              <a:ea typeface="ＭＳ ゴシック"/>
              <a:cs typeface="+mn-cs"/>
            </a:rPr>
            <a:t>間</a:t>
          </a:r>
          <a:r>
            <a:rPr kumimoji="1" lang="en-US" altLang="ja-JP" sz="1400">
              <a:solidFill>
                <a:sysClr val="windowText" lastClr="000000"/>
              </a:solidFill>
              <a:effectLst/>
              <a:latin typeface="ＭＳ ゴシック"/>
              <a:ea typeface="ＭＳ ゴシック"/>
              <a:cs typeface="+mn-cs"/>
            </a:rPr>
            <a:t>×</a:t>
          </a:r>
          <a:r>
            <a:rPr kumimoji="1" lang="ja-JP" altLang="en-US" sz="1400">
              <a:solidFill>
                <a:sysClr val="windowText" lastClr="000000"/>
              </a:solidFill>
              <a:effectLst/>
              <a:latin typeface="ＭＳ ゴシック"/>
              <a:ea typeface="ＭＳ ゴシック"/>
              <a:cs typeface="+mn-cs"/>
            </a:rPr>
            <a:t>４週の時間までしか表示され</a:t>
          </a:r>
          <a:endParaRPr kumimoji="1" lang="en-US" altLang="ja-JP" sz="1400">
            <a:solidFill>
              <a:sysClr val="windowText" lastClr="000000"/>
            </a:solidFill>
            <a:effectLst/>
            <a:latin typeface="ＭＳ ゴシック"/>
            <a:ea typeface="ＭＳ ゴシック"/>
            <a:cs typeface="+mn-cs"/>
          </a:endParaRPr>
        </a:p>
        <a:p>
          <a:pPr algn="l"/>
          <a:r>
            <a:rPr kumimoji="1" lang="ja-JP" altLang="en-US" sz="1400">
              <a:solidFill>
                <a:sysClr val="windowText" lastClr="000000"/>
              </a:solidFill>
              <a:effectLst/>
              <a:latin typeface="ＭＳ ゴシック"/>
              <a:ea typeface="ＭＳ ゴシック"/>
              <a:cs typeface="+mn-cs"/>
            </a:rPr>
            <a:t>　ません。</a:t>
          </a:r>
          <a:endParaRPr kumimoji="1" lang="ja-JP" altLang="en-US" sz="14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11</xdr:col>
      <xdr:colOff>163195</xdr:colOff>
      <xdr:row>56</xdr:row>
      <xdr:rowOff>40640</xdr:rowOff>
    </xdr:from>
    <xdr:to xmlns:xdr="http://schemas.openxmlformats.org/drawingml/2006/spreadsheetDrawing">
      <xdr:col>21</xdr:col>
      <xdr:colOff>24765</xdr:colOff>
      <xdr:row>59</xdr:row>
      <xdr:rowOff>208915</xdr:rowOff>
    </xdr:to>
    <xdr:sp macro="" textlink="">
      <xdr:nvSpPr>
        <xdr:cNvPr id="10" name="線吹き出し 1 (枠付き) 9"/>
        <xdr:cNvSpPr/>
      </xdr:nvSpPr>
      <xdr:spPr>
        <a:xfrm>
          <a:off x="3973195" y="11628755"/>
          <a:ext cx="3281045" cy="692150"/>
        </a:xfrm>
        <a:prstGeom prst="borderCallout1">
          <a:avLst>
            <a:gd name="adj1" fmla="val -22766"/>
            <a:gd name="adj2" fmla="val 174906"/>
            <a:gd name="adj3" fmla="val 48515"/>
            <a:gd name="adj4" fmla="val 99989"/>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a:ea typeface="ＭＳ ゴシック"/>
            </a:rPr>
            <a:t>・それぞれ，各施設で定めている</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　時間を入力してください。</a:t>
          </a:r>
        </a:p>
      </xdr:txBody>
    </xdr:sp>
    <xdr:clientData/>
  </xdr:twoCellAnchor>
  <xdr:twoCellAnchor>
    <xdr:from xmlns:xdr="http://schemas.openxmlformats.org/drawingml/2006/spreadsheetDrawing">
      <xdr:col>15</xdr:col>
      <xdr:colOff>326390</xdr:colOff>
      <xdr:row>42</xdr:row>
      <xdr:rowOff>81915</xdr:rowOff>
    </xdr:from>
    <xdr:to xmlns:xdr="http://schemas.openxmlformats.org/drawingml/2006/spreadsheetDrawing">
      <xdr:col>29</xdr:col>
      <xdr:colOff>95250</xdr:colOff>
      <xdr:row>47</xdr:row>
      <xdr:rowOff>100330</xdr:rowOff>
    </xdr:to>
    <xdr:sp macro="" textlink="">
      <xdr:nvSpPr>
        <xdr:cNvPr id="11" name="線吹き出し 1 (枠付き) 10"/>
        <xdr:cNvSpPr/>
      </xdr:nvSpPr>
      <xdr:spPr>
        <a:xfrm>
          <a:off x="5555615" y="8910320"/>
          <a:ext cx="4436110" cy="1031240"/>
        </a:xfrm>
        <a:prstGeom prst="borderCallout1">
          <a:avLst>
            <a:gd name="adj1" fmla="val 47347"/>
            <a:gd name="adj2" fmla="val 100671"/>
            <a:gd name="adj3" fmla="val 270964"/>
            <a:gd name="adj4" fmla="val 12829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ＭＳ ゴシック"/>
              <a:ea typeface="ＭＳ ゴシック"/>
            </a:rPr>
            <a:t>各事業所で定めている時間を入力してください。</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日中：下記以外の時間</a:t>
          </a:r>
          <a:endParaRPr kumimoji="1" lang="en-US" altLang="ja-JP" sz="1400">
            <a:solidFill>
              <a:sysClr val="windowText" lastClr="000000"/>
            </a:solidFill>
            <a:latin typeface="ＭＳ ゴシック"/>
            <a:ea typeface="ＭＳ ゴシック"/>
          </a:endParaRPr>
        </a:p>
        <a:p>
          <a:pPr algn="l"/>
          <a:r>
            <a:rPr kumimoji="1" lang="ja-JP" altLang="en-US" sz="1400">
              <a:solidFill>
                <a:sysClr val="windowText" lastClr="000000"/>
              </a:solidFill>
              <a:latin typeface="ＭＳ ゴシック"/>
              <a:ea typeface="ＭＳ ゴシック"/>
            </a:rPr>
            <a:t>夜間：</a:t>
          </a:r>
          <a:r>
            <a:rPr kumimoji="1" lang="en-US" altLang="ja-JP" sz="1400">
              <a:solidFill>
                <a:sysClr val="windowText" lastClr="000000"/>
              </a:solidFill>
              <a:latin typeface="ＭＳ ゴシック"/>
              <a:ea typeface="ＭＳ ゴシック"/>
            </a:rPr>
            <a:t>22</a:t>
          </a:r>
          <a:r>
            <a:rPr kumimoji="1" lang="ja-JP" altLang="en-US" sz="1400">
              <a:solidFill>
                <a:sysClr val="windowText" lastClr="000000"/>
              </a:solidFill>
              <a:latin typeface="ＭＳ ゴシック"/>
              <a:ea typeface="ＭＳ ゴシック"/>
            </a:rPr>
            <a:t>時～</a:t>
          </a:r>
          <a:r>
            <a:rPr kumimoji="1" lang="en-US" altLang="ja-JP" sz="1400">
              <a:solidFill>
                <a:sysClr val="windowText" lastClr="000000"/>
              </a:solidFill>
              <a:latin typeface="ＭＳ ゴシック"/>
              <a:ea typeface="ＭＳ ゴシック"/>
            </a:rPr>
            <a:t>5</a:t>
          </a:r>
          <a:r>
            <a:rPr kumimoji="1" lang="ja-JP" altLang="en-US" sz="1400">
              <a:solidFill>
                <a:sysClr val="windowText" lastClr="000000"/>
              </a:solidFill>
              <a:latin typeface="ＭＳ ゴシック"/>
              <a:ea typeface="ＭＳ ゴシック"/>
            </a:rPr>
            <a:t>時を含む１６時間（各施設で決定）</a:t>
          </a:r>
          <a:endParaRPr kumimoji="1" lang="en-US" altLang="ja-JP" sz="14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33</xdr:col>
      <xdr:colOff>190500</xdr:colOff>
      <xdr:row>54</xdr:row>
      <xdr:rowOff>67945</xdr:rowOff>
    </xdr:from>
    <xdr:to xmlns:xdr="http://schemas.openxmlformats.org/drawingml/2006/spreadsheetDrawing">
      <xdr:col>34</xdr:col>
      <xdr:colOff>135890</xdr:colOff>
      <xdr:row>59</xdr:row>
      <xdr:rowOff>97790</xdr:rowOff>
    </xdr:to>
    <xdr:sp macro="" textlink="">
      <xdr:nvSpPr>
        <xdr:cNvPr id="12" name="右中かっこ 11"/>
        <xdr:cNvSpPr/>
      </xdr:nvSpPr>
      <xdr:spPr>
        <a:xfrm rot="10800000">
          <a:off x="11420475" y="11275060"/>
          <a:ext cx="278765" cy="93472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258445</xdr:colOff>
      <xdr:row>60</xdr:row>
      <xdr:rowOff>40640</xdr:rowOff>
    </xdr:from>
    <xdr:to xmlns:xdr="http://schemas.openxmlformats.org/drawingml/2006/spreadsheetDrawing">
      <xdr:col>9</xdr:col>
      <xdr:colOff>67945</xdr:colOff>
      <xdr:row>61</xdr:row>
      <xdr:rowOff>0</xdr:rowOff>
    </xdr:to>
    <xdr:sp macro="" textlink="">
      <xdr:nvSpPr>
        <xdr:cNvPr id="13" name="正方形/長方形 12"/>
        <xdr:cNvSpPr/>
      </xdr:nvSpPr>
      <xdr:spPr>
        <a:xfrm>
          <a:off x="1591945" y="12390755"/>
          <a:ext cx="1619250" cy="295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122555</xdr:colOff>
      <xdr:row>73</xdr:row>
      <xdr:rowOff>163195</xdr:rowOff>
    </xdr:from>
    <xdr:to xmlns:xdr="http://schemas.openxmlformats.org/drawingml/2006/spreadsheetDrawing">
      <xdr:col>45</xdr:col>
      <xdr:colOff>333375</xdr:colOff>
      <xdr:row>86</xdr:row>
      <xdr:rowOff>27305</xdr:rowOff>
    </xdr:to>
    <xdr:sp macro="" textlink="">
      <xdr:nvSpPr>
        <xdr:cNvPr id="15" name="線吹き出し 1 (枠付き) 14"/>
        <xdr:cNvSpPr/>
      </xdr:nvSpPr>
      <xdr:spPr>
        <a:xfrm>
          <a:off x="6018530" y="15379065"/>
          <a:ext cx="9545320" cy="2464435"/>
        </a:xfrm>
        <a:prstGeom prst="borderCallout1">
          <a:avLst>
            <a:gd name="adj1" fmla="val 495"/>
            <a:gd name="adj2" fmla="val 21648"/>
            <a:gd name="adj3" fmla="val -31794"/>
            <a:gd name="adj4" fmla="val 815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ゴシック"/>
              <a:ea typeface="ＭＳ ゴシック"/>
            </a:rPr>
            <a:t>・夜勤の入力について，下記例に従って入力してください。</a:t>
          </a:r>
        </a:p>
      </xdr:txBody>
    </xdr:sp>
    <xdr:clientData/>
  </xdr:twoCellAnchor>
  <xdr:twoCellAnchor editAs="oneCell">
    <xdr:from xmlns:xdr="http://schemas.openxmlformats.org/drawingml/2006/spreadsheetDrawing">
      <xdr:col>19</xdr:col>
      <xdr:colOff>27305</xdr:colOff>
      <xdr:row>75</xdr:row>
      <xdr:rowOff>40640</xdr:rowOff>
    </xdr:from>
    <xdr:to xmlns:xdr="http://schemas.openxmlformats.org/drawingml/2006/spreadsheetDrawing">
      <xdr:col>44</xdr:col>
      <xdr:colOff>289560</xdr:colOff>
      <xdr:row>85</xdr:row>
      <xdr:rowOff>125730</xdr:rowOff>
    </xdr:to>
    <xdr:pic macro="">
      <xdr:nvPicPr>
        <xdr:cNvPr id="14" name="図 13"/>
        <xdr:cNvPicPr>
          <a:picLocks noChangeAspect="1"/>
        </xdr:cNvPicPr>
      </xdr:nvPicPr>
      <xdr:blipFill>
        <a:blip xmlns:r="http://schemas.openxmlformats.org/officeDocument/2006/relationships" r:embed="rId1"/>
        <a:stretch>
          <a:fillRect/>
        </a:stretch>
      </xdr:blipFill>
      <xdr:spPr>
        <a:xfrm>
          <a:off x="6590030" y="15656560"/>
          <a:ext cx="8596630" cy="2085340"/>
        </a:xfrm>
        <a:prstGeom prst="rect">
          <a:avLst/>
        </a:prstGeom>
        <a:noFill/>
        <a:ln>
          <a:noFill/>
        </a:ln>
      </xdr:spPr>
    </xdr:pic>
    <xdr:clientData/>
  </xdr:twoCellAnchor>
  <xdr:twoCellAnchor>
    <xdr:from xmlns:xdr="http://schemas.openxmlformats.org/drawingml/2006/spreadsheetDrawing">
      <xdr:col>18</xdr:col>
      <xdr:colOff>326390</xdr:colOff>
      <xdr:row>67</xdr:row>
      <xdr:rowOff>13335</xdr:rowOff>
    </xdr:from>
    <xdr:to xmlns:xdr="http://schemas.openxmlformats.org/drawingml/2006/spreadsheetDrawing">
      <xdr:col>21</xdr:col>
      <xdr:colOff>3810</xdr:colOff>
      <xdr:row>69</xdr:row>
      <xdr:rowOff>200025</xdr:rowOff>
    </xdr:to>
    <xdr:sp macro="" textlink="">
      <xdr:nvSpPr>
        <xdr:cNvPr id="16" name="角丸四角形 15"/>
        <xdr:cNvSpPr/>
      </xdr:nvSpPr>
      <xdr:spPr>
        <a:xfrm>
          <a:off x="6555740" y="14029055"/>
          <a:ext cx="677545" cy="58674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Q294"/>
  <sheetViews>
    <sheetView showGridLines="0" tabSelected="1" view="pageBreakPreview" topLeftCell="A43" zoomScale="70" zoomScaleNormal="50" zoomScaleSheetLayoutView="70" workbookViewId="0">
      <selection activeCell="W2" sqref="W2:X2"/>
    </sheetView>
  </sheetViews>
  <sheetFormatPr defaultColWidth="4.375" defaultRowHeight="14.25"/>
  <cols>
    <col min="1" max="6" width="4.375" style="1"/>
    <col min="7" max="7" width="4.5" style="1" customWidth="1"/>
    <col min="8" max="8" width="6.125" style="1" customWidth="1"/>
    <col min="9" max="12" width="4.375" style="1"/>
    <col min="13" max="14" width="4.5" style="1" customWidth="1"/>
    <col min="15" max="15" width="5.25" style="1" customWidth="1"/>
    <col min="16" max="16384" width="4.375" style="1"/>
  </cols>
  <sheetData>
    <row r="1" spans="2:57" s="2" customFormat="1" ht="20.25" customHeight="1">
      <c r="B1" s="6" t="s">
        <v>188</v>
      </c>
      <c r="C1" s="6"/>
      <c r="H1" s="8" t="s">
        <v>58</v>
      </c>
      <c r="I1" s="131"/>
      <c r="J1" s="131"/>
      <c r="AU1" s="2"/>
      <c r="AV1" s="2"/>
      <c r="AW1" s="2"/>
      <c r="AX1" s="2"/>
    </row>
    <row r="2" spans="2:57" s="3" customFormat="1" ht="20.25" customHeight="1">
      <c r="C2" s="8"/>
      <c r="G2" s="8"/>
      <c r="H2" s="8" t="s">
        <v>148</v>
      </c>
      <c r="I2" s="115"/>
      <c r="J2" s="115"/>
      <c r="V2" s="3" t="s">
        <v>8</v>
      </c>
      <c r="W2" s="172"/>
      <c r="X2" s="172"/>
      <c r="Y2" s="3" t="s">
        <v>11</v>
      </c>
      <c r="AA2" s="3" t="s">
        <v>14</v>
      </c>
      <c r="AL2" s="40" t="s">
        <v>9</v>
      </c>
      <c r="AO2" s="8"/>
      <c r="AP2" s="8"/>
      <c r="AQ2" s="8"/>
      <c r="AR2" s="8"/>
      <c r="AS2" s="8"/>
      <c r="AT2" s="8"/>
      <c r="AU2" s="8"/>
      <c r="AV2" s="8"/>
      <c r="AW2" s="8"/>
      <c r="AX2" s="8"/>
      <c r="AY2" s="8"/>
      <c r="AZ2" s="8"/>
      <c r="BA2" s="8"/>
      <c r="BB2" s="40" t="s">
        <v>19</v>
      </c>
      <c r="BC2" s="115"/>
      <c r="BD2" s="115"/>
      <c r="BE2" s="115"/>
    </row>
    <row r="3" spans="2:57" s="3" customFormat="1" ht="7.5" customHeight="1">
      <c r="B3" s="8"/>
      <c r="C3" s="8"/>
      <c r="F3" s="8"/>
      <c r="G3" s="8"/>
      <c r="H3" s="115"/>
      <c r="I3" s="115"/>
      <c r="J3" s="115"/>
      <c r="R3" s="172"/>
      <c r="S3" s="172"/>
      <c r="AG3" s="40"/>
      <c r="AJ3" s="172"/>
      <c r="AK3" s="172"/>
      <c r="AL3" s="172"/>
      <c r="AM3" s="172"/>
      <c r="AN3" s="172"/>
      <c r="AO3" s="172"/>
      <c r="AP3" s="172"/>
      <c r="AQ3" s="172"/>
      <c r="AR3" s="172"/>
      <c r="AS3" s="172"/>
      <c r="AT3" s="172"/>
      <c r="AU3" s="172"/>
      <c r="AV3" s="172"/>
      <c r="AW3" s="40"/>
      <c r="AX3" s="115"/>
      <c r="AY3" s="115"/>
      <c r="AZ3" s="115"/>
    </row>
    <row r="4" spans="2:57" s="3" customFormat="1" ht="25.5" customHeight="1">
      <c r="B4" s="7" t="s">
        <v>75</v>
      </c>
      <c r="C4" s="41"/>
      <c r="D4" s="68"/>
      <c r="E4" s="68"/>
      <c r="F4" s="41"/>
      <c r="G4" s="41"/>
      <c r="H4" s="114"/>
      <c r="I4" s="114"/>
      <c r="J4" s="114"/>
      <c r="K4" s="68"/>
      <c r="L4" s="68"/>
      <c r="M4" s="68"/>
      <c r="N4" s="68"/>
      <c r="O4" s="68"/>
      <c r="P4" s="68"/>
      <c r="Q4" s="68"/>
      <c r="R4" s="246"/>
      <c r="S4" s="246"/>
      <c r="T4" s="68"/>
      <c r="U4" s="253"/>
      <c r="AG4" s="40"/>
      <c r="AJ4" s="172"/>
      <c r="AK4" s="172"/>
      <c r="AL4" s="172"/>
      <c r="AM4" s="172"/>
      <c r="AN4" s="172"/>
      <c r="AO4" s="172"/>
      <c r="AP4" s="172"/>
      <c r="AQ4" s="172"/>
      <c r="AR4" s="172"/>
      <c r="AS4" s="172"/>
      <c r="AT4" s="172"/>
      <c r="AU4" s="172"/>
      <c r="AV4" s="172"/>
      <c r="AW4" s="40"/>
      <c r="AX4" s="115"/>
      <c r="AY4" s="115"/>
      <c r="AZ4" s="115"/>
    </row>
    <row r="5" spans="2:57" ht="6.6" customHeight="1">
      <c r="B5" s="9"/>
      <c r="C5" s="9"/>
      <c r="P5" s="9"/>
      <c r="AG5" s="9"/>
      <c r="AX5" s="161"/>
      <c r="AY5" s="161"/>
      <c r="AZ5" s="161"/>
    </row>
    <row r="6" spans="2:57" ht="27.95" customHeight="1">
      <c r="B6" s="10" t="s">
        <v>34</v>
      </c>
      <c r="C6" s="42"/>
      <c r="D6" s="69" t="s">
        <v>44</v>
      </c>
      <c r="E6" s="53" t="s">
        <v>110</v>
      </c>
      <c r="F6" s="99"/>
      <c r="G6" s="99"/>
      <c r="H6" s="42"/>
      <c r="I6" s="53" t="s">
        <v>45</v>
      </c>
      <c r="J6" s="99"/>
      <c r="K6" s="99"/>
      <c r="L6" s="42"/>
      <c r="M6" s="174"/>
      <c r="N6" s="190"/>
      <c r="O6" s="196"/>
      <c r="P6" s="216" t="s">
        <v>47</v>
      </c>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317" t="s">
        <v>67</v>
      </c>
      <c r="AV6" s="327"/>
      <c r="AW6" s="317" t="s">
        <v>49</v>
      </c>
      <c r="AX6" s="327"/>
      <c r="AY6" s="339" t="s">
        <v>53</v>
      </c>
      <c r="AZ6" s="350"/>
      <c r="BA6" s="350"/>
      <c r="BB6" s="357"/>
    </row>
    <row r="7" spans="2:57" ht="20.25" customHeight="1">
      <c r="B7" s="11"/>
      <c r="C7" s="43"/>
      <c r="D7" s="70"/>
      <c r="E7" s="54"/>
      <c r="F7" s="43"/>
      <c r="G7" s="108" t="s">
        <v>108</v>
      </c>
      <c r="H7" s="116"/>
      <c r="I7" s="54"/>
      <c r="J7" s="31"/>
      <c r="K7" s="31"/>
      <c r="L7" s="43"/>
      <c r="M7" s="175"/>
      <c r="N7" s="21"/>
      <c r="O7" s="197"/>
      <c r="P7" s="217" t="s">
        <v>24</v>
      </c>
      <c r="Q7" s="231"/>
      <c r="R7" s="231"/>
      <c r="S7" s="231"/>
      <c r="T7" s="231"/>
      <c r="U7" s="231"/>
      <c r="V7" s="254"/>
      <c r="W7" s="217" t="s">
        <v>65</v>
      </c>
      <c r="X7" s="231"/>
      <c r="Y7" s="231"/>
      <c r="Z7" s="231"/>
      <c r="AA7" s="231"/>
      <c r="AB7" s="231"/>
      <c r="AC7" s="254"/>
      <c r="AD7" s="217" t="s">
        <v>15</v>
      </c>
      <c r="AE7" s="231"/>
      <c r="AF7" s="231"/>
      <c r="AG7" s="231"/>
      <c r="AH7" s="231"/>
      <c r="AI7" s="231"/>
      <c r="AJ7" s="254"/>
      <c r="AK7" s="217" t="s">
        <v>50</v>
      </c>
      <c r="AL7" s="231"/>
      <c r="AM7" s="231"/>
      <c r="AN7" s="231"/>
      <c r="AO7" s="231"/>
      <c r="AP7" s="231"/>
      <c r="AQ7" s="254"/>
      <c r="AR7" s="217" t="s">
        <v>66</v>
      </c>
      <c r="AS7" s="231"/>
      <c r="AT7" s="254"/>
      <c r="AU7" s="318"/>
      <c r="AV7" s="328"/>
      <c r="AW7" s="318"/>
      <c r="AX7" s="328"/>
      <c r="AY7" s="340"/>
      <c r="AZ7" s="351"/>
      <c r="BA7" s="351"/>
      <c r="BB7" s="358"/>
    </row>
    <row r="8" spans="2:57" ht="20.25" customHeight="1">
      <c r="B8" s="11"/>
      <c r="C8" s="43"/>
      <c r="D8" s="70"/>
      <c r="E8" s="54"/>
      <c r="F8" s="43"/>
      <c r="G8" s="109"/>
      <c r="H8" s="117"/>
      <c r="I8" s="54"/>
      <c r="J8" s="31"/>
      <c r="K8" s="31"/>
      <c r="L8" s="43"/>
      <c r="M8" s="175"/>
      <c r="N8" s="21"/>
      <c r="O8" s="197"/>
      <c r="P8" s="218">
        <v>1</v>
      </c>
      <c r="Q8" s="232">
        <v>2</v>
      </c>
      <c r="R8" s="232">
        <v>3</v>
      </c>
      <c r="S8" s="232">
        <v>4</v>
      </c>
      <c r="T8" s="232">
        <v>5</v>
      </c>
      <c r="U8" s="232">
        <v>6</v>
      </c>
      <c r="V8" s="255">
        <v>7</v>
      </c>
      <c r="W8" s="218">
        <v>8</v>
      </c>
      <c r="X8" s="232">
        <v>9</v>
      </c>
      <c r="Y8" s="232">
        <v>10</v>
      </c>
      <c r="Z8" s="232">
        <v>11</v>
      </c>
      <c r="AA8" s="232">
        <v>12</v>
      </c>
      <c r="AB8" s="232">
        <v>13</v>
      </c>
      <c r="AC8" s="255">
        <v>14</v>
      </c>
      <c r="AD8" s="283">
        <v>15</v>
      </c>
      <c r="AE8" s="232">
        <v>16</v>
      </c>
      <c r="AF8" s="232">
        <v>17</v>
      </c>
      <c r="AG8" s="232">
        <v>18</v>
      </c>
      <c r="AH8" s="232">
        <v>19</v>
      </c>
      <c r="AI8" s="232">
        <v>20</v>
      </c>
      <c r="AJ8" s="255">
        <v>21</v>
      </c>
      <c r="AK8" s="218">
        <v>22</v>
      </c>
      <c r="AL8" s="232">
        <v>23</v>
      </c>
      <c r="AM8" s="232">
        <v>24</v>
      </c>
      <c r="AN8" s="232">
        <v>25</v>
      </c>
      <c r="AO8" s="232">
        <v>26</v>
      </c>
      <c r="AP8" s="232">
        <v>27</v>
      </c>
      <c r="AQ8" s="255">
        <v>28</v>
      </c>
      <c r="AR8" s="283">
        <v>29</v>
      </c>
      <c r="AS8" s="283">
        <v>30</v>
      </c>
      <c r="AT8" s="312">
        <v>31</v>
      </c>
      <c r="AU8" s="318"/>
      <c r="AV8" s="328"/>
      <c r="AW8" s="318"/>
      <c r="AX8" s="328"/>
      <c r="AY8" s="340"/>
      <c r="AZ8" s="351"/>
      <c r="BA8" s="351"/>
      <c r="BB8" s="358"/>
    </row>
    <row r="9" spans="2:57" ht="20.25" customHeight="1">
      <c r="B9" s="12"/>
      <c r="C9" s="44"/>
      <c r="D9" s="71"/>
      <c r="E9" s="55"/>
      <c r="F9" s="44"/>
      <c r="G9" s="110"/>
      <c r="H9" s="118"/>
      <c r="I9" s="55"/>
      <c r="J9" s="100"/>
      <c r="K9" s="100"/>
      <c r="L9" s="44"/>
      <c r="M9" s="176"/>
      <c r="N9" s="191"/>
      <c r="O9" s="198"/>
      <c r="P9" s="219" t="s">
        <v>42</v>
      </c>
      <c r="Q9" s="233"/>
      <c r="R9" s="233"/>
      <c r="S9" s="233"/>
      <c r="T9" s="233"/>
      <c r="U9" s="233"/>
      <c r="V9" s="256"/>
      <c r="W9" s="266"/>
      <c r="X9" s="233"/>
      <c r="Y9" s="233"/>
      <c r="Z9" s="233"/>
      <c r="AA9" s="233"/>
      <c r="AB9" s="233"/>
      <c r="AC9" s="256"/>
      <c r="AD9" s="284"/>
      <c r="AE9" s="233"/>
      <c r="AF9" s="233"/>
      <c r="AG9" s="233"/>
      <c r="AH9" s="233"/>
      <c r="AI9" s="233"/>
      <c r="AJ9" s="256"/>
      <c r="AK9" s="266"/>
      <c r="AL9" s="233"/>
      <c r="AM9" s="233"/>
      <c r="AN9" s="233"/>
      <c r="AO9" s="233"/>
      <c r="AP9" s="233"/>
      <c r="AQ9" s="256"/>
      <c r="AR9" s="284"/>
      <c r="AS9" s="284"/>
      <c r="AT9" s="313"/>
      <c r="AU9" s="319"/>
      <c r="AV9" s="329"/>
      <c r="AW9" s="319"/>
      <c r="AX9" s="329"/>
      <c r="AY9" s="341"/>
      <c r="AZ9" s="352"/>
      <c r="BA9" s="352"/>
      <c r="BB9" s="359"/>
    </row>
    <row r="10" spans="2:57" ht="15.95" customHeight="1">
      <c r="B10" s="13"/>
      <c r="C10" s="45"/>
      <c r="D10" s="72"/>
      <c r="E10" s="89"/>
      <c r="F10" s="45"/>
      <c r="G10" s="111"/>
      <c r="H10" s="45"/>
      <c r="I10" s="132"/>
      <c r="J10" s="148"/>
      <c r="K10" s="148"/>
      <c r="L10" s="163"/>
      <c r="M10" s="177" t="s">
        <v>70</v>
      </c>
      <c r="N10" s="192"/>
      <c r="O10" s="199"/>
      <c r="P10" s="22"/>
      <c r="Q10" s="234"/>
      <c r="R10" s="234"/>
      <c r="S10" s="234"/>
      <c r="T10" s="234"/>
      <c r="U10" s="234"/>
      <c r="V10" s="257"/>
      <c r="W10" s="267"/>
      <c r="X10" s="234"/>
      <c r="Y10" s="234"/>
      <c r="Z10" s="234"/>
      <c r="AA10" s="234"/>
      <c r="AB10" s="234"/>
      <c r="AC10" s="257"/>
      <c r="AD10" s="285"/>
      <c r="AE10" s="234"/>
      <c r="AF10" s="234"/>
      <c r="AG10" s="234"/>
      <c r="AH10" s="234"/>
      <c r="AI10" s="234"/>
      <c r="AJ10" s="257"/>
      <c r="AK10" s="267"/>
      <c r="AL10" s="234"/>
      <c r="AM10" s="234"/>
      <c r="AN10" s="234"/>
      <c r="AO10" s="234"/>
      <c r="AP10" s="234"/>
      <c r="AQ10" s="257"/>
      <c r="AR10" s="285"/>
      <c r="AS10" s="285"/>
      <c r="AT10" s="257"/>
      <c r="AU10" s="320">
        <f>IF(SUM($P11:$AQ11)&gt;$AC$55*4,$AC$55*4,SUM($P11:$AQ11))</f>
        <v>0</v>
      </c>
      <c r="AV10" s="330"/>
      <c r="AW10" s="337">
        <f>AU10/4</f>
        <v>0</v>
      </c>
      <c r="AX10" s="338"/>
      <c r="AY10" s="342"/>
      <c r="AZ10" s="148"/>
      <c r="BA10" s="148"/>
      <c r="BB10" s="360"/>
    </row>
    <row r="11" spans="2:57" ht="15.95" customHeight="1">
      <c r="B11" s="14"/>
      <c r="C11" s="46"/>
      <c r="D11" s="73"/>
      <c r="E11" s="59"/>
      <c r="F11" s="46"/>
      <c r="G11" s="103"/>
      <c r="H11" s="46"/>
      <c r="I11" s="133"/>
      <c r="J11" s="149"/>
      <c r="K11" s="149"/>
      <c r="L11" s="164"/>
      <c r="M11" s="178" t="s">
        <v>71</v>
      </c>
      <c r="N11" s="193"/>
      <c r="O11" s="200"/>
      <c r="P11" s="220"/>
      <c r="Q11" s="235"/>
      <c r="R11" s="235"/>
      <c r="S11" s="235"/>
      <c r="T11" s="235"/>
      <c r="U11" s="235"/>
      <c r="V11" s="258"/>
      <c r="W11" s="222"/>
      <c r="X11" s="235"/>
      <c r="Y11" s="235"/>
      <c r="Z11" s="235"/>
      <c r="AA11" s="235"/>
      <c r="AB11" s="235"/>
      <c r="AC11" s="258"/>
      <c r="AD11" s="286"/>
      <c r="AE11" s="235"/>
      <c r="AF11" s="235"/>
      <c r="AG11" s="235"/>
      <c r="AH11" s="235"/>
      <c r="AI11" s="235"/>
      <c r="AJ11" s="258"/>
      <c r="AK11" s="222"/>
      <c r="AL11" s="235"/>
      <c r="AM11" s="235"/>
      <c r="AN11" s="235"/>
      <c r="AO11" s="235"/>
      <c r="AP11" s="235"/>
      <c r="AQ11" s="258"/>
      <c r="AR11" s="286"/>
      <c r="AS11" s="286"/>
      <c r="AT11" s="268"/>
      <c r="AU11" s="321"/>
      <c r="AV11" s="331"/>
      <c r="AW11" s="325"/>
      <c r="AX11" s="335"/>
      <c r="AY11" s="343"/>
      <c r="AZ11" s="149"/>
      <c r="BA11" s="149"/>
      <c r="BB11" s="361"/>
    </row>
    <row r="12" spans="2:57" ht="15.95" customHeight="1">
      <c r="B12" s="15"/>
      <c r="C12" s="47"/>
      <c r="D12" s="60"/>
      <c r="E12" s="57"/>
      <c r="F12" s="47"/>
      <c r="G12" s="101"/>
      <c r="H12" s="47"/>
      <c r="I12" s="134"/>
      <c r="J12" s="150"/>
      <c r="K12" s="150"/>
      <c r="L12" s="165"/>
      <c r="M12" s="170" t="s">
        <v>70</v>
      </c>
      <c r="N12" s="187"/>
      <c r="O12" s="201"/>
      <c r="P12" s="221"/>
      <c r="Q12" s="236"/>
      <c r="R12" s="236"/>
      <c r="S12" s="236"/>
      <c r="T12" s="236"/>
      <c r="U12" s="236"/>
      <c r="V12" s="259"/>
      <c r="W12" s="221"/>
      <c r="X12" s="236"/>
      <c r="Y12" s="236"/>
      <c r="Z12" s="236"/>
      <c r="AA12" s="236"/>
      <c r="AB12" s="236"/>
      <c r="AC12" s="259"/>
      <c r="AD12" s="287"/>
      <c r="AE12" s="236"/>
      <c r="AF12" s="236"/>
      <c r="AG12" s="236"/>
      <c r="AH12" s="236"/>
      <c r="AI12" s="236"/>
      <c r="AJ12" s="259"/>
      <c r="AK12" s="221"/>
      <c r="AL12" s="236"/>
      <c r="AM12" s="236"/>
      <c r="AN12" s="236"/>
      <c r="AO12" s="236"/>
      <c r="AP12" s="236"/>
      <c r="AQ12" s="259"/>
      <c r="AR12" s="287"/>
      <c r="AS12" s="287"/>
      <c r="AT12" s="259"/>
      <c r="AU12" s="321">
        <f>IF(SUM($P13:$AQ13)&gt;$AC$55*4,$AC$55*4,SUM($P13:$AQ13))</f>
        <v>0</v>
      </c>
      <c r="AV12" s="331"/>
      <c r="AW12" s="323">
        <f>AU12/4</f>
        <v>0</v>
      </c>
      <c r="AX12" s="333"/>
      <c r="AY12" s="344"/>
      <c r="AZ12" s="150"/>
      <c r="BA12" s="150"/>
      <c r="BB12" s="362"/>
    </row>
    <row r="13" spans="2:57" ht="15.95" customHeight="1">
      <c r="B13" s="14"/>
      <c r="C13" s="46"/>
      <c r="D13" s="73"/>
      <c r="E13" s="59"/>
      <c r="F13" s="46"/>
      <c r="G13" s="103"/>
      <c r="H13" s="46"/>
      <c r="I13" s="133"/>
      <c r="J13" s="149"/>
      <c r="K13" s="149"/>
      <c r="L13" s="164"/>
      <c r="M13" s="178" t="s">
        <v>71</v>
      </c>
      <c r="N13" s="193"/>
      <c r="O13" s="200"/>
      <c r="P13" s="222"/>
      <c r="Q13" s="235"/>
      <c r="R13" s="235"/>
      <c r="S13" s="235"/>
      <c r="T13" s="235"/>
      <c r="U13" s="235"/>
      <c r="V13" s="258"/>
      <c r="W13" s="222"/>
      <c r="X13" s="235"/>
      <c r="Y13" s="235"/>
      <c r="Z13" s="235"/>
      <c r="AA13" s="235"/>
      <c r="AB13" s="235"/>
      <c r="AC13" s="258"/>
      <c r="AD13" s="286"/>
      <c r="AE13" s="235"/>
      <c r="AF13" s="235"/>
      <c r="AG13" s="235"/>
      <c r="AH13" s="235"/>
      <c r="AI13" s="235"/>
      <c r="AJ13" s="258"/>
      <c r="AK13" s="222"/>
      <c r="AL13" s="235"/>
      <c r="AM13" s="235"/>
      <c r="AN13" s="235"/>
      <c r="AO13" s="235"/>
      <c r="AP13" s="235"/>
      <c r="AQ13" s="258"/>
      <c r="AR13" s="286"/>
      <c r="AS13" s="286"/>
      <c r="AT13" s="268"/>
      <c r="AU13" s="321"/>
      <c r="AV13" s="331"/>
      <c r="AW13" s="325"/>
      <c r="AX13" s="335"/>
      <c r="AY13" s="343"/>
      <c r="AZ13" s="149"/>
      <c r="BA13" s="149"/>
      <c r="BB13" s="361"/>
    </row>
    <row r="14" spans="2:57" ht="15.95" customHeight="1">
      <c r="B14" s="15"/>
      <c r="C14" s="47"/>
      <c r="D14" s="60"/>
      <c r="E14" s="57"/>
      <c r="F14" s="47"/>
      <c r="G14" s="101"/>
      <c r="H14" s="47"/>
      <c r="I14" s="134"/>
      <c r="J14" s="150"/>
      <c r="K14" s="150"/>
      <c r="L14" s="165"/>
      <c r="M14" s="170" t="s">
        <v>70</v>
      </c>
      <c r="N14" s="187"/>
      <c r="O14" s="201"/>
      <c r="P14" s="221"/>
      <c r="Q14" s="236"/>
      <c r="R14" s="236"/>
      <c r="S14" s="236"/>
      <c r="T14" s="236"/>
      <c r="U14" s="236"/>
      <c r="V14" s="259"/>
      <c r="W14" s="221"/>
      <c r="X14" s="236"/>
      <c r="Y14" s="236"/>
      <c r="Z14" s="236"/>
      <c r="AA14" s="236"/>
      <c r="AB14" s="236"/>
      <c r="AC14" s="259"/>
      <c r="AD14" s="287"/>
      <c r="AE14" s="236"/>
      <c r="AF14" s="236"/>
      <c r="AG14" s="236"/>
      <c r="AH14" s="236"/>
      <c r="AI14" s="236"/>
      <c r="AJ14" s="259"/>
      <c r="AK14" s="221"/>
      <c r="AL14" s="236"/>
      <c r="AM14" s="236"/>
      <c r="AN14" s="236"/>
      <c r="AO14" s="236"/>
      <c r="AP14" s="236"/>
      <c r="AQ14" s="259"/>
      <c r="AR14" s="287"/>
      <c r="AS14" s="287"/>
      <c r="AT14" s="259"/>
      <c r="AU14" s="321">
        <f>IF(SUM($P15:$AQ15)&gt;$AC$55*4,$AC$55*4,SUM($P15:$AQ15))</f>
        <v>0</v>
      </c>
      <c r="AV14" s="331"/>
      <c r="AW14" s="323">
        <f>AU14/4</f>
        <v>0</v>
      </c>
      <c r="AX14" s="333"/>
      <c r="AY14" s="344"/>
      <c r="AZ14" s="150"/>
      <c r="BA14" s="150"/>
      <c r="BB14" s="362"/>
    </row>
    <row r="15" spans="2:57" ht="15.95" customHeight="1">
      <c r="B15" s="14"/>
      <c r="C15" s="46"/>
      <c r="D15" s="73"/>
      <c r="E15" s="59"/>
      <c r="F15" s="46"/>
      <c r="G15" s="103"/>
      <c r="H15" s="46"/>
      <c r="I15" s="133"/>
      <c r="J15" s="149"/>
      <c r="K15" s="149"/>
      <c r="L15" s="164"/>
      <c r="M15" s="178" t="s">
        <v>71</v>
      </c>
      <c r="N15" s="193"/>
      <c r="O15" s="200"/>
      <c r="P15" s="222"/>
      <c r="Q15" s="235"/>
      <c r="R15" s="235"/>
      <c r="S15" s="235"/>
      <c r="T15" s="235"/>
      <c r="U15" s="235"/>
      <c r="V15" s="258"/>
      <c r="W15" s="222"/>
      <c r="X15" s="235"/>
      <c r="Y15" s="235"/>
      <c r="Z15" s="235"/>
      <c r="AA15" s="235"/>
      <c r="AB15" s="235"/>
      <c r="AC15" s="258"/>
      <c r="AD15" s="286"/>
      <c r="AE15" s="235"/>
      <c r="AF15" s="235"/>
      <c r="AG15" s="235"/>
      <c r="AH15" s="235"/>
      <c r="AI15" s="235"/>
      <c r="AJ15" s="258"/>
      <c r="AK15" s="222"/>
      <c r="AL15" s="235"/>
      <c r="AM15" s="235"/>
      <c r="AN15" s="235"/>
      <c r="AO15" s="235"/>
      <c r="AP15" s="235"/>
      <c r="AQ15" s="258"/>
      <c r="AR15" s="286"/>
      <c r="AS15" s="286"/>
      <c r="AT15" s="268"/>
      <c r="AU15" s="321"/>
      <c r="AV15" s="331"/>
      <c r="AW15" s="325"/>
      <c r="AX15" s="335"/>
      <c r="AY15" s="343"/>
      <c r="AZ15" s="149"/>
      <c r="BA15" s="149"/>
      <c r="BB15" s="361"/>
    </row>
    <row r="16" spans="2:57" ht="15.95" customHeight="1">
      <c r="B16" s="15"/>
      <c r="C16" s="47"/>
      <c r="D16" s="60"/>
      <c r="E16" s="57"/>
      <c r="F16" s="47"/>
      <c r="G16" s="101"/>
      <c r="H16" s="47"/>
      <c r="I16" s="134"/>
      <c r="J16" s="150"/>
      <c r="K16" s="150"/>
      <c r="L16" s="165"/>
      <c r="M16" s="179" t="s">
        <v>70</v>
      </c>
      <c r="N16" s="194"/>
      <c r="O16" s="202"/>
      <c r="P16" s="221"/>
      <c r="Q16" s="236"/>
      <c r="R16" s="236"/>
      <c r="S16" s="236"/>
      <c r="T16" s="236"/>
      <c r="U16" s="236"/>
      <c r="V16" s="259"/>
      <c r="W16" s="221"/>
      <c r="X16" s="236"/>
      <c r="Y16" s="236"/>
      <c r="Z16" s="236"/>
      <c r="AA16" s="236"/>
      <c r="AB16" s="236"/>
      <c r="AC16" s="259"/>
      <c r="AD16" s="287"/>
      <c r="AE16" s="236"/>
      <c r="AF16" s="236"/>
      <c r="AG16" s="236"/>
      <c r="AH16" s="236"/>
      <c r="AI16" s="236"/>
      <c r="AJ16" s="259"/>
      <c r="AK16" s="221"/>
      <c r="AL16" s="236"/>
      <c r="AM16" s="236"/>
      <c r="AN16" s="236"/>
      <c r="AO16" s="236"/>
      <c r="AP16" s="236"/>
      <c r="AQ16" s="259"/>
      <c r="AR16" s="287"/>
      <c r="AS16" s="287"/>
      <c r="AT16" s="259"/>
      <c r="AU16" s="321">
        <f>IF(SUM($P17:$AQ17)&gt;$AC$55*4,$AC$55*4,SUM($P17:$AQ17))</f>
        <v>0</v>
      </c>
      <c r="AV16" s="331"/>
      <c r="AW16" s="323">
        <f>AU16/4</f>
        <v>0</v>
      </c>
      <c r="AX16" s="333"/>
      <c r="AY16" s="344"/>
      <c r="AZ16" s="150"/>
      <c r="BA16" s="150"/>
      <c r="BB16" s="362"/>
    </row>
    <row r="17" spans="2:54" ht="15.95" customHeight="1">
      <c r="B17" s="14"/>
      <c r="C17" s="46"/>
      <c r="D17" s="73"/>
      <c r="E17" s="59"/>
      <c r="F17" s="46"/>
      <c r="G17" s="103"/>
      <c r="H17" s="46"/>
      <c r="I17" s="133"/>
      <c r="J17" s="149"/>
      <c r="K17" s="149"/>
      <c r="L17" s="164"/>
      <c r="M17" s="180" t="s">
        <v>71</v>
      </c>
      <c r="N17" s="180"/>
      <c r="O17" s="203"/>
      <c r="P17" s="222"/>
      <c r="Q17" s="235"/>
      <c r="R17" s="235"/>
      <c r="S17" s="235"/>
      <c r="T17" s="235"/>
      <c r="U17" s="235"/>
      <c r="V17" s="258"/>
      <c r="W17" s="222"/>
      <c r="X17" s="235"/>
      <c r="Y17" s="235"/>
      <c r="Z17" s="235"/>
      <c r="AA17" s="235"/>
      <c r="AB17" s="235"/>
      <c r="AC17" s="258"/>
      <c r="AD17" s="286"/>
      <c r="AE17" s="235"/>
      <c r="AF17" s="235"/>
      <c r="AG17" s="235"/>
      <c r="AH17" s="235"/>
      <c r="AI17" s="235"/>
      <c r="AJ17" s="258"/>
      <c r="AK17" s="222"/>
      <c r="AL17" s="235"/>
      <c r="AM17" s="235"/>
      <c r="AN17" s="235"/>
      <c r="AO17" s="235"/>
      <c r="AP17" s="235"/>
      <c r="AQ17" s="258"/>
      <c r="AR17" s="286"/>
      <c r="AS17" s="286"/>
      <c r="AT17" s="268"/>
      <c r="AU17" s="321"/>
      <c r="AV17" s="331"/>
      <c r="AW17" s="325"/>
      <c r="AX17" s="335"/>
      <c r="AY17" s="343"/>
      <c r="AZ17" s="149"/>
      <c r="BA17" s="149"/>
      <c r="BB17" s="361"/>
    </row>
    <row r="18" spans="2:54" ht="15.95" customHeight="1">
      <c r="B18" s="15"/>
      <c r="C18" s="47"/>
      <c r="D18" s="60"/>
      <c r="E18" s="57"/>
      <c r="F18" s="47"/>
      <c r="G18" s="101"/>
      <c r="H18" s="47"/>
      <c r="I18" s="134"/>
      <c r="J18" s="150"/>
      <c r="K18" s="150"/>
      <c r="L18" s="165"/>
      <c r="M18" s="179" t="s">
        <v>70</v>
      </c>
      <c r="N18" s="194"/>
      <c r="O18" s="202"/>
      <c r="P18" s="221"/>
      <c r="Q18" s="236"/>
      <c r="R18" s="236"/>
      <c r="S18" s="236"/>
      <c r="T18" s="236"/>
      <c r="U18" s="236"/>
      <c r="V18" s="259"/>
      <c r="W18" s="221"/>
      <c r="X18" s="236"/>
      <c r="Y18" s="236"/>
      <c r="Z18" s="236"/>
      <c r="AA18" s="236"/>
      <c r="AB18" s="236"/>
      <c r="AC18" s="259"/>
      <c r="AD18" s="287"/>
      <c r="AE18" s="236"/>
      <c r="AF18" s="236"/>
      <c r="AG18" s="236"/>
      <c r="AH18" s="236"/>
      <c r="AI18" s="236"/>
      <c r="AJ18" s="259"/>
      <c r="AK18" s="221"/>
      <c r="AL18" s="236"/>
      <c r="AM18" s="236"/>
      <c r="AN18" s="236"/>
      <c r="AO18" s="236"/>
      <c r="AP18" s="236"/>
      <c r="AQ18" s="259"/>
      <c r="AR18" s="287"/>
      <c r="AS18" s="287"/>
      <c r="AT18" s="259"/>
      <c r="AU18" s="321">
        <f>IF(SUM($P19:$AQ19)&gt;$AC$55*4,$AC$55*4,SUM($P19:$AQ19))</f>
        <v>0</v>
      </c>
      <c r="AV18" s="331"/>
      <c r="AW18" s="323">
        <f>AU18/4</f>
        <v>0</v>
      </c>
      <c r="AX18" s="333"/>
      <c r="AY18" s="344"/>
      <c r="AZ18" s="150"/>
      <c r="BA18" s="150"/>
      <c r="BB18" s="362"/>
    </row>
    <row r="19" spans="2:54" ht="15.95" customHeight="1">
      <c r="B19" s="14"/>
      <c r="C19" s="46"/>
      <c r="D19" s="73"/>
      <c r="E19" s="59"/>
      <c r="F19" s="46"/>
      <c r="G19" s="103"/>
      <c r="H19" s="46"/>
      <c r="I19" s="133"/>
      <c r="J19" s="149"/>
      <c r="K19" s="149"/>
      <c r="L19" s="164"/>
      <c r="M19" s="181" t="s">
        <v>71</v>
      </c>
      <c r="N19" s="180"/>
      <c r="O19" s="203"/>
      <c r="P19" s="222"/>
      <c r="Q19" s="235"/>
      <c r="R19" s="235"/>
      <c r="S19" s="235"/>
      <c r="T19" s="235"/>
      <c r="U19" s="235"/>
      <c r="V19" s="258"/>
      <c r="W19" s="222"/>
      <c r="X19" s="235"/>
      <c r="Y19" s="235"/>
      <c r="Z19" s="235"/>
      <c r="AA19" s="235"/>
      <c r="AB19" s="235"/>
      <c r="AC19" s="258"/>
      <c r="AD19" s="286"/>
      <c r="AE19" s="235"/>
      <c r="AF19" s="235"/>
      <c r="AG19" s="235"/>
      <c r="AH19" s="235"/>
      <c r="AI19" s="235"/>
      <c r="AJ19" s="258"/>
      <c r="AK19" s="222"/>
      <c r="AL19" s="235"/>
      <c r="AM19" s="235"/>
      <c r="AN19" s="235"/>
      <c r="AO19" s="235"/>
      <c r="AP19" s="235"/>
      <c r="AQ19" s="258"/>
      <c r="AR19" s="286"/>
      <c r="AS19" s="286"/>
      <c r="AT19" s="268"/>
      <c r="AU19" s="321"/>
      <c r="AV19" s="331"/>
      <c r="AW19" s="325"/>
      <c r="AX19" s="335"/>
      <c r="AY19" s="343"/>
      <c r="AZ19" s="149"/>
      <c r="BA19" s="149"/>
      <c r="BB19" s="361"/>
    </row>
    <row r="20" spans="2:54" ht="15.95" customHeight="1">
      <c r="B20" s="15"/>
      <c r="C20" s="47"/>
      <c r="D20" s="60"/>
      <c r="E20" s="57"/>
      <c r="F20" s="47"/>
      <c r="G20" s="101"/>
      <c r="H20" s="47"/>
      <c r="I20" s="134"/>
      <c r="J20" s="150"/>
      <c r="K20" s="150"/>
      <c r="L20" s="165"/>
      <c r="M20" s="179" t="s">
        <v>70</v>
      </c>
      <c r="N20" s="194"/>
      <c r="O20" s="202"/>
      <c r="P20" s="221"/>
      <c r="Q20" s="236"/>
      <c r="R20" s="236"/>
      <c r="S20" s="236"/>
      <c r="T20" s="236"/>
      <c r="U20" s="236"/>
      <c r="V20" s="259"/>
      <c r="W20" s="221"/>
      <c r="X20" s="236"/>
      <c r="Y20" s="236"/>
      <c r="Z20" s="236"/>
      <c r="AA20" s="236"/>
      <c r="AB20" s="236"/>
      <c r="AC20" s="259"/>
      <c r="AD20" s="287"/>
      <c r="AE20" s="236"/>
      <c r="AF20" s="236"/>
      <c r="AG20" s="236"/>
      <c r="AH20" s="236"/>
      <c r="AI20" s="236"/>
      <c r="AJ20" s="259"/>
      <c r="AK20" s="221"/>
      <c r="AL20" s="236"/>
      <c r="AM20" s="236"/>
      <c r="AN20" s="236"/>
      <c r="AO20" s="236"/>
      <c r="AP20" s="236"/>
      <c r="AQ20" s="259"/>
      <c r="AR20" s="287"/>
      <c r="AS20" s="287"/>
      <c r="AT20" s="259"/>
      <c r="AU20" s="321">
        <f>IF(SUM($P21:$AQ21)&gt;$AC$55*4,$AC$55*4,SUM($P21:$AQ21))</f>
        <v>0</v>
      </c>
      <c r="AV20" s="331"/>
      <c r="AW20" s="323">
        <f>AU20/4</f>
        <v>0</v>
      </c>
      <c r="AX20" s="333"/>
      <c r="AY20" s="344"/>
      <c r="AZ20" s="150"/>
      <c r="BA20" s="150"/>
      <c r="BB20" s="362"/>
    </row>
    <row r="21" spans="2:54" ht="15.95" customHeight="1">
      <c r="B21" s="14"/>
      <c r="C21" s="46"/>
      <c r="D21" s="73"/>
      <c r="E21" s="59"/>
      <c r="F21" s="46"/>
      <c r="G21" s="103"/>
      <c r="H21" s="46"/>
      <c r="I21" s="133"/>
      <c r="J21" s="149"/>
      <c r="K21" s="149"/>
      <c r="L21" s="164"/>
      <c r="M21" s="39" t="s">
        <v>71</v>
      </c>
      <c r="N21" s="39"/>
      <c r="O21" s="203"/>
      <c r="P21" s="222"/>
      <c r="Q21" s="235"/>
      <c r="R21" s="235"/>
      <c r="S21" s="235"/>
      <c r="T21" s="235"/>
      <c r="U21" s="235"/>
      <c r="V21" s="258"/>
      <c r="W21" s="222"/>
      <c r="X21" s="235"/>
      <c r="Y21" s="235"/>
      <c r="Z21" s="235"/>
      <c r="AA21" s="235"/>
      <c r="AB21" s="235"/>
      <c r="AC21" s="258"/>
      <c r="AD21" s="286"/>
      <c r="AE21" s="235"/>
      <c r="AF21" s="235"/>
      <c r="AG21" s="235"/>
      <c r="AH21" s="235"/>
      <c r="AI21" s="235"/>
      <c r="AJ21" s="258"/>
      <c r="AK21" s="222"/>
      <c r="AL21" s="235"/>
      <c r="AM21" s="235"/>
      <c r="AN21" s="235"/>
      <c r="AO21" s="235"/>
      <c r="AP21" s="235"/>
      <c r="AQ21" s="258"/>
      <c r="AR21" s="286"/>
      <c r="AS21" s="286"/>
      <c r="AT21" s="268"/>
      <c r="AU21" s="321"/>
      <c r="AV21" s="331"/>
      <c r="AW21" s="325"/>
      <c r="AX21" s="335"/>
      <c r="AY21" s="343"/>
      <c r="AZ21" s="149"/>
      <c r="BA21" s="149"/>
      <c r="BB21" s="361"/>
    </row>
    <row r="22" spans="2:54" ht="15.95" customHeight="1">
      <c r="B22" s="15"/>
      <c r="C22" s="47"/>
      <c r="D22" s="60"/>
      <c r="E22" s="57"/>
      <c r="F22" s="47"/>
      <c r="G22" s="101"/>
      <c r="H22" s="47"/>
      <c r="I22" s="134"/>
      <c r="J22" s="150"/>
      <c r="K22" s="150"/>
      <c r="L22" s="165"/>
      <c r="M22" s="170" t="s">
        <v>70</v>
      </c>
      <c r="N22" s="187"/>
      <c r="O22" s="201"/>
      <c r="P22" s="221"/>
      <c r="Q22" s="236"/>
      <c r="R22" s="236"/>
      <c r="S22" s="236"/>
      <c r="T22" s="236"/>
      <c r="U22" s="236"/>
      <c r="V22" s="259"/>
      <c r="W22" s="221"/>
      <c r="X22" s="236"/>
      <c r="Y22" s="236"/>
      <c r="Z22" s="236"/>
      <c r="AA22" s="236"/>
      <c r="AB22" s="236"/>
      <c r="AC22" s="259"/>
      <c r="AD22" s="287"/>
      <c r="AE22" s="236"/>
      <c r="AF22" s="236"/>
      <c r="AG22" s="236"/>
      <c r="AH22" s="236"/>
      <c r="AI22" s="236"/>
      <c r="AJ22" s="259"/>
      <c r="AK22" s="221"/>
      <c r="AL22" s="236"/>
      <c r="AM22" s="236"/>
      <c r="AN22" s="236"/>
      <c r="AO22" s="236"/>
      <c r="AP22" s="236"/>
      <c r="AQ22" s="259"/>
      <c r="AR22" s="287"/>
      <c r="AS22" s="287"/>
      <c r="AT22" s="259"/>
      <c r="AU22" s="321">
        <f>IF(SUM($P23:$AQ23)&gt;$AC$55*4,$AC$55*4,SUM($P23:$AQ23))</f>
        <v>0</v>
      </c>
      <c r="AV22" s="331"/>
      <c r="AW22" s="323">
        <f>AU22/4</f>
        <v>0</v>
      </c>
      <c r="AX22" s="333"/>
      <c r="AY22" s="344"/>
      <c r="AZ22" s="150"/>
      <c r="BA22" s="150"/>
      <c r="BB22" s="362"/>
    </row>
    <row r="23" spans="2:54" ht="15.95" customHeight="1">
      <c r="B23" s="14"/>
      <c r="C23" s="46"/>
      <c r="D23" s="73"/>
      <c r="E23" s="59"/>
      <c r="F23" s="46"/>
      <c r="G23" s="103"/>
      <c r="H23" s="46"/>
      <c r="I23" s="133"/>
      <c r="J23" s="149"/>
      <c r="K23" s="149"/>
      <c r="L23" s="164"/>
      <c r="M23" s="178" t="s">
        <v>71</v>
      </c>
      <c r="N23" s="193"/>
      <c r="O23" s="200"/>
      <c r="P23" s="222"/>
      <c r="Q23" s="235"/>
      <c r="R23" s="235"/>
      <c r="S23" s="235"/>
      <c r="T23" s="235"/>
      <c r="U23" s="235"/>
      <c r="V23" s="258"/>
      <c r="W23" s="222"/>
      <c r="X23" s="235"/>
      <c r="Y23" s="235"/>
      <c r="Z23" s="235"/>
      <c r="AA23" s="235"/>
      <c r="AB23" s="235"/>
      <c r="AC23" s="258"/>
      <c r="AD23" s="286"/>
      <c r="AE23" s="235"/>
      <c r="AF23" s="235"/>
      <c r="AG23" s="235"/>
      <c r="AH23" s="235"/>
      <c r="AI23" s="235"/>
      <c r="AJ23" s="258"/>
      <c r="AK23" s="222"/>
      <c r="AL23" s="235"/>
      <c r="AM23" s="235"/>
      <c r="AN23" s="235"/>
      <c r="AO23" s="235"/>
      <c r="AP23" s="235"/>
      <c r="AQ23" s="258"/>
      <c r="AR23" s="286"/>
      <c r="AS23" s="286"/>
      <c r="AT23" s="268"/>
      <c r="AU23" s="321"/>
      <c r="AV23" s="331"/>
      <c r="AW23" s="325"/>
      <c r="AX23" s="335"/>
      <c r="AY23" s="343"/>
      <c r="AZ23" s="149"/>
      <c r="BA23" s="149"/>
      <c r="BB23" s="361"/>
    </row>
    <row r="24" spans="2:54" ht="15.95" customHeight="1">
      <c r="B24" s="15"/>
      <c r="C24" s="47"/>
      <c r="D24" s="60"/>
      <c r="E24" s="57"/>
      <c r="F24" s="47"/>
      <c r="G24" s="101"/>
      <c r="H24" s="47"/>
      <c r="I24" s="134"/>
      <c r="J24" s="150"/>
      <c r="K24" s="150"/>
      <c r="L24" s="165"/>
      <c r="M24" s="179" t="s">
        <v>70</v>
      </c>
      <c r="N24" s="194"/>
      <c r="O24" s="202"/>
      <c r="P24" s="221"/>
      <c r="Q24" s="236"/>
      <c r="R24" s="236"/>
      <c r="S24" s="236"/>
      <c r="T24" s="236"/>
      <c r="U24" s="236"/>
      <c r="V24" s="259"/>
      <c r="W24" s="221"/>
      <c r="X24" s="236"/>
      <c r="Y24" s="236"/>
      <c r="Z24" s="236"/>
      <c r="AA24" s="236"/>
      <c r="AB24" s="236"/>
      <c r="AC24" s="259"/>
      <c r="AD24" s="287"/>
      <c r="AE24" s="236"/>
      <c r="AF24" s="236"/>
      <c r="AG24" s="236"/>
      <c r="AH24" s="236"/>
      <c r="AI24" s="236"/>
      <c r="AJ24" s="259"/>
      <c r="AK24" s="221"/>
      <c r="AL24" s="236"/>
      <c r="AM24" s="236"/>
      <c r="AN24" s="236"/>
      <c r="AO24" s="236"/>
      <c r="AP24" s="236"/>
      <c r="AQ24" s="259"/>
      <c r="AR24" s="287"/>
      <c r="AS24" s="287"/>
      <c r="AT24" s="259"/>
      <c r="AU24" s="321">
        <f>IF(SUM($P25:$AQ25)&gt;$AC$55*4,$AC$55*4,SUM($P25:$AQ25))</f>
        <v>0</v>
      </c>
      <c r="AV24" s="331"/>
      <c r="AW24" s="323">
        <f>AU24/4</f>
        <v>0</v>
      </c>
      <c r="AX24" s="333"/>
      <c r="AY24" s="344"/>
      <c r="AZ24" s="150"/>
      <c r="BA24" s="150"/>
      <c r="BB24" s="362"/>
    </row>
    <row r="25" spans="2:54" ht="15.95" customHeight="1">
      <c r="B25" s="14"/>
      <c r="C25" s="46"/>
      <c r="D25" s="73"/>
      <c r="E25" s="59"/>
      <c r="F25" s="46"/>
      <c r="G25" s="103"/>
      <c r="H25" s="46"/>
      <c r="I25" s="133"/>
      <c r="J25" s="149"/>
      <c r="K25" s="149"/>
      <c r="L25" s="164"/>
      <c r="M25" s="180" t="s">
        <v>71</v>
      </c>
      <c r="N25" s="180"/>
      <c r="O25" s="203"/>
      <c r="P25" s="222"/>
      <c r="Q25" s="235"/>
      <c r="R25" s="235"/>
      <c r="S25" s="235"/>
      <c r="T25" s="235"/>
      <c r="U25" s="235"/>
      <c r="V25" s="258"/>
      <c r="W25" s="222"/>
      <c r="X25" s="235"/>
      <c r="Y25" s="235"/>
      <c r="Z25" s="235"/>
      <c r="AA25" s="235"/>
      <c r="AB25" s="235"/>
      <c r="AC25" s="258"/>
      <c r="AD25" s="286"/>
      <c r="AE25" s="235"/>
      <c r="AF25" s="235"/>
      <c r="AG25" s="235"/>
      <c r="AH25" s="235"/>
      <c r="AI25" s="235"/>
      <c r="AJ25" s="258"/>
      <c r="AK25" s="222"/>
      <c r="AL25" s="235"/>
      <c r="AM25" s="235"/>
      <c r="AN25" s="235"/>
      <c r="AO25" s="235"/>
      <c r="AP25" s="235"/>
      <c r="AQ25" s="258"/>
      <c r="AR25" s="286"/>
      <c r="AS25" s="286"/>
      <c r="AT25" s="268"/>
      <c r="AU25" s="321"/>
      <c r="AV25" s="331"/>
      <c r="AW25" s="325"/>
      <c r="AX25" s="335"/>
      <c r="AY25" s="343"/>
      <c r="AZ25" s="149"/>
      <c r="BA25" s="149"/>
      <c r="BB25" s="361"/>
    </row>
    <row r="26" spans="2:54" ht="15.95" customHeight="1">
      <c r="B26" s="15"/>
      <c r="C26" s="47"/>
      <c r="D26" s="60"/>
      <c r="E26" s="57"/>
      <c r="F26" s="47"/>
      <c r="G26" s="101"/>
      <c r="H26" s="47"/>
      <c r="I26" s="134"/>
      <c r="J26" s="150"/>
      <c r="K26" s="150"/>
      <c r="L26" s="165"/>
      <c r="M26" s="179" t="s">
        <v>70</v>
      </c>
      <c r="N26" s="194"/>
      <c r="O26" s="202"/>
      <c r="P26" s="221"/>
      <c r="Q26" s="236"/>
      <c r="R26" s="236"/>
      <c r="S26" s="236"/>
      <c r="T26" s="236"/>
      <c r="U26" s="236"/>
      <c r="V26" s="259"/>
      <c r="W26" s="221"/>
      <c r="X26" s="236"/>
      <c r="Y26" s="236"/>
      <c r="Z26" s="236"/>
      <c r="AA26" s="236"/>
      <c r="AB26" s="236"/>
      <c r="AC26" s="259"/>
      <c r="AD26" s="287"/>
      <c r="AE26" s="236"/>
      <c r="AF26" s="236"/>
      <c r="AG26" s="236"/>
      <c r="AH26" s="236"/>
      <c r="AI26" s="236"/>
      <c r="AJ26" s="259"/>
      <c r="AK26" s="221"/>
      <c r="AL26" s="236"/>
      <c r="AM26" s="236"/>
      <c r="AN26" s="236"/>
      <c r="AO26" s="236"/>
      <c r="AP26" s="236"/>
      <c r="AQ26" s="259"/>
      <c r="AR26" s="287"/>
      <c r="AS26" s="287"/>
      <c r="AT26" s="259"/>
      <c r="AU26" s="321">
        <f>IF(SUM($P27:$AQ27)&gt;$AC$55*4,$AC$55*4,SUM($P27:$AQ27))</f>
        <v>0</v>
      </c>
      <c r="AV26" s="331"/>
      <c r="AW26" s="323">
        <f>AU26/4</f>
        <v>0</v>
      </c>
      <c r="AX26" s="333"/>
      <c r="AY26" s="344"/>
      <c r="AZ26" s="150"/>
      <c r="BA26" s="150"/>
      <c r="BB26" s="362"/>
    </row>
    <row r="27" spans="2:54" ht="15.95" customHeight="1">
      <c r="B27" s="14"/>
      <c r="C27" s="46"/>
      <c r="D27" s="73"/>
      <c r="E27" s="59"/>
      <c r="F27" s="46"/>
      <c r="G27" s="103"/>
      <c r="H27" s="46"/>
      <c r="I27" s="133"/>
      <c r="J27" s="149"/>
      <c r="K27" s="149"/>
      <c r="L27" s="164"/>
      <c r="M27" s="181" t="s">
        <v>71</v>
      </c>
      <c r="N27" s="180"/>
      <c r="O27" s="203"/>
      <c r="P27" s="222"/>
      <c r="Q27" s="235"/>
      <c r="R27" s="235"/>
      <c r="S27" s="235"/>
      <c r="T27" s="235"/>
      <c r="U27" s="235"/>
      <c r="V27" s="258"/>
      <c r="W27" s="222"/>
      <c r="X27" s="235"/>
      <c r="Y27" s="235"/>
      <c r="Z27" s="235"/>
      <c r="AA27" s="235"/>
      <c r="AB27" s="235"/>
      <c r="AC27" s="258"/>
      <c r="AD27" s="286"/>
      <c r="AE27" s="235"/>
      <c r="AF27" s="235"/>
      <c r="AG27" s="235"/>
      <c r="AH27" s="235"/>
      <c r="AI27" s="235"/>
      <c r="AJ27" s="258"/>
      <c r="AK27" s="222"/>
      <c r="AL27" s="235"/>
      <c r="AM27" s="235"/>
      <c r="AN27" s="235"/>
      <c r="AO27" s="235"/>
      <c r="AP27" s="235"/>
      <c r="AQ27" s="258"/>
      <c r="AR27" s="286"/>
      <c r="AS27" s="286"/>
      <c r="AT27" s="268"/>
      <c r="AU27" s="321"/>
      <c r="AV27" s="331"/>
      <c r="AW27" s="325"/>
      <c r="AX27" s="335"/>
      <c r="AY27" s="343"/>
      <c r="AZ27" s="149"/>
      <c r="BA27" s="149"/>
      <c r="BB27" s="361"/>
    </row>
    <row r="28" spans="2:54" ht="15.95" customHeight="1">
      <c r="B28" s="15"/>
      <c r="C28" s="47"/>
      <c r="D28" s="60"/>
      <c r="E28" s="57"/>
      <c r="F28" s="47"/>
      <c r="G28" s="101"/>
      <c r="H28" s="47"/>
      <c r="I28" s="134"/>
      <c r="J28" s="150"/>
      <c r="K28" s="150"/>
      <c r="L28" s="165"/>
      <c r="M28" s="179" t="s">
        <v>70</v>
      </c>
      <c r="N28" s="194"/>
      <c r="O28" s="202"/>
      <c r="P28" s="221"/>
      <c r="Q28" s="236"/>
      <c r="R28" s="236"/>
      <c r="S28" s="236"/>
      <c r="T28" s="236"/>
      <c r="U28" s="236"/>
      <c r="V28" s="259"/>
      <c r="W28" s="221"/>
      <c r="X28" s="236"/>
      <c r="Y28" s="236"/>
      <c r="Z28" s="236"/>
      <c r="AA28" s="236"/>
      <c r="AB28" s="236"/>
      <c r="AC28" s="259"/>
      <c r="AD28" s="287"/>
      <c r="AE28" s="236"/>
      <c r="AF28" s="236"/>
      <c r="AG28" s="236"/>
      <c r="AH28" s="236"/>
      <c r="AI28" s="236"/>
      <c r="AJ28" s="259"/>
      <c r="AK28" s="221"/>
      <c r="AL28" s="236"/>
      <c r="AM28" s="236"/>
      <c r="AN28" s="236"/>
      <c r="AO28" s="236"/>
      <c r="AP28" s="236"/>
      <c r="AQ28" s="259"/>
      <c r="AR28" s="287"/>
      <c r="AS28" s="287"/>
      <c r="AT28" s="259"/>
      <c r="AU28" s="321">
        <f>IF(SUM($P29:$AQ29)&gt;$AC$55*4,$AC$55*4,SUM($P29:$AQ29))</f>
        <v>0</v>
      </c>
      <c r="AV28" s="331"/>
      <c r="AW28" s="323">
        <f>AU28/4</f>
        <v>0</v>
      </c>
      <c r="AX28" s="333"/>
      <c r="AY28" s="344"/>
      <c r="AZ28" s="150"/>
      <c r="BA28" s="150"/>
      <c r="BB28" s="362"/>
    </row>
    <row r="29" spans="2:54" ht="15.95" customHeight="1">
      <c r="B29" s="14"/>
      <c r="C29" s="46"/>
      <c r="D29" s="73"/>
      <c r="E29" s="59"/>
      <c r="F29" s="46"/>
      <c r="G29" s="103"/>
      <c r="H29" s="46"/>
      <c r="I29" s="133"/>
      <c r="J29" s="149"/>
      <c r="K29" s="149"/>
      <c r="L29" s="164"/>
      <c r="M29" s="39" t="s">
        <v>71</v>
      </c>
      <c r="N29" s="39"/>
      <c r="O29" s="203"/>
      <c r="P29" s="222"/>
      <c r="Q29" s="235"/>
      <c r="R29" s="235"/>
      <c r="S29" s="235"/>
      <c r="T29" s="235"/>
      <c r="U29" s="235"/>
      <c r="V29" s="258"/>
      <c r="W29" s="222"/>
      <c r="X29" s="235"/>
      <c r="Y29" s="235"/>
      <c r="Z29" s="235"/>
      <c r="AA29" s="235"/>
      <c r="AB29" s="235"/>
      <c r="AC29" s="258"/>
      <c r="AD29" s="286"/>
      <c r="AE29" s="235"/>
      <c r="AF29" s="235"/>
      <c r="AG29" s="235"/>
      <c r="AH29" s="235"/>
      <c r="AI29" s="235"/>
      <c r="AJ29" s="258"/>
      <c r="AK29" s="222"/>
      <c r="AL29" s="235"/>
      <c r="AM29" s="235"/>
      <c r="AN29" s="235"/>
      <c r="AO29" s="235"/>
      <c r="AP29" s="235"/>
      <c r="AQ29" s="258"/>
      <c r="AR29" s="286"/>
      <c r="AS29" s="286"/>
      <c r="AT29" s="268"/>
      <c r="AU29" s="321"/>
      <c r="AV29" s="331"/>
      <c r="AW29" s="325"/>
      <c r="AX29" s="335"/>
      <c r="AY29" s="343"/>
      <c r="AZ29" s="149"/>
      <c r="BA29" s="149"/>
      <c r="BB29" s="361"/>
    </row>
    <row r="30" spans="2:54" ht="15.95" customHeight="1">
      <c r="B30" s="15"/>
      <c r="C30" s="47"/>
      <c r="D30" s="60"/>
      <c r="E30" s="57"/>
      <c r="F30" s="47"/>
      <c r="G30" s="101"/>
      <c r="H30" s="47"/>
      <c r="I30" s="134"/>
      <c r="J30" s="150"/>
      <c r="K30" s="150"/>
      <c r="L30" s="165"/>
      <c r="M30" s="170" t="s">
        <v>70</v>
      </c>
      <c r="N30" s="187"/>
      <c r="O30" s="201"/>
      <c r="P30" s="221"/>
      <c r="Q30" s="236"/>
      <c r="R30" s="236"/>
      <c r="S30" s="236"/>
      <c r="T30" s="236"/>
      <c r="U30" s="236"/>
      <c r="V30" s="259"/>
      <c r="W30" s="221"/>
      <c r="X30" s="236"/>
      <c r="Y30" s="236"/>
      <c r="Z30" s="236"/>
      <c r="AA30" s="236"/>
      <c r="AB30" s="236"/>
      <c r="AC30" s="259"/>
      <c r="AD30" s="287"/>
      <c r="AE30" s="236"/>
      <c r="AF30" s="236"/>
      <c r="AG30" s="236"/>
      <c r="AH30" s="236"/>
      <c r="AI30" s="236"/>
      <c r="AJ30" s="259"/>
      <c r="AK30" s="221"/>
      <c r="AL30" s="236"/>
      <c r="AM30" s="236"/>
      <c r="AN30" s="236"/>
      <c r="AO30" s="236"/>
      <c r="AP30" s="236"/>
      <c r="AQ30" s="259"/>
      <c r="AR30" s="287"/>
      <c r="AS30" s="287"/>
      <c r="AT30" s="259"/>
      <c r="AU30" s="321">
        <f>IF(SUM($P31:$AQ31)&gt;$AC$55*4,$AC$55*4,SUM($P31:$AQ31))</f>
        <v>0</v>
      </c>
      <c r="AV30" s="331"/>
      <c r="AW30" s="323">
        <f>AU30/4</f>
        <v>0</v>
      </c>
      <c r="AX30" s="333"/>
      <c r="AY30" s="344"/>
      <c r="AZ30" s="150"/>
      <c r="BA30" s="150"/>
      <c r="BB30" s="362"/>
    </row>
    <row r="31" spans="2:54" ht="15.95" customHeight="1">
      <c r="B31" s="14"/>
      <c r="C31" s="46"/>
      <c r="D31" s="73"/>
      <c r="E31" s="59"/>
      <c r="F31" s="46"/>
      <c r="G31" s="103"/>
      <c r="H31" s="46"/>
      <c r="I31" s="133"/>
      <c r="J31" s="149"/>
      <c r="K31" s="149"/>
      <c r="L31" s="164"/>
      <c r="M31" s="178" t="s">
        <v>71</v>
      </c>
      <c r="N31" s="193"/>
      <c r="O31" s="200"/>
      <c r="P31" s="222"/>
      <c r="Q31" s="235"/>
      <c r="R31" s="235"/>
      <c r="S31" s="235"/>
      <c r="T31" s="235"/>
      <c r="U31" s="235"/>
      <c r="V31" s="258"/>
      <c r="W31" s="222"/>
      <c r="X31" s="235"/>
      <c r="Y31" s="235"/>
      <c r="Z31" s="235"/>
      <c r="AA31" s="235"/>
      <c r="AB31" s="235"/>
      <c r="AC31" s="258"/>
      <c r="AD31" s="286"/>
      <c r="AE31" s="235"/>
      <c r="AF31" s="235"/>
      <c r="AG31" s="235"/>
      <c r="AH31" s="235"/>
      <c r="AI31" s="235"/>
      <c r="AJ31" s="258"/>
      <c r="AK31" s="222"/>
      <c r="AL31" s="235"/>
      <c r="AM31" s="235"/>
      <c r="AN31" s="235"/>
      <c r="AO31" s="235"/>
      <c r="AP31" s="235"/>
      <c r="AQ31" s="258"/>
      <c r="AR31" s="286"/>
      <c r="AS31" s="286"/>
      <c r="AT31" s="268"/>
      <c r="AU31" s="321"/>
      <c r="AV31" s="331"/>
      <c r="AW31" s="325"/>
      <c r="AX31" s="335"/>
      <c r="AY31" s="343"/>
      <c r="AZ31" s="149"/>
      <c r="BA31" s="149"/>
      <c r="BB31" s="361"/>
    </row>
    <row r="32" spans="2:54" ht="15.95" customHeight="1">
      <c r="B32" s="15"/>
      <c r="C32" s="47"/>
      <c r="D32" s="60"/>
      <c r="E32" s="57"/>
      <c r="F32" s="47"/>
      <c r="G32" s="101"/>
      <c r="H32" s="47"/>
      <c r="I32" s="134"/>
      <c r="J32" s="150"/>
      <c r="K32" s="150"/>
      <c r="L32" s="165"/>
      <c r="M32" s="179" t="s">
        <v>70</v>
      </c>
      <c r="N32" s="194"/>
      <c r="O32" s="202"/>
      <c r="P32" s="221"/>
      <c r="Q32" s="236"/>
      <c r="R32" s="236"/>
      <c r="S32" s="236"/>
      <c r="T32" s="236"/>
      <c r="U32" s="236"/>
      <c r="V32" s="259"/>
      <c r="W32" s="221"/>
      <c r="X32" s="236"/>
      <c r="Y32" s="236"/>
      <c r="Z32" s="236"/>
      <c r="AA32" s="236"/>
      <c r="AB32" s="236"/>
      <c r="AC32" s="259"/>
      <c r="AD32" s="287"/>
      <c r="AE32" s="236"/>
      <c r="AF32" s="236"/>
      <c r="AG32" s="236"/>
      <c r="AH32" s="236"/>
      <c r="AI32" s="236"/>
      <c r="AJ32" s="259"/>
      <c r="AK32" s="221"/>
      <c r="AL32" s="236"/>
      <c r="AM32" s="236"/>
      <c r="AN32" s="236"/>
      <c r="AO32" s="236"/>
      <c r="AP32" s="236"/>
      <c r="AQ32" s="259"/>
      <c r="AR32" s="287"/>
      <c r="AS32" s="287"/>
      <c r="AT32" s="259"/>
      <c r="AU32" s="321">
        <f>IF(SUM($P33:$AQ33)&gt;$AC$55*4,$AC$55*4,SUM($P33:$AQ33))</f>
        <v>0</v>
      </c>
      <c r="AV32" s="331"/>
      <c r="AW32" s="323">
        <f>AU32/4</f>
        <v>0</v>
      </c>
      <c r="AX32" s="333"/>
      <c r="AY32" s="344"/>
      <c r="AZ32" s="150"/>
      <c r="BA32" s="150"/>
      <c r="BB32" s="362"/>
    </row>
    <row r="33" spans="2:54" ht="15.95" customHeight="1">
      <c r="B33" s="14"/>
      <c r="C33" s="46"/>
      <c r="D33" s="73"/>
      <c r="E33" s="59"/>
      <c r="F33" s="46"/>
      <c r="G33" s="103"/>
      <c r="H33" s="46"/>
      <c r="I33" s="133"/>
      <c r="J33" s="149"/>
      <c r="K33" s="149"/>
      <c r="L33" s="164"/>
      <c r="M33" s="180" t="s">
        <v>71</v>
      </c>
      <c r="N33" s="180"/>
      <c r="O33" s="203"/>
      <c r="P33" s="222"/>
      <c r="Q33" s="235"/>
      <c r="R33" s="235"/>
      <c r="S33" s="235"/>
      <c r="T33" s="235"/>
      <c r="U33" s="235"/>
      <c r="V33" s="258"/>
      <c r="W33" s="222"/>
      <c r="X33" s="235"/>
      <c r="Y33" s="235"/>
      <c r="Z33" s="235"/>
      <c r="AA33" s="235"/>
      <c r="AB33" s="235"/>
      <c r="AC33" s="258"/>
      <c r="AD33" s="286"/>
      <c r="AE33" s="235"/>
      <c r="AF33" s="235"/>
      <c r="AG33" s="235"/>
      <c r="AH33" s="235"/>
      <c r="AI33" s="235"/>
      <c r="AJ33" s="258"/>
      <c r="AK33" s="222"/>
      <c r="AL33" s="235"/>
      <c r="AM33" s="235"/>
      <c r="AN33" s="235"/>
      <c r="AO33" s="235"/>
      <c r="AP33" s="235"/>
      <c r="AQ33" s="258"/>
      <c r="AR33" s="286"/>
      <c r="AS33" s="286"/>
      <c r="AT33" s="268"/>
      <c r="AU33" s="321"/>
      <c r="AV33" s="331"/>
      <c r="AW33" s="325"/>
      <c r="AX33" s="335"/>
      <c r="AY33" s="343"/>
      <c r="AZ33" s="149"/>
      <c r="BA33" s="149"/>
      <c r="BB33" s="361"/>
    </row>
    <row r="34" spans="2:54" ht="15.95" customHeight="1">
      <c r="B34" s="15"/>
      <c r="C34" s="47"/>
      <c r="D34" s="60"/>
      <c r="E34" s="57"/>
      <c r="F34" s="47"/>
      <c r="G34" s="101"/>
      <c r="H34" s="47"/>
      <c r="I34" s="134"/>
      <c r="J34" s="150"/>
      <c r="K34" s="150"/>
      <c r="L34" s="165"/>
      <c r="M34" s="179" t="s">
        <v>70</v>
      </c>
      <c r="N34" s="194"/>
      <c r="O34" s="202"/>
      <c r="P34" s="221"/>
      <c r="Q34" s="236"/>
      <c r="R34" s="236"/>
      <c r="S34" s="236"/>
      <c r="T34" s="236"/>
      <c r="U34" s="236"/>
      <c r="V34" s="259"/>
      <c r="W34" s="221"/>
      <c r="X34" s="236"/>
      <c r="Y34" s="236"/>
      <c r="Z34" s="236"/>
      <c r="AA34" s="236"/>
      <c r="AB34" s="236"/>
      <c r="AC34" s="259"/>
      <c r="AD34" s="287"/>
      <c r="AE34" s="236"/>
      <c r="AF34" s="236"/>
      <c r="AG34" s="236"/>
      <c r="AH34" s="236"/>
      <c r="AI34" s="236"/>
      <c r="AJ34" s="259"/>
      <c r="AK34" s="221"/>
      <c r="AL34" s="236"/>
      <c r="AM34" s="236"/>
      <c r="AN34" s="236"/>
      <c r="AO34" s="236"/>
      <c r="AP34" s="236"/>
      <c r="AQ34" s="259"/>
      <c r="AR34" s="287"/>
      <c r="AS34" s="287"/>
      <c r="AT34" s="259"/>
      <c r="AU34" s="321">
        <f>IF(SUM($P35:$AQ35)&gt;$AC$55*4,$AC$55*4,SUM($P35:$AQ35))</f>
        <v>0</v>
      </c>
      <c r="AV34" s="331"/>
      <c r="AW34" s="323">
        <f>AU34/4</f>
        <v>0</v>
      </c>
      <c r="AX34" s="333"/>
      <c r="AY34" s="344"/>
      <c r="AZ34" s="150"/>
      <c r="BA34" s="150"/>
      <c r="BB34" s="362"/>
    </row>
    <row r="35" spans="2:54" ht="15.95" customHeight="1">
      <c r="B35" s="14"/>
      <c r="C35" s="46"/>
      <c r="D35" s="73"/>
      <c r="E35" s="59"/>
      <c r="F35" s="46"/>
      <c r="G35" s="103"/>
      <c r="H35" s="46"/>
      <c r="I35" s="133"/>
      <c r="J35" s="149"/>
      <c r="K35" s="149"/>
      <c r="L35" s="164"/>
      <c r="M35" s="181" t="s">
        <v>71</v>
      </c>
      <c r="N35" s="180"/>
      <c r="O35" s="203"/>
      <c r="P35" s="222"/>
      <c r="Q35" s="235"/>
      <c r="R35" s="235"/>
      <c r="S35" s="235"/>
      <c r="T35" s="235"/>
      <c r="U35" s="235"/>
      <c r="V35" s="258"/>
      <c r="W35" s="222"/>
      <c r="X35" s="235"/>
      <c r="Y35" s="235"/>
      <c r="Z35" s="235"/>
      <c r="AA35" s="235"/>
      <c r="AB35" s="235"/>
      <c r="AC35" s="258"/>
      <c r="AD35" s="286"/>
      <c r="AE35" s="235"/>
      <c r="AF35" s="235"/>
      <c r="AG35" s="235"/>
      <c r="AH35" s="235"/>
      <c r="AI35" s="235"/>
      <c r="AJ35" s="258"/>
      <c r="AK35" s="222"/>
      <c r="AL35" s="235"/>
      <c r="AM35" s="235"/>
      <c r="AN35" s="235"/>
      <c r="AO35" s="235"/>
      <c r="AP35" s="235"/>
      <c r="AQ35" s="258"/>
      <c r="AR35" s="286"/>
      <c r="AS35" s="286"/>
      <c r="AT35" s="268"/>
      <c r="AU35" s="321"/>
      <c r="AV35" s="331"/>
      <c r="AW35" s="325"/>
      <c r="AX35" s="335"/>
      <c r="AY35" s="343"/>
      <c r="AZ35" s="149"/>
      <c r="BA35" s="149"/>
      <c r="BB35" s="361"/>
    </row>
    <row r="36" spans="2:54" ht="15.95" customHeight="1">
      <c r="B36" s="15"/>
      <c r="C36" s="47"/>
      <c r="D36" s="60"/>
      <c r="E36" s="57"/>
      <c r="F36" s="47"/>
      <c r="G36" s="101"/>
      <c r="H36" s="47"/>
      <c r="I36" s="134"/>
      <c r="J36" s="150"/>
      <c r="K36" s="150"/>
      <c r="L36" s="165"/>
      <c r="M36" s="179" t="s">
        <v>70</v>
      </c>
      <c r="N36" s="194"/>
      <c r="O36" s="202"/>
      <c r="P36" s="221"/>
      <c r="Q36" s="236"/>
      <c r="R36" s="236"/>
      <c r="S36" s="236"/>
      <c r="T36" s="236"/>
      <c r="U36" s="236"/>
      <c r="V36" s="259"/>
      <c r="W36" s="221"/>
      <c r="X36" s="236"/>
      <c r="Y36" s="236"/>
      <c r="Z36" s="236"/>
      <c r="AA36" s="236"/>
      <c r="AB36" s="236"/>
      <c r="AC36" s="259"/>
      <c r="AD36" s="287"/>
      <c r="AE36" s="236"/>
      <c r="AF36" s="236"/>
      <c r="AG36" s="236"/>
      <c r="AH36" s="236"/>
      <c r="AI36" s="236"/>
      <c r="AJ36" s="259"/>
      <c r="AK36" s="221"/>
      <c r="AL36" s="236"/>
      <c r="AM36" s="236"/>
      <c r="AN36" s="236"/>
      <c r="AO36" s="236"/>
      <c r="AP36" s="236"/>
      <c r="AQ36" s="259"/>
      <c r="AR36" s="287"/>
      <c r="AS36" s="287"/>
      <c r="AT36" s="259"/>
      <c r="AU36" s="321">
        <f>IF(SUM($P37:$AQ37)&gt;$AC$55*4,$AC$55*4,SUM($P37:$AQ37))</f>
        <v>0</v>
      </c>
      <c r="AV36" s="331"/>
      <c r="AW36" s="323">
        <f>AU36/4</f>
        <v>0</v>
      </c>
      <c r="AX36" s="333"/>
      <c r="AY36" s="344"/>
      <c r="AZ36" s="150"/>
      <c r="BA36" s="150"/>
      <c r="BB36" s="362"/>
    </row>
    <row r="37" spans="2:54" ht="15.95" customHeight="1">
      <c r="B37" s="14"/>
      <c r="C37" s="46"/>
      <c r="D37" s="73"/>
      <c r="E37" s="59"/>
      <c r="F37" s="46"/>
      <c r="G37" s="103"/>
      <c r="H37" s="46"/>
      <c r="I37" s="133"/>
      <c r="J37" s="149"/>
      <c r="K37" s="149"/>
      <c r="L37" s="164"/>
      <c r="M37" s="39" t="s">
        <v>71</v>
      </c>
      <c r="N37" s="39"/>
      <c r="O37" s="203"/>
      <c r="P37" s="222"/>
      <c r="Q37" s="235"/>
      <c r="R37" s="235"/>
      <c r="S37" s="235"/>
      <c r="T37" s="235"/>
      <c r="U37" s="235"/>
      <c r="V37" s="258"/>
      <c r="W37" s="222"/>
      <c r="X37" s="235"/>
      <c r="Y37" s="235"/>
      <c r="Z37" s="235"/>
      <c r="AA37" s="235"/>
      <c r="AB37" s="235"/>
      <c r="AC37" s="258"/>
      <c r="AD37" s="286"/>
      <c r="AE37" s="235"/>
      <c r="AF37" s="235"/>
      <c r="AG37" s="235"/>
      <c r="AH37" s="235"/>
      <c r="AI37" s="235"/>
      <c r="AJ37" s="258"/>
      <c r="AK37" s="222"/>
      <c r="AL37" s="235"/>
      <c r="AM37" s="235"/>
      <c r="AN37" s="235"/>
      <c r="AO37" s="235"/>
      <c r="AP37" s="235"/>
      <c r="AQ37" s="258"/>
      <c r="AR37" s="286"/>
      <c r="AS37" s="286"/>
      <c r="AT37" s="268"/>
      <c r="AU37" s="321"/>
      <c r="AV37" s="331"/>
      <c r="AW37" s="325"/>
      <c r="AX37" s="335"/>
      <c r="AY37" s="343"/>
      <c r="AZ37" s="149"/>
      <c r="BA37" s="149"/>
      <c r="BB37" s="361"/>
    </row>
    <row r="38" spans="2:54" ht="15.95" customHeight="1">
      <c r="B38" s="15"/>
      <c r="C38" s="47"/>
      <c r="D38" s="60"/>
      <c r="E38" s="57"/>
      <c r="F38" s="47"/>
      <c r="G38" s="101"/>
      <c r="H38" s="47"/>
      <c r="I38" s="134"/>
      <c r="J38" s="150"/>
      <c r="K38" s="150"/>
      <c r="L38" s="165"/>
      <c r="M38" s="170" t="s">
        <v>70</v>
      </c>
      <c r="N38" s="187"/>
      <c r="O38" s="201"/>
      <c r="P38" s="221"/>
      <c r="Q38" s="236"/>
      <c r="R38" s="236"/>
      <c r="S38" s="236"/>
      <c r="T38" s="236"/>
      <c r="U38" s="236"/>
      <c r="V38" s="259"/>
      <c r="W38" s="221"/>
      <c r="X38" s="236"/>
      <c r="Y38" s="236"/>
      <c r="Z38" s="236"/>
      <c r="AA38" s="236"/>
      <c r="AB38" s="236"/>
      <c r="AC38" s="259"/>
      <c r="AD38" s="287"/>
      <c r="AE38" s="236"/>
      <c r="AF38" s="236"/>
      <c r="AG38" s="236"/>
      <c r="AH38" s="236"/>
      <c r="AI38" s="236"/>
      <c r="AJ38" s="259"/>
      <c r="AK38" s="221"/>
      <c r="AL38" s="236"/>
      <c r="AM38" s="236"/>
      <c r="AN38" s="236"/>
      <c r="AO38" s="236"/>
      <c r="AP38" s="236"/>
      <c r="AQ38" s="259"/>
      <c r="AR38" s="287"/>
      <c r="AS38" s="287"/>
      <c r="AT38" s="259"/>
      <c r="AU38" s="321">
        <f>IF(SUM($P39:$AQ39)&gt;$AC$55*4,$AC$55*4,SUM($P39:$AQ39))</f>
        <v>0</v>
      </c>
      <c r="AV38" s="331"/>
      <c r="AW38" s="323">
        <f>AU38/4</f>
        <v>0</v>
      </c>
      <c r="AX38" s="333"/>
      <c r="AY38" s="344"/>
      <c r="AZ38" s="150"/>
      <c r="BA38" s="150"/>
      <c r="BB38" s="362"/>
    </row>
    <row r="39" spans="2:54" ht="15.95" customHeight="1">
      <c r="B39" s="14"/>
      <c r="C39" s="46"/>
      <c r="D39" s="73"/>
      <c r="E39" s="59"/>
      <c r="F39" s="46"/>
      <c r="G39" s="103"/>
      <c r="H39" s="46"/>
      <c r="I39" s="133"/>
      <c r="J39" s="149"/>
      <c r="K39" s="149"/>
      <c r="L39" s="164"/>
      <c r="M39" s="178" t="s">
        <v>71</v>
      </c>
      <c r="N39" s="193"/>
      <c r="O39" s="200"/>
      <c r="P39" s="222"/>
      <c r="Q39" s="235"/>
      <c r="R39" s="235"/>
      <c r="S39" s="235"/>
      <c r="T39" s="235"/>
      <c r="U39" s="235"/>
      <c r="V39" s="258"/>
      <c r="W39" s="222"/>
      <c r="X39" s="235"/>
      <c r="Y39" s="235"/>
      <c r="Z39" s="235"/>
      <c r="AA39" s="235"/>
      <c r="AB39" s="235"/>
      <c r="AC39" s="258"/>
      <c r="AD39" s="286"/>
      <c r="AE39" s="235"/>
      <c r="AF39" s="235"/>
      <c r="AG39" s="235"/>
      <c r="AH39" s="235"/>
      <c r="AI39" s="235"/>
      <c r="AJ39" s="258"/>
      <c r="AK39" s="222"/>
      <c r="AL39" s="235"/>
      <c r="AM39" s="235"/>
      <c r="AN39" s="235"/>
      <c r="AO39" s="235"/>
      <c r="AP39" s="235"/>
      <c r="AQ39" s="258"/>
      <c r="AR39" s="286"/>
      <c r="AS39" s="286"/>
      <c r="AT39" s="268"/>
      <c r="AU39" s="321"/>
      <c r="AV39" s="331"/>
      <c r="AW39" s="325"/>
      <c r="AX39" s="335"/>
      <c r="AY39" s="343"/>
      <c r="AZ39" s="149"/>
      <c r="BA39" s="149"/>
      <c r="BB39" s="361"/>
    </row>
    <row r="40" spans="2:54" ht="15.95" customHeight="1">
      <c r="B40" s="15"/>
      <c r="C40" s="47"/>
      <c r="D40" s="60"/>
      <c r="E40" s="57"/>
      <c r="F40" s="47"/>
      <c r="G40" s="101"/>
      <c r="H40" s="47"/>
      <c r="I40" s="134"/>
      <c r="J40" s="150"/>
      <c r="K40" s="150"/>
      <c r="L40" s="165"/>
      <c r="M40" s="179" t="s">
        <v>70</v>
      </c>
      <c r="N40" s="194"/>
      <c r="O40" s="202"/>
      <c r="P40" s="221"/>
      <c r="Q40" s="236"/>
      <c r="R40" s="236"/>
      <c r="S40" s="236"/>
      <c r="T40" s="236"/>
      <c r="U40" s="236"/>
      <c r="V40" s="259"/>
      <c r="W40" s="221"/>
      <c r="X40" s="236"/>
      <c r="Y40" s="236"/>
      <c r="Z40" s="236"/>
      <c r="AA40" s="236"/>
      <c r="AB40" s="236"/>
      <c r="AC40" s="259"/>
      <c r="AD40" s="287"/>
      <c r="AE40" s="236"/>
      <c r="AF40" s="236"/>
      <c r="AG40" s="236"/>
      <c r="AH40" s="236"/>
      <c r="AI40" s="236"/>
      <c r="AJ40" s="259"/>
      <c r="AK40" s="221"/>
      <c r="AL40" s="236"/>
      <c r="AM40" s="236"/>
      <c r="AN40" s="236"/>
      <c r="AO40" s="236"/>
      <c r="AP40" s="236"/>
      <c r="AQ40" s="259"/>
      <c r="AR40" s="287"/>
      <c r="AS40" s="287"/>
      <c r="AT40" s="259"/>
      <c r="AU40" s="321">
        <f>IF(SUM($P41:$AQ41)&gt;$AC$55*4,$AC$55*4,SUM($P41:$AQ41))</f>
        <v>0</v>
      </c>
      <c r="AV40" s="331"/>
      <c r="AW40" s="323">
        <f>AU40/4</f>
        <v>0</v>
      </c>
      <c r="AX40" s="333"/>
      <c r="AY40" s="344"/>
      <c r="AZ40" s="150"/>
      <c r="BA40" s="150"/>
      <c r="BB40" s="362"/>
    </row>
    <row r="41" spans="2:54" ht="15.95" customHeight="1">
      <c r="B41" s="14"/>
      <c r="C41" s="46"/>
      <c r="D41" s="73"/>
      <c r="E41" s="59"/>
      <c r="F41" s="46"/>
      <c r="G41" s="103"/>
      <c r="H41" s="46"/>
      <c r="I41" s="133"/>
      <c r="J41" s="149"/>
      <c r="K41" s="149"/>
      <c r="L41" s="164"/>
      <c r="M41" s="180" t="s">
        <v>71</v>
      </c>
      <c r="N41" s="180"/>
      <c r="O41" s="203"/>
      <c r="P41" s="222"/>
      <c r="Q41" s="235"/>
      <c r="R41" s="235"/>
      <c r="S41" s="235"/>
      <c r="T41" s="235"/>
      <c r="U41" s="235"/>
      <c r="V41" s="258"/>
      <c r="W41" s="222"/>
      <c r="X41" s="235"/>
      <c r="Y41" s="235"/>
      <c r="Z41" s="235"/>
      <c r="AA41" s="235"/>
      <c r="AB41" s="235"/>
      <c r="AC41" s="258"/>
      <c r="AD41" s="286"/>
      <c r="AE41" s="235"/>
      <c r="AF41" s="235"/>
      <c r="AG41" s="235"/>
      <c r="AH41" s="235"/>
      <c r="AI41" s="235"/>
      <c r="AJ41" s="258"/>
      <c r="AK41" s="222"/>
      <c r="AL41" s="235"/>
      <c r="AM41" s="235"/>
      <c r="AN41" s="235"/>
      <c r="AO41" s="235"/>
      <c r="AP41" s="235"/>
      <c r="AQ41" s="258"/>
      <c r="AR41" s="286"/>
      <c r="AS41" s="286"/>
      <c r="AT41" s="268"/>
      <c r="AU41" s="321"/>
      <c r="AV41" s="331"/>
      <c r="AW41" s="325"/>
      <c r="AX41" s="335"/>
      <c r="AY41" s="343"/>
      <c r="AZ41" s="149"/>
      <c r="BA41" s="149"/>
      <c r="BB41" s="361"/>
    </row>
    <row r="42" spans="2:54" ht="15.95" customHeight="1">
      <c r="B42" s="15"/>
      <c r="C42" s="47"/>
      <c r="D42" s="60"/>
      <c r="E42" s="57"/>
      <c r="F42" s="47"/>
      <c r="G42" s="101"/>
      <c r="H42" s="47"/>
      <c r="I42" s="134"/>
      <c r="J42" s="150"/>
      <c r="K42" s="150"/>
      <c r="L42" s="165"/>
      <c r="M42" s="179" t="s">
        <v>70</v>
      </c>
      <c r="N42" s="194"/>
      <c r="O42" s="202"/>
      <c r="P42" s="221"/>
      <c r="Q42" s="236"/>
      <c r="R42" s="236"/>
      <c r="S42" s="236"/>
      <c r="T42" s="236"/>
      <c r="U42" s="236"/>
      <c r="V42" s="259"/>
      <c r="W42" s="221"/>
      <c r="X42" s="236"/>
      <c r="Y42" s="236"/>
      <c r="Z42" s="236"/>
      <c r="AA42" s="236"/>
      <c r="AB42" s="236"/>
      <c r="AC42" s="259"/>
      <c r="AD42" s="287"/>
      <c r="AE42" s="236"/>
      <c r="AF42" s="236"/>
      <c r="AG42" s="236"/>
      <c r="AH42" s="236"/>
      <c r="AI42" s="236"/>
      <c r="AJ42" s="259"/>
      <c r="AK42" s="221"/>
      <c r="AL42" s="236"/>
      <c r="AM42" s="236"/>
      <c r="AN42" s="236"/>
      <c r="AO42" s="236"/>
      <c r="AP42" s="236"/>
      <c r="AQ42" s="259"/>
      <c r="AR42" s="287"/>
      <c r="AS42" s="287"/>
      <c r="AT42" s="259"/>
      <c r="AU42" s="321">
        <f>IF(SUM($P43:$AQ43)&gt;$AC$55*4,$AC$55*4,SUM($P43:$AQ43))</f>
        <v>0</v>
      </c>
      <c r="AV42" s="331"/>
      <c r="AW42" s="323">
        <f>AU42/4</f>
        <v>0</v>
      </c>
      <c r="AX42" s="333"/>
      <c r="AY42" s="344"/>
      <c r="AZ42" s="150"/>
      <c r="BA42" s="150"/>
      <c r="BB42" s="362"/>
    </row>
    <row r="43" spans="2:54" ht="15.95" customHeight="1">
      <c r="B43" s="14"/>
      <c r="C43" s="46"/>
      <c r="D43" s="73"/>
      <c r="E43" s="59"/>
      <c r="F43" s="46"/>
      <c r="G43" s="103"/>
      <c r="H43" s="46"/>
      <c r="I43" s="133"/>
      <c r="J43" s="149"/>
      <c r="K43" s="149"/>
      <c r="L43" s="164"/>
      <c r="M43" s="181" t="s">
        <v>71</v>
      </c>
      <c r="N43" s="180"/>
      <c r="O43" s="203"/>
      <c r="P43" s="222"/>
      <c r="Q43" s="235"/>
      <c r="R43" s="235"/>
      <c r="S43" s="235"/>
      <c r="T43" s="235"/>
      <c r="U43" s="235"/>
      <c r="V43" s="258"/>
      <c r="W43" s="222"/>
      <c r="X43" s="235"/>
      <c r="Y43" s="235"/>
      <c r="Z43" s="235"/>
      <c r="AA43" s="235"/>
      <c r="AB43" s="235"/>
      <c r="AC43" s="258"/>
      <c r="AD43" s="286"/>
      <c r="AE43" s="235"/>
      <c r="AF43" s="235"/>
      <c r="AG43" s="235"/>
      <c r="AH43" s="235"/>
      <c r="AI43" s="235"/>
      <c r="AJ43" s="258"/>
      <c r="AK43" s="222"/>
      <c r="AL43" s="235"/>
      <c r="AM43" s="235"/>
      <c r="AN43" s="235"/>
      <c r="AO43" s="235"/>
      <c r="AP43" s="235"/>
      <c r="AQ43" s="258"/>
      <c r="AR43" s="286"/>
      <c r="AS43" s="286"/>
      <c r="AT43" s="268"/>
      <c r="AU43" s="321"/>
      <c r="AV43" s="331"/>
      <c r="AW43" s="325"/>
      <c r="AX43" s="335"/>
      <c r="AY43" s="343"/>
      <c r="AZ43" s="149"/>
      <c r="BA43" s="149"/>
      <c r="BB43" s="361"/>
    </row>
    <row r="44" spans="2:54" ht="15.95" customHeight="1">
      <c r="B44" s="15"/>
      <c r="C44" s="47"/>
      <c r="D44" s="60"/>
      <c r="E44" s="57"/>
      <c r="F44" s="47"/>
      <c r="G44" s="101"/>
      <c r="H44" s="47"/>
      <c r="I44" s="134"/>
      <c r="J44" s="150"/>
      <c r="K44" s="150"/>
      <c r="L44" s="165"/>
      <c r="M44" s="179" t="s">
        <v>70</v>
      </c>
      <c r="N44" s="194"/>
      <c r="O44" s="202"/>
      <c r="P44" s="221"/>
      <c r="Q44" s="236"/>
      <c r="R44" s="236"/>
      <c r="S44" s="236"/>
      <c r="T44" s="236"/>
      <c r="U44" s="236"/>
      <c r="V44" s="259"/>
      <c r="W44" s="221"/>
      <c r="X44" s="236"/>
      <c r="Y44" s="236"/>
      <c r="Z44" s="236"/>
      <c r="AA44" s="236"/>
      <c r="AB44" s="236"/>
      <c r="AC44" s="259"/>
      <c r="AD44" s="287"/>
      <c r="AE44" s="236"/>
      <c r="AF44" s="236"/>
      <c r="AG44" s="236"/>
      <c r="AH44" s="236"/>
      <c r="AI44" s="236"/>
      <c r="AJ44" s="259"/>
      <c r="AK44" s="221"/>
      <c r="AL44" s="236"/>
      <c r="AM44" s="236"/>
      <c r="AN44" s="236"/>
      <c r="AO44" s="236"/>
      <c r="AP44" s="236"/>
      <c r="AQ44" s="259"/>
      <c r="AR44" s="287"/>
      <c r="AS44" s="287"/>
      <c r="AT44" s="259"/>
      <c r="AU44" s="321">
        <f>IF(SUM($P45:$AQ45)&gt;$AC$55*4,$AC$55*4,SUM($P45:$AQ45))</f>
        <v>0</v>
      </c>
      <c r="AV44" s="331"/>
      <c r="AW44" s="323">
        <f>AU44/4</f>
        <v>0</v>
      </c>
      <c r="AX44" s="333"/>
      <c r="AY44" s="344"/>
      <c r="AZ44" s="150"/>
      <c r="BA44" s="150"/>
      <c r="BB44" s="362"/>
    </row>
    <row r="45" spans="2:54" ht="15.95" customHeight="1">
      <c r="B45" s="14"/>
      <c r="C45" s="46"/>
      <c r="D45" s="73"/>
      <c r="E45" s="59"/>
      <c r="F45" s="46"/>
      <c r="G45" s="103"/>
      <c r="H45" s="46"/>
      <c r="I45" s="133"/>
      <c r="J45" s="149"/>
      <c r="K45" s="149"/>
      <c r="L45" s="164"/>
      <c r="M45" s="39" t="s">
        <v>71</v>
      </c>
      <c r="N45" s="39"/>
      <c r="O45" s="203"/>
      <c r="P45" s="222"/>
      <c r="Q45" s="235"/>
      <c r="R45" s="235"/>
      <c r="S45" s="235"/>
      <c r="T45" s="235"/>
      <c r="U45" s="235"/>
      <c r="V45" s="258"/>
      <c r="W45" s="222"/>
      <c r="X45" s="235"/>
      <c r="Y45" s="235"/>
      <c r="Z45" s="235"/>
      <c r="AA45" s="235"/>
      <c r="AB45" s="235"/>
      <c r="AC45" s="258"/>
      <c r="AD45" s="286"/>
      <c r="AE45" s="235"/>
      <c r="AF45" s="235"/>
      <c r="AG45" s="235"/>
      <c r="AH45" s="235"/>
      <c r="AI45" s="235"/>
      <c r="AJ45" s="258"/>
      <c r="AK45" s="222"/>
      <c r="AL45" s="235"/>
      <c r="AM45" s="235"/>
      <c r="AN45" s="235"/>
      <c r="AO45" s="235"/>
      <c r="AP45" s="235"/>
      <c r="AQ45" s="258"/>
      <c r="AR45" s="286"/>
      <c r="AS45" s="286"/>
      <c r="AT45" s="268"/>
      <c r="AU45" s="321"/>
      <c r="AV45" s="331"/>
      <c r="AW45" s="325"/>
      <c r="AX45" s="335"/>
      <c r="AY45" s="343"/>
      <c r="AZ45" s="149"/>
      <c r="BA45" s="149"/>
      <c r="BB45" s="361"/>
    </row>
    <row r="46" spans="2:54" ht="15.95" customHeight="1">
      <c r="B46" s="15"/>
      <c r="C46" s="47"/>
      <c r="D46" s="60"/>
      <c r="E46" s="57"/>
      <c r="F46" s="47"/>
      <c r="G46" s="101"/>
      <c r="H46" s="47"/>
      <c r="I46" s="134"/>
      <c r="J46" s="150"/>
      <c r="K46" s="150"/>
      <c r="L46" s="165"/>
      <c r="M46" s="179" t="s">
        <v>70</v>
      </c>
      <c r="N46" s="194"/>
      <c r="O46" s="202"/>
      <c r="P46" s="221"/>
      <c r="Q46" s="236"/>
      <c r="R46" s="236"/>
      <c r="S46" s="236"/>
      <c r="T46" s="236"/>
      <c r="U46" s="236"/>
      <c r="V46" s="259"/>
      <c r="W46" s="221"/>
      <c r="X46" s="236"/>
      <c r="Y46" s="236"/>
      <c r="Z46" s="236"/>
      <c r="AA46" s="236"/>
      <c r="AB46" s="236"/>
      <c r="AC46" s="259"/>
      <c r="AD46" s="287"/>
      <c r="AE46" s="236"/>
      <c r="AF46" s="236"/>
      <c r="AG46" s="236"/>
      <c r="AH46" s="236"/>
      <c r="AI46" s="236"/>
      <c r="AJ46" s="259"/>
      <c r="AK46" s="221"/>
      <c r="AL46" s="236"/>
      <c r="AM46" s="236"/>
      <c r="AN46" s="236"/>
      <c r="AO46" s="236"/>
      <c r="AP46" s="236"/>
      <c r="AQ46" s="259"/>
      <c r="AR46" s="287"/>
      <c r="AS46" s="287"/>
      <c r="AT46" s="259"/>
      <c r="AU46" s="321">
        <f>IF(SUM($P47:$AQ47)&gt;$AC$55*4,$AC$55*4,SUM($P47:$AQ47))</f>
        <v>0</v>
      </c>
      <c r="AV46" s="331"/>
      <c r="AW46" s="323">
        <f>AU46/4</f>
        <v>0</v>
      </c>
      <c r="AX46" s="333"/>
      <c r="AY46" s="344"/>
      <c r="AZ46" s="150"/>
      <c r="BA46" s="150"/>
      <c r="BB46" s="362"/>
    </row>
    <row r="47" spans="2:54" ht="15.95" customHeight="1">
      <c r="B47" s="14"/>
      <c r="C47" s="46"/>
      <c r="D47" s="73"/>
      <c r="E47" s="59"/>
      <c r="F47" s="46"/>
      <c r="G47" s="103"/>
      <c r="H47" s="46"/>
      <c r="I47" s="133"/>
      <c r="J47" s="149"/>
      <c r="K47" s="149"/>
      <c r="L47" s="164"/>
      <c r="M47" s="181" t="s">
        <v>71</v>
      </c>
      <c r="N47" s="180"/>
      <c r="O47" s="203"/>
      <c r="P47" s="222"/>
      <c r="Q47" s="235"/>
      <c r="R47" s="235"/>
      <c r="S47" s="235"/>
      <c r="T47" s="235"/>
      <c r="U47" s="235"/>
      <c r="V47" s="258"/>
      <c r="W47" s="222"/>
      <c r="X47" s="235"/>
      <c r="Y47" s="235"/>
      <c r="Z47" s="235"/>
      <c r="AA47" s="235"/>
      <c r="AB47" s="235"/>
      <c r="AC47" s="258"/>
      <c r="AD47" s="286"/>
      <c r="AE47" s="235"/>
      <c r="AF47" s="235"/>
      <c r="AG47" s="235"/>
      <c r="AH47" s="235"/>
      <c r="AI47" s="235"/>
      <c r="AJ47" s="258"/>
      <c r="AK47" s="222"/>
      <c r="AL47" s="235"/>
      <c r="AM47" s="235"/>
      <c r="AN47" s="235"/>
      <c r="AO47" s="235"/>
      <c r="AP47" s="235"/>
      <c r="AQ47" s="258"/>
      <c r="AR47" s="286"/>
      <c r="AS47" s="286"/>
      <c r="AT47" s="268"/>
      <c r="AU47" s="321"/>
      <c r="AV47" s="331"/>
      <c r="AW47" s="325"/>
      <c r="AX47" s="335"/>
      <c r="AY47" s="343"/>
      <c r="AZ47" s="149"/>
      <c r="BA47" s="149"/>
      <c r="BB47" s="361"/>
    </row>
    <row r="48" spans="2:54" ht="15.95" customHeight="1">
      <c r="B48" s="15"/>
      <c r="C48" s="47"/>
      <c r="D48" s="60"/>
      <c r="E48" s="57"/>
      <c r="F48" s="47"/>
      <c r="G48" s="101"/>
      <c r="H48" s="47"/>
      <c r="I48" s="134"/>
      <c r="J48" s="150"/>
      <c r="K48" s="150"/>
      <c r="L48" s="165"/>
      <c r="M48" s="179" t="s">
        <v>70</v>
      </c>
      <c r="N48" s="194"/>
      <c r="O48" s="202"/>
      <c r="P48" s="221"/>
      <c r="Q48" s="236"/>
      <c r="R48" s="236"/>
      <c r="S48" s="236"/>
      <c r="T48" s="236"/>
      <c r="U48" s="236"/>
      <c r="V48" s="259"/>
      <c r="W48" s="221"/>
      <c r="X48" s="236"/>
      <c r="Y48" s="236"/>
      <c r="Z48" s="236"/>
      <c r="AA48" s="236"/>
      <c r="AB48" s="236"/>
      <c r="AC48" s="259"/>
      <c r="AD48" s="287"/>
      <c r="AE48" s="236"/>
      <c r="AF48" s="236"/>
      <c r="AG48" s="236"/>
      <c r="AH48" s="236"/>
      <c r="AI48" s="236"/>
      <c r="AJ48" s="259"/>
      <c r="AK48" s="221"/>
      <c r="AL48" s="236"/>
      <c r="AM48" s="236"/>
      <c r="AN48" s="236"/>
      <c r="AO48" s="236"/>
      <c r="AP48" s="236"/>
      <c r="AQ48" s="259"/>
      <c r="AR48" s="287"/>
      <c r="AS48" s="287"/>
      <c r="AT48" s="259"/>
      <c r="AU48" s="321">
        <f>IF(SUM($P49:$AQ49)&gt;$AC$55*4,$AC$55*4,SUM($P49:$AQ49))</f>
        <v>0</v>
      </c>
      <c r="AV48" s="331"/>
      <c r="AW48" s="323">
        <f>AU48/4</f>
        <v>0</v>
      </c>
      <c r="AX48" s="333"/>
      <c r="AY48" s="344"/>
      <c r="AZ48" s="150"/>
      <c r="BA48" s="150"/>
      <c r="BB48" s="362"/>
    </row>
    <row r="49" spans="2:69" ht="15.95" customHeight="1">
      <c r="B49" s="16"/>
      <c r="C49" s="48"/>
      <c r="D49" s="62"/>
      <c r="E49" s="90"/>
      <c r="F49" s="48"/>
      <c r="G49" s="104"/>
      <c r="H49" s="48"/>
      <c r="I49" s="135"/>
      <c r="J49" s="151"/>
      <c r="K49" s="151"/>
      <c r="L49" s="166"/>
      <c r="M49" s="182" t="s">
        <v>71</v>
      </c>
      <c r="N49" s="195"/>
      <c r="O49" s="204"/>
      <c r="P49" s="24"/>
      <c r="Q49" s="71"/>
      <c r="R49" s="71"/>
      <c r="S49" s="71"/>
      <c r="T49" s="71"/>
      <c r="U49" s="71"/>
      <c r="V49" s="260"/>
      <c r="W49" s="24"/>
      <c r="X49" s="71"/>
      <c r="Y49" s="71"/>
      <c r="Z49" s="71"/>
      <c r="AA49" s="71"/>
      <c r="AB49" s="71"/>
      <c r="AC49" s="260"/>
      <c r="AD49" s="44"/>
      <c r="AE49" s="71"/>
      <c r="AF49" s="71"/>
      <c r="AG49" s="71"/>
      <c r="AH49" s="71"/>
      <c r="AI49" s="71"/>
      <c r="AJ49" s="260"/>
      <c r="AK49" s="24"/>
      <c r="AL49" s="71"/>
      <c r="AM49" s="71"/>
      <c r="AN49" s="71"/>
      <c r="AO49" s="71"/>
      <c r="AP49" s="71"/>
      <c r="AQ49" s="260"/>
      <c r="AR49" s="44"/>
      <c r="AS49" s="44"/>
      <c r="AT49" s="55"/>
      <c r="AU49" s="322"/>
      <c r="AV49" s="332"/>
      <c r="AW49" s="326"/>
      <c r="AX49" s="336"/>
      <c r="AY49" s="345"/>
      <c r="AZ49" s="151"/>
      <c r="BA49" s="151"/>
      <c r="BB49" s="363"/>
    </row>
    <row r="50" spans="2:69" ht="9.9499999999999993" customHeight="1">
      <c r="B50" s="17"/>
      <c r="C50" s="49"/>
      <c r="D50" s="74"/>
      <c r="E50" s="91"/>
      <c r="F50" s="91"/>
      <c r="G50" s="91"/>
      <c r="J50" s="91"/>
      <c r="L50" s="91"/>
      <c r="M50" s="91"/>
      <c r="O50" s="91"/>
      <c r="Q50" s="91"/>
      <c r="R50" s="91"/>
      <c r="T50" s="91"/>
      <c r="V50" s="91"/>
      <c r="W50" s="91"/>
      <c r="X50" s="91"/>
      <c r="Y50" s="91"/>
      <c r="Z50" s="91"/>
      <c r="AB50" s="80"/>
      <c r="AD50" s="91"/>
      <c r="AI50" s="91"/>
    </row>
    <row r="51" spans="2:69" ht="20.100000000000001" customHeight="1">
      <c r="B51" s="9" t="s">
        <v>81</v>
      </c>
      <c r="C51" s="50"/>
      <c r="D51" s="50"/>
      <c r="E51" s="50"/>
      <c r="F51" s="50"/>
      <c r="G51" s="50"/>
      <c r="H51" s="119" t="s">
        <v>80</v>
      </c>
      <c r="I51" s="136"/>
      <c r="J51" s="152" t="s">
        <v>68</v>
      </c>
      <c r="K51" s="160"/>
      <c r="L51" s="119" t="s">
        <v>22</v>
      </c>
      <c r="M51" s="136"/>
      <c r="N51" s="152" t="s">
        <v>68</v>
      </c>
      <c r="O51" s="160"/>
      <c r="P51" s="50"/>
      <c r="Q51" s="119" t="s">
        <v>72</v>
      </c>
      <c r="R51" s="136"/>
      <c r="S51" s="152" t="s">
        <v>68</v>
      </c>
      <c r="T51" s="160"/>
      <c r="U51" s="119" t="s">
        <v>22</v>
      </c>
      <c r="V51" s="136"/>
      <c r="W51" s="152" t="s">
        <v>68</v>
      </c>
      <c r="X51" s="160"/>
      <c r="Z51" s="119" t="s">
        <v>74</v>
      </c>
      <c r="AA51" s="136"/>
      <c r="AB51" s="152" t="s">
        <v>68</v>
      </c>
      <c r="AC51" s="160"/>
      <c r="AD51" s="119" t="s">
        <v>22</v>
      </c>
      <c r="AE51" s="136"/>
      <c r="AF51" s="152" t="s">
        <v>68</v>
      </c>
      <c r="AG51" s="160"/>
      <c r="AI51" s="119" t="s">
        <v>73</v>
      </c>
      <c r="AJ51" s="136"/>
      <c r="AK51" s="152" t="s">
        <v>68</v>
      </c>
      <c r="AL51" s="160"/>
      <c r="AM51" s="119" t="s">
        <v>22</v>
      </c>
      <c r="AN51" s="136"/>
      <c r="AO51" s="152" t="s">
        <v>68</v>
      </c>
      <c r="AP51" s="160"/>
      <c r="AR51" s="119" t="s">
        <v>157</v>
      </c>
      <c r="AS51" s="136"/>
      <c r="AT51" s="152" t="s">
        <v>68</v>
      </c>
      <c r="AU51" s="160"/>
      <c r="AV51" s="119" t="s">
        <v>22</v>
      </c>
      <c r="AW51" s="136"/>
      <c r="AX51" s="152" t="s">
        <v>68</v>
      </c>
      <c r="AY51" s="160"/>
      <c r="AZ51" s="50"/>
      <c r="BA51" s="50"/>
      <c r="BB51" s="50"/>
      <c r="BC51" s="50"/>
      <c r="BD51" s="50"/>
      <c r="BE51" s="50"/>
      <c r="BF51" s="50"/>
      <c r="BG51" s="50"/>
      <c r="BH51" s="50"/>
      <c r="BI51" s="245"/>
      <c r="BK51" s="50"/>
      <c r="BL51" s="50"/>
      <c r="BM51" s="50"/>
      <c r="BN51" s="50"/>
      <c r="BO51" s="50"/>
      <c r="BP51" s="280"/>
      <c r="BQ51" s="280"/>
    </row>
    <row r="52" spans="2:69" ht="9.75" customHeight="1">
      <c r="B52" s="9"/>
      <c r="C52" s="50"/>
      <c r="D52" s="50"/>
      <c r="E52" s="50"/>
      <c r="F52" s="50"/>
      <c r="G52" s="50"/>
      <c r="H52" s="119"/>
      <c r="I52" s="137"/>
      <c r="J52" s="153"/>
      <c r="K52" s="137"/>
      <c r="L52" s="119"/>
      <c r="M52" s="137"/>
      <c r="N52" s="153"/>
      <c r="O52" s="205"/>
      <c r="P52" s="50"/>
      <c r="Q52" s="119"/>
      <c r="R52" s="137"/>
      <c r="S52" s="153"/>
      <c r="T52" s="205"/>
      <c r="U52" s="119"/>
      <c r="V52" s="137"/>
      <c r="W52" s="153"/>
      <c r="X52" s="205"/>
      <c r="Z52" s="119"/>
      <c r="AA52" s="137"/>
      <c r="AB52" s="153"/>
      <c r="AC52" s="205"/>
      <c r="AD52" s="119"/>
      <c r="AE52" s="137"/>
      <c r="AF52" s="153"/>
      <c r="AG52" s="205"/>
      <c r="AI52" s="119"/>
      <c r="AJ52" s="137"/>
      <c r="AK52" s="153"/>
      <c r="AL52" s="205"/>
      <c r="AM52" s="119"/>
      <c r="AN52" s="137"/>
      <c r="AO52" s="153"/>
      <c r="AP52" s="205"/>
      <c r="AR52" s="119"/>
      <c r="AS52" s="137"/>
      <c r="AT52" s="153"/>
      <c r="AU52" s="205"/>
      <c r="AV52" s="119"/>
      <c r="AW52" s="137"/>
      <c r="AX52" s="153"/>
      <c r="AY52" s="205"/>
      <c r="AZ52" s="50"/>
      <c r="BA52" s="50"/>
      <c r="BB52" s="50"/>
      <c r="BC52" s="50"/>
      <c r="BD52" s="50"/>
      <c r="BE52" s="50"/>
      <c r="BF52" s="50"/>
      <c r="BG52" s="50"/>
      <c r="BH52" s="50"/>
      <c r="BI52" s="245"/>
      <c r="BK52" s="50"/>
      <c r="BL52" s="50"/>
      <c r="BM52" s="50"/>
      <c r="BN52" s="50"/>
      <c r="BO52" s="50"/>
      <c r="BP52" s="280"/>
      <c r="BQ52" s="280"/>
    </row>
    <row r="53" spans="2:69" ht="20.100000000000001" customHeight="1">
      <c r="B53" s="9"/>
      <c r="C53" s="50"/>
      <c r="D53" s="50"/>
      <c r="E53" s="50"/>
      <c r="F53" s="50"/>
      <c r="G53" s="50"/>
      <c r="H53" s="119" t="s">
        <v>126</v>
      </c>
      <c r="I53" s="136"/>
      <c r="J53" s="152" t="s">
        <v>68</v>
      </c>
      <c r="K53" s="160"/>
      <c r="L53" s="119" t="s">
        <v>22</v>
      </c>
      <c r="M53" s="136"/>
      <c r="N53" s="152" t="s">
        <v>68</v>
      </c>
      <c r="O53" s="160"/>
      <c r="P53" s="50"/>
      <c r="Q53" s="119" t="s">
        <v>158</v>
      </c>
      <c r="R53" s="136"/>
      <c r="S53" s="152" t="s">
        <v>68</v>
      </c>
      <c r="T53" s="160"/>
      <c r="U53" s="119" t="s">
        <v>22</v>
      </c>
      <c r="V53" s="136"/>
      <c r="W53" s="152" t="s">
        <v>68</v>
      </c>
      <c r="X53" s="160"/>
      <c r="Z53" s="119" t="s">
        <v>159</v>
      </c>
      <c r="AA53" s="136"/>
      <c r="AB53" s="152" t="s">
        <v>68</v>
      </c>
      <c r="AC53" s="160"/>
      <c r="AD53" s="119" t="s">
        <v>22</v>
      </c>
      <c r="AE53" s="136"/>
      <c r="AF53" s="152" t="s">
        <v>68</v>
      </c>
      <c r="AG53" s="160"/>
      <c r="AI53" s="119" t="s">
        <v>124</v>
      </c>
      <c r="AJ53" s="136"/>
      <c r="AK53" s="152" t="s">
        <v>68</v>
      </c>
      <c r="AL53" s="160"/>
      <c r="AM53" s="119" t="s">
        <v>22</v>
      </c>
      <c r="AN53" s="136"/>
      <c r="AO53" s="152" t="s">
        <v>68</v>
      </c>
      <c r="AP53" s="160"/>
      <c r="AR53" s="119" t="s">
        <v>160</v>
      </c>
      <c r="AS53" s="136"/>
      <c r="AT53" s="152" t="s">
        <v>68</v>
      </c>
      <c r="AU53" s="160"/>
      <c r="AV53" s="119" t="s">
        <v>22</v>
      </c>
      <c r="AW53" s="136"/>
      <c r="AX53" s="152" t="s">
        <v>68</v>
      </c>
      <c r="AY53" s="160"/>
      <c r="AZ53" s="50"/>
      <c r="BA53" s="50"/>
      <c r="BB53" s="50"/>
      <c r="BC53" s="50"/>
      <c r="BD53" s="50"/>
      <c r="BE53" s="50"/>
      <c r="BF53" s="50"/>
      <c r="BG53" s="50"/>
      <c r="BH53" s="50"/>
      <c r="BI53" s="245"/>
      <c r="BK53" s="50"/>
      <c r="BL53" s="50"/>
      <c r="BM53" s="50"/>
      <c r="BN53" s="50"/>
      <c r="BO53" s="50"/>
      <c r="BP53" s="280"/>
      <c r="BQ53" s="280"/>
    </row>
    <row r="54" spans="2:69" ht="15.7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75"/>
      <c r="AU54" s="75"/>
      <c r="AV54" s="75"/>
    </row>
    <row r="55" spans="2:69" ht="15" customHeight="1">
      <c r="B55" s="19" t="s">
        <v>173</v>
      </c>
      <c r="C55" s="51"/>
      <c r="D55" s="51"/>
      <c r="E55" s="51"/>
      <c r="F55" s="51"/>
      <c r="G55" s="51"/>
      <c r="H55" s="120"/>
      <c r="I55" s="138"/>
      <c r="J55" s="154"/>
      <c r="M55" s="183" t="s">
        <v>90</v>
      </c>
      <c r="N55" s="51"/>
      <c r="O55" s="51"/>
      <c r="P55" s="223"/>
      <c r="Q55" s="120"/>
      <c r="R55" s="138"/>
      <c r="S55" s="138"/>
      <c r="T55" s="154"/>
      <c r="W55" s="19" t="s">
        <v>79</v>
      </c>
      <c r="X55" s="276"/>
      <c r="Y55" s="276"/>
      <c r="Z55" s="276"/>
      <c r="AA55" s="276"/>
      <c r="AB55" s="276"/>
      <c r="AC55" s="120"/>
      <c r="AD55" s="138"/>
      <c r="AE55" s="154"/>
      <c r="AH55" s="9" t="s">
        <v>40</v>
      </c>
      <c r="AI55" s="9"/>
      <c r="AJ55" s="9"/>
      <c r="AK55" s="9"/>
      <c r="AL55" s="9"/>
      <c r="AM55" s="304"/>
      <c r="AN55" s="120"/>
      <c r="AO55" s="138"/>
      <c r="AP55" s="305" t="s">
        <v>68</v>
      </c>
      <c r="AQ55" s="307"/>
      <c r="AR55" s="309"/>
      <c r="AS55" s="311" t="s">
        <v>22</v>
      </c>
      <c r="AT55" s="120"/>
      <c r="AU55" s="138"/>
      <c r="AV55" s="305" t="s">
        <v>68</v>
      </c>
      <c r="AW55" s="307"/>
      <c r="AX55" s="309"/>
    </row>
    <row r="56" spans="2:69" ht="15" customHeight="1">
      <c r="B56" s="20"/>
      <c r="C56" s="52"/>
      <c r="D56" s="52"/>
      <c r="E56" s="52"/>
      <c r="F56" s="52"/>
      <c r="G56" s="52"/>
      <c r="H56" s="121"/>
      <c r="I56" s="139"/>
      <c r="J56" s="155"/>
      <c r="K56" s="9" t="s">
        <v>189</v>
      </c>
      <c r="M56" s="20"/>
      <c r="N56" s="52"/>
      <c r="O56" s="52"/>
      <c r="P56" s="224"/>
      <c r="Q56" s="121"/>
      <c r="R56" s="139"/>
      <c r="S56" s="139"/>
      <c r="T56" s="155"/>
      <c r="U56" s="9" t="s">
        <v>190</v>
      </c>
      <c r="W56" s="268"/>
      <c r="X56" s="277"/>
      <c r="Y56" s="277"/>
      <c r="Z56" s="277"/>
      <c r="AA56" s="277"/>
      <c r="AB56" s="277"/>
      <c r="AC56" s="121"/>
      <c r="AD56" s="139"/>
      <c r="AE56" s="155"/>
      <c r="AF56" s="1" t="s">
        <v>187</v>
      </c>
      <c r="AH56" s="9"/>
      <c r="AI56" s="9"/>
      <c r="AJ56" s="9"/>
      <c r="AK56" s="9"/>
      <c r="AL56" s="9"/>
      <c r="AM56" s="304"/>
      <c r="AN56" s="121"/>
      <c r="AO56" s="139"/>
      <c r="AP56" s="306"/>
      <c r="AQ56" s="308"/>
      <c r="AR56" s="310"/>
      <c r="AS56" s="311"/>
      <c r="AT56" s="121"/>
      <c r="AU56" s="139"/>
      <c r="AV56" s="306"/>
      <c r="AW56" s="308"/>
      <c r="AX56" s="310"/>
    </row>
    <row r="57" spans="2:69" ht="11.25" customHeight="1">
      <c r="B57" s="21"/>
      <c r="C57" s="21"/>
      <c r="D57" s="21"/>
      <c r="E57" s="21"/>
      <c r="F57" s="21"/>
      <c r="G57" s="21"/>
      <c r="H57" s="21"/>
      <c r="I57" s="21"/>
      <c r="J57" s="21"/>
      <c r="K57" s="161"/>
      <c r="L57" s="161"/>
      <c r="M57" s="21"/>
      <c r="N57" s="21"/>
      <c r="O57" s="21"/>
      <c r="P57" s="21"/>
      <c r="Q57" s="21"/>
      <c r="R57" s="21"/>
      <c r="S57" s="21"/>
      <c r="T57" s="21"/>
      <c r="U57" s="9"/>
      <c r="X57" s="21"/>
      <c r="Y57" s="21"/>
      <c r="Z57" s="21"/>
      <c r="AA57" s="21"/>
      <c r="AB57" s="21"/>
      <c r="AC57" s="21"/>
      <c r="AD57" s="21"/>
      <c r="AE57" s="21"/>
      <c r="AF57" s="9"/>
      <c r="AH57" s="31"/>
      <c r="AI57" s="31"/>
      <c r="AJ57" s="31"/>
      <c r="AK57" s="31"/>
      <c r="AL57" s="31"/>
      <c r="AM57" s="21"/>
      <c r="AN57" s="21"/>
      <c r="AO57" s="21"/>
      <c r="AP57" s="21"/>
      <c r="AQ57" s="21"/>
      <c r="AR57" s="21"/>
      <c r="AS57" s="21"/>
      <c r="AT57" s="21"/>
      <c r="AU57" s="21"/>
      <c r="AV57" s="21"/>
      <c r="AW57" s="21"/>
    </row>
    <row r="58" spans="2:69" ht="15" customHeight="1">
      <c r="B58" s="17"/>
      <c r="C58" s="49"/>
      <c r="D58" s="74"/>
      <c r="E58" s="91"/>
      <c r="F58" s="91"/>
      <c r="G58" s="91"/>
      <c r="J58" s="91"/>
      <c r="L58" s="91"/>
      <c r="M58" s="91"/>
      <c r="O58" s="91"/>
      <c r="Q58" s="91"/>
      <c r="R58" s="91"/>
      <c r="T58" s="91"/>
      <c r="V58" s="91"/>
      <c r="W58" s="91"/>
      <c r="X58" s="91"/>
      <c r="Y58" s="91"/>
      <c r="Z58" s="91"/>
      <c r="AB58" s="80"/>
      <c r="AD58" s="91"/>
      <c r="AH58" s="9" t="s">
        <v>177</v>
      </c>
      <c r="AI58" s="9"/>
      <c r="AJ58" s="9"/>
      <c r="AK58" s="9"/>
      <c r="AL58" s="9"/>
      <c r="AM58" s="304"/>
      <c r="AN58" s="120"/>
      <c r="AO58" s="138"/>
      <c r="AP58" s="305" t="s">
        <v>68</v>
      </c>
      <c r="AQ58" s="307"/>
      <c r="AR58" s="309"/>
      <c r="AS58" s="311" t="s">
        <v>22</v>
      </c>
      <c r="AT58" s="120"/>
      <c r="AU58" s="138"/>
      <c r="AV58" s="305" t="s">
        <v>68</v>
      </c>
      <c r="AW58" s="307"/>
      <c r="AX58" s="309"/>
    </row>
    <row r="59" spans="2:69" ht="15" customHeight="1">
      <c r="B59" s="17"/>
      <c r="C59" s="49"/>
      <c r="D59" s="74"/>
      <c r="E59" s="91"/>
      <c r="F59" s="91"/>
      <c r="G59" s="91"/>
      <c r="J59" s="91"/>
      <c r="L59" s="91"/>
      <c r="M59" s="91"/>
      <c r="O59" s="91"/>
      <c r="Q59" s="91"/>
      <c r="R59" s="91"/>
      <c r="T59" s="91"/>
      <c r="V59" s="91"/>
      <c r="W59" s="91"/>
      <c r="X59" s="91"/>
      <c r="Y59" s="91"/>
      <c r="Z59" s="91"/>
      <c r="AB59" s="80"/>
      <c r="AD59" s="91"/>
      <c r="AH59" s="9" t="s">
        <v>182</v>
      </c>
      <c r="AI59" s="9"/>
      <c r="AJ59" s="9"/>
      <c r="AK59" s="9"/>
      <c r="AL59" s="9"/>
      <c r="AM59" s="304"/>
      <c r="AN59" s="121"/>
      <c r="AO59" s="139"/>
      <c r="AP59" s="306"/>
      <c r="AQ59" s="308"/>
      <c r="AR59" s="310"/>
      <c r="AS59" s="311"/>
      <c r="AT59" s="121"/>
      <c r="AU59" s="139"/>
      <c r="AV59" s="306"/>
      <c r="AW59" s="308"/>
      <c r="AX59" s="310"/>
    </row>
    <row r="60" spans="2:69" ht="18.75" customHeight="1">
      <c r="B60" s="17"/>
      <c r="C60" s="49"/>
      <c r="D60" s="74"/>
      <c r="E60" s="91"/>
      <c r="F60" s="91"/>
      <c r="G60" s="91"/>
      <c r="J60" s="91"/>
      <c r="L60" s="91"/>
      <c r="M60" s="91"/>
      <c r="O60" s="91"/>
      <c r="Q60" s="91"/>
      <c r="R60" s="91"/>
      <c r="T60" s="91"/>
      <c r="V60" s="91"/>
      <c r="W60" s="91"/>
      <c r="X60" s="91"/>
      <c r="Y60" s="91"/>
      <c r="Z60" s="91"/>
      <c r="AB60" s="80"/>
      <c r="AD60" s="91"/>
      <c r="AI60" s="91"/>
      <c r="AN60" s="17" t="s">
        <v>220</v>
      </c>
    </row>
    <row r="61" spans="2:69" ht="26.45" customHeight="1">
      <c r="B61" s="7" t="s">
        <v>78</v>
      </c>
      <c r="C61" s="41"/>
      <c r="D61" s="68"/>
      <c r="E61" s="68"/>
      <c r="F61" s="41"/>
      <c r="G61" s="41"/>
      <c r="H61" s="114"/>
      <c r="I61" s="114"/>
      <c r="J61" s="156"/>
      <c r="K61" s="156"/>
      <c r="L61" s="156"/>
      <c r="M61" s="156"/>
      <c r="N61" s="156"/>
      <c r="O61" s="156"/>
      <c r="P61" s="225"/>
      <c r="Q61" s="225"/>
      <c r="R61" s="156"/>
      <c r="S61" s="156"/>
      <c r="T61" s="156"/>
      <c r="U61" s="156"/>
      <c r="V61" s="156"/>
      <c r="W61" s="269"/>
      <c r="X61" s="75"/>
      <c r="Y61" s="8" t="s">
        <v>162</v>
      </c>
      <c r="Z61" s="75"/>
      <c r="AA61" s="75"/>
      <c r="AB61" s="75"/>
      <c r="AC61" s="75"/>
      <c r="AD61" s="75"/>
      <c r="AE61" s="75"/>
      <c r="AF61" s="18"/>
      <c r="AG61" s="18"/>
      <c r="AH61" s="32"/>
      <c r="AI61" s="32"/>
      <c r="AJ61" s="32"/>
      <c r="AK61" s="32"/>
      <c r="AL61" s="32"/>
      <c r="AM61" s="32"/>
      <c r="AN61" s="32"/>
      <c r="AO61" s="32"/>
      <c r="AP61" s="32"/>
      <c r="AQ61" s="32"/>
      <c r="AR61" s="32"/>
      <c r="AS61" s="32"/>
      <c r="AT61" s="32"/>
      <c r="AU61" s="32"/>
      <c r="AV61" s="18"/>
      <c r="AW61" s="18"/>
      <c r="AX61" s="18"/>
    </row>
    <row r="62" spans="2:69" ht="8.1" customHeight="1">
      <c r="B62" s="9"/>
      <c r="C62" s="9"/>
      <c r="D62" s="75"/>
      <c r="E62" s="75"/>
      <c r="F62" s="75"/>
      <c r="G62" s="75"/>
      <c r="H62" s="75"/>
      <c r="I62" s="75"/>
      <c r="J62" s="75"/>
      <c r="K62" s="75"/>
      <c r="L62" s="75"/>
      <c r="M62" s="75"/>
      <c r="N62" s="75"/>
      <c r="O62" s="75"/>
      <c r="P62" s="18"/>
      <c r="Q62" s="18"/>
      <c r="R62" s="75"/>
      <c r="S62" s="75"/>
      <c r="T62" s="75"/>
      <c r="U62" s="75"/>
      <c r="V62" s="75"/>
      <c r="W62" s="75"/>
      <c r="X62" s="75"/>
      <c r="Y62" s="75"/>
      <c r="Z62" s="75"/>
      <c r="AA62" s="75"/>
      <c r="AB62" s="75"/>
      <c r="AC62" s="75"/>
      <c r="AD62" s="75"/>
      <c r="AE62" s="75"/>
      <c r="AF62" s="18"/>
      <c r="AG62" s="18"/>
      <c r="AH62" s="32"/>
      <c r="AI62" s="32"/>
      <c r="AJ62" s="32"/>
      <c r="AK62" s="32"/>
      <c r="AL62" s="32"/>
      <c r="AM62" s="32"/>
      <c r="AN62" s="32"/>
      <c r="AO62" s="32"/>
      <c r="AP62" s="32"/>
      <c r="AQ62" s="32"/>
      <c r="AR62" s="32"/>
      <c r="AS62" s="32"/>
      <c r="AT62" s="32"/>
      <c r="AU62" s="32"/>
      <c r="AV62" s="18"/>
      <c r="AW62" s="18"/>
      <c r="AX62" s="18"/>
    </row>
    <row r="63" spans="2:69" ht="20.100000000000001" customHeight="1">
      <c r="B63" s="22" t="s">
        <v>178</v>
      </c>
      <c r="C63" s="53" t="s">
        <v>34</v>
      </c>
      <c r="D63" s="69" t="s">
        <v>44</v>
      </c>
      <c r="E63" s="53" t="s">
        <v>110</v>
      </c>
      <c r="F63" s="99"/>
      <c r="G63" s="99"/>
      <c r="H63" s="99"/>
      <c r="I63" s="53" t="s">
        <v>45</v>
      </c>
      <c r="J63" s="99"/>
      <c r="K63" s="42"/>
      <c r="L63" s="99" t="s">
        <v>179</v>
      </c>
      <c r="M63" s="99"/>
      <c r="N63" s="99"/>
      <c r="O63" s="206"/>
      <c r="P63" s="226" t="s">
        <v>47</v>
      </c>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314"/>
      <c r="AU63" s="10" t="s">
        <v>67</v>
      </c>
      <c r="AV63" s="206"/>
      <c r="AW63" s="10" t="s">
        <v>49</v>
      </c>
      <c r="AX63" s="206"/>
      <c r="AY63" s="339" t="s">
        <v>53</v>
      </c>
      <c r="AZ63" s="350"/>
      <c r="BA63" s="350"/>
      <c r="BB63" s="357"/>
    </row>
    <row r="64" spans="2:69" ht="20.25" customHeight="1">
      <c r="B64" s="23"/>
      <c r="C64" s="54"/>
      <c r="D64" s="70"/>
      <c r="E64" s="54"/>
      <c r="F64" s="31"/>
      <c r="G64" s="108" t="s">
        <v>109</v>
      </c>
      <c r="H64" s="122"/>
      <c r="I64" s="54"/>
      <c r="J64" s="31"/>
      <c r="K64" s="43"/>
      <c r="L64" s="31"/>
      <c r="M64" s="31"/>
      <c r="N64" s="31"/>
      <c r="O64" s="207"/>
      <c r="P64" s="217" t="s">
        <v>24</v>
      </c>
      <c r="Q64" s="231"/>
      <c r="R64" s="231"/>
      <c r="S64" s="231"/>
      <c r="T64" s="231"/>
      <c r="U64" s="231"/>
      <c r="V64" s="254"/>
      <c r="W64" s="217" t="s">
        <v>65</v>
      </c>
      <c r="X64" s="231"/>
      <c r="Y64" s="231"/>
      <c r="Z64" s="231"/>
      <c r="AA64" s="231"/>
      <c r="AB64" s="231"/>
      <c r="AC64" s="254"/>
      <c r="AD64" s="217" t="s">
        <v>15</v>
      </c>
      <c r="AE64" s="231"/>
      <c r="AF64" s="231"/>
      <c r="AG64" s="231"/>
      <c r="AH64" s="231"/>
      <c r="AI64" s="231"/>
      <c r="AJ64" s="254"/>
      <c r="AK64" s="217" t="s">
        <v>50</v>
      </c>
      <c r="AL64" s="231"/>
      <c r="AM64" s="231"/>
      <c r="AN64" s="231"/>
      <c r="AO64" s="231"/>
      <c r="AP64" s="231"/>
      <c r="AQ64" s="254"/>
      <c r="AR64" s="217" t="s">
        <v>66</v>
      </c>
      <c r="AS64" s="231"/>
      <c r="AT64" s="254"/>
      <c r="AU64" s="11"/>
      <c r="AV64" s="207"/>
      <c r="AW64" s="11"/>
      <c r="AX64" s="207"/>
      <c r="AY64" s="340"/>
      <c r="AZ64" s="351"/>
      <c r="BA64" s="351"/>
      <c r="BB64" s="358"/>
    </row>
    <row r="65" spans="2:54" ht="20.25" customHeight="1">
      <c r="B65" s="23"/>
      <c r="C65" s="54"/>
      <c r="D65" s="70"/>
      <c r="E65" s="54"/>
      <c r="F65" s="31"/>
      <c r="G65" s="109"/>
      <c r="H65" s="123"/>
      <c r="I65" s="54"/>
      <c r="J65" s="31"/>
      <c r="K65" s="43"/>
      <c r="L65" s="31"/>
      <c r="M65" s="31"/>
      <c r="N65" s="31"/>
      <c r="O65" s="207"/>
      <c r="P65" s="218">
        <v>1</v>
      </c>
      <c r="Q65" s="232">
        <v>2</v>
      </c>
      <c r="R65" s="232">
        <v>3</v>
      </c>
      <c r="S65" s="232">
        <v>4</v>
      </c>
      <c r="T65" s="232">
        <v>5</v>
      </c>
      <c r="U65" s="232">
        <v>6</v>
      </c>
      <c r="V65" s="255">
        <v>7</v>
      </c>
      <c r="W65" s="218">
        <v>8</v>
      </c>
      <c r="X65" s="232">
        <v>9</v>
      </c>
      <c r="Y65" s="232">
        <v>10</v>
      </c>
      <c r="Z65" s="232">
        <v>11</v>
      </c>
      <c r="AA65" s="232">
        <v>12</v>
      </c>
      <c r="AB65" s="232">
        <v>13</v>
      </c>
      <c r="AC65" s="255">
        <v>14</v>
      </c>
      <c r="AD65" s="283">
        <v>15</v>
      </c>
      <c r="AE65" s="232">
        <v>16</v>
      </c>
      <c r="AF65" s="232">
        <v>17</v>
      </c>
      <c r="AG65" s="232">
        <v>18</v>
      </c>
      <c r="AH65" s="232">
        <v>19</v>
      </c>
      <c r="AI65" s="232">
        <v>20</v>
      </c>
      <c r="AJ65" s="255">
        <v>21</v>
      </c>
      <c r="AK65" s="218">
        <v>22</v>
      </c>
      <c r="AL65" s="232">
        <v>23</v>
      </c>
      <c r="AM65" s="232">
        <v>24</v>
      </c>
      <c r="AN65" s="232">
        <v>25</v>
      </c>
      <c r="AO65" s="232">
        <v>26</v>
      </c>
      <c r="AP65" s="232">
        <v>27</v>
      </c>
      <c r="AQ65" s="255">
        <v>28</v>
      </c>
      <c r="AR65" s="283">
        <v>29</v>
      </c>
      <c r="AS65" s="283">
        <v>30</v>
      </c>
      <c r="AT65" s="312">
        <v>31</v>
      </c>
      <c r="AU65" s="11"/>
      <c r="AV65" s="207"/>
      <c r="AW65" s="11"/>
      <c r="AX65" s="207"/>
      <c r="AY65" s="340"/>
      <c r="AZ65" s="351"/>
      <c r="BA65" s="351"/>
      <c r="BB65" s="358"/>
    </row>
    <row r="66" spans="2:54" ht="20.25" customHeight="1">
      <c r="B66" s="24"/>
      <c r="C66" s="55"/>
      <c r="D66" s="71"/>
      <c r="E66" s="55"/>
      <c r="F66" s="100"/>
      <c r="G66" s="110"/>
      <c r="H66" s="124"/>
      <c r="I66" s="55"/>
      <c r="J66" s="100"/>
      <c r="K66" s="44"/>
      <c r="L66" s="100"/>
      <c r="M66" s="100"/>
      <c r="N66" s="100"/>
      <c r="O66" s="208"/>
      <c r="P66" s="219" t="s">
        <v>42</v>
      </c>
      <c r="Q66" s="233"/>
      <c r="R66" s="233"/>
      <c r="S66" s="233"/>
      <c r="T66" s="233"/>
      <c r="U66" s="233"/>
      <c r="V66" s="256"/>
      <c r="W66" s="266"/>
      <c r="X66" s="233"/>
      <c r="Y66" s="233"/>
      <c r="Z66" s="233"/>
      <c r="AA66" s="233"/>
      <c r="AB66" s="233"/>
      <c r="AC66" s="256"/>
      <c r="AD66" s="284"/>
      <c r="AE66" s="233"/>
      <c r="AF66" s="233"/>
      <c r="AG66" s="233"/>
      <c r="AH66" s="233"/>
      <c r="AI66" s="233"/>
      <c r="AJ66" s="256"/>
      <c r="AK66" s="266"/>
      <c r="AL66" s="233"/>
      <c r="AM66" s="233"/>
      <c r="AN66" s="233"/>
      <c r="AO66" s="233"/>
      <c r="AP66" s="233"/>
      <c r="AQ66" s="256"/>
      <c r="AR66" s="284"/>
      <c r="AS66" s="284"/>
      <c r="AT66" s="313"/>
      <c r="AU66" s="12"/>
      <c r="AV66" s="208"/>
      <c r="AW66" s="12"/>
      <c r="AX66" s="208"/>
      <c r="AY66" s="341"/>
      <c r="AZ66" s="352"/>
      <c r="BA66" s="352"/>
      <c r="BB66" s="359"/>
    </row>
    <row r="67" spans="2:54" ht="15.75" customHeight="1">
      <c r="B67" s="25" t="s">
        <v>163</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364"/>
    </row>
    <row r="68" spans="2:54" ht="15.75" customHeight="1">
      <c r="B68" s="26"/>
      <c r="C68" s="57"/>
      <c r="D68" s="60"/>
      <c r="E68" s="57"/>
      <c r="F68" s="101"/>
      <c r="G68" s="112"/>
      <c r="H68" s="112"/>
      <c r="I68" s="140"/>
      <c r="J68" s="140"/>
      <c r="K68" s="140"/>
      <c r="L68" s="167" t="s">
        <v>70</v>
      </c>
      <c r="M68" s="184"/>
      <c r="N68" s="184"/>
      <c r="O68" s="209"/>
      <c r="P68" s="221"/>
      <c r="Q68" s="238"/>
      <c r="R68" s="238"/>
      <c r="S68" s="238"/>
      <c r="T68" s="238"/>
      <c r="U68" s="238"/>
      <c r="V68" s="261"/>
      <c r="W68" s="270"/>
      <c r="X68" s="238"/>
      <c r="Y68" s="238"/>
      <c r="Z68" s="238"/>
      <c r="AA68" s="238"/>
      <c r="AB68" s="238"/>
      <c r="AC68" s="261"/>
      <c r="AD68" s="288"/>
      <c r="AE68" s="238"/>
      <c r="AF68" s="238"/>
      <c r="AG68" s="238"/>
      <c r="AH68" s="238"/>
      <c r="AI68" s="238"/>
      <c r="AJ68" s="261"/>
      <c r="AK68" s="270"/>
      <c r="AL68" s="238"/>
      <c r="AM68" s="238"/>
      <c r="AN68" s="238"/>
      <c r="AO68" s="238"/>
      <c r="AP68" s="238"/>
      <c r="AQ68" s="261"/>
      <c r="AR68" s="288"/>
      <c r="AS68" s="288"/>
      <c r="AT68" s="261"/>
      <c r="AU68" s="323">
        <f>IF(SUM($P69:$AQ70)&gt;$AC$55*4,$AC$55*4,SUM($P69:$AQ70))</f>
        <v>0</v>
      </c>
      <c r="AV68" s="333"/>
      <c r="AW68" s="323">
        <f>AU68/4</f>
        <v>0</v>
      </c>
      <c r="AX68" s="333"/>
      <c r="AY68" s="346"/>
      <c r="AZ68" s="353"/>
      <c r="BA68" s="353"/>
      <c r="BB68" s="365"/>
    </row>
    <row r="69" spans="2:54" ht="15.75" customHeight="1">
      <c r="B69" s="27"/>
      <c r="C69" s="58"/>
      <c r="D69" s="61"/>
      <c r="E69" s="58"/>
      <c r="F69" s="102"/>
      <c r="G69" s="112"/>
      <c r="H69" s="112"/>
      <c r="I69" s="140"/>
      <c r="J69" s="140"/>
      <c r="K69" s="140"/>
      <c r="L69" s="168" t="s">
        <v>180</v>
      </c>
      <c r="M69" s="185"/>
      <c r="N69" s="185"/>
      <c r="O69" s="210"/>
      <c r="P69" s="23"/>
      <c r="Q69" s="239"/>
      <c r="R69" s="239"/>
      <c r="S69" s="239"/>
      <c r="T69" s="239"/>
      <c r="U69" s="239"/>
      <c r="V69" s="262"/>
      <c r="W69" s="271"/>
      <c r="X69" s="239"/>
      <c r="Y69" s="239"/>
      <c r="Z69" s="239"/>
      <c r="AA69" s="239"/>
      <c r="AB69" s="239"/>
      <c r="AC69" s="262"/>
      <c r="AD69" s="289"/>
      <c r="AE69" s="239"/>
      <c r="AF69" s="239"/>
      <c r="AG69" s="239"/>
      <c r="AH69" s="239"/>
      <c r="AI69" s="239"/>
      <c r="AJ69" s="262"/>
      <c r="AK69" s="271"/>
      <c r="AL69" s="239"/>
      <c r="AM69" s="239"/>
      <c r="AN69" s="239"/>
      <c r="AO69" s="239"/>
      <c r="AP69" s="239"/>
      <c r="AQ69" s="262"/>
      <c r="AR69" s="289"/>
      <c r="AS69" s="289"/>
      <c r="AT69" s="262"/>
      <c r="AU69" s="324"/>
      <c r="AV69" s="334"/>
      <c r="AW69" s="324"/>
      <c r="AX69" s="334"/>
      <c r="AY69" s="347"/>
      <c r="AZ69" s="354"/>
      <c r="BA69" s="354"/>
      <c r="BB69" s="366"/>
    </row>
    <row r="70" spans="2:54" ht="15.75" customHeight="1">
      <c r="B70" s="28"/>
      <c r="C70" s="59"/>
      <c r="D70" s="73"/>
      <c r="E70" s="59"/>
      <c r="F70" s="103"/>
      <c r="G70" s="112"/>
      <c r="H70" s="112"/>
      <c r="I70" s="140"/>
      <c r="J70" s="140"/>
      <c r="K70" s="140"/>
      <c r="L70" s="169" t="s">
        <v>181</v>
      </c>
      <c r="M70" s="186"/>
      <c r="N70" s="186"/>
      <c r="O70" s="211"/>
      <c r="P70" s="227"/>
      <c r="Q70" s="240"/>
      <c r="R70" s="240"/>
      <c r="S70" s="240"/>
      <c r="T70" s="240"/>
      <c r="U70" s="240"/>
      <c r="V70" s="263"/>
      <c r="W70" s="272"/>
      <c r="X70" s="240"/>
      <c r="Y70" s="240"/>
      <c r="Z70" s="240"/>
      <c r="AA70" s="240"/>
      <c r="AB70" s="240"/>
      <c r="AC70" s="263"/>
      <c r="AD70" s="290"/>
      <c r="AE70" s="240"/>
      <c r="AF70" s="240"/>
      <c r="AG70" s="240"/>
      <c r="AH70" s="240"/>
      <c r="AI70" s="240"/>
      <c r="AJ70" s="263"/>
      <c r="AK70" s="272"/>
      <c r="AL70" s="240"/>
      <c r="AM70" s="240"/>
      <c r="AN70" s="240"/>
      <c r="AO70" s="240"/>
      <c r="AP70" s="240"/>
      <c r="AQ70" s="263"/>
      <c r="AR70" s="290"/>
      <c r="AS70" s="290"/>
      <c r="AT70" s="315"/>
      <c r="AU70" s="325"/>
      <c r="AV70" s="335"/>
      <c r="AW70" s="325"/>
      <c r="AX70" s="335"/>
      <c r="AY70" s="348"/>
      <c r="AZ70" s="355"/>
      <c r="BA70" s="355"/>
      <c r="BB70" s="367"/>
    </row>
    <row r="71" spans="2:54" ht="15.75" customHeight="1">
      <c r="B71" s="26"/>
      <c r="C71" s="57"/>
      <c r="D71" s="60"/>
      <c r="E71" s="57"/>
      <c r="F71" s="101"/>
      <c r="G71" s="112"/>
      <c r="H71" s="112"/>
      <c r="I71" s="140"/>
      <c r="J71" s="140"/>
      <c r="K71" s="140"/>
      <c r="L71" s="167" t="s">
        <v>70</v>
      </c>
      <c r="M71" s="184"/>
      <c r="N71" s="184"/>
      <c r="O71" s="209"/>
      <c r="P71" s="221"/>
      <c r="Q71" s="238"/>
      <c r="R71" s="238"/>
      <c r="S71" s="238"/>
      <c r="T71" s="238"/>
      <c r="U71" s="238"/>
      <c r="V71" s="261"/>
      <c r="W71" s="270"/>
      <c r="X71" s="238"/>
      <c r="Y71" s="238"/>
      <c r="Z71" s="238"/>
      <c r="AA71" s="238"/>
      <c r="AB71" s="238"/>
      <c r="AC71" s="261"/>
      <c r="AD71" s="288"/>
      <c r="AE71" s="238"/>
      <c r="AF71" s="238"/>
      <c r="AG71" s="238"/>
      <c r="AH71" s="238"/>
      <c r="AI71" s="238"/>
      <c r="AJ71" s="261"/>
      <c r="AK71" s="270"/>
      <c r="AL71" s="238"/>
      <c r="AM71" s="238"/>
      <c r="AN71" s="238"/>
      <c r="AO71" s="238"/>
      <c r="AP71" s="238"/>
      <c r="AQ71" s="261"/>
      <c r="AR71" s="288"/>
      <c r="AS71" s="288"/>
      <c r="AT71" s="261"/>
      <c r="AU71" s="323">
        <f>IF(SUM($P72:$AQ73)&gt;$AC$55*4,$AC$55*4,SUM($P72:$AQ73))</f>
        <v>0</v>
      </c>
      <c r="AV71" s="333"/>
      <c r="AW71" s="323">
        <f>AU71/4</f>
        <v>0</v>
      </c>
      <c r="AX71" s="333"/>
      <c r="AY71" s="346"/>
      <c r="AZ71" s="353"/>
      <c r="BA71" s="353"/>
      <c r="BB71" s="365"/>
    </row>
    <row r="72" spans="2:54" ht="15.75" customHeight="1">
      <c r="B72" s="27"/>
      <c r="C72" s="58"/>
      <c r="D72" s="61"/>
      <c r="E72" s="58"/>
      <c r="F72" s="102"/>
      <c r="G72" s="112"/>
      <c r="H72" s="112"/>
      <c r="I72" s="140"/>
      <c r="J72" s="140"/>
      <c r="K72" s="140"/>
      <c r="L72" s="168" t="s">
        <v>180</v>
      </c>
      <c r="M72" s="185"/>
      <c r="N72" s="185"/>
      <c r="O72" s="210"/>
      <c r="P72" s="23"/>
      <c r="Q72" s="239"/>
      <c r="R72" s="239"/>
      <c r="S72" s="239"/>
      <c r="T72" s="239"/>
      <c r="U72" s="239"/>
      <c r="V72" s="262"/>
      <c r="W72" s="271"/>
      <c r="X72" s="239"/>
      <c r="Y72" s="239"/>
      <c r="Z72" s="239"/>
      <c r="AA72" s="239"/>
      <c r="AB72" s="239"/>
      <c r="AC72" s="262"/>
      <c r="AD72" s="289"/>
      <c r="AE72" s="239"/>
      <c r="AF72" s="239"/>
      <c r="AG72" s="239"/>
      <c r="AH72" s="239"/>
      <c r="AI72" s="239"/>
      <c r="AJ72" s="262"/>
      <c r="AK72" s="271"/>
      <c r="AL72" s="239"/>
      <c r="AM72" s="239"/>
      <c r="AN72" s="239"/>
      <c r="AO72" s="239"/>
      <c r="AP72" s="239"/>
      <c r="AQ72" s="262"/>
      <c r="AR72" s="289"/>
      <c r="AS72" s="289"/>
      <c r="AT72" s="262"/>
      <c r="AU72" s="324"/>
      <c r="AV72" s="334"/>
      <c r="AW72" s="324"/>
      <c r="AX72" s="334"/>
      <c r="AY72" s="347"/>
      <c r="AZ72" s="354"/>
      <c r="BA72" s="354"/>
      <c r="BB72" s="366"/>
    </row>
    <row r="73" spans="2:54" ht="15.75" customHeight="1">
      <c r="B73" s="28"/>
      <c r="C73" s="59"/>
      <c r="D73" s="73"/>
      <c r="E73" s="59"/>
      <c r="F73" s="103"/>
      <c r="G73" s="112"/>
      <c r="H73" s="112"/>
      <c r="I73" s="140"/>
      <c r="J73" s="140"/>
      <c r="K73" s="140"/>
      <c r="L73" s="169" t="s">
        <v>181</v>
      </c>
      <c r="M73" s="186"/>
      <c r="N73" s="186"/>
      <c r="O73" s="211"/>
      <c r="P73" s="227"/>
      <c r="Q73" s="240"/>
      <c r="R73" s="240"/>
      <c r="S73" s="240"/>
      <c r="T73" s="240"/>
      <c r="U73" s="240"/>
      <c r="V73" s="263"/>
      <c r="W73" s="272"/>
      <c r="X73" s="240"/>
      <c r="Y73" s="240"/>
      <c r="Z73" s="240"/>
      <c r="AA73" s="240"/>
      <c r="AB73" s="240"/>
      <c r="AC73" s="263"/>
      <c r="AD73" s="290"/>
      <c r="AE73" s="240"/>
      <c r="AF73" s="240"/>
      <c r="AG73" s="240"/>
      <c r="AH73" s="240"/>
      <c r="AI73" s="240"/>
      <c r="AJ73" s="263"/>
      <c r="AK73" s="272"/>
      <c r="AL73" s="240"/>
      <c r="AM73" s="240"/>
      <c r="AN73" s="240"/>
      <c r="AO73" s="240"/>
      <c r="AP73" s="240"/>
      <c r="AQ73" s="263"/>
      <c r="AR73" s="290"/>
      <c r="AS73" s="290"/>
      <c r="AT73" s="315"/>
      <c r="AU73" s="325"/>
      <c r="AV73" s="335"/>
      <c r="AW73" s="325"/>
      <c r="AX73" s="335"/>
      <c r="AY73" s="348"/>
      <c r="AZ73" s="355"/>
      <c r="BA73" s="355"/>
      <c r="BB73" s="367"/>
    </row>
    <row r="74" spans="2:54" ht="15.75" customHeight="1">
      <c r="B74" s="26"/>
      <c r="C74" s="57"/>
      <c r="D74" s="60"/>
      <c r="E74" s="57"/>
      <c r="F74" s="101"/>
      <c r="G74" s="112"/>
      <c r="H74" s="112"/>
      <c r="I74" s="140"/>
      <c r="J74" s="140"/>
      <c r="K74" s="140"/>
      <c r="L74" s="167" t="s">
        <v>70</v>
      </c>
      <c r="M74" s="184"/>
      <c r="N74" s="184"/>
      <c r="O74" s="209"/>
      <c r="P74" s="221"/>
      <c r="Q74" s="238"/>
      <c r="R74" s="238"/>
      <c r="S74" s="238"/>
      <c r="T74" s="238"/>
      <c r="U74" s="238"/>
      <c r="V74" s="261"/>
      <c r="W74" s="270"/>
      <c r="X74" s="238"/>
      <c r="Y74" s="238"/>
      <c r="Z74" s="238"/>
      <c r="AA74" s="238"/>
      <c r="AB74" s="238"/>
      <c r="AC74" s="261"/>
      <c r="AD74" s="288"/>
      <c r="AE74" s="238"/>
      <c r="AF74" s="238"/>
      <c r="AG74" s="238"/>
      <c r="AH74" s="238"/>
      <c r="AI74" s="238"/>
      <c r="AJ74" s="261"/>
      <c r="AK74" s="270"/>
      <c r="AL74" s="238"/>
      <c r="AM74" s="238"/>
      <c r="AN74" s="238"/>
      <c r="AO74" s="238"/>
      <c r="AP74" s="238"/>
      <c r="AQ74" s="261"/>
      <c r="AR74" s="288"/>
      <c r="AS74" s="288"/>
      <c r="AT74" s="261"/>
      <c r="AU74" s="323">
        <f>IF(SUM($P75:$AQ76)&gt;$AC$55*4,$AC$55*4,SUM($P75:$AQ76))</f>
        <v>0</v>
      </c>
      <c r="AV74" s="333"/>
      <c r="AW74" s="323">
        <f>AU74/4</f>
        <v>0</v>
      </c>
      <c r="AX74" s="333"/>
      <c r="AY74" s="346"/>
      <c r="AZ74" s="353"/>
      <c r="BA74" s="353"/>
      <c r="BB74" s="365"/>
    </row>
    <row r="75" spans="2:54" ht="15.75" customHeight="1">
      <c r="B75" s="27"/>
      <c r="C75" s="58"/>
      <c r="D75" s="61"/>
      <c r="E75" s="58"/>
      <c r="F75" s="102"/>
      <c r="G75" s="112"/>
      <c r="H75" s="112"/>
      <c r="I75" s="140"/>
      <c r="J75" s="140"/>
      <c r="K75" s="140"/>
      <c r="L75" s="168" t="s">
        <v>180</v>
      </c>
      <c r="M75" s="185"/>
      <c r="N75" s="185"/>
      <c r="O75" s="210"/>
      <c r="P75" s="23"/>
      <c r="Q75" s="239"/>
      <c r="R75" s="239"/>
      <c r="S75" s="239"/>
      <c r="T75" s="239"/>
      <c r="U75" s="239"/>
      <c r="V75" s="262"/>
      <c r="W75" s="271"/>
      <c r="X75" s="239"/>
      <c r="Y75" s="239"/>
      <c r="Z75" s="239"/>
      <c r="AA75" s="239"/>
      <c r="AB75" s="239"/>
      <c r="AC75" s="262"/>
      <c r="AD75" s="289"/>
      <c r="AE75" s="239"/>
      <c r="AF75" s="239"/>
      <c r="AG75" s="239"/>
      <c r="AH75" s="239"/>
      <c r="AI75" s="239"/>
      <c r="AJ75" s="262"/>
      <c r="AK75" s="271"/>
      <c r="AL75" s="239"/>
      <c r="AM75" s="239"/>
      <c r="AN75" s="239"/>
      <c r="AO75" s="239"/>
      <c r="AP75" s="239"/>
      <c r="AQ75" s="262"/>
      <c r="AR75" s="289"/>
      <c r="AS75" s="289"/>
      <c r="AT75" s="262"/>
      <c r="AU75" s="324"/>
      <c r="AV75" s="334"/>
      <c r="AW75" s="324"/>
      <c r="AX75" s="334"/>
      <c r="AY75" s="347"/>
      <c r="AZ75" s="354"/>
      <c r="BA75" s="354"/>
      <c r="BB75" s="366"/>
    </row>
    <row r="76" spans="2:54" ht="15.75" customHeight="1">
      <c r="B76" s="28"/>
      <c r="C76" s="59"/>
      <c r="D76" s="73"/>
      <c r="E76" s="59"/>
      <c r="F76" s="103"/>
      <c r="G76" s="112"/>
      <c r="H76" s="112"/>
      <c r="I76" s="140"/>
      <c r="J76" s="140"/>
      <c r="K76" s="140"/>
      <c r="L76" s="169" t="s">
        <v>181</v>
      </c>
      <c r="M76" s="186"/>
      <c r="N76" s="186"/>
      <c r="O76" s="211"/>
      <c r="P76" s="227"/>
      <c r="Q76" s="240"/>
      <c r="R76" s="240"/>
      <c r="S76" s="240"/>
      <c r="T76" s="240"/>
      <c r="U76" s="240"/>
      <c r="V76" s="263"/>
      <c r="W76" s="272"/>
      <c r="X76" s="240"/>
      <c r="Y76" s="240"/>
      <c r="Z76" s="240"/>
      <c r="AA76" s="240"/>
      <c r="AB76" s="240"/>
      <c r="AC76" s="263"/>
      <c r="AD76" s="290"/>
      <c r="AE76" s="240"/>
      <c r="AF76" s="240"/>
      <c r="AG76" s="240"/>
      <c r="AH76" s="240"/>
      <c r="AI76" s="240"/>
      <c r="AJ76" s="263"/>
      <c r="AK76" s="272"/>
      <c r="AL76" s="240"/>
      <c r="AM76" s="240"/>
      <c r="AN76" s="240"/>
      <c r="AO76" s="240"/>
      <c r="AP76" s="240"/>
      <c r="AQ76" s="263"/>
      <c r="AR76" s="290"/>
      <c r="AS76" s="290"/>
      <c r="AT76" s="315"/>
      <c r="AU76" s="325"/>
      <c r="AV76" s="335"/>
      <c r="AW76" s="325"/>
      <c r="AX76" s="335"/>
      <c r="AY76" s="348"/>
      <c r="AZ76" s="355"/>
      <c r="BA76" s="355"/>
      <c r="BB76" s="367"/>
    </row>
    <row r="77" spans="2:54" ht="15.75" customHeight="1">
      <c r="B77" s="26"/>
      <c r="C77" s="57"/>
      <c r="D77" s="60"/>
      <c r="E77" s="57"/>
      <c r="F77" s="101"/>
      <c r="G77" s="112"/>
      <c r="H77" s="112"/>
      <c r="I77" s="140"/>
      <c r="J77" s="140"/>
      <c r="K77" s="140"/>
      <c r="L77" s="167" t="s">
        <v>70</v>
      </c>
      <c r="M77" s="184"/>
      <c r="N77" s="184"/>
      <c r="O77" s="209"/>
      <c r="P77" s="221"/>
      <c r="Q77" s="238"/>
      <c r="R77" s="238"/>
      <c r="S77" s="238"/>
      <c r="T77" s="238"/>
      <c r="U77" s="238"/>
      <c r="V77" s="261"/>
      <c r="W77" s="270"/>
      <c r="X77" s="238"/>
      <c r="Y77" s="238"/>
      <c r="Z77" s="238"/>
      <c r="AA77" s="238"/>
      <c r="AB77" s="238"/>
      <c r="AC77" s="261"/>
      <c r="AD77" s="288"/>
      <c r="AE77" s="238"/>
      <c r="AF77" s="238"/>
      <c r="AG77" s="238"/>
      <c r="AH77" s="238"/>
      <c r="AI77" s="238"/>
      <c r="AJ77" s="261"/>
      <c r="AK77" s="270"/>
      <c r="AL77" s="238"/>
      <c r="AM77" s="238"/>
      <c r="AN77" s="238"/>
      <c r="AO77" s="238"/>
      <c r="AP77" s="238"/>
      <c r="AQ77" s="261"/>
      <c r="AR77" s="288"/>
      <c r="AS77" s="288"/>
      <c r="AT77" s="261"/>
      <c r="AU77" s="323">
        <f>IF(SUM($P78:$AQ79)&gt;$AC$55*4,$AC$55*4,SUM($P78:$AQ79))</f>
        <v>0</v>
      </c>
      <c r="AV77" s="333"/>
      <c r="AW77" s="323">
        <f>AU77/4</f>
        <v>0</v>
      </c>
      <c r="AX77" s="333"/>
      <c r="AY77" s="346"/>
      <c r="AZ77" s="353"/>
      <c r="BA77" s="353"/>
      <c r="BB77" s="365"/>
    </row>
    <row r="78" spans="2:54" ht="15.75" customHeight="1">
      <c r="B78" s="27"/>
      <c r="C78" s="58"/>
      <c r="D78" s="61"/>
      <c r="E78" s="58"/>
      <c r="F78" s="102"/>
      <c r="G78" s="112"/>
      <c r="H78" s="112"/>
      <c r="I78" s="140"/>
      <c r="J78" s="140"/>
      <c r="K78" s="140"/>
      <c r="L78" s="168" t="s">
        <v>180</v>
      </c>
      <c r="M78" s="185"/>
      <c r="N78" s="185"/>
      <c r="O78" s="210"/>
      <c r="P78" s="23"/>
      <c r="Q78" s="239"/>
      <c r="R78" s="239"/>
      <c r="S78" s="239"/>
      <c r="T78" s="239"/>
      <c r="U78" s="239"/>
      <c r="V78" s="262"/>
      <c r="W78" s="271"/>
      <c r="X78" s="239"/>
      <c r="Y78" s="239"/>
      <c r="Z78" s="239"/>
      <c r="AA78" s="239"/>
      <c r="AB78" s="239"/>
      <c r="AC78" s="262"/>
      <c r="AD78" s="289"/>
      <c r="AE78" s="239"/>
      <c r="AF78" s="239"/>
      <c r="AG78" s="239"/>
      <c r="AH78" s="239"/>
      <c r="AI78" s="239"/>
      <c r="AJ78" s="262"/>
      <c r="AK78" s="271"/>
      <c r="AL78" s="239"/>
      <c r="AM78" s="239"/>
      <c r="AN78" s="239"/>
      <c r="AO78" s="239"/>
      <c r="AP78" s="239"/>
      <c r="AQ78" s="262"/>
      <c r="AR78" s="289"/>
      <c r="AS78" s="289"/>
      <c r="AT78" s="262"/>
      <c r="AU78" s="324"/>
      <c r="AV78" s="334"/>
      <c r="AW78" s="324"/>
      <c r="AX78" s="334"/>
      <c r="AY78" s="347"/>
      <c r="AZ78" s="354"/>
      <c r="BA78" s="354"/>
      <c r="BB78" s="366"/>
    </row>
    <row r="79" spans="2:54" ht="15.75" customHeight="1">
      <c r="B79" s="28"/>
      <c r="C79" s="59"/>
      <c r="D79" s="73"/>
      <c r="E79" s="59"/>
      <c r="F79" s="103"/>
      <c r="G79" s="112"/>
      <c r="H79" s="112"/>
      <c r="I79" s="140"/>
      <c r="J79" s="140"/>
      <c r="K79" s="140"/>
      <c r="L79" s="169" t="s">
        <v>181</v>
      </c>
      <c r="M79" s="186"/>
      <c r="N79" s="186"/>
      <c r="O79" s="211"/>
      <c r="P79" s="227"/>
      <c r="Q79" s="240"/>
      <c r="R79" s="240"/>
      <c r="S79" s="240"/>
      <c r="T79" s="240"/>
      <c r="U79" s="240"/>
      <c r="V79" s="263"/>
      <c r="W79" s="272"/>
      <c r="X79" s="240"/>
      <c r="Y79" s="240"/>
      <c r="Z79" s="240"/>
      <c r="AA79" s="240"/>
      <c r="AB79" s="240"/>
      <c r="AC79" s="263"/>
      <c r="AD79" s="290"/>
      <c r="AE79" s="240"/>
      <c r="AF79" s="240"/>
      <c r="AG79" s="240"/>
      <c r="AH79" s="240"/>
      <c r="AI79" s="240"/>
      <c r="AJ79" s="263"/>
      <c r="AK79" s="272"/>
      <c r="AL79" s="240"/>
      <c r="AM79" s="240"/>
      <c r="AN79" s="240"/>
      <c r="AO79" s="240"/>
      <c r="AP79" s="240"/>
      <c r="AQ79" s="263"/>
      <c r="AR79" s="290"/>
      <c r="AS79" s="290"/>
      <c r="AT79" s="315"/>
      <c r="AU79" s="325"/>
      <c r="AV79" s="335"/>
      <c r="AW79" s="326"/>
      <c r="AX79" s="336"/>
      <c r="AY79" s="349"/>
      <c r="AZ79" s="356"/>
      <c r="BA79" s="356"/>
      <c r="BB79" s="368"/>
    </row>
    <row r="80" spans="2:54" ht="15.75" customHeight="1">
      <c r="B80" s="29" t="s">
        <v>164</v>
      </c>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364"/>
    </row>
    <row r="81" spans="2:54" ht="15.75" customHeight="1">
      <c r="B81" s="26"/>
      <c r="C81" s="57"/>
      <c r="D81" s="60"/>
      <c r="E81" s="57"/>
      <c r="F81" s="101"/>
      <c r="G81" s="112"/>
      <c r="H81" s="112"/>
      <c r="I81" s="140"/>
      <c r="J81" s="140"/>
      <c r="K81" s="140"/>
      <c r="L81" s="167" t="s">
        <v>70</v>
      </c>
      <c r="M81" s="184"/>
      <c r="N81" s="184"/>
      <c r="O81" s="209"/>
      <c r="P81" s="221"/>
      <c r="Q81" s="238"/>
      <c r="R81" s="238"/>
      <c r="S81" s="238"/>
      <c r="T81" s="238"/>
      <c r="U81" s="238"/>
      <c r="V81" s="261"/>
      <c r="W81" s="270"/>
      <c r="X81" s="238"/>
      <c r="Y81" s="238"/>
      <c r="Z81" s="238"/>
      <c r="AA81" s="238"/>
      <c r="AB81" s="238"/>
      <c r="AC81" s="261"/>
      <c r="AD81" s="288"/>
      <c r="AE81" s="238"/>
      <c r="AF81" s="238"/>
      <c r="AG81" s="238"/>
      <c r="AH81" s="238"/>
      <c r="AI81" s="238"/>
      <c r="AJ81" s="261"/>
      <c r="AK81" s="270"/>
      <c r="AL81" s="238"/>
      <c r="AM81" s="238"/>
      <c r="AN81" s="238"/>
      <c r="AO81" s="238"/>
      <c r="AP81" s="238"/>
      <c r="AQ81" s="261"/>
      <c r="AR81" s="288"/>
      <c r="AS81" s="288"/>
      <c r="AT81" s="261"/>
      <c r="AU81" s="323">
        <f>IF(SUM($P82:$AQ83)&gt;$AC$55*4,$AC$55*4,SUM($P82:$AQ83))</f>
        <v>0</v>
      </c>
      <c r="AV81" s="333"/>
      <c r="AW81" s="323">
        <f>AU81/4</f>
        <v>0</v>
      </c>
      <c r="AX81" s="333"/>
      <c r="AY81" s="346"/>
      <c r="AZ81" s="353"/>
      <c r="BA81" s="353"/>
      <c r="BB81" s="365"/>
    </row>
    <row r="82" spans="2:54" ht="15.75" customHeight="1">
      <c r="B82" s="27"/>
      <c r="C82" s="58"/>
      <c r="D82" s="61"/>
      <c r="E82" s="58"/>
      <c r="F82" s="102"/>
      <c r="G82" s="112"/>
      <c r="H82" s="112"/>
      <c r="I82" s="140"/>
      <c r="J82" s="140"/>
      <c r="K82" s="140"/>
      <c r="L82" s="168" t="s">
        <v>180</v>
      </c>
      <c r="M82" s="185"/>
      <c r="N82" s="185"/>
      <c r="O82" s="210"/>
      <c r="P82" s="23"/>
      <c r="Q82" s="239"/>
      <c r="R82" s="239"/>
      <c r="S82" s="239"/>
      <c r="T82" s="239"/>
      <c r="U82" s="239"/>
      <c r="V82" s="262"/>
      <c r="W82" s="271"/>
      <c r="X82" s="239"/>
      <c r="Y82" s="239"/>
      <c r="Z82" s="239"/>
      <c r="AA82" s="239"/>
      <c r="AB82" s="239"/>
      <c r="AC82" s="262"/>
      <c r="AD82" s="289"/>
      <c r="AE82" s="239"/>
      <c r="AF82" s="239"/>
      <c r="AG82" s="239"/>
      <c r="AH82" s="239"/>
      <c r="AI82" s="239"/>
      <c r="AJ82" s="262"/>
      <c r="AK82" s="271"/>
      <c r="AL82" s="239"/>
      <c r="AM82" s="239"/>
      <c r="AN82" s="239"/>
      <c r="AO82" s="239"/>
      <c r="AP82" s="239"/>
      <c r="AQ82" s="262"/>
      <c r="AR82" s="289"/>
      <c r="AS82" s="289"/>
      <c r="AT82" s="262"/>
      <c r="AU82" s="324"/>
      <c r="AV82" s="334"/>
      <c r="AW82" s="324"/>
      <c r="AX82" s="334"/>
      <c r="AY82" s="347"/>
      <c r="AZ82" s="354"/>
      <c r="BA82" s="354"/>
      <c r="BB82" s="366"/>
    </row>
    <row r="83" spans="2:54" ht="15.75" customHeight="1">
      <c r="B83" s="28"/>
      <c r="C83" s="59"/>
      <c r="D83" s="73"/>
      <c r="E83" s="59"/>
      <c r="F83" s="103"/>
      <c r="G83" s="112"/>
      <c r="H83" s="112"/>
      <c r="I83" s="140"/>
      <c r="J83" s="140"/>
      <c r="K83" s="140"/>
      <c r="L83" s="169" t="s">
        <v>181</v>
      </c>
      <c r="M83" s="186"/>
      <c r="N83" s="186"/>
      <c r="O83" s="211"/>
      <c r="P83" s="227"/>
      <c r="Q83" s="240"/>
      <c r="R83" s="240"/>
      <c r="S83" s="240"/>
      <c r="T83" s="240"/>
      <c r="U83" s="240"/>
      <c r="V83" s="263"/>
      <c r="W83" s="272"/>
      <c r="X83" s="240"/>
      <c r="Y83" s="240"/>
      <c r="Z83" s="240"/>
      <c r="AA83" s="240"/>
      <c r="AB83" s="240"/>
      <c r="AC83" s="263"/>
      <c r="AD83" s="290"/>
      <c r="AE83" s="240"/>
      <c r="AF83" s="240"/>
      <c r="AG83" s="240"/>
      <c r="AH83" s="240"/>
      <c r="AI83" s="240"/>
      <c r="AJ83" s="263"/>
      <c r="AK83" s="272"/>
      <c r="AL83" s="240"/>
      <c r="AM83" s="240"/>
      <c r="AN83" s="240"/>
      <c r="AO83" s="240"/>
      <c r="AP83" s="240"/>
      <c r="AQ83" s="263"/>
      <c r="AR83" s="290"/>
      <c r="AS83" s="290"/>
      <c r="AT83" s="315"/>
      <c r="AU83" s="325"/>
      <c r="AV83" s="335"/>
      <c r="AW83" s="325"/>
      <c r="AX83" s="335"/>
      <c r="AY83" s="348"/>
      <c r="AZ83" s="355"/>
      <c r="BA83" s="355"/>
      <c r="BB83" s="367"/>
    </row>
    <row r="84" spans="2:54" ht="15.75" customHeight="1">
      <c r="B84" s="26"/>
      <c r="C84" s="57"/>
      <c r="D84" s="60"/>
      <c r="E84" s="57"/>
      <c r="F84" s="101"/>
      <c r="G84" s="112"/>
      <c r="H84" s="112"/>
      <c r="I84" s="140"/>
      <c r="J84" s="140"/>
      <c r="K84" s="140"/>
      <c r="L84" s="167" t="s">
        <v>70</v>
      </c>
      <c r="M84" s="184"/>
      <c r="N84" s="184"/>
      <c r="O84" s="209"/>
      <c r="P84" s="221"/>
      <c r="Q84" s="238"/>
      <c r="R84" s="238"/>
      <c r="S84" s="238"/>
      <c r="T84" s="238"/>
      <c r="U84" s="238"/>
      <c r="V84" s="261"/>
      <c r="W84" s="270"/>
      <c r="X84" s="238"/>
      <c r="Y84" s="238"/>
      <c r="Z84" s="238"/>
      <c r="AA84" s="238"/>
      <c r="AB84" s="238"/>
      <c r="AC84" s="261"/>
      <c r="AD84" s="288"/>
      <c r="AE84" s="238"/>
      <c r="AF84" s="238"/>
      <c r="AG84" s="238"/>
      <c r="AH84" s="238"/>
      <c r="AI84" s="238"/>
      <c r="AJ84" s="261"/>
      <c r="AK84" s="270"/>
      <c r="AL84" s="238"/>
      <c r="AM84" s="238"/>
      <c r="AN84" s="238"/>
      <c r="AO84" s="238"/>
      <c r="AP84" s="238"/>
      <c r="AQ84" s="261"/>
      <c r="AR84" s="288"/>
      <c r="AS84" s="288"/>
      <c r="AT84" s="261"/>
      <c r="AU84" s="323">
        <f>IF(SUM($P85:$AQ86)&gt;$AC$55*4,$AC$55*4,SUM($P85:$AQ86))</f>
        <v>0</v>
      </c>
      <c r="AV84" s="333"/>
      <c r="AW84" s="323">
        <f>AU84/4</f>
        <v>0</v>
      </c>
      <c r="AX84" s="333"/>
      <c r="AY84" s="346"/>
      <c r="AZ84" s="353"/>
      <c r="BA84" s="353"/>
      <c r="BB84" s="365"/>
    </row>
    <row r="85" spans="2:54" ht="15.75" customHeight="1">
      <c r="B85" s="27"/>
      <c r="C85" s="58"/>
      <c r="D85" s="61"/>
      <c r="E85" s="58"/>
      <c r="F85" s="102"/>
      <c r="G85" s="112"/>
      <c r="H85" s="112"/>
      <c r="I85" s="140"/>
      <c r="J85" s="140"/>
      <c r="K85" s="140"/>
      <c r="L85" s="168" t="s">
        <v>180</v>
      </c>
      <c r="M85" s="185"/>
      <c r="N85" s="185"/>
      <c r="O85" s="210"/>
      <c r="P85" s="23"/>
      <c r="Q85" s="239"/>
      <c r="R85" s="239"/>
      <c r="S85" s="239"/>
      <c r="T85" s="239"/>
      <c r="U85" s="239"/>
      <c r="V85" s="262"/>
      <c r="W85" s="271"/>
      <c r="X85" s="239"/>
      <c r="Y85" s="239"/>
      <c r="Z85" s="239"/>
      <c r="AA85" s="239"/>
      <c r="AB85" s="239"/>
      <c r="AC85" s="262"/>
      <c r="AD85" s="289"/>
      <c r="AE85" s="239"/>
      <c r="AF85" s="239"/>
      <c r="AG85" s="239"/>
      <c r="AH85" s="239"/>
      <c r="AI85" s="239"/>
      <c r="AJ85" s="262"/>
      <c r="AK85" s="271"/>
      <c r="AL85" s="239"/>
      <c r="AM85" s="239"/>
      <c r="AN85" s="239"/>
      <c r="AO85" s="239"/>
      <c r="AP85" s="239"/>
      <c r="AQ85" s="262"/>
      <c r="AR85" s="289"/>
      <c r="AS85" s="289"/>
      <c r="AT85" s="262"/>
      <c r="AU85" s="324"/>
      <c r="AV85" s="334"/>
      <c r="AW85" s="324"/>
      <c r="AX85" s="334"/>
      <c r="AY85" s="347"/>
      <c r="AZ85" s="354"/>
      <c r="BA85" s="354"/>
      <c r="BB85" s="366"/>
    </row>
    <row r="86" spans="2:54" ht="15.75" customHeight="1">
      <c r="B86" s="28"/>
      <c r="C86" s="59"/>
      <c r="D86" s="73"/>
      <c r="E86" s="59"/>
      <c r="F86" s="103"/>
      <c r="G86" s="112"/>
      <c r="H86" s="112"/>
      <c r="I86" s="140"/>
      <c r="J86" s="140"/>
      <c r="K86" s="140"/>
      <c r="L86" s="169" t="s">
        <v>181</v>
      </c>
      <c r="M86" s="186"/>
      <c r="N86" s="186"/>
      <c r="O86" s="211"/>
      <c r="P86" s="227"/>
      <c r="Q86" s="240"/>
      <c r="R86" s="240"/>
      <c r="S86" s="240"/>
      <c r="T86" s="240"/>
      <c r="U86" s="240"/>
      <c r="V86" s="263"/>
      <c r="W86" s="272"/>
      <c r="X86" s="240"/>
      <c r="Y86" s="240"/>
      <c r="Z86" s="240"/>
      <c r="AA86" s="240"/>
      <c r="AB86" s="240"/>
      <c r="AC86" s="263"/>
      <c r="AD86" s="290"/>
      <c r="AE86" s="240"/>
      <c r="AF86" s="240"/>
      <c r="AG86" s="240"/>
      <c r="AH86" s="240"/>
      <c r="AI86" s="240"/>
      <c r="AJ86" s="263"/>
      <c r="AK86" s="272"/>
      <c r="AL86" s="240"/>
      <c r="AM86" s="240"/>
      <c r="AN86" s="240"/>
      <c r="AO86" s="240"/>
      <c r="AP86" s="240"/>
      <c r="AQ86" s="263"/>
      <c r="AR86" s="290"/>
      <c r="AS86" s="290"/>
      <c r="AT86" s="315"/>
      <c r="AU86" s="325"/>
      <c r="AV86" s="335"/>
      <c r="AW86" s="325"/>
      <c r="AX86" s="335"/>
      <c r="AY86" s="348"/>
      <c r="AZ86" s="355"/>
      <c r="BA86" s="355"/>
      <c r="BB86" s="367"/>
    </row>
    <row r="87" spans="2:54" ht="15.75" customHeight="1">
      <c r="B87" s="26"/>
      <c r="C87" s="57"/>
      <c r="D87" s="60"/>
      <c r="E87" s="57"/>
      <c r="F87" s="101"/>
      <c r="G87" s="112"/>
      <c r="H87" s="112"/>
      <c r="I87" s="140"/>
      <c r="J87" s="140"/>
      <c r="K87" s="140"/>
      <c r="L87" s="167" t="s">
        <v>70</v>
      </c>
      <c r="M87" s="184"/>
      <c r="N87" s="184"/>
      <c r="O87" s="209"/>
      <c r="P87" s="221"/>
      <c r="Q87" s="238"/>
      <c r="R87" s="238"/>
      <c r="S87" s="238"/>
      <c r="T87" s="238"/>
      <c r="U87" s="238"/>
      <c r="V87" s="261"/>
      <c r="W87" s="270"/>
      <c r="X87" s="238"/>
      <c r="Y87" s="238"/>
      <c r="Z87" s="238"/>
      <c r="AA87" s="238"/>
      <c r="AB87" s="238"/>
      <c r="AC87" s="261"/>
      <c r="AD87" s="288"/>
      <c r="AE87" s="238"/>
      <c r="AF87" s="238"/>
      <c r="AG87" s="238"/>
      <c r="AH87" s="238"/>
      <c r="AI87" s="238"/>
      <c r="AJ87" s="261"/>
      <c r="AK87" s="270"/>
      <c r="AL87" s="238"/>
      <c r="AM87" s="238"/>
      <c r="AN87" s="238"/>
      <c r="AO87" s="238"/>
      <c r="AP87" s="238"/>
      <c r="AQ87" s="261"/>
      <c r="AR87" s="288"/>
      <c r="AS87" s="288"/>
      <c r="AT87" s="261"/>
      <c r="AU87" s="323">
        <f>IF(SUM($P88:$AQ89)&gt;$AC$55*4,$AC$55*4,SUM($P88:$AQ89))</f>
        <v>0</v>
      </c>
      <c r="AV87" s="333"/>
      <c r="AW87" s="323">
        <f>AU87/4</f>
        <v>0</v>
      </c>
      <c r="AX87" s="333"/>
      <c r="AY87" s="346"/>
      <c r="AZ87" s="353"/>
      <c r="BA87" s="353"/>
      <c r="BB87" s="365"/>
    </row>
    <row r="88" spans="2:54" ht="15.75" customHeight="1">
      <c r="B88" s="27"/>
      <c r="C88" s="58"/>
      <c r="D88" s="61"/>
      <c r="E88" s="58"/>
      <c r="F88" s="102"/>
      <c r="G88" s="112"/>
      <c r="H88" s="112"/>
      <c r="I88" s="140"/>
      <c r="J88" s="140"/>
      <c r="K88" s="140"/>
      <c r="L88" s="168" t="s">
        <v>180</v>
      </c>
      <c r="M88" s="185"/>
      <c r="N88" s="185"/>
      <c r="O88" s="210"/>
      <c r="P88" s="23"/>
      <c r="Q88" s="239"/>
      <c r="R88" s="239"/>
      <c r="S88" s="239"/>
      <c r="T88" s="239"/>
      <c r="U88" s="239"/>
      <c r="V88" s="262"/>
      <c r="W88" s="271"/>
      <c r="X88" s="239"/>
      <c r="Y88" s="239"/>
      <c r="Z88" s="239"/>
      <c r="AA88" s="239"/>
      <c r="AB88" s="239"/>
      <c r="AC88" s="262"/>
      <c r="AD88" s="289"/>
      <c r="AE88" s="239"/>
      <c r="AF88" s="239"/>
      <c r="AG88" s="239"/>
      <c r="AH88" s="239"/>
      <c r="AI88" s="239"/>
      <c r="AJ88" s="262"/>
      <c r="AK88" s="271"/>
      <c r="AL88" s="239"/>
      <c r="AM88" s="239"/>
      <c r="AN88" s="239"/>
      <c r="AO88" s="239"/>
      <c r="AP88" s="239"/>
      <c r="AQ88" s="262"/>
      <c r="AR88" s="289"/>
      <c r="AS88" s="289"/>
      <c r="AT88" s="262"/>
      <c r="AU88" s="324"/>
      <c r="AV88" s="334"/>
      <c r="AW88" s="324"/>
      <c r="AX88" s="334"/>
      <c r="AY88" s="347"/>
      <c r="AZ88" s="354"/>
      <c r="BA88" s="354"/>
      <c r="BB88" s="366"/>
    </row>
    <row r="89" spans="2:54" ht="15.75" customHeight="1">
      <c r="B89" s="28"/>
      <c r="C89" s="59"/>
      <c r="D89" s="73"/>
      <c r="E89" s="59"/>
      <c r="F89" s="103"/>
      <c r="G89" s="112"/>
      <c r="H89" s="112"/>
      <c r="I89" s="140"/>
      <c r="J89" s="140"/>
      <c r="K89" s="140"/>
      <c r="L89" s="169" t="s">
        <v>181</v>
      </c>
      <c r="M89" s="186"/>
      <c r="N89" s="186"/>
      <c r="O89" s="211"/>
      <c r="P89" s="227"/>
      <c r="Q89" s="240"/>
      <c r="R89" s="240"/>
      <c r="S89" s="240"/>
      <c r="T89" s="240"/>
      <c r="U89" s="240"/>
      <c r="V89" s="263"/>
      <c r="W89" s="272"/>
      <c r="X89" s="240"/>
      <c r="Y89" s="240"/>
      <c r="Z89" s="240"/>
      <c r="AA89" s="240"/>
      <c r="AB89" s="240"/>
      <c r="AC89" s="263"/>
      <c r="AD89" s="290"/>
      <c r="AE89" s="240"/>
      <c r="AF89" s="240"/>
      <c r="AG89" s="240"/>
      <c r="AH89" s="240"/>
      <c r="AI89" s="240"/>
      <c r="AJ89" s="263"/>
      <c r="AK89" s="272"/>
      <c r="AL89" s="240"/>
      <c r="AM89" s="240"/>
      <c r="AN89" s="240"/>
      <c r="AO89" s="240"/>
      <c r="AP89" s="240"/>
      <c r="AQ89" s="263"/>
      <c r="AR89" s="290"/>
      <c r="AS89" s="290"/>
      <c r="AT89" s="315"/>
      <c r="AU89" s="325"/>
      <c r="AV89" s="335"/>
      <c r="AW89" s="325"/>
      <c r="AX89" s="335"/>
      <c r="AY89" s="348"/>
      <c r="AZ89" s="355"/>
      <c r="BA89" s="355"/>
      <c r="BB89" s="367"/>
    </row>
    <row r="90" spans="2:54" ht="15.75" customHeight="1">
      <c r="B90" s="26"/>
      <c r="C90" s="60"/>
      <c r="D90" s="60"/>
      <c r="E90" s="57"/>
      <c r="F90" s="101"/>
      <c r="G90" s="112"/>
      <c r="H90" s="112"/>
      <c r="I90" s="140"/>
      <c r="J90" s="140"/>
      <c r="K90" s="140"/>
      <c r="L90" s="170" t="s">
        <v>70</v>
      </c>
      <c r="M90" s="187"/>
      <c r="N90" s="187"/>
      <c r="O90" s="201"/>
      <c r="P90" s="221"/>
      <c r="Q90" s="236"/>
      <c r="R90" s="236"/>
      <c r="S90" s="236"/>
      <c r="T90" s="236"/>
      <c r="U90" s="236"/>
      <c r="V90" s="259"/>
      <c r="W90" s="221"/>
      <c r="X90" s="236"/>
      <c r="Y90" s="236"/>
      <c r="Z90" s="236"/>
      <c r="AA90" s="236"/>
      <c r="AB90" s="236"/>
      <c r="AC90" s="259"/>
      <c r="AD90" s="287"/>
      <c r="AE90" s="236"/>
      <c r="AF90" s="236"/>
      <c r="AG90" s="236"/>
      <c r="AH90" s="236"/>
      <c r="AI90" s="236"/>
      <c r="AJ90" s="259"/>
      <c r="AK90" s="221"/>
      <c r="AL90" s="236"/>
      <c r="AM90" s="236"/>
      <c r="AN90" s="236"/>
      <c r="AO90" s="236"/>
      <c r="AP90" s="236"/>
      <c r="AQ90" s="259"/>
      <c r="AR90" s="287"/>
      <c r="AS90" s="287"/>
      <c r="AT90" s="259"/>
      <c r="AU90" s="323">
        <f>IF(SUM($P91:$AQ92)&gt;$AC$55*4,$AC$55*4,SUM($P91:$AQ92))</f>
        <v>0</v>
      </c>
      <c r="AV90" s="333"/>
      <c r="AW90" s="323">
        <f>AU90/4</f>
        <v>0</v>
      </c>
      <c r="AX90" s="333"/>
      <c r="AY90" s="346"/>
      <c r="AZ90" s="353"/>
      <c r="BA90" s="353"/>
      <c r="BB90" s="365"/>
    </row>
    <row r="91" spans="2:54" ht="15.75" customHeight="1">
      <c r="B91" s="27"/>
      <c r="C91" s="61"/>
      <c r="D91" s="61"/>
      <c r="E91" s="58"/>
      <c r="F91" s="102"/>
      <c r="G91" s="112"/>
      <c r="H91" s="112"/>
      <c r="I91" s="140"/>
      <c r="J91" s="140"/>
      <c r="K91" s="140"/>
      <c r="L91" s="168" t="s">
        <v>180</v>
      </c>
      <c r="M91" s="185"/>
      <c r="N91" s="185"/>
      <c r="O91" s="210"/>
      <c r="P91" s="23"/>
      <c r="Q91" s="239"/>
      <c r="R91" s="239"/>
      <c r="S91" s="239"/>
      <c r="T91" s="239"/>
      <c r="U91" s="239"/>
      <c r="V91" s="262"/>
      <c r="W91" s="271"/>
      <c r="X91" s="239"/>
      <c r="Y91" s="239"/>
      <c r="Z91" s="239"/>
      <c r="AA91" s="239"/>
      <c r="AB91" s="239"/>
      <c r="AC91" s="262"/>
      <c r="AD91" s="289"/>
      <c r="AE91" s="239"/>
      <c r="AF91" s="239"/>
      <c r="AG91" s="239"/>
      <c r="AH91" s="239"/>
      <c r="AI91" s="239"/>
      <c r="AJ91" s="262"/>
      <c r="AK91" s="271"/>
      <c r="AL91" s="239"/>
      <c r="AM91" s="239"/>
      <c r="AN91" s="239"/>
      <c r="AO91" s="239"/>
      <c r="AP91" s="239"/>
      <c r="AQ91" s="262"/>
      <c r="AR91" s="289"/>
      <c r="AS91" s="289"/>
      <c r="AT91" s="262"/>
      <c r="AU91" s="324"/>
      <c r="AV91" s="334"/>
      <c r="AW91" s="324"/>
      <c r="AX91" s="334"/>
      <c r="AY91" s="347"/>
      <c r="AZ91" s="354"/>
      <c r="BA91" s="354"/>
      <c r="BB91" s="366"/>
    </row>
    <row r="92" spans="2:54" ht="15.75" customHeight="1">
      <c r="B92" s="30"/>
      <c r="C92" s="62"/>
      <c r="D92" s="62"/>
      <c r="E92" s="90"/>
      <c r="F92" s="104"/>
      <c r="G92" s="113"/>
      <c r="H92" s="113"/>
      <c r="I92" s="141"/>
      <c r="J92" s="141"/>
      <c r="K92" s="141"/>
      <c r="L92" s="171" t="s">
        <v>181</v>
      </c>
      <c r="M92" s="188"/>
      <c r="N92" s="188"/>
      <c r="O92" s="212"/>
      <c r="P92" s="228"/>
      <c r="Q92" s="241"/>
      <c r="R92" s="241"/>
      <c r="S92" s="241"/>
      <c r="T92" s="241"/>
      <c r="U92" s="241"/>
      <c r="V92" s="264"/>
      <c r="W92" s="273"/>
      <c r="X92" s="241"/>
      <c r="Y92" s="241"/>
      <c r="Z92" s="241"/>
      <c r="AA92" s="241"/>
      <c r="AB92" s="241"/>
      <c r="AC92" s="264"/>
      <c r="AD92" s="291"/>
      <c r="AE92" s="241"/>
      <c r="AF92" s="241"/>
      <c r="AG92" s="241"/>
      <c r="AH92" s="241"/>
      <c r="AI92" s="241"/>
      <c r="AJ92" s="264"/>
      <c r="AK92" s="273"/>
      <c r="AL92" s="241"/>
      <c r="AM92" s="241"/>
      <c r="AN92" s="241"/>
      <c r="AO92" s="241"/>
      <c r="AP92" s="241"/>
      <c r="AQ92" s="264"/>
      <c r="AR92" s="291"/>
      <c r="AS92" s="291"/>
      <c r="AT92" s="316"/>
      <c r="AU92" s="326"/>
      <c r="AV92" s="336"/>
      <c r="AW92" s="326"/>
      <c r="AX92" s="336"/>
      <c r="AY92" s="349"/>
      <c r="AZ92" s="356"/>
      <c r="BA92" s="356"/>
      <c r="BB92" s="368"/>
    </row>
    <row r="93" spans="2:54" ht="14.25" customHeight="1">
      <c r="B93" s="31"/>
      <c r="C93" s="31"/>
      <c r="D93" s="31"/>
      <c r="E93" s="31"/>
      <c r="F93" s="31"/>
      <c r="G93" s="31"/>
      <c r="H93" s="31"/>
      <c r="I93" s="31"/>
      <c r="J93" s="31"/>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31"/>
      <c r="AQ93" s="31"/>
      <c r="AR93" s="31"/>
      <c r="AS93" s="31"/>
      <c r="AT93" s="31"/>
      <c r="AU93" s="31"/>
      <c r="AV93" s="31"/>
      <c r="AW93" s="31"/>
    </row>
    <row r="94" spans="2:54" ht="15.75" customHeight="1">
      <c r="B94" s="25" t="s">
        <v>165</v>
      </c>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364"/>
    </row>
    <row r="95" spans="2:54" ht="15.75" customHeight="1">
      <c r="B95" s="26"/>
      <c r="C95" s="57"/>
      <c r="D95" s="60"/>
      <c r="E95" s="57"/>
      <c r="F95" s="101"/>
      <c r="G95" s="112"/>
      <c r="H95" s="112"/>
      <c r="I95" s="140"/>
      <c r="J95" s="140"/>
      <c r="K95" s="140"/>
      <c r="L95" s="167" t="s">
        <v>70</v>
      </c>
      <c r="M95" s="184"/>
      <c r="N95" s="184"/>
      <c r="O95" s="209"/>
      <c r="P95" s="221"/>
      <c r="Q95" s="238"/>
      <c r="R95" s="238"/>
      <c r="S95" s="238"/>
      <c r="T95" s="238"/>
      <c r="U95" s="238"/>
      <c r="V95" s="261"/>
      <c r="W95" s="270"/>
      <c r="X95" s="238"/>
      <c r="Y95" s="238"/>
      <c r="Z95" s="238"/>
      <c r="AA95" s="238"/>
      <c r="AB95" s="238"/>
      <c r="AC95" s="261"/>
      <c r="AD95" s="288"/>
      <c r="AE95" s="238"/>
      <c r="AF95" s="238"/>
      <c r="AG95" s="238"/>
      <c r="AH95" s="238"/>
      <c r="AI95" s="238"/>
      <c r="AJ95" s="261"/>
      <c r="AK95" s="270"/>
      <c r="AL95" s="238"/>
      <c r="AM95" s="238"/>
      <c r="AN95" s="238"/>
      <c r="AO95" s="238"/>
      <c r="AP95" s="238"/>
      <c r="AQ95" s="261"/>
      <c r="AR95" s="288"/>
      <c r="AS95" s="288"/>
      <c r="AT95" s="261"/>
      <c r="AU95" s="323">
        <f>IF(SUM($P96:$AQ97)&gt;$AC$55*4,$AC$55*4,SUM($P96:$AQ97))</f>
        <v>0</v>
      </c>
      <c r="AV95" s="333"/>
      <c r="AW95" s="323">
        <f>AU95/4</f>
        <v>0</v>
      </c>
      <c r="AX95" s="333"/>
      <c r="AY95" s="346"/>
      <c r="AZ95" s="353"/>
      <c r="BA95" s="353"/>
      <c r="BB95" s="365"/>
    </row>
    <row r="96" spans="2:54" ht="15.75" customHeight="1">
      <c r="B96" s="27"/>
      <c r="C96" s="58"/>
      <c r="D96" s="61"/>
      <c r="E96" s="58"/>
      <c r="F96" s="102"/>
      <c r="G96" s="112"/>
      <c r="H96" s="112"/>
      <c r="I96" s="140"/>
      <c r="J96" s="140"/>
      <c r="K96" s="140"/>
      <c r="L96" s="168" t="s">
        <v>180</v>
      </c>
      <c r="M96" s="185"/>
      <c r="N96" s="185"/>
      <c r="O96" s="210"/>
      <c r="P96" s="23"/>
      <c r="Q96" s="239"/>
      <c r="R96" s="239"/>
      <c r="S96" s="239"/>
      <c r="T96" s="239"/>
      <c r="U96" s="239"/>
      <c r="V96" s="262"/>
      <c r="W96" s="271"/>
      <c r="X96" s="239"/>
      <c r="Y96" s="239"/>
      <c r="Z96" s="239"/>
      <c r="AA96" s="239"/>
      <c r="AB96" s="239"/>
      <c r="AC96" s="262"/>
      <c r="AD96" s="289"/>
      <c r="AE96" s="239"/>
      <c r="AF96" s="239"/>
      <c r="AG96" s="239"/>
      <c r="AH96" s="239"/>
      <c r="AI96" s="239"/>
      <c r="AJ96" s="262"/>
      <c r="AK96" s="271"/>
      <c r="AL96" s="239"/>
      <c r="AM96" s="239"/>
      <c r="AN96" s="239"/>
      <c r="AO96" s="239"/>
      <c r="AP96" s="239"/>
      <c r="AQ96" s="262"/>
      <c r="AR96" s="289"/>
      <c r="AS96" s="289"/>
      <c r="AT96" s="262"/>
      <c r="AU96" s="324"/>
      <c r="AV96" s="334"/>
      <c r="AW96" s="324"/>
      <c r="AX96" s="334"/>
      <c r="AY96" s="347"/>
      <c r="AZ96" s="354"/>
      <c r="BA96" s="354"/>
      <c r="BB96" s="366"/>
    </row>
    <row r="97" spans="2:54" ht="15.75" customHeight="1">
      <c r="B97" s="28"/>
      <c r="C97" s="59"/>
      <c r="D97" s="73"/>
      <c r="E97" s="59"/>
      <c r="F97" s="103"/>
      <c r="G97" s="112"/>
      <c r="H97" s="112"/>
      <c r="I97" s="140"/>
      <c r="J97" s="140"/>
      <c r="K97" s="140"/>
      <c r="L97" s="169" t="s">
        <v>181</v>
      </c>
      <c r="M97" s="186"/>
      <c r="N97" s="186"/>
      <c r="O97" s="211"/>
      <c r="P97" s="227"/>
      <c r="Q97" s="240"/>
      <c r="R97" s="240"/>
      <c r="S97" s="240"/>
      <c r="T97" s="240"/>
      <c r="U97" s="240"/>
      <c r="V97" s="263"/>
      <c r="W97" s="272"/>
      <c r="X97" s="240"/>
      <c r="Y97" s="240"/>
      <c r="Z97" s="240"/>
      <c r="AA97" s="240"/>
      <c r="AB97" s="240"/>
      <c r="AC97" s="263"/>
      <c r="AD97" s="290"/>
      <c r="AE97" s="240"/>
      <c r="AF97" s="240"/>
      <c r="AG97" s="240"/>
      <c r="AH97" s="240"/>
      <c r="AI97" s="240"/>
      <c r="AJ97" s="263"/>
      <c r="AK97" s="272"/>
      <c r="AL97" s="240"/>
      <c r="AM97" s="240"/>
      <c r="AN97" s="240"/>
      <c r="AO97" s="240"/>
      <c r="AP97" s="240"/>
      <c r="AQ97" s="263"/>
      <c r="AR97" s="290"/>
      <c r="AS97" s="290"/>
      <c r="AT97" s="315"/>
      <c r="AU97" s="325"/>
      <c r="AV97" s="335"/>
      <c r="AW97" s="325"/>
      <c r="AX97" s="335"/>
      <c r="AY97" s="348"/>
      <c r="AZ97" s="355"/>
      <c r="BA97" s="355"/>
      <c r="BB97" s="367"/>
    </row>
    <row r="98" spans="2:54" ht="15.75" customHeight="1">
      <c r="B98" s="26"/>
      <c r="C98" s="57"/>
      <c r="D98" s="60"/>
      <c r="E98" s="57"/>
      <c r="F98" s="101"/>
      <c r="G98" s="112"/>
      <c r="H98" s="112"/>
      <c r="I98" s="140"/>
      <c r="J98" s="140"/>
      <c r="K98" s="140"/>
      <c r="L98" s="167" t="s">
        <v>70</v>
      </c>
      <c r="M98" s="184"/>
      <c r="N98" s="184"/>
      <c r="O98" s="209"/>
      <c r="P98" s="221"/>
      <c r="Q98" s="238"/>
      <c r="R98" s="238"/>
      <c r="S98" s="238"/>
      <c r="T98" s="238"/>
      <c r="U98" s="238"/>
      <c r="V98" s="261"/>
      <c r="W98" s="270"/>
      <c r="X98" s="238"/>
      <c r="Y98" s="238"/>
      <c r="Z98" s="238"/>
      <c r="AA98" s="238"/>
      <c r="AB98" s="238"/>
      <c r="AC98" s="261"/>
      <c r="AD98" s="288"/>
      <c r="AE98" s="238"/>
      <c r="AF98" s="238"/>
      <c r="AG98" s="238"/>
      <c r="AH98" s="238"/>
      <c r="AI98" s="238"/>
      <c r="AJ98" s="261"/>
      <c r="AK98" s="270"/>
      <c r="AL98" s="238"/>
      <c r="AM98" s="238"/>
      <c r="AN98" s="238"/>
      <c r="AO98" s="238"/>
      <c r="AP98" s="238"/>
      <c r="AQ98" s="261"/>
      <c r="AR98" s="288"/>
      <c r="AS98" s="288"/>
      <c r="AT98" s="261"/>
      <c r="AU98" s="323">
        <f>IF(SUM($P99:$AQ100)&gt;$AC$55*4,$AC$55*4,SUM($P99:$AQ100))</f>
        <v>0</v>
      </c>
      <c r="AV98" s="333"/>
      <c r="AW98" s="323">
        <f>AU98/4</f>
        <v>0</v>
      </c>
      <c r="AX98" s="333"/>
      <c r="AY98" s="346"/>
      <c r="AZ98" s="353"/>
      <c r="BA98" s="353"/>
      <c r="BB98" s="365"/>
    </row>
    <row r="99" spans="2:54" ht="15.75" customHeight="1">
      <c r="B99" s="27"/>
      <c r="C99" s="58"/>
      <c r="D99" s="61"/>
      <c r="E99" s="58"/>
      <c r="F99" s="102"/>
      <c r="G99" s="112"/>
      <c r="H99" s="112"/>
      <c r="I99" s="140"/>
      <c r="J99" s="140"/>
      <c r="K99" s="140"/>
      <c r="L99" s="168" t="s">
        <v>180</v>
      </c>
      <c r="M99" s="185"/>
      <c r="N99" s="185"/>
      <c r="O99" s="210"/>
      <c r="P99" s="23"/>
      <c r="Q99" s="239"/>
      <c r="R99" s="239"/>
      <c r="S99" s="239"/>
      <c r="T99" s="239"/>
      <c r="U99" s="239"/>
      <c r="V99" s="262"/>
      <c r="W99" s="271"/>
      <c r="X99" s="239"/>
      <c r="Y99" s="239"/>
      <c r="Z99" s="239"/>
      <c r="AA99" s="239"/>
      <c r="AB99" s="239"/>
      <c r="AC99" s="262"/>
      <c r="AD99" s="289"/>
      <c r="AE99" s="239"/>
      <c r="AF99" s="239"/>
      <c r="AG99" s="239"/>
      <c r="AH99" s="239"/>
      <c r="AI99" s="239"/>
      <c r="AJ99" s="262"/>
      <c r="AK99" s="271"/>
      <c r="AL99" s="239"/>
      <c r="AM99" s="239"/>
      <c r="AN99" s="239"/>
      <c r="AO99" s="239"/>
      <c r="AP99" s="239"/>
      <c r="AQ99" s="262"/>
      <c r="AR99" s="289"/>
      <c r="AS99" s="289"/>
      <c r="AT99" s="262"/>
      <c r="AU99" s="324"/>
      <c r="AV99" s="334"/>
      <c r="AW99" s="324"/>
      <c r="AX99" s="334"/>
      <c r="AY99" s="347"/>
      <c r="AZ99" s="354"/>
      <c r="BA99" s="354"/>
      <c r="BB99" s="366"/>
    </row>
    <row r="100" spans="2:54" ht="15.75" customHeight="1">
      <c r="B100" s="28"/>
      <c r="C100" s="59"/>
      <c r="D100" s="73"/>
      <c r="E100" s="59"/>
      <c r="F100" s="103"/>
      <c r="G100" s="112"/>
      <c r="H100" s="112"/>
      <c r="I100" s="140"/>
      <c r="J100" s="140"/>
      <c r="K100" s="140"/>
      <c r="L100" s="169" t="s">
        <v>181</v>
      </c>
      <c r="M100" s="186"/>
      <c r="N100" s="186"/>
      <c r="O100" s="211"/>
      <c r="P100" s="227"/>
      <c r="Q100" s="240"/>
      <c r="R100" s="240"/>
      <c r="S100" s="240"/>
      <c r="T100" s="240"/>
      <c r="U100" s="240"/>
      <c r="V100" s="263"/>
      <c r="W100" s="272"/>
      <c r="X100" s="240"/>
      <c r="Y100" s="240"/>
      <c r="Z100" s="240"/>
      <c r="AA100" s="240"/>
      <c r="AB100" s="240"/>
      <c r="AC100" s="263"/>
      <c r="AD100" s="290"/>
      <c r="AE100" s="240"/>
      <c r="AF100" s="240"/>
      <c r="AG100" s="240"/>
      <c r="AH100" s="240"/>
      <c r="AI100" s="240"/>
      <c r="AJ100" s="263"/>
      <c r="AK100" s="272"/>
      <c r="AL100" s="240"/>
      <c r="AM100" s="240"/>
      <c r="AN100" s="240"/>
      <c r="AO100" s="240"/>
      <c r="AP100" s="240"/>
      <c r="AQ100" s="263"/>
      <c r="AR100" s="290"/>
      <c r="AS100" s="290"/>
      <c r="AT100" s="315"/>
      <c r="AU100" s="325"/>
      <c r="AV100" s="335"/>
      <c r="AW100" s="325"/>
      <c r="AX100" s="335"/>
      <c r="AY100" s="348"/>
      <c r="AZ100" s="355"/>
      <c r="BA100" s="355"/>
      <c r="BB100" s="367"/>
    </row>
    <row r="101" spans="2:54" ht="15.75" customHeight="1">
      <c r="B101" s="26"/>
      <c r="C101" s="57"/>
      <c r="D101" s="60"/>
      <c r="E101" s="57"/>
      <c r="F101" s="101"/>
      <c r="G101" s="112"/>
      <c r="H101" s="112"/>
      <c r="I101" s="140"/>
      <c r="J101" s="140"/>
      <c r="K101" s="140"/>
      <c r="L101" s="167" t="s">
        <v>70</v>
      </c>
      <c r="M101" s="184"/>
      <c r="N101" s="184"/>
      <c r="O101" s="209"/>
      <c r="P101" s="221"/>
      <c r="Q101" s="238"/>
      <c r="R101" s="238"/>
      <c r="S101" s="238"/>
      <c r="T101" s="238"/>
      <c r="U101" s="238"/>
      <c r="V101" s="261"/>
      <c r="W101" s="270"/>
      <c r="X101" s="238"/>
      <c r="Y101" s="238"/>
      <c r="Z101" s="238"/>
      <c r="AA101" s="238"/>
      <c r="AB101" s="238"/>
      <c r="AC101" s="261"/>
      <c r="AD101" s="288"/>
      <c r="AE101" s="238"/>
      <c r="AF101" s="238"/>
      <c r="AG101" s="238"/>
      <c r="AH101" s="238"/>
      <c r="AI101" s="238"/>
      <c r="AJ101" s="261"/>
      <c r="AK101" s="270"/>
      <c r="AL101" s="238"/>
      <c r="AM101" s="238"/>
      <c r="AN101" s="238"/>
      <c r="AO101" s="238"/>
      <c r="AP101" s="238"/>
      <c r="AQ101" s="261"/>
      <c r="AR101" s="288"/>
      <c r="AS101" s="288"/>
      <c r="AT101" s="261"/>
      <c r="AU101" s="323">
        <f>IF(SUM($P102:$AQ103)&gt;$AC$55*4,$AC$55*4,SUM($P102:$AQ103))</f>
        <v>0</v>
      </c>
      <c r="AV101" s="333"/>
      <c r="AW101" s="323">
        <f>AU101/4</f>
        <v>0</v>
      </c>
      <c r="AX101" s="333"/>
      <c r="AY101" s="346"/>
      <c r="AZ101" s="353"/>
      <c r="BA101" s="353"/>
      <c r="BB101" s="365"/>
    </row>
    <row r="102" spans="2:54" ht="15.75" customHeight="1">
      <c r="B102" s="27"/>
      <c r="C102" s="58"/>
      <c r="D102" s="61"/>
      <c r="E102" s="58"/>
      <c r="F102" s="102"/>
      <c r="G102" s="112"/>
      <c r="H102" s="112"/>
      <c r="I102" s="140"/>
      <c r="J102" s="140"/>
      <c r="K102" s="140"/>
      <c r="L102" s="168" t="s">
        <v>180</v>
      </c>
      <c r="M102" s="185"/>
      <c r="N102" s="185"/>
      <c r="O102" s="210"/>
      <c r="P102" s="23"/>
      <c r="Q102" s="239"/>
      <c r="R102" s="239"/>
      <c r="S102" s="239"/>
      <c r="T102" s="239"/>
      <c r="U102" s="239"/>
      <c r="V102" s="262"/>
      <c r="W102" s="271"/>
      <c r="X102" s="239"/>
      <c r="Y102" s="239"/>
      <c r="Z102" s="239"/>
      <c r="AA102" s="239"/>
      <c r="AB102" s="239"/>
      <c r="AC102" s="262"/>
      <c r="AD102" s="289"/>
      <c r="AE102" s="239"/>
      <c r="AF102" s="239"/>
      <c r="AG102" s="239"/>
      <c r="AH102" s="239"/>
      <c r="AI102" s="239"/>
      <c r="AJ102" s="262"/>
      <c r="AK102" s="271"/>
      <c r="AL102" s="239"/>
      <c r="AM102" s="239"/>
      <c r="AN102" s="239"/>
      <c r="AO102" s="239"/>
      <c r="AP102" s="239"/>
      <c r="AQ102" s="262"/>
      <c r="AR102" s="289"/>
      <c r="AS102" s="289"/>
      <c r="AT102" s="262"/>
      <c r="AU102" s="324"/>
      <c r="AV102" s="334"/>
      <c r="AW102" s="324"/>
      <c r="AX102" s="334"/>
      <c r="AY102" s="347"/>
      <c r="AZ102" s="354"/>
      <c r="BA102" s="354"/>
      <c r="BB102" s="366"/>
    </row>
    <row r="103" spans="2:54" ht="15.75" customHeight="1">
      <c r="B103" s="28"/>
      <c r="C103" s="59"/>
      <c r="D103" s="73"/>
      <c r="E103" s="59"/>
      <c r="F103" s="103"/>
      <c r="G103" s="112"/>
      <c r="H103" s="112"/>
      <c r="I103" s="140"/>
      <c r="J103" s="140"/>
      <c r="K103" s="140"/>
      <c r="L103" s="169" t="s">
        <v>181</v>
      </c>
      <c r="M103" s="186"/>
      <c r="N103" s="186"/>
      <c r="O103" s="211"/>
      <c r="P103" s="227"/>
      <c r="Q103" s="240"/>
      <c r="R103" s="240"/>
      <c r="S103" s="240"/>
      <c r="T103" s="240"/>
      <c r="U103" s="240"/>
      <c r="V103" s="263"/>
      <c r="W103" s="272"/>
      <c r="X103" s="240"/>
      <c r="Y103" s="240"/>
      <c r="Z103" s="240"/>
      <c r="AA103" s="240"/>
      <c r="AB103" s="240"/>
      <c r="AC103" s="263"/>
      <c r="AD103" s="290"/>
      <c r="AE103" s="240"/>
      <c r="AF103" s="240"/>
      <c r="AG103" s="240"/>
      <c r="AH103" s="240"/>
      <c r="AI103" s="240"/>
      <c r="AJ103" s="263"/>
      <c r="AK103" s="272"/>
      <c r="AL103" s="240"/>
      <c r="AM103" s="240"/>
      <c r="AN103" s="240"/>
      <c r="AO103" s="240"/>
      <c r="AP103" s="240"/>
      <c r="AQ103" s="263"/>
      <c r="AR103" s="290"/>
      <c r="AS103" s="290"/>
      <c r="AT103" s="315"/>
      <c r="AU103" s="325"/>
      <c r="AV103" s="335"/>
      <c r="AW103" s="325"/>
      <c r="AX103" s="335"/>
      <c r="AY103" s="348"/>
      <c r="AZ103" s="355"/>
      <c r="BA103" s="355"/>
      <c r="BB103" s="367"/>
    </row>
    <row r="104" spans="2:54" ht="15.75" customHeight="1">
      <c r="B104" s="26"/>
      <c r="C104" s="57"/>
      <c r="D104" s="60"/>
      <c r="E104" s="57"/>
      <c r="F104" s="101"/>
      <c r="G104" s="112"/>
      <c r="H104" s="112"/>
      <c r="I104" s="140"/>
      <c r="J104" s="140"/>
      <c r="K104" s="140"/>
      <c r="L104" s="167" t="s">
        <v>70</v>
      </c>
      <c r="M104" s="184"/>
      <c r="N104" s="184"/>
      <c r="O104" s="209"/>
      <c r="P104" s="221"/>
      <c r="Q104" s="238"/>
      <c r="R104" s="238"/>
      <c r="S104" s="238"/>
      <c r="T104" s="238"/>
      <c r="U104" s="238"/>
      <c r="V104" s="261"/>
      <c r="W104" s="270"/>
      <c r="X104" s="238"/>
      <c r="Y104" s="238"/>
      <c r="Z104" s="238"/>
      <c r="AA104" s="238"/>
      <c r="AB104" s="238"/>
      <c r="AC104" s="261"/>
      <c r="AD104" s="288"/>
      <c r="AE104" s="238"/>
      <c r="AF104" s="238"/>
      <c r="AG104" s="238"/>
      <c r="AH104" s="238"/>
      <c r="AI104" s="238"/>
      <c r="AJ104" s="261"/>
      <c r="AK104" s="270"/>
      <c r="AL104" s="238"/>
      <c r="AM104" s="238"/>
      <c r="AN104" s="238"/>
      <c r="AO104" s="238"/>
      <c r="AP104" s="238"/>
      <c r="AQ104" s="261"/>
      <c r="AR104" s="288"/>
      <c r="AS104" s="288"/>
      <c r="AT104" s="261"/>
      <c r="AU104" s="323">
        <f>IF(SUM($P105:$AQ106)&gt;$AC$55*4,$AC$55*4,SUM($P105:$AQ106))</f>
        <v>0</v>
      </c>
      <c r="AV104" s="333"/>
      <c r="AW104" s="323">
        <f>AU104/4</f>
        <v>0</v>
      </c>
      <c r="AX104" s="333"/>
      <c r="AY104" s="346"/>
      <c r="AZ104" s="353"/>
      <c r="BA104" s="353"/>
      <c r="BB104" s="365"/>
    </row>
    <row r="105" spans="2:54" ht="15.75" customHeight="1">
      <c r="B105" s="27"/>
      <c r="C105" s="58"/>
      <c r="D105" s="61"/>
      <c r="E105" s="58"/>
      <c r="F105" s="102"/>
      <c r="G105" s="112"/>
      <c r="H105" s="112"/>
      <c r="I105" s="140"/>
      <c r="J105" s="140"/>
      <c r="K105" s="140"/>
      <c r="L105" s="168" t="s">
        <v>180</v>
      </c>
      <c r="M105" s="185"/>
      <c r="N105" s="185"/>
      <c r="O105" s="210"/>
      <c r="P105" s="23"/>
      <c r="Q105" s="239"/>
      <c r="R105" s="239"/>
      <c r="S105" s="239"/>
      <c r="T105" s="239"/>
      <c r="U105" s="239"/>
      <c r="V105" s="262"/>
      <c r="W105" s="271"/>
      <c r="X105" s="239"/>
      <c r="Y105" s="239"/>
      <c r="Z105" s="239"/>
      <c r="AA105" s="239"/>
      <c r="AB105" s="239"/>
      <c r="AC105" s="262"/>
      <c r="AD105" s="289"/>
      <c r="AE105" s="239"/>
      <c r="AF105" s="239"/>
      <c r="AG105" s="239"/>
      <c r="AH105" s="239"/>
      <c r="AI105" s="239"/>
      <c r="AJ105" s="262"/>
      <c r="AK105" s="271"/>
      <c r="AL105" s="239"/>
      <c r="AM105" s="239"/>
      <c r="AN105" s="239"/>
      <c r="AO105" s="239"/>
      <c r="AP105" s="239"/>
      <c r="AQ105" s="262"/>
      <c r="AR105" s="289"/>
      <c r="AS105" s="289"/>
      <c r="AT105" s="262"/>
      <c r="AU105" s="324"/>
      <c r="AV105" s="334"/>
      <c r="AW105" s="324"/>
      <c r="AX105" s="334"/>
      <c r="AY105" s="347"/>
      <c r="AZ105" s="354"/>
      <c r="BA105" s="354"/>
      <c r="BB105" s="366"/>
    </row>
    <row r="106" spans="2:54" ht="15.75" customHeight="1">
      <c r="B106" s="28"/>
      <c r="C106" s="59"/>
      <c r="D106" s="73"/>
      <c r="E106" s="59"/>
      <c r="F106" s="103"/>
      <c r="G106" s="112"/>
      <c r="H106" s="112"/>
      <c r="I106" s="140"/>
      <c r="J106" s="140"/>
      <c r="K106" s="140"/>
      <c r="L106" s="169" t="s">
        <v>181</v>
      </c>
      <c r="M106" s="186"/>
      <c r="N106" s="186"/>
      <c r="O106" s="211"/>
      <c r="P106" s="227"/>
      <c r="Q106" s="240"/>
      <c r="R106" s="240"/>
      <c r="S106" s="240"/>
      <c r="T106" s="240"/>
      <c r="U106" s="240"/>
      <c r="V106" s="263"/>
      <c r="W106" s="272"/>
      <c r="X106" s="240"/>
      <c r="Y106" s="240"/>
      <c r="Z106" s="240"/>
      <c r="AA106" s="240"/>
      <c r="AB106" s="240"/>
      <c r="AC106" s="263"/>
      <c r="AD106" s="290"/>
      <c r="AE106" s="240"/>
      <c r="AF106" s="240"/>
      <c r="AG106" s="240"/>
      <c r="AH106" s="240"/>
      <c r="AI106" s="240"/>
      <c r="AJ106" s="263"/>
      <c r="AK106" s="272"/>
      <c r="AL106" s="240"/>
      <c r="AM106" s="240"/>
      <c r="AN106" s="240"/>
      <c r="AO106" s="240"/>
      <c r="AP106" s="240"/>
      <c r="AQ106" s="263"/>
      <c r="AR106" s="290"/>
      <c r="AS106" s="290"/>
      <c r="AT106" s="315"/>
      <c r="AU106" s="325"/>
      <c r="AV106" s="335"/>
      <c r="AW106" s="326"/>
      <c r="AX106" s="336"/>
      <c r="AY106" s="349"/>
      <c r="AZ106" s="356"/>
      <c r="BA106" s="356"/>
      <c r="BB106" s="368"/>
    </row>
    <row r="107" spans="2:54" ht="15.75" customHeight="1">
      <c r="B107" s="29" t="s">
        <v>166</v>
      </c>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364"/>
    </row>
    <row r="108" spans="2:54" ht="15.75" customHeight="1">
      <c r="B108" s="26"/>
      <c r="C108" s="57"/>
      <c r="D108" s="60"/>
      <c r="E108" s="57"/>
      <c r="F108" s="101"/>
      <c r="G108" s="112"/>
      <c r="H108" s="112"/>
      <c r="I108" s="140"/>
      <c r="J108" s="140"/>
      <c r="K108" s="140"/>
      <c r="L108" s="167" t="s">
        <v>70</v>
      </c>
      <c r="M108" s="184"/>
      <c r="N108" s="184"/>
      <c r="O108" s="209"/>
      <c r="P108" s="221"/>
      <c r="Q108" s="238"/>
      <c r="R108" s="238"/>
      <c r="S108" s="238"/>
      <c r="T108" s="238"/>
      <c r="U108" s="238"/>
      <c r="V108" s="261"/>
      <c r="W108" s="270"/>
      <c r="X108" s="238"/>
      <c r="Y108" s="238"/>
      <c r="Z108" s="238"/>
      <c r="AA108" s="238"/>
      <c r="AB108" s="238"/>
      <c r="AC108" s="261"/>
      <c r="AD108" s="288"/>
      <c r="AE108" s="238"/>
      <c r="AF108" s="238"/>
      <c r="AG108" s="238"/>
      <c r="AH108" s="238"/>
      <c r="AI108" s="238"/>
      <c r="AJ108" s="261"/>
      <c r="AK108" s="270"/>
      <c r="AL108" s="238"/>
      <c r="AM108" s="238"/>
      <c r="AN108" s="238"/>
      <c r="AO108" s="238"/>
      <c r="AP108" s="238"/>
      <c r="AQ108" s="261"/>
      <c r="AR108" s="288"/>
      <c r="AS108" s="288"/>
      <c r="AT108" s="261"/>
      <c r="AU108" s="323">
        <f>IF(SUM($P109:$AQ110)&gt;$AC$55*4,$AC$55*4,SUM($P109:$AQ110))</f>
        <v>0</v>
      </c>
      <c r="AV108" s="333"/>
      <c r="AW108" s="323">
        <f>AU108/4</f>
        <v>0</v>
      </c>
      <c r="AX108" s="333"/>
      <c r="AY108" s="346"/>
      <c r="AZ108" s="353"/>
      <c r="BA108" s="353"/>
      <c r="BB108" s="365"/>
    </row>
    <row r="109" spans="2:54" ht="15.75" customHeight="1">
      <c r="B109" s="27"/>
      <c r="C109" s="58"/>
      <c r="D109" s="61"/>
      <c r="E109" s="58"/>
      <c r="F109" s="102"/>
      <c r="G109" s="112"/>
      <c r="H109" s="112"/>
      <c r="I109" s="140"/>
      <c r="J109" s="140"/>
      <c r="K109" s="140"/>
      <c r="L109" s="168" t="s">
        <v>180</v>
      </c>
      <c r="M109" s="185"/>
      <c r="N109" s="185"/>
      <c r="O109" s="210"/>
      <c r="P109" s="23"/>
      <c r="Q109" s="239"/>
      <c r="R109" s="239"/>
      <c r="S109" s="239"/>
      <c r="T109" s="239"/>
      <c r="U109" s="239"/>
      <c r="V109" s="262"/>
      <c r="W109" s="271"/>
      <c r="X109" s="239"/>
      <c r="Y109" s="239"/>
      <c r="Z109" s="239"/>
      <c r="AA109" s="239"/>
      <c r="AB109" s="239"/>
      <c r="AC109" s="262"/>
      <c r="AD109" s="289"/>
      <c r="AE109" s="239"/>
      <c r="AF109" s="239"/>
      <c r="AG109" s="239"/>
      <c r="AH109" s="239"/>
      <c r="AI109" s="239"/>
      <c r="AJ109" s="262"/>
      <c r="AK109" s="271"/>
      <c r="AL109" s="239"/>
      <c r="AM109" s="239"/>
      <c r="AN109" s="239"/>
      <c r="AO109" s="239"/>
      <c r="AP109" s="239"/>
      <c r="AQ109" s="262"/>
      <c r="AR109" s="289"/>
      <c r="AS109" s="289"/>
      <c r="AT109" s="262"/>
      <c r="AU109" s="324"/>
      <c r="AV109" s="334"/>
      <c r="AW109" s="324"/>
      <c r="AX109" s="334"/>
      <c r="AY109" s="347"/>
      <c r="AZ109" s="354"/>
      <c r="BA109" s="354"/>
      <c r="BB109" s="366"/>
    </row>
    <row r="110" spans="2:54" ht="15.75" customHeight="1">
      <c r="B110" s="28"/>
      <c r="C110" s="59"/>
      <c r="D110" s="73"/>
      <c r="E110" s="59"/>
      <c r="F110" s="103"/>
      <c r="G110" s="112"/>
      <c r="H110" s="112"/>
      <c r="I110" s="140"/>
      <c r="J110" s="140"/>
      <c r="K110" s="140"/>
      <c r="L110" s="169" t="s">
        <v>181</v>
      </c>
      <c r="M110" s="186"/>
      <c r="N110" s="186"/>
      <c r="O110" s="211"/>
      <c r="P110" s="227"/>
      <c r="Q110" s="240"/>
      <c r="R110" s="240"/>
      <c r="S110" s="240"/>
      <c r="T110" s="240"/>
      <c r="U110" s="240"/>
      <c r="V110" s="263"/>
      <c r="W110" s="272"/>
      <c r="X110" s="240"/>
      <c r="Y110" s="240"/>
      <c r="Z110" s="240"/>
      <c r="AA110" s="240"/>
      <c r="AB110" s="240"/>
      <c r="AC110" s="263"/>
      <c r="AD110" s="290"/>
      <c r="AE110" s="240"/>
      <c r="AF110" s="240"/>
      <c r="AG110" s="240"/>
      <c r="AH110" s="240"/>
      <c r="AI110" s="240"/>
      <c r="AJ110" s="263"/>
      <c r="AK110" s="272"/>
      <c r="AL110" s="240"/>
      <c r="AM110" s="240"/>
      <c r="AN110" s="240"/>
      <c r="AO110" s="240"/>
      <c r="AP110" s="240"/>
      <c r="AQ110" s="263"/>
      <c r="AR110" s="290"/>
      <c r="AS110" s="290"/>
      <c r="AT110" s="315"/>
      <c r="AU110" s="325"/>
      <c r="AV110" s="335"/>
      <c r="AW110" s="325"/>
      <c r="AX110" s="335"/>
      <c r="AY110" s="348"/>
      <c r="AZ110" s="355"/>
      <c r="BA110" s="355"/>
      <c r="BB110" s="367"/>
    </row>
    <row r="111" spans="2:54" ht="15.75" customHeight="1">
      <c r="B111" s="26"/>
      <c r="C111" s="57"/>
      <c r="D111" s="60"/>
      <c r="E111" s="57"/>
      <c r="F111" s="101"/>
      <c r="G111" s="112"/>
      <c r="H111" s="112"/>
      <c r="I111" s="140"/>
      <c r="J111" s="140"/>
      <c r="K111" s="140"/>
      <c r="L111" s="167" t="s">
        <v>70</v>
      </c>
      <c r="M111" s="184"/>
      <c r="N111" s="184"/>
      <c r="O111" s="209"/>
      <c r="P111" s="221"/>
      <c r="Q111" s="238"/>
      <c r="R111" s="238"/>
      <c r="S111" s="238"/>
      <c r="T111" s="238"/>
      <c r="U111" s="238"/>
      <c r="V111" s="261"/>
      <c r="W111" s="270"/>
      <c r="X111" s="238"/>
      <c r="Y111" s="238"/>
      <c r="Z111" s="238"/>
      <c r="AA111" s="238"/>
      <c r="AB111" s="238"/>
      <c r="AC111" s="261"/>
      <c r="AD111" s="288"/>
      <c r="AE111" s="238"/>
      <c r="AF111" s="238"/>
      <c r="AG111" s="238"/>
      <c r="AH111" s="238"/>
      <c r="AI111" s="238"/>
      <c r="AJ111" s="261"/>
      <c r="AK111" s="270"/>
      <c r="AL111" s="238"/>
      <c r="AM111" s="238"/>
      <c r="AN111" s="238"/>
      <c r="AO111" s="238"/>
      <c r="AP111" s="238"/>
      <c r="AQ111" s="261"/>
      <c r="AR111" s="288"/>
      <c r="AS111" s="288"/>
      <c r="AT111" s="261"/>
      <c r="AU111" s="323">
        <f>IF(SUM($P112:$AQ113)&gt;$AC$55*4,$AC$55*4,SUM($P112:$AQ113))</f>
        <v>0</v>
      </c>
      <c r="AV111" s="333"/>
      <c r="AW111" s="323">
        <f>AU111/4</f>
        <v>0</v>
      </c>
      <c r="AX111" s="333"/>
      <c r="AY111" s="346"/>
      <c r="AZ111" s="353"/>
      <c r="BA111" s="353"/>
      <c r="BB111" s="365"/>
    </row>
    <row r="112" spans="2:54" ht="15.75" customHeight="1">
      <c r="B112" s="27"/>
      <c r="C112" s="58"/>
      <c r="D112" s="61"/>
      <c r="E112" s="58"/>
      <c r="F112" s="102"/>
      <c r="G112" s="112"/>
      <c r="H112" s="112"/>
      <c r="I112" s="140"/>
      <c r="J112" s="140"/>
      <c r="K112" s="140"/>
      <c r="L112" s="168" t="s">
        <v>180</v>
      </c>
      <c r="M112" s="185"/>
      <c r="N112" s="185"/>
      <c r="O112" s="210"/>
      <c r="P112" s="23"/>
      <c r="Q112" s="239"/>
      <c r="R112" s="239"/>
      <c r="S112" s="239"/>
      <c r="T112" s="239"/>
      <c r="U112" s="239"/>
      <c r="V112" s="262"/>
      <c r="W112" s="271"/>
      <c r="X112" s="239"/>
      <c r="Y112" s="239"/>
      <c r="Z112" s="239"/>
      <c r="AA112" s="239"/>
      <c r="AB112" s="239"/>
      <c r="AC112" s="262"/>
      <c r="AD112" s="289"/>
      <c r="AE112" s="239"/>
      <c r="AF112" s="239"/>
      <c r="AG112" s="239"/>
      <c r="AH112" s="239"/>
      <c r="AI112" s="239"/>
      <c r="AJ112" s="262"/>
      <c r="AK112" s="271"/>
      <c r="AL112" s="239"/>
      <c r="AM112" s="239"/>
      <c r="AN112" s="239"/>
      <c r="AO112" s="239"/>
      <c r="AP112" s="239"/>
      <c r="AQ112" s="262"/>
      <c r="AR112" s="289"/>
      <c r="AS112" s="289"/>
      <c r="AT112" s="262"/>
      <c r="AU112" s="324"/>
      <c r="AV112" s="334"/>
      <c r="AW112" s="324"/>
      <c r="AX112" s="334"/>
      <c r="AY112" s="347"/>
      <c r="AZ112" s="354"/>
      <c r="BA112" s="354"/>
      <c r="BB112" s="366"/>
    </row>
    <row r="113" spans="2:54" ht="15.75" customHeight="1">
      <c r="B113" s="28"/>
      <c r="C113" s="59"/>
      <c r="D113" s="73"/>
      <c r="E113" s="59"/>
      <c r="F113" s="103"/>
      <c r="G113" s="112"/>
      <c r="H113" s="112"/>
      <c r="I113" s="140"/>
      <c r="J113" s="140"/>
      <c r="K113" s="140"/>
      <c r="L113" s="169" t="s">
        <v>181</v>
      </c>
      <c r="M113" s="186"/>
      <c r="N113" s="186"/>
      <c r="O113" s="211"/>
      <c r="P113" s="227"/>
      <c r="Q113" s="240"/>
      <c r="R113" s="240"/>
      <c r="S113" s="240"/>
      <c r="T113" s="240"/>
      <c r="U113" s="240"/>
      <c r="V113" s="263"/>
      <c r="W113" s="272"/>
      <c r="X113" s="240"/>
      <c r="Y113" s="240"/>
      <c r="Z113" s="240"/>
      <c r="AA113" s="240"/>
      <c r="AB113" s="240"/>
      <c r="AC113" s="263"/>
      <c r="AD113" s="290"/>
      <c r="AE113" s="240"/>
      <c r="AF113" s="240"/>
      <c r="AG113" s="240"/>
      <c r="AH113" s="240"/>
      <c r="AI113" s="240"/>
      <c r="AJ113" s="263"/>
      <c r="AK113" s="272"/>
      <c r="AL113" s="240"/>
      <c r="AM113" s="240"/>
      <c r="AN113" s="240"/>
      <c r="AO113" s="240"/>
      <c r="AP113" s="240"/>
      <c r="AQ113" s="263"/>
      <c r="AR113" s="290"/>
      <c r="AS113" s="290"/>
      <c r="AT113" s="315"/>
      <c r="AU113" s="325"/>
      <c r="AV113" s="335"/>
      <c r="AW113" s="325"/>
      <c r="AX113" s="335"/>
      <c r="AY113" s="348"/>
      <c r="AZ113" s="355"/>
      <c r="BA113" s="355"/>
      <c r="BB113" s="367"/>
    </row>
    <row r="114" spans="2:54" ht="15.75" customHeight="1">
      <c r="B114" s="26"/>
      <c r="C114" s="57"/>
      <c r="D114" s="60"/>
      <c r="E114" s="57"/>
      <c r="F114" s="101"/>
      <c r="G114" s="112"/>
      <c r="H114" s="112"/>
      <c r="I114" s="140"/>
      <c r="J114" s="140"/>
      <c r="K114" s="140"/>
      <c r="L114" s="167" t="s">
        <v>70</v>
      </c>
      <c r="M114" s="184"/>
      <c r="N114" s="184"/>
      <c r="O114" s="209"/>
      <c r="P114" s="221"/>
      <c r="Q114" s="238"/>
      <c r="R114" s="238"/>
      <c r="S114" s="238"/>
      <c r="T114" s="238"/>
      <c r="U114" s="238"/>
      <c r="V114" s="261"/>
      <c r="W114" s="270"/>
      <c r="X114" s="238"/>
      <c r="Y114" s="238"/>
      <c r="Z114" s="238"/>
      <c r="AA114" s="238"/>
      <c r="AB114" s="238"/>
      <c r="AC114" s="261"/>
      <c r="AD114" s="288"/>
      <c r="AE114" s="238"/>
      <c r="AF114" s="238"/>
      <c r="AG114" s="238"/>
      <c r="AH114" s="238"/>
      <c r="AI114" s="238"/>
      <c r="AJ114" s="261"/>
      <c r="AK114" s="270"/>
      <c r="AL114" s="238"/>
      <c r="AM114" s="238"/>
      <c r="AN114" s="238"/>
      <c r="AO114" s="238"/>
      <c r="AP114" s="238"/>
      <c r="AQ114" s="261"/>
      <c r="AR114" s="288"/>
      <c r="AS114" s="288"/>
      <c r="AT114" s="261"/>
      <c r="AU114" s="323">
        <f>IF(SUM($P115:$AQ116)&gt;$AC$55*4,$AC$55*4,SUM($P115:$AQ116))</f>
        <v>0</v>
      </c>
      <c r="AV114" s="333"/>
      <c r="AW114" s="323">
        <f>AU114/4</f>
        <v>0</v>
      </c>
      <c r="AX114" s="333"/>
      <c r="AY114" s="346"/>
      <c r="AZ114" s="353"/>
      <c r="BA114" s="353"/>
      <c r="BB114" s="365"/>
    </row>
    <row r="115" spans="2:54" ht="15.75" customHeight="1">
      <c r="B115" s="27"/>
      <c r="C115" s="58"/>
      <c r="D115" s="61"/>
      <c r="E115" s="58"/>
      <c r="F115" s="102"/>
      <c r="G115" s="112"/>
      <c r="H115" s="112"/>
      <c r="I115" s="140"/>
      <c r="J115" s="140"/>
      <c r="K115" s="140"/>
      <c r="L115" s="168" t="s">
        <v>180</v>
      </c>
      <c r="M115" s="185"/>
      <c r="N115" s="185"/>
      <c r="O115" s="210"/>
      <c r="P115" s="23"/>
      <c r="Q115" s="239"/>
      <c r="R115" s="239"/>
      <c r="S115" s="239"/>
      <c r="T115" s="239"/>
      <c r="U115" s="239"/>
      <c r="V115" s="262"/>
      <c r="W115" s="271"/>
      <c r="X115" s="239"/>
      <c r="Y115" s="239"/>
      <c r="Z115" s="239"/>
      <c r="AA115" s="239"/>
      <c r="AB115" s="239"/>
      <c r="AC115" s="262"/>
      <c r="AD115" s="289"/>
      <c r="AE115" s="239"/>
      <c r="AF115" s="239"/>
      <c r="AG115" s="239"/>
      <c r="AH115" s="239"/>
      <c r="AI115" s="239"/>
      <c r="AJ115" s="262"/>
      <c r="AK115" s="271"/>
      <c r="AL115" s="239"/>
      <c r="AM115" s="239"/>
      <c r="AN115" s="239"/>
      <c r="AO115" s="239"/>
      <c r="AP115" s="239"/>
      <c r="AQ115" s="262"/>
      <c r="AR115" s="289"/>
      <c r="AS115" s="289"/>
      <c r="AT115" s="262"/>
      <c r="AU115" s="324"/>
      <c r="AV115" s="334"/>
      <c r="AW115" s="324"/>
      <c r="AX115" s="334"/>
      <c r="AY115" s="347"/>
      <c r="AZ115" s="354"/>
      <c r="BA115" s="354"/>
      <c r="BB115" s="366"/>
    </row>
    <row r="116" spans="2:54" ht="15.75" customHeight="1">
      <c r="B116" s="28"/>
      <c r="C116" s="59"/>
      <c r="D116" s="73"/>
      <c r="E116" s="59"/>
      <c r="F116" s="103"/>
      <c r="G116" s="112"/>
      <c r="H116" s="112"/>
      <c r="I116" s="140"/>
      <c r="J116" s="140"/>
      <c r="K116" s="140"/>
      <c r="L116" s="169" t="s">
        <v>181</v>
      </c>
      <c r="M116" s="186"/>
      <c r="N116" s="186"/>
      <c r="O116" s="211"/>
      <c r="P116" s="227"/>
      <c r="Q116" s="240"/>
      <c r="R116" s="240"/>
      <c r="S116" s="240"/>
      <c r="T116" s="240"/>
      <c r="U116" s="240"/>
      <c r="V116" s="263"/>
      <c r="W116" s="272"/>
      <c r="X116" s="240"/>
      <c r="Y116" s="240"/>
      <c r="Z116" s="240"/>
      <c r="AA116" s="240"/>
      <c r="AB116" s="240"/>
      <c r="AC116" s="263"/>
      <c r="AD116" s="290"/>
      <c r="AE116" s="240"/>
      <c r="AF116" s="240"/>
      <c r="AG116" s="240"/>
      <c r="AH116" s="240"/>
      <c r="AI116" s="240"/>
      <c r="AJ116" s="263"/>
      <c r="AK116" s="272"/>
      <c r="AL116" s="240"/>
      <c r="AM116" s="240"/>
      <c r="AN116" s="240"/>
      <c r="AO116" s="240"/>
      <c r="AP116" s="240"/>
      <c r="AQ116" s="263"/>
      <c r="AR116" s="290"/>
      <c r="AS116" s="290"/>
      <c r="AT116" s="315"/>
      <c r="AU116" s="325"/>
      <c r="AV116" s="335"/>
      <c r="AW116" s="325"/>
      <c r="AX116" s="335"/>
      <c r="AY116" s="348"/>
      <c r="AZ116" s="355"/>
      <c r="BA116" s="355"/>
      <c r="BB116" s="367"/>
    </row>
    <row r="117" spans="2:54" ht="15.75" customHeight="1">
      <c r="B117" s="26"/>
      <c r="C117" s="60"/>
      <c r="D117" s="60"/>
      <c r="E117" s="57"/>
      <c r="F117" s="101"/>
      <c r="G117" s="112"/>
      <c r="H117" s="112"/>
      <c r="I117" s="140"/>
      <c r="J117" s="140"/>
      <c r="K117" s="140"/>
      <c r="L117" s="170" t="s">
        <v>70</v>
      </c>
      <c r="M117" s="187"/>
      <c r="N117" s="187"/>
      <c r="O117" s="201"/>
      <c r="P117" s="221"/>
      <c r="Q117" s="236"/>
      <c r="R117" s="236"/>
      <c r="S117" s="236"/>
      <c r="T117" s="236"/>
      <c r="U117" s="236"/>
      <c r="V117" s="259"/>
      <c r="W117" s="221"/>
      <c r="X117" s="236"/>
      <c r="Y117" s="236"/>
      <c r="Z117" s="236"/>
      <c r="AA117" s="236"/>
      <c r="AB117" s="236"/>
      <c r="AC117" s="259"/>
      <c r="AD117" s="287"/>
      <c r="AE117" s="236"/>
      <c r="AF117" s="236"/>
      <c r="AG117" s="236"/>
      <c r="AH117" s="236"/>
      <c r="AI117" s="236"/>
      <c r="AJ117" s="259"/>
      <c r="AK117" s="221"/>
      <c r="AL117" s="236"/>
      <c r="AM117" s="236"/>
      <c r="AN117" s="236"/>
      <c r="AO117" s="236"/>
      <c r="AP117" s="236"/>
      <c r="AQ117" s="259"/>
      <c r="AR117" s="287"/>
      <c r="AS117" s="287"/>
      <c r="AT117" s="259"/>
      <c r="AU117" s="323">
        <f>IF(SUM($P118:$AQ119)&gt;$AC$55*4,$AC$55*4,SUM($P118:$AQ119))</f>
        <v>0</v>
      </c>
      <c r="AV117" s="333"/>
      <c r="AW117" s="323">
        <f>AU117/4</f>
        <v>0</v>
      </c>
      <c r="AX117" s="333"/>
      <c r="AY117" s="346"/>
      <c r="AZ117" s="353"/>
      <c r="BA117" s="353"/>
      <c r="BB117" s="365"/>
    </row>
    <row r="118" spans="2:54" ht="15.75" customHeight="1">
      <c r="B118" s="27"/>
      <c r="C118" s="61"/>
      <c r="D118" s="61"/>
      <c r="E118" s="58"/>
      <c r="F118" s="102"/>
      <c r="G118" s="112"/>
      <c r="H118" s="112"/>
      <c r="I118" s="140"/>
      <c r="J118" s="140"/>
      <c r="K118" s="140"/>
      <c r="L118" s="168" t="s">
        <v>180</v>
      </c>
      <c r="M118" s="185"/>
      <c r="N118" s="185"/>
      <c r="O118" s="210"/>
      <c r="P118" s="23"/>
      <c r="Q118" s="239"/>
      <c r="R118" s="239"/>
      <c r="S118" s="239"/>
      <c r="T118" s="239"/>
      <c r="U118" s="239"/>
      <c r="V118" s="262"/>
      <c r="W118" s="271"/>
      <c r="X118" s="239"/>
      <c r="Y118" s="239"/>
      <c r="Z118" s="239"/>
      <c r="AA118" s="239"/>
      <c r="AB118" s="239"/>
      <c r="AC118" s="262"/>
      <c r="AD118" s="289"/>
      <c r="AE118" s="239"/>
      <c r="AF118" s="239"/>
      <c r="AG118" s="239"/>
      <c r="AH118" s="239"/>
      <c r="AI118" s="239"/>
      <c r="AJ118" s="262"/>
      <c r="AK118" s="271"/>
      <c r="AL118" s="239"/>
      <c r="AM118" s="239"/>
      <c r="AN118" s="239"/>
      <c r="AO118" s="239"/>
      <c r="AP118" s="239"/>
      <c r="AQ118" s="262"/>
      <c r="AR118" s="289"/>
      <c r="AS118" s="289"/>
      <c r="AT118" s="262"/>
      <c r="AU118" s="324"/>
      <c r="AV118" s="334"/>
      <c r="AW118" s="324"/>
      <c r="AX118" s="334"/>
      <c r="AY118" s="347"/>
      <c r="AZ118" s="354"/>
      <c r="BA118" s="354"/>
      <c r="BB118" s="366"/>
    </row>
    <row r="119" spans="2:54" ht="15.75" customHeight="1">
      <c r="B119" s="30"/>
      <c r="C119" s="62"/>
      <c r="D119" s="62"/>
      <c r="E119" s="90"/>
      <c r="F119" s="104"/>
      <c r="G119" s="113"/>
      <c r="H119" s="113"/>
      <c r="I119" s="141"/>
      <c r="J119" s="141"/>
      <c r="K119" s="141"/>
      <c r="L119" s="171" t="s">
        <v>181</v>
      </c>
      <c r="M119" s="188"/>
      <c r="N119" s="188"/>
      <c r="O119" s="212"/>
      <c r="P119" s="228"/>
      <c r="Q119" s="241"/>
      <c r="R119" s="241"/>
      <c r="S119" s="241"/>
      <c r="T119" s="241"/>
      <c r="U119" s="241"/>
      <c r="V119" s="264"/>
      <c r="W119" s="273"/>
      <c r="X119" s="241"/>
      <c r="Y119" s="241"/>
      <c r="Z119" s="241"/>
      <c r="AA119" s="241"/>
      <c r="AB119" s="241"/>
      <c r="AC119" s="264"/>
      <c r="AD119" s="291"/>
      <c r="AE119" s="241"/>
      <c r="AF119" s="241"/>
      <c r="AG119" s="241"/>
      <c r="AH119" s="241"/>
      <c r="AI119" s="241"/>
      <c r="AJ119" s="264"/>
      <c r="AK119" s="273"/>
      <c r="AL119" s="241"/>
      <c r="AM119" s="241"/>
      <c r="AN119" s="241"/>
      <c r="AO119" s="241"/>
      <c r="AP119" s="241"/>
      <c r="AQ119" s="264"/>
      <c r="AR119" s="291"/>
      <c r="AS119" s="291"/>
      <c r="AT119" s="316"/>
      <c r="AU119" s="326"/>
      <c r="AV119" s="336"/>
      <c r="AW119" s="326"/>
      <c r="AX119" s="336"/>
      <c r="AY119" s="349"/>
      <c r="AZ119" s="356"/>
      <c r="BA119" s="356"/>
      <c r="BB119" s="368"/>
    </row>
    <row r="120" spans="2:54" ht="8.4499999999999993" customHeight="1">
      <c r="B120" s="31"/>
      <c r="C120" s="31"/>
      <c r="D120" s="31"/>
      <c r="E120" s="31"/>
      <c r="F120" s="31"/>
      <c r="G120" s="31"/>
      <c r="H120" s="31"/>
      <c r="I120" s="31"/>
      <c r="J120" s="31"/>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31"/>
      <c r="AQ120" s="31"/>
      <c r="AR120" s="31"/>
      <c r="AS120" s="31"/>
      <c r="AT120" s="31"/>
      <c r="AU120" s="31"/>
      <c r="AV120" s="31"/>
      <c r="AW120" s="31"/>
    </row>
    <row r="121" spans="2:54" ht="8.1" customHeight="1">
      <c r="B121" s="9"/>
      <c r="C121" s="9"/>
      <c r="D121" s="75"/>
      <c r="E121" s="75"/>
      <c r="F121" s="75"/>
      <c r="G121" s="75"/>
      <c r="H121" s="75"/>
      <c r="I121" s="75"/>
      <c r="J121" s="75"/>
      <c r="K121" s="75"/>
      <c r="L121" s="75"/>
      <c r="M121" s="75"/>
      <c r="N121" s="75"/>
      <c r="O121" s="75"/>
      <c r="P121" s="18"/>
      <c r="Q121" s="18"/>
      <c r="R121" s="75"/>
      <c r="S121" s="75"/>
      <c r="T121" s="75"/>
      <c r="U121" s="75"/>
      <c r="V121" s="75"/>
      <c r="W121" s="75"/>
      <c r="X121" s="75"/>
      <c r="Y121" s="75"/>
      <c r="Z121" s="75"/>
      <c r="AA121" s="75"/>
      <c r="AB121" s="75"/>
      <c r="AC121" s="75"/>
      <c r="AD121" s="75"/>
      <c r="AE121" s="75"/>
      <c r="AF121" s="18"/>
      <c r="AG121" s="18"/>
      <c r="AH121" s="32"/>
      <c r="AI121" s="32"/>
      <c r="AJ121" s="32"/>
      <c r="AK121" s="32"/>
      <c r="AL121" s="32"/>
      <c r="AM121" s="32"/>
      <c r="AN121" s="32"/>
      <c r="AO121" s="32"/>
      <c r="AP121" s="32"/>
      <c r="AQ121" s="32"/>
      <c r="AR121" s="32"/>
      <c r="AS121" s="32"/>
      <c r="AT121" s="32"/>
      <c r="AU121" s="32"/>
      <c r="AV121" s="18"/>
      <c r="AW121" s="18"/>
      <c r="AX121" s="18"/>
    </row>
    <row r="122" spans="2:54" ht="20.100000000000001" customHeight="1">
      <c r="B122" s="22" t="s">
        <v>178</v>
      </c>
      <c r="C122" s="53" t="s">
        <v>34</v>
      </c>
      <c r="D122" s="69" t="s">
        <v>44</v>
      </c>
      <c r="E122" s="53" t="s">
        <v>110</v>
      </c>
      <c r="F122" s="99"/>
      <c r="G122" s="99"/>
      <c r="H122" s="99"/>
      <c r="I122" s="53" t="s">
        <v>45</v>
      </c>
      <c r="J122" s="99"/>
      <c r="K122" s="42"/>
      <c r="L122" s="99" t="s">
        <v>179</v>
      </c>
      <c r="M122" s="99"/>
      <c r="N122" s="99"/>
      <c r="O122" s="206"/>
      <c r="P122" s="226" t="s">
        <v>47</v>
      </c>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314"/>
      <c r="AU122" s="10" t="s">
        <v>67</v>
      </c>
      <c r="AV122" s="206"/>
      <c r="AW122" s="10" t="s">
        <v>49</v>
      </c>
      <c r="AX122" s="206"/>
      <c r="AY122" s="339" t="s">
        <v>53</v>
      </c>
      <c r="AZ122" s="350"/>
      <c r="BA122" s="350"/>
      <c r="BB122" s="357"/>
    </row>
    <row r="123" spans="2:54" ht="20.25" customHeight="1">
      <c r="B123" s="23"/>
      <c r="C123" s="54"/>
      <c r="D123" s="70"/>
      <c r="E123" s="54"/>
      <c r="F123" s="31"/>
      <c r="G123" s="108" t="s">
        <v>109</v>
      </c>
      <c r="H123" s="122"/>
      <c r="I123" s="54"/>
      <c r="J123" s="31"/>
      <c r="K123" s="43"/>
      <c r="L123" s="31"/>
      <c r="M123" s="31"/>
      <c r="N123" s="31"/>
      <c r="O123" s="207"/>
      <c r="P123" s="217" t="s">
        <v>24</v>
      </c>
      <c r="Q123" s="231"/>
      <c r="R123" s="231"/>
      <c r="S123" s="231"/>
      <c r="T123" s="231"/>
      <c r="U123" s="231"/>
      <c r="V123" s="254"/>
      <c r="W123" s="217" t="s">
        <v>65</v>
      </c>
      <c r="X123" s="231"/>
      <c r="Y123" s="231"/>
      <c r="Z123" s="231"/>
      <c r="AA123" s="231"/>
      <c r="AB123" s="231"/>
      <c r="AC123" s="254"/>
      <c r="AD123" s="217" t="s">
        <v>15</v>
      </c>
      <c r="AE123" s="231"/>
      <c r="AF123" s="231"/>
      <c r="AG123" s="231"/>
      <c r="AH123" s="231"/>
      <c r="AI123" s="231"/>
      <c r="AJ123" s="254"/>
      <c r="AK123" s="217" t="s">
        <v>50</v>
      </c>
      <c r="AL123" s="231"/>
      <c r="AM123" s="231"/>
      <c r="AN123" s="231"/>
      <c r="AO123" s="231"/>
      <c r="AP123" s="231"/>
      <c r="AQ123" s="254"/>
      <c r="AR123" s="217" t="s">
        <v>66</v>
      </c>
      <c r="AS123" s="231"/>
      <c r="AT123" s="254"/>
      <c r="AU123" s="11"/>
      <c r="AV123" s="207"/>
      <c r="AW123" s="11"/>
      <c r="AX123" s="207"/>
      <c r="AY123" s="340"/>
      <c r="AZ123" s="351"/>
      <c r="BA123" s="351"/>
      <c r="BB123" s="358"/>
    </row>
    <row r="124" spans="2:54" ht="20.25" customHeight="1">
      <c r="B124" s="23"/>
      <c r="C124" s="54"/>
      <c r="D124" s="70"/>
      <c r="E124" s="54"/>
      <c r="F124" s="31"/>
      <c r="G124" s="109"/>
      <c r="H124" s="123"/>
      <c r="I124" s="54"/>
      <c r="J124" s="31"/>
      <c r="K124" s="43"/>
      <c r="L124" s="31"/>
      <c r="M124" s="31"/>
      <c r="N124" s="31"/>
      <c r="O124" s="207"/>
      <c r="P124" s="218">
        <v>1</v>
      </c>
      <c r="Q124" s="232">
        <v>2</v>
      </c>
      <c r="R124" s="232">
        <v>3</v>
      </c>
      <c r="S124" s="232">
        <v>4</v>
      </c>
      <c r="T124" s="232">
        <v>5</v>
      </c>
      <c r="U124" s="232">
        <v>6</v>
      </c>
      <c r="V124" s="255">
        <v>7</v>
      </c>
      <c r="W124" s="218">
        <v>8</v>
      </c>
      <c r="X124" s="232">
        <v>9</v>
      </c>
      <c r="Y124" s="232">
        <v>10</v>
      </c>
      <c r="Z124" s="232">
        <v>11</v>
      </c>
      <c r="AA124" s="232">
        <v>12</v>
      </c>
      <c r="AB124" s="232">
        <v>13</v>
      </c>
      <c r="AC124" s="255">
        <v>14</v>
      </c>
      <c r="AD124" s="283">
        <v>15</v>
      </c>
      <c r="AE124" s="232">
        <v>16</v>
      </c>
      <c r="AF124" s="232">
        <v>17</v>
      </c>
      <c r="AG124" s="232">
        <v>18</v>
      </c>
      <c r="AH124" s="232">
        <v>19</v>
      </c>
      <c r="AI124" s="232">
        <v>20</v>
      </c>
      <c r="AJ124" s="255">
        <v>21</v>
      </c>
      <c r="AK124" s="218">
        <v>22</v>
      </c>
      <c r="AL124" s="232">
        <v>23</v>
      </c>
      <c r="AM124" s="232">
        <v>24</v>
      </c>
      <c r="AN124" s="232">
        <v>25</v>
      </c>
      <c r="AO124" s="232">
        <v>26</v>
      </c>
      <c r="AP124" s="232">
        <v>27</v>
      </c>
      <c r="AQ124" s="255">
        <v>28</v>
      </c>
      <c r="AR124" s="283">
        <v>29</v>
      </c>
      <c r="AS124" s="283">
        <v>30</v>
      </c>
      <c r="AT124" s="312">
        <v>31</v>
      </c>
      <c r="AU124" s="11"/>
      <c r="AV124" s="207"/>
      <c r="AW124" s="11"/>
      <c r="AX124" s="207"/>
      <c r="AY124" s="340"/>
      <c r="AZ124" s="351"/>
      <c r="BA124" s="351"/>
      <c r="BB124" s="358"/>
    </row>
    <row r="125" spans="2:54" ht="20.25" customHeight="1">
      <c r="B125" s="24"/>
      <c r="C125" s="55"/>
      <c r="D125" s="71"/>
      <c r="E125" s="55"/>
      <c r="F125" s="100"/>
      <c r="G125" s="110"/>
      <c r="H125" s="124"/>
      <c r="I125" s="55"/>
      <c r="J125" s="100"/>
      <c r="K125" s="44"/>
      <c r="L125" s="100"/>
      <c r="M125" s="100"/>
      <c r="N125" s="100"/>
      <c r="O125" s="208"/>
      <c r="P125" s="219" t="s">
        <v>42</v>
      </c>
      <c r="Q125" s="233"/>
      <c r="R125" s="233"/>
      <c r="S125" s="233"/>
      <c r="T125" s="233"/>
      <c r="U125" s="233"/>
      <c r="V125" s="256"/>
      <c r="W125" s="266"/>
      <c r="X125" s="233"/>
      <c r="Y125" s="233"/>
      <c r="Z125" s="233"/>
      <c r="AA125" s="233"/>
      <c r="AB125" s="233"/>
      <c r="AC125" s="256"/>
      <c r="AD125" s="284"/>
      <c r="AE125" s="233"/>
      <c r="AF125" s="233"/>
      <c r="AG125" s="233"/>
      <c r="AH125" s="233"/>
      <c r="AI125" s="233"/>
      <c r="AJ125" s="256"/>
      <c r="AK125" s="266"/>
      <c r="AL125" s="233"/>
      <c r="AM125" s="233"/>
      <c r="AN125" s="233"/>
      <c r="AO125" s="233"/>
      <c r="AP125" s="233"/>
      <c r="AQ125" s="256"/>
      <c r="AR125" s="284"/>
      <c r="AS125" s="284"/>
      <c r="AT125" s="313"/>
      <c r="AU125" s="12"/>
      <c r="AV125" s="208"/>
      <c r="AW125" s="12"/>
      <c r="AX125" s="208"/>
      <c r="AY125" s="341"/>
      <c r="AZ125" s="352"/>
      <c r="BA125" s="352"/>
      <c r="BB125" s="359"/>
    </row>
    <row r="126" spans="2:54" ht="15.75" customHeight="1">
      <c r="B126" s="25" t="s">
        <v>167</v>
      </c>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364"/>
    </row>
    <row r="127" spans="2:54" ht="15.75" customHeight="1">
      <c r="B127" s="26"/>
      <c r="C127" s="57"/>
      <c r="D127" s="60"/>
      <c r="E127" s="57"/>
      <c r="F127" s="101"/>
      <c r="G127" s="112"/>
      <c r="H127" s="112"/>
      <c r="I127" s="140"/>
      <c r="J127" s="140"/>
      <c r="K127" s="140"/>
      <c r="L127" s="167" t="s">
        <v>70</v>
      </c>
      <c r="M127" s="184"/>
      <c r="N127" s="184"/>
      <c r="O127" s="209"/>
      <c r="P127" s="221"/>
      <c r="Q127" s="238"/>
      <c r="R127" s="238"/>
      <c r="S127" s="238"/>
      <c r="T127" s="238"/>
      <c r="U127" s="238"/>
      <c r="V127" s="261"/>
      <c r="W127" s="270"/>
      <c r="X127" s="238"/>
      <c r="Y127" s="238"/>
      <c r="Z127" s="238"/>
      <c r="AA127" s="238"/>
      <c r="AB127" s="238"/>
      <c r="AC127" s="261"/>
      <c r="AD127" s="288"/>
      <c r="AE127" s="238"/>
      <c r="AF127" s="238"/>
      <c r="AG127" s="238"/>
      <c r="AH127" s="238"/>
      <c r="AI127" s="238"/>
      <c r="AJ127" s="261"/>
      <c r="AK127" s="270"/>
      <c r="AL127" s="238"/>
      <c r="AM127" s="238"/>
      <c r="AN127" s="238"/>
      <c r="AO127" s="238"/>
      <c r="AP127" s="238"/>
      <c r="AQ127" s="261"/>
      <c r="AR127" s="288"/>
      <c r="AS127" s="288"/>
      <c r="AT127" s="261"/>
      <c r="AU127" s="323">
        <f>IF(SUM($P128:$AQ129)&gt;$AC$55*4,$AC$55*4,SUM($P128:$AQ129))</f>
        <v>0</v>
      </c>
      <c r="AV127" s="333"/>
      <c r="AW127" s="323">
        <f>AU127/4</f>
        <v>0</v>
      </c>
      <c r="AX127" s="333"/>
      <c r="AY127" s="346"/>
      <c r="AZ127" s="353"/>
      <c r="BA127" s="353"/>
      <c r="BB127" s="365"/>
    </row>
    <row r="128" spans="2:54" ht="15.75" customHeight="1">
      <c r="B128" s="27"/>
      <c r="C128" s="58"/>
      <c r="D128" s="61"/>
      <c r="E128" s="58"/>
      <c r="F128" s="102"/>
      <c r="G128" s="112"/>
      <c r="H128" s="112"/>
      <c r="I128" s="140"/>
      <c r="J128" s="140"/>
      <c r="K128" s="140"/>
      <c r="L128" s="168" t="s">
        <v>180</v>
      </c>
      <c r="M128" s="185"/>
      <c r="N128" s="185"/>
      <c r="O128" s="210"/>
      <c r="P128" s="23"/>
      <c r="Q128" s="239"/>
      <c r="R128" s="239"/>
      <c r="S128" s="239"/>
      <c r="T128" s="239"/>
      <c r="U128" s="239"/>
      <c r="V128" s="262"/>
      <c r="W128" s="271"/>
      <c r="X128" s="239"/>
      <c r="Y128" s="239"/>
      <c r="Z128" s="239"/>
      <c r="AA128" s="239"/>
      <c r="AB128" s="239"/>
      <c r="AC128" s="262"/>
      <c r="AD128" s="289"/>
      <c r="AE128" s="239"/>
      <c r="AF128" s="239"/>
      <c r="AG128" s="239"/>
      <c r="AH128" s="239"/>
      <c r="AI128" s="239"/>
      <c r="AJ128" s="262"/>
      <c r="AK128" s="271"/>
      <c r="AL128" s="239"/>
      <c r="AM128" s="239"/>
      <c r="AN128" s="239"/>
      <c r="AO128" s="239"/>
      <c r="AP128" s="239"/>
      <c r="AQ128" s="262"/>
      <c r="AR128" s="289"/>
      <c r="AS128" s="289"/>
      <c r="AT128" s="262"/>
      <c r="AU128" s="324"/>
      <c r="AV128" s="334"/>
      <c r="AW128" s="324"/>
      <c r="AX128" s="334"/>
      <c r="AY128" s="347"/>
      <c r="AZ128" s="354"/>
      <c r="BA128" s="354"/>
      <c r="BB128" s="366"/>
    </row>
    <row r="129" spans="2:54" ht="15.75" customHeight="1">
      <c r="B129" s="28"/>
      <c r="C129" s="59"/>
      <c r="D129" s="73"/>
      <c r="E129" s="59"/>
      <c r="F129" s="103"/>
      <c r="G129" s="112"/>
      <c r="H129" s="112"/>
      <c r="I129" s="140"/>
      <c r="J129" s="140"/>
      <c r="K129" s="140"/>
      <c r="L129" s="169" t="s">
        <v>181</v>
      </c>
      <c r="M129" s="186"/>
      <c r="N129" s="186"/>
      <c r="O129" s="211"/>
      <c r="P129" s="227"/>
      <c r="Q129" s="240"/>
      <c r="R129" s="240"/>
      <c r="S129" s="240"/>
      <c r="T129" s="240"/>
      <c r="U129" s="240"/>
      <c r="V129" s="263"/>
      <c r="W129" s="272"/>
      <c r="X129" s="240"/>
      <c r="Y129" s="240"/>
      <c r="Z129" s="240"/>
      <c r="AA129" s="240"/>
      <c r="AB129" s="240"/>
      <c r="AC129" s="263"/>
      <c r="AD129" s="290"/>
      <c r="AE129" s="240"/>
      <c r="AF129" s="240"/>
      <c r="AG129" s="240"/>
      <c r="AH129" s="240"/>
      <c r="AI129" s="240"/>
      <c r="AJ129" s="263"/>
      <c r="AK129" s="272"/>
      <c r="AL129" s="240"/>
      <c r="AM129" s="240"/>
      <c r="AN129" s="240"/>
      <c r="AO129" s="240"/>
      <c r="AP129" s="240"/>
      <c r="AQ129" s="263"/>
      <c r="AR129" s="290"/>
      <c r="AS129" s="290"/>
      <c r="AT129" s="315"/>
      <c r="AU129" s="325"/>
      <c r="AV129" s="335"/>
      <c r="AW129" s="325"/>
      <c r="AX129" s="335"/>
      <c r="AY129" s="348"/>
      <c r="AZ129" s="355"/>
      <c r="BA129" s="355"/>
      <c r="BB129" s="367"/>
    </row>
    <row r="130" spans="2:54" ht="15.75" customHeight="1">
      <c r="B130" s="26"/>
      <c r="C130" s="57"/>
      <c r="D130" s="60"/>
      <c r="E130" s="57"/>
      <c r="F130" s="101"/>
      <c r="G130" s="112"/>
      <c r="H130" s="112"/>
      <c r="I130" s="140"/>
      <c r="J130" s="140"/>
      <c r="K130" s="140"/>
      <c r="L130" s="167" t="s">
        <v>70</v>
      </c>
      <c r="M130" s="184"/>
      <c r="N130" s="184"/>
      <c r="O130" s="209"/>
      <c r="P130" s="221"/>
      <c r="Q130" s="238"/>
      <c r="R130" s="238"/>
      <c r="S130" s="238"/>
      <c r="T130" s="238"/>
      <c r="U130" s="238"/>
      <c r="V130" s="261"/>
      <c r="W130" s="270"/>
      <c r="X130" s="238"/>
      <c r="Y130" s="238"/>
      <c r="Z130" s="238"/>
      <c r="AA130" s="238"/>
      <c r="AB130" s="238"/>
      <c r="AC130" s="261"/>
      <c r="AD130" s="288"/>
      <c r="AE130" s="238"/>
      <c r="AF130" s="238"/>
      <c r="AG130" s="238"/>
      <c r="AH130" s="238"/>
      <c r="AI130" s="238"/>
      <c r="AJ130" s="261"/>
      <c r="AK130" s="270"/>
      <c r="AL130" s="238"/>
      <c r="AM130" s="238"/>
      <c r="AN130" s="238"/>
      <c r="AO130" s="238"/>
      <c r="AP130" s="238"/>
      <c r="AQ130" s="261"/>
      <c r="AR130" s="288"/>
      <c r="AS130" s="288"/>
      <c r="AT130" s="261"/>
      <c r="AU130" s="323">
        <f>IF(SUM($P131:$AQ132)&gt;$AC$55*4,$AC$55*4,SUM($P131:$AQ132))</f>
        <v>0</v>
      </c>
      <c r="AV130" s="333"/>
      <c r="AW130" s="323">
        <f>AU130/4</f>
        <v>0</v>
      </c>
      <c r="AX130" s="333"/>
      <c r="AY130" s="346"/>
      <c r="AZ130" s="353"/>
      <c r="BA130" s="353"/>
      <c r="BB130" s="365"/>
    </row>
    <row r="131" spans="2:54" ht="15.75" customHeight="1">
      <c r="B131" s="27"/>
      <c r="C131" s="58"/>
      <c r="D131" s="61"/>
      <c r="E131" s="58"/>
      <c r="F131" s="102"/>
      <c r="G131" s="112"/>
      <c r="H131" s="112"/>
      <c r="I131" s="140"/>
      <c r="J131" s="140"/>
      <c r="K131" s="140"/>
      <c r="L131" s="168" t="s">
        <v>180</v>
      </c>
      <c r="M131" s="185"/>
      <c r="N131" s="185"/>
      <c r="O131" s="210"/>
      <c r="P131" s="23"/>
      <c r="Q131" s="239"/>
      <c r="R131" s="239"/>
      <c r="S131" s="239"/>
      <c r="T131" s="239"/>
      <c r="U131" s="239"/>
      <c r="V131" s="262"/>
      <c r="W131" s="271"/>
      <c r="X131" s="239"/>
      <c r="Y131" s="239"/>
      <c r="Z131" s="239"/>
      <c r="AA131" s="239"/>
      <c r="AB131" s="239"/>
      <c r="AC131" s="262"/>
      <c r="AD131" s="289"/>
      <c r="AE131" s="239"/>
      <c r="AF131" s="239"/>
      <c r="AG131" s="239"/>
      <c r="AH131" s="239"/>
      <c r="AI131" s="239"/>
      <c r="AJ131" s="262"/>
      <c r="AK131" s="271"/>
      <c r="AL131" s="239"/>
      <c r="AM131" s="239"/>
      <c r="AN131" s="239"/>
      <c r="AO131" s="239"/>
      <c r="AP131" s="239"/>
      <c r="AQ131" s="262"/>
      <c r="AR131" s="289"/>
      <c r="AS131" s="289"/>
      <c r="AT131" s="262"/>
      <c r="AU131" s="324"/>
      <c r="AV131" s="334"/>
      <c r="AW131" s="324"/>
      <c r="AX131" s="334"/>
      <c r="AY131" s="347"/>
      <c r="AZ131" s="354"/>
      <c r="BA131" s="354"/>
      <c r="BB131" s="366"/>
    </row>
    <row r="132" spans="2:54" ht="15.75" customHeight="1">
      <c r="B132" s="28"/>
      <c r="C132" s="59"/>
      <c r="D132" s="73"/>
      <c r="E132" s="59"/>
      <c r="F132" s="103"/>
      <c r="G132" s="112"/>
      <c r="H132" s="112"/>
      <c r="I132" s="140"/>
      <c r="J132" s="140"/>
      <c r="K132" s="140"/>
      <c r="L132" s="169" t="s">
        <v>181</v>
      </c>
      <c r="M132" s="186"/>
      <c r="N132" s="186"/>
      <c r="O132" s="211"/>
      <c r="P132" s="227"/>
      <c r="Q132" s="240"/>
      <c r="R132" s="240"/>
      <c r="S132" s="240"/>
      <c r="T132" s="240"/>
      <c r="U132" s="240"/>
      <c r="V132" s="263"/>
      <c r="W132" s="272"/>
      <c r="X132" s="240"/>
      <c r="Y132" s="240"/>
      <c r="Z132" s="240"/>
      <c r="AA132" s="240"/>
      <c r="AB132" s="240"/>
      <c r="AC132" s="263"/>
      <c r="AD132" s="290"/>
      <c r="AE132" s="240"/>
      <c r="AF132" s="240"/>
      <c r="AG132" s="240"/>
      <c r="AH132" s="240"/>
      <c r="AI132" s="240"/>
      <c r="AJ132" s="263"/>
      <c r="AK132" s="272"/>
      <c r="AL132" s="240"/>
      <c r="AM132" s="240"/>
      <c r="AN132" s="240"/>
      <c r="AO132" s="240"/>
      <c r="AP132" s="240"/>
      <c r="AQ132" s="263"/>
      <c r="AR132" s="290"/>
      <c r="AS132" s="290"/>
      <c r="AT132" s="315"/>
      <c r="AU132" s="325"/>
      <c r="AV132" s="335"/>
      <c r="AW132" s="325"/>
      <c r="AX132" s="335"/>
      <c r="AY132" s="348"/>
      <c r="AZ132" s="355"/>
      <c r="BA132" s="355"/>
      <c r="BB132" s="367"/>
    </row>
    <row r="133" spans="2:54" ht="15.75" customHeight="1">
      <c r="B133" s="26"/>
      <c r="C133" s="57"/>
      <c r="D133" s="60"/>
      <c r="E133" s="57"/>
      <c r="F133" s="101"/>
      <c r="G133" s="112"/>
      <c r="H133" s="112"/>
      <c r="I133" s="140"/>
      <c r="J133" s="140"/>
      <c r="K133" s="140"/>
      <c r="L133" s="167" t="s">
        <v>70</v>
      </c>
      <c r="M133" s="184"/>
      <c r="N133" s="184"/>
      <c r="O133" s="209"/>
      <c r="P133" s="221"/>
      <c r="Q133" s="238"/>
      <c r="R133" s="238"/>
      <c r="S133" s="238"/>
      <c r="T133" s="238"/>
      <c r="U133" s="238"/>
      <c r="V133" s="261"/>
      <c r="W133" s="270"/>
      <c r="X133" s="238"/>
      <c r="Y133" s="238"/>
      <c r="Z133" s="238"/>
      <c r="AA133" s="238"/>
      <c r="AB133" s="238"/>
      <c r="AC133" s="261"/>
      <c r="AD133" s="288"/>
      <c r="AE133" s="238"/>
      <c r="AF133" s="238"/>
      <c r="AG133" s="238"/>
      <c r="AH133" s="238"/>
      <c r="AI133" s="238"/>
      <c r="AJ133" s="261"/>
      <c r="AK133" s="270"/>
      <c r="AL133" s="238"/>
      <c r="AM133" s="238"/>
      <c r="AN133" s="238"/>
      <c r="AO133" s="238"/>
      <c r="AP133" s="238"/>
      <c r="AQ133" s="261"/>
      <c r="AR133" s="288"/>
      <c r="AS133" s="288"/>
      <c r="AT133" s="261"/>
      <c r="AU133" s="323">
        <f>IF(SUM($P134:$AQ135)&gt;$AC$55*4,$AC$55*4,SUM($P134:$AQ135))</f>
        <v>0</v>
      </c>
      <c r="AV133" s="333"/>
      <c r="AW133" s="323">
        <f>AU133/4</f>
        <v>0</v>
      </c>
      <c r="AX133" s="333"/>
      <c r="AY133" s="346"/>
      <c r="AZ133" s="353"/>
      <c r="BA133" s="353"/>
      <c r="BB133" s="365"/>
    </row>
    <row r="134" spans="2:54" ht="15.75" customHeight="1">
      <c r="B134" s="27"/>
      <c r="C134" s="58"/>
      <c r="D134" s="61"/>
      <c r="E134" s="58"/>
      <c r="F134" s="102"/>
      <c r="G134" s="112"/>
      <c r="H134" s="112"/>
      <c r="I134" s="140"/>
      <c r="J134" s="140"/>
      <c r="K134" s="140"/>
      <c r="L134" s="168" t="s">
        <v>180</v>
      </c>
      <c r="M134" s="185"/>
      <c r="N134" s="185"/>
      <c r="O134" s="210"/>
      <c r="P134" s="23"/>
      <c r="Q134" s="239"/>
      <c r="R134" s="239"/>
      <c r="S134" s="239"/>
      <c r="T134" s="239"/>
      <c r="U134" s="239"/>
      <c r="V134" s="262"/>
      <c r="W134" s="271"/>
      <c r="X134" s="239"/>
      <c r="Y134" s="239"/>
      <c r="Z134" s="239"/>
      <c r="AA134" s="239"/>
      <c r="AB134" s="239"/>
      <c r="AC134" s="262"/>
      <c r="AD134" s="289"/>
      <c r="AE134" s="239"/>
      <c r="AF134" s="239"/>
      <c r="AG134" s="239"/>
      <c r="AH134" s="239"/>
      <c r="AI134" s="239"/>
      <c r="AJ134" s="262"/>
      <c r="AK134" s="271"/>
      <c r="AL134" s="239"/>
      <c r="AM134" s="239"/>
      <c r="AN134" s="239"/>
      <c r="AO134" s="239"/>
      <c r="AP134" s="239"/>
      <c r="AQ134" s="262"/>
      <c r="AR134" s="289"/>
      <c r="AS134" s="289"/>
      <c r="AT134" s="262"/>
      <c r="AU134" s="324"/>
      <c r="AV134" s="334"/>
      <c r="AW134" s="324"/>
      <c r="AX134" s="334"/>
      <c r="AY134" s="347"/>
      <c r="AZ134" s="354"/>
      <c r="BA134" s="354"/>
      <c r="BB134" s="366"/>
    </row>
    <row r="135" spans="2:54" ht="15.75" customHeight="1">
      <c r="B135" s="28"/>
      <c r="C135" s="59"/>
      <c r="D135" s="73"/>
      <c r="E135" s="59"/>
      <c r="F135" s="103"/>
      <c r="G135" s="112"/>
      <c r="H135" s="112"/>
      <c r="I135" s="140"/>
      <c r="J135" s="140"/>
      <c r="K135" s="140"/>
      <c r="L135" s="169" t="s">
        <v>181</v>
      </c>
      <c r="M135" s="186"/>
      <c r="N135" s="186"/>
      <c r="O135" s="211"/>
      <c r="P135" s="227"/>
      <c r="Q135" s="240"/>
      <c r="R135" s="240"/>
      <c r="S135" s="240"/>
      <c r="T135" s="240"/>
      <c r="U135" s="240"/>
      <c r="V135" s="263"/>
      <c r="W135" s="272"/>
      <c r="X135" s="240"/>
      <c r="Y135" s="240"/>
      <c r="Z135" s="240"/>
      <c r="AA135" s="240"/>
      <c r="AB135" s="240"/>
      <c r="AC135" s="263"/>
      <c r="AD135" s="290"/>
      <c r="AE135" s="240"/>
      <c r="AF135" s="240"/>
      <c r="AG135" s="240"/>
      <c r="AH135" s="240"/>
      <c r="AI135" s="240"/>
      <c r="AJ135" s="263"/>
      <c r="AK135" s="272"/>
      <c r="AL135" s="240"/>
      <c r="AM135" s="240"/>
      <c r="AN135" s="240"/>
      <c r="AO135" s="240"/>
      <c r="AP135" s="240"/>
      <c r="AQ135" s="263"/>
      <c r="AR135" s="290"/>
      <c r="AS135" s="290"/>
      <c r="AT135" s="315"/>
      <c r="AU135" s="325"/>
      <c r="AV135" s="335"/>
      <c r="AW135" s="325"/>
      <c r="AX135" s="335"/>
      <c r="AY135" s="348"/>
      <c r="AZ135" s="355"/>
      <c r="BA135" s="355"/>
      <c r="BB135" s="367"/>
    </row>
    <row r="136" spans="2:54" ht="15.75" customHeight="1">
      <c r="B136" s="26"/>
      <c r="C136" s="57"/>
      <c r="D136" s="60"/>
      <c r="E136" s="57"/>
      <c r="F136" s="101"/>
      <c r="G136" s="112"/>
      <c r="H136" s="112"/>
      <c r="I136" s="140"/>
      <c r="J136" s="140"/>
      <c r="K136" s="140"/>
      <c r="L136" s="167" t="s">
        <v>70</v>
      </c>
      <c r="M136" s="184"/>
      <c r="N136" s="184"/>
      <c r="O136" s="209"/>
      <c r="P136" s="221"/>
      <c r="Q136" s="238"/>
      <c r="R136" s="238"/>
      <c r="S136" s="238"/>
      <c r="T136" s="238"/>
      <c r="U136" s="238"/>
      <c r="V136" s="261"/>
      <c r="W136" s="270"/>
      <c r="X136" s="238"/>
      <c r="Y136" s="238"/>
      <c r="Z136" s="238"/>
      <c r="AA136" s="238"/>
      <c r="AB136" s="238"/>
      <c r="AC136" s="261"/>
      <c r="AD136" s="288"/>
      <c r="AE136" s="238"/>
      <c r="AF136" s="238"/>
      <c r="AG136" s="238"/>
      <c r="AH136" s="238"/>
      <c r="AI136" s="238"/>
      <c r="AJ136" s="261"/>
      <c r="AK136" s="270"/>
      <c r="AL136" s="238"/>
      <c r="AM136" s="238"/>
      <c r="AN136" s="238"/>
      <c r="AO136" s="238"/>
      <c r="AP136" s="238"/>
      <c r="AQ136" s="261"/>
      <c r="AR136" s="288"/>
      <c r="AS136" s="288"/>
      <c r="AT136" s="261"/>
      <c r="AU136" s="323">
        <f>IF(SUM($P137:$AQ138)&gt;$AC$55*4,$AC$55*4,SUM($P137:$AQ138))</f>
        <v>0</v>
      </c>
      <c r="AV136" s="333"/>
      <c r="AW136" s="323">
        <f>AU136/4</f>
        <v>0</v>
      </c>
      <c r="AX136" s="333"/>
      <c r="AY136" s="346"/>
      <c r="AZ136" s="353"/>
      <c r="BA136" s="353"/>
      <c r="BB136" s="365"/>
    </row>
    <row r="137" spans="2:54" ht="15.75" customHeight="1">
      <c r="B137" s="27"/>
      <c r="C137" s="58"/>
      <c r="D137" s="61"/>
      <c r="E137" s="58"/>
      <c r="F137" s="102"/>
      <c r="G137" s="112"/>
      <c r="H137" s="112"/>
      <c r="I137" s="140"/>
      <c r="J137" s="140"/>
      <c r="K137" s="140"/>
      <c r="L137" s="168" t="s">
        <v>180</v>
      </c>
      <c r="M137" s="185"/>
      <c r="N137" s="185"/>
      <c r="O137" s="210"/>
      <c r="P137" s="23"/>
      <c r="Q137" s="239"/>
      <c r="R137" s="239"/>
      <c r="S137" s="239"/>
      <c r="T137" s="239"/>
      <c r="U137" s="239"/>
      <c r="V137" s="262"/>
      <c r="W137" s="271"/>
      <c r="X137" s="239"/>
      <c r="Y137" s="239"/>
      <c r="Z137" s="239"/>
      <c r="AA137" s="239"/>
      <c r="AB137" s="239"/>
      <c r="AC137" s="262"/>
      <c r="AD137" s="289"/>
      <c r="AE137" s="239"/>
      <c r="AF137" s="239"/>
      <c r="AG137" s="239"/>
      <c r="AH137" s="239"/>
      <c r="AI137" s="239"/>
      <c r="AJ137" s="262"/>
      <c r="AK137" s="271"/>
      <c r="AL137" s="239"/>
      <c r="AM137" s="239"/>
      <c r="AN137" s="239"/>
      <c r="AO137" s="239"/>
      <c r="AP137" s="239"/>
      <c r="AQ137" s="262"/>
      <c r="AR137" s="289"/>
      <c r="AS137" s="289"/>
      <c r="AT137" s="262"/>
      <c r="AU137" s="324"/>
      <c r="AV137" s="334"/>
      <c r="AW137" s="324"/>
      <c r="AX137" s="334"/>
      <c r="AY137" s="347"/>
      <c r="AZ137" s="354"/>
      <c r="BA137" s="354"/>
      <c r="BB137" s="366"/>
    </row>
    <row r="138" spans="2:54" ht="15.75" customHeight="1">
      <c r="B138" s="28"/>
      <c r="C138" s="59"/>
      <c r="D138" s="73"/>
      <c r="E138" s="59"/>
      <c r="F138" s="103"/>
      <c r="G138" s="112"/>
      <c r="H138" s="112"/>
      <c r="I138" s="140"/>
      <c r="J138" s="140"/>
      <c r="K138" s="140"/>
      <c r="L138" s="169" t="s">
        <v>181</v>
      </c>
      <c r="M138" s="186"/>
      <c r="N138" s="186"/>
      <c r="O138" s="211"/>
      <c r="P138" s="227"/>
      <c r="Q138" s="240"/>
      <c r="R138" s="240"/>
      <c r="S138" s="240"/>
      <c r="T138" s="240"/>
      <c r="U138" s="240"/>
      <c r="V138" s="263"/>
      <c r="W138" s="272"/>
      <c r="X138" s="240"/>
      <c r="Y138" s="240"/>
      <c r="Z138" s="240"/>
      <c r="AA138" s="240"/>
      <c r="AB138" s="240"/>
      <c r="AC138" s="263"/>
      <c r="AD138" s="290"/>
      <c r="AE138" s="240"/>
      <c r="AF138" s="240"/>
      <c r="AG138" s="240"/>
      <c r="AH138" s="240"/>
      <c r="AI138" s="240"/>
      <c r="AJ138" s="263"/>
      <c r="AK138" s="272"/>
      <c r="AL138" s="240"/>
      <c r="AM138" s="240"/>
      <c r="AN138" s="240"/>
      <c r="AO138" s="240"/>
      <c r="AP138" s="240"/>
      <c r="AQ138" s="263"/>
      <c r="AR138" s="290"/>
      <c r="AS138" s="290"/>
      <c r="AT138" s="315"/>
      <c r="AU138" s="326"/>
      <c r="AV138" s="336"/>
      <c r="AW138" s="326"/>
      <c r="AX138" s="336"/>
      <c r="AY138" s="349"/>
      <c r="AZ138" s="356"/>
      <c r="BA138" s="356"/>
      <c r="BB138" s="368"/>
    </row>
    <row r="139" spans="2:54" ht="15.75" customHeight="1">
      <c r="B139" s="29" t="s">
        <v>168</v>
      </c>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364"/>
    </row>
    <row r="140" spans="2:54" ht="15.75" customHeight="1">
      <c r="B140" s="26"/>
      <c r="C140" s="57"/>
      <c r="D140" s="60"/>
      <c r="E140" s="57"/>
      <c r="F140" s="101"/>
      <c r="G140" s="112"/>
      <c r="H140" s="112"/>
      <c r="I140" s="140"/>
      <c r="J140" s="140"/>
      <c r="K140" s="140"/>
      <c r="L140" s="167" t="s">
        <v>70</v>
      </c>
      <c r="M140" s="184"/>
      <c r="N140" s="184"/>
      <c r="O140" s="209"/>
      <c r="P140" s="221"/>
      <c r="Q140" s="238"/>
      <c r="R140" s="238"/>
      <c r="S140" s="238"/>
      <c r="T140" s="238"/>
      <c r="U140" s="238"/>
      <c r="V140" s="261"/>
      <c r="W140" s="270"/>
      <c r="X140" s="238"/>
      <c r="Y140" s="238"/>
      <c r="Z140" s="238"/>
      <c r="AA140" s="238"/>
      <c r="AB140" s="238"/>
      <c r="AC140" s="261"/>
      <c r="AD140" s="288"/>
      <c r="AE140" s="238"/>
      <c r="AF140" s="238"/>
      <c r="AG140" s="238"/>
      <c r="AH140" s="238"/>
      <c r="AI140" s="238"/>
      <c r="AJ140" s="261"/>
      <c r="AK140" s="270"/>
      <c r="AL140" s="238"/>
      <c r="AM140" s="238"/>
      <c r="AN140" s="238"/>
      <c r="AO140" s="238"/>
      <c r="AP140" s="238"/>
      <c r="AQ140" s="261"/>
      <c r="AR140" s="288"/>
      <c r="AS140" s="288"/>
      <c r="AT140" s="261"/>
      <c r="AU140" s="323">
        <f>IF(SUM($P141:$AQ142)&gt;$AC$55*4,$AC$55*4,SUM($P141:$AQ142))</f>
        <v>0</v>
      </c>
      <c r="AV140" s="333"/>
      <c r="AW140" s="323">
        <f>AU140/4</f>
        <v>0</v>
      </c>
      <c r="AX140" s="333"/>
      <c r="AY140" s="346"/>
      <c r="AZ140" s="353"/>
      <c r="BA140" s="353"/>
      <c r="BB140" s="365"/>
    </row>
    <row r="141" spans="2:54" ht="15.75" customHeight="1">
      <c r="B141" s="27"/>
      <c r="C141" s="58"/>
      <c r="D141" s="61"/>
      <c r="E141" s="58"/>
      <c r="F141" s="102"/>
      <c r="G141" s="112"/>
      <c r="H141" s="112"/>
      <c r="I141" s="140"/>
      <c r="J141" s="140"/>
      <c r="K141" s="140"/>
      <c r="L141" s="168" t="s">
        <v>180</v>
      </c>
      <c r="M141" s="185"/>
      <c r="N141" s="185"/>
      <c r="O141" s="210"/>
      <c r="P141" s="23"/>
      <c r="Q141" s="239"/>
      <c r="R141" s="239"/>
      <c r="S141" s="239"/>
      <c r="T141" s="239"/>
      <c r="U141" s="239"/>
      <c r="V141" s="262"/>
      <c r="W141" s="271"/>
      <c r="X141" s="239"/>
      <c r="Y141" s="239"/>
      <c r="Z141" s="239"/>
      <c r="AA141" s="239"/>
      <c r="AB141" s="239"/>
      <c r="AC141" s="262"/>
      <c r="AD141" s="289"/>
      <c r="AE141" s="239"/>
      <c r="AF141" s="239"/>
      <c r="AG141" s="239"/>
      <c r="AH141" s="239"/>
      <c r="AI141" s="239"/>
      <c r="AJ141" s="262"/>
      <c r="AK141" s="271"/>
      <c r="AL141" s="239"/>
      <c r="AM141" s="239"/>
      <c r="AN141" s="239"/>
      <c r="AO141" s="239"/>
      <c r="AP141" s="239"/>
      <c r="AQ141" s="262"/>
      <c r="AR141" s="289"/>
      <c r="AS141" s="289"/>
      <c r="AT141" s="262"/>
      <c r="AU141" s="324"/>
      <c r="AV141" s="334"/>
      <c r="AW141" s="324"/>
      <c r="AX141" s="334"/>
      <c r="AY141" s="347"/>
      <c r="AZ141" s="354"/>
      <c r="BA141" s="354"/>
      <c r="BB141" s="366"/>
    </row>
    <row r="142" spans="2:54" ht="15.75" customHeight="1">
      <c r="B142" s="28"/>
      <c r="C142" s="59"/>
      <c r="D142" s="73"/>
      <c r="E142" s="59"/>
      <c r="F142" s="103"/>
      <c r="G142" s="112"/>
      <c r="H142" s="112"/>
      <c r="I142" s="140"/>
      <c r="J142" s="140"/>
      <c r="K142" s="140"/>
      <c r="L142" s="169" t="s">
        <v>181</v>
      </c>
      <c r="M142" s="186"/>
      <c r="N142" s="186"/>
      <c r="O142" s="211"/>
      <c r="P142" s="227"/>
      <c r="Q142" s="240"/>
      <c r="R142" s="240"/>
      <c r="S142" s="240"/>
      <c r="T142" s="240"/>
      <c r="U142" s="240"/>
      <c r="V142" s="263"/>
      <c r="W142" s="272"/>
      <c r="X142" s="240"/>
      <c r="Y142" s="240"/>
      <c r="Z142" s="240"/>
      <c r="AA142" s="240"/>
      <c r="AB142" s="240"/>
      <c r="AC142" s="263"/>
      <c r="AD142" s="290"/>
      <c r="AE142" s="240"/>
      <c r="AF142" s="240"/>
      <c r="AG142" s="240"/>
      <c r="AH142" s="240"/>
      <c r="AI142" s="240"/>
      <c r="AJ142" s="263"/>
      <c r="AK142" s="272"/>
      <c r="AL142" s="240"/>
      <c r="AM142" s="240"/>
      <c r="AN142" s="240"/>
      <c r="AO142" s="240"/>
      <c r="AP142" s="240"/>
      <c r="AQ142" s="263"/>
      <c r="AR142" s="290"/>
      <c r="AS142" s="290"/>
      <c r="AT142" s="315"/>
      <c r="AU142" s="325"/>
      <c r="AV142" s="335"/>
      <c r="AW142" s="325"/>
      <c r="AX142" s="335"/>
      <c r="AY142" s="348"/>
      <c r="AZ142" s="355"/>
      <c r="BA142" s="355"/>
      <c r="BB142" s="367"/>
    </row>
    <row r="143" spans="2:54" ht="15.75" customHeight="1">
      <c r="B143" s="26"/>
      <c r="C143" s="57"/>
      <c r="D143" s="60"/>
      <c r="E143" s="57"/>
      <c r="F143" s="101"/>
      <c r="G143" s="112"/>
      <c r="H143" s="112"/>
      <c r="I143" s="140"/>
      <c r="J143" s="140"/>
      <c r="K143" s="140"/>
      <c r="L143" s="167" t="s">
        <v>70</v>
      </c>
      <c r="M143" s="184"/>
      <c r="N143" s="184"/>
      <c r="O143" s="209"/>
      <c r="P143" s="221"/>
      <c r="Q143" s="238"/>
      <c r="R143" s="238"/>
      <c r="S143" s="238"/>
      <c r="T143" s="238"/>
      <c r="U143" s="238"/>
      <c r="V143" s="261"/>
      <c r="W143" s="270"/>
      <c r="X143" s="238"/>
      <c r="Y143" s="238"/>
      <c r="Z143" s="238"/>
      <c r="AA143" s="238"/>
      <c r="AB143" s="238"/>
      <c r="AC143" s="261"/>
      <c r="AD143" s="288"/>
      <c r="AE143" s="238"/>
      <c r="AF143" s="238"/>
      <c r="AG143" s="238"/>
      <c r="AH143" s="238"/>
      <c r="AI143" s="238"/>
      <c r="AJ143" s="261"/>
      <c r="AK143" s="270"/>
      <c r="AL143" s="238"/>
      <c r="AM143" s="238"/>
      <c r="AN143" s="238"/>
      <c r="AO143" s="238"/>
      <c r="AP143" s="238"/>
      <c r="AQ143" s="261"/>
      <c r="AR143" s="288"/>
      <c r="AS143" s="288"/>
      <c r="AT143" s="261"/>
      <c r="AU143" s="323">
        <f>IF(SUM($P144:$AQ145)&gt;$AC$55*4,$AC$55*4,SUM($P144:$AQ145))</f>
        <v>0</v>
      </c>
      <c r="AV143" s="333"/>
      <c r="AW143" s="323">
        <f>AU143/4</f>
        <v>0</v>
      </c>
      <c r="AX143" s="333"/>
      <c r="AY143" s="346"/>
      <c r="AZ143" s="353"/>
      <c r="BA143" s="353"/>
      <c r="BB143" s="365"/>
    </row>
    <row r="144" spans="2:54" ht="15.75" customHeight="1">
      <c r="B144" s="27"/>
      <c r="C144" s="58"/>
      <c r="D144" s="61"/>
      <c r="E144" s="58"/>
      <c r="F144" s="102"/>
      <c r="G144" s="112"/>
      <c r="H144" s="112"/>
      <c r="I144" s="140"/>
      <c r="J144" s="140"/>
      <c r="K144" s="140"/>
      <c r="L144" s="168" t="s">
        <v>180</v>
      </c>
      <c r="M144" s="185"/>
      <c r="N144" s="185"/>
      <c r="O144" s="210"/>
      <c r="P144" s="23"/>
      <c r="Q144" s="239"/>
      <c r="R144" s="239"/>
      <c r="S144" s="239"/>
      <c r="T144" s="239"/>
      <c r="U144" s="239"/>
      <c r="V144" s="262"/>
      <c r="W144" s="271"/>
      <c r="X144" s="239"/>
      <c r="Y144" s="239"/>
      <c r="Z144" s="239"/>
      <c r="AA144" s="239"/>
      <c r="AB144" s="239"/>
      <c r="AC144" s="262"/>
      <c r="AD144" s="289"/>
      <c r="AE144" s="239"/>
      <c r="AF144" s="239"/>
      <c r="AG144" s="239"/>
      <c r="AH144" s="239"/>
      <c r="AI144" s="239"/>
      <c r="AJ144" s="262"/>
      <c r="AK144" s="271"/>
      <c r="AL144" s="239"/>
      <c r="AM144" s="239"/>
      <c r="AN144" s="239"/>
      <c r="AO144" s="239"/>
      <c r="AP144" s="239"/>
      <c r="AQ144" s="262"/>
      <c r="AR144" s="289"/>
      <c r="AS144" s="289"/>
      <c r="AT144" s="262"/>
      <c r="AU144" s="324"/>
      <c r="AV144" s="334"/>
      <c r="AW144" s="324"/>
      <c r="AX144" s="334"/>
      <c r="AY144" s="347"/>
      <c r="AZ144" s="354"/>
      <c r="BA144" s="354"/>
      <c r="BB144" s="366"/>
    </row>
    <row r="145" spans="2:54" ht="15.75" customHeight="1">
      <c r="B145" s="28"/>
      <c r="C145" s="59"/>
      <c r="D145" s="73"/>
      <c r="E145" s="59"/>
      <c r="F145" s="103"/>
      <c r="G145" s="112"/>
      <c r="H145" s="112"/>
      <c r="I145" s="140"/>
      <c r="J145" s="140"/>
      <c r="K145" s="140"/>
      <c r="L145" s="169" t="s">
        <v>181</v>
      </c>
      <c r="M145" s="186"/>
      <c r="N145" s="186"/>
      <c r="O145" s="211"/>
      <c r="P145" s="227"/>
      <c r="Q145" s="240"/>
      <c r="R145" s="240"/>
      <c r="S145" s="240"/>
      <c r="T145" s="240"/>
      <c r="U145" s="240"/>
      <c r="V145" s="263"/>
      <c r="W145" s="272"/>
      <c r="X145" s="240"/>
      <c r="Y145" s="240"/>
      <c r="Z145" s="240"/>
      <c r="AA145" s="240"/>
      <c r="AB145" s="240"/>
      <c r="AC145" s="263"/>
      <c r="AD145" s="290"/>
      <c r="AE145" s="240"/>
      <c r="AF145" s="240"/>
      <c r="AG145" s="240"/>
      <c r="AH145" s="240"/>
      <c r="AI145" s="240"/>
      <c r="AJ145" s="263"/>
      <c r="AK145" s="272"/>
      <c r="AL145" s="240"/>
      <c r="AM145" s="240"/>
      <c r="AN145" s="240"/>
      <c r="AO145" s="240"/>
      <c r="AP145" s="240"/>
      <c r="AQ145" s="263"/>
      <c r="AR145" s="290"/>
      <c r="AS145" s="290"/>
      <c r="AT145" s="315"/>
      <c r="AU145" s="325"/>
      <c r="AV145" s="335"/>
      <c r="AW145" s="325"/>
      <c r="AX145" s="335"/>
      <c r="AY145" s="348"/>
      <c r="AZ145" s="355"/>
      <c r="BA145" s="355"/>
      <c r="BB145" s="367"/>
    </row>
    <row r="146" spans="2:54" ht="15.75" customHeight="1">
      <c r="B146" s="26"/>
      <c r="C146" s="57"/>
      <c r="D146" s="60"/>
      <c r="E146" s="57"/>
      <c r="F146" s="101"/>
      <c r="G146" s="112"/>
      <c r="H146" s="112"/>
      <c r="I146" s="140"/>
      <c r="J146" s="140"/>
      <c r="K146" s="140"/>
      <c r="L146" s="167" t="s">
        <v>70</v>
      </c>
      <c r="M146" s="184"/>
      <c r="N146" s="184"/>
      <c r="O146" s="209"/>
      <c r="P146" s="221"/>
      <c r="Q146" s="238"/>
      <c r="R146" s="238"/>
      <c r="S146" s="238"/>
      <c r="T146" s="238"/>
      <c r="U146" s="238"/>
      <c r="V146" s="261"/>
      <c r="W146" s="270"/>
      <c r="X146" s="238"/>
      <c r="Y146" s="238"/>
      <c r="Z146" s="238"/>
      <c r="AA146" s="238"/>
      <c r="AB146" s="238"/>
      <c r="AC146" s="261"/>
      <c r="AD146" s="288"/>
      <c r="AE146" s="238"/>
      <c r="AF146" s="238"/>
      <c r="AG146" s="238"/>
      <c r="AH146" s="238"/>
      <c r="AI146" s="238"/>
      <c r="AJ146" s="261"/>
      <c r="AK146" s="270"/>
      <c r="AL146" s="238"/>
      <c r="AM146" s="238"/>
      <c r="AN146" s="238"/>
      <c r="AO146" s="238"/>
      <c r="AP146" s="238"/>
      <c r="AQ146" s="261"/>
      <c r="AR146" s="288"/>
      <c r="AS146" s="288"/>
      <c r="AT146" s="261"/>
      <c r="AU146" s="323">
        <f>IF(SUM($P147:$AQ148)&gt;$AC$55*4,$AC$55*4,SUM($P147:$AQ148))</f>
        <v>0</v>
      </c>
      <c r="AV146" s="333"/>
      <c r="AW146" s="323">
        <f>AU146/4</f>
        <v>0</v>
      </c>
      <c r="AX146" s="333"/>
      <c r="AY146" s="346"/>
      <c r="AZ146" s="353"/>
      <c r="BA146" s="353"/>
      <c r="BB146" s="365"/>
    </row>
    <row r="147" spans="2:54" ht="15.75" customHeight="1">
      <c r="B147" s="27"/>
      <c r="C147" s="58"/>
      <c r="D147" s="61"/>
      <c r="E147" s="58"/>
      <c r="F147" s="102"/>
      <c r="G147" s="112"/>
      <c r="H147" s="112"/>
      <c r="I147" s="140"/>
      <c r="J147" s="140"/>
      <c r="K147" s="140"/>
      <c r="L147" s="168" t="s">
        <v>180</v>
      </c>
      <c r="M147" s="185"/>
      <c r="N147" s="185"/>
      <c r="O147" s="210"/>
      <c r="P147" s="23"/>
      <c r="Q147" s="239"/>
      <c r="R147" s="239"/>
      <c r="S147" s="239"/>
      <c r="T147" s="239"/>
      <c r="U147" s="239"/>
      <c r="V147" s="262"/>
      <c r="W147" s="271"/>
      <c r="X147" s="239"/>
      <c r="Y147" s="239"/>
      <c r="Z147" s="239"/>
      <c r="AA147" s="239"/>
      <c r="AB147" s="239"/>
      <c r="AC147" s="262"/>
      <c r="AD147" s="289"/>
      <c r="AE147" s="239"/>
      <c r="AF147" s="239"/>
      <c r="AG147" s="239"/>
      <c r="AH147" s="239"/>
      <c r="AI147" s="239"/>
      <c r="AJ147" s="262"/>
      <c r="AK147" s="271"/>
      <c r="AL147" s="239"/>
      <c r="AM147" s="239"/>
      <c r="AN147" s="239"/>
      <c r="AO147" s="239"/>
      <c r="AP147" s="239"/>
      <c r="AQ147" s="262"/>
      <c r="AR147" s="289"/>
      <c r="AS147" s="289"/>
      <c r="AT147" s="262"/>
      <c r="AU147" s="324"/>
      <c r="AV147" s="334"/>
      <c r="AW147" s="324"/>
      <c r="AX147" s="334"/>
      <c r="AY147" s="347"/>
      <c r="AZ147" s="354"/>
      <c r="BA147" s="354"/>
      <c r="BB147" s="366"/>
    </row>
    <row r="148" spans="2:54" ht="15.75" customHeight="1">
      <c r="B148" s="28"/>
      <c r="C148" s="59"/>
      <c r="D148" s="73"/>
      <c r="E148" s="59"/>
      <c r="F148" s="103"/>
      <c r="G148" s="112"/>
      <c r="H148" s="112"/>
      <c r="I148" s="140"/>
      <c r="J148" s="140"/>
      <c r="K148" s="140"/>
      <c r="L148" s="169" t="s">
        <v>181</v>
      </c>
      <c r="M148" s="186"/>
      <c r="N148" s="186"/>
      <c r="O148" s="211"/>
      <c r="P148" s="227"/>
      <c r="Q148" s="240"/>
      <c r="R148" s="240"/>
      <c r="S148" s="240"/>
      <c r="T148" s="240"/>
      <c r="U148" s="240"/>
      <c r="V148" s="263"/>
      <c r="W148" s="272"/>
      <c r="X148" s="240"/>
      <c r="Y148" s="240"/>
      <c r="Z148" s="240"/>
      <c r="AA148" s="240"/>
      <c r="AB148" s="240"/>
      <c r="AC148" s="263"/>
      <c r="AD148" s="290"/>
      <c r="AE148" s="240"/>
      <c r="AF148" s="240"/>
      <c r="AG148" s="240"/>
      <c r="AH148" s="240"/>
      <c r="AI148" s="240"/>
      <c r="AJ148" s="263"/>
      <c r="AK148" s="272"/>
      <c r="AL148" s="240"/>
      <c r="AM148" s="240"/>
      <c r="AN148" s="240"/>
      <c r="AO148" s="240"/>
      <c r="AP148" s="240"/>
      <c r="AQ148" s="263"/>
      <c r="AR148" s="290"/>
      <c r="AS148" s="290"/>
      <c r="AT148" s="315"/>
      <c r="AU148" s="325"/>
      <c r="AV148" s="335"/>
      <c r="AW148" s="325"/>
      <c r="AX148" s="335"/>
      <c r="AY148" s="348"/>
      <c r="AZ148" s="355"/>
      <c r="BA148" s="355"/>
      <c r="BB148" s="367"/>
    </row>
    <row r="149" spans="2:54" ht="15.75" customHeight="1">
      <c r="B149" s="26"/>
      <c r="C149" s="60"/>
      <c r="D149" s="60"/>
      <c r="E149" s="57"/>
      <c r="F149" s="101"/>
      <c r="G149" s="112"/>
      <c r="H149" s="112"/>
      <c r="I149" s="140"/>
      <c r="J149" s="140"/>
      <c r="K149" s="140"/>
      <c r="L149" s="170" t="s">
        <v>70</v>
      </c>
      <c r="M149" s="187"/>
      <c r="N149" s="187"/>
      <c r="O149" s="201"/>
      <c r="P149" s="221"/>
      <c r="Q149" s="236"/>
      <c r="R149" s="236"/>
      <c r="S149" s="236"/>
      <c r="T149" s="236"/>
      <c r="U149" s="236"/>
      <c r="V149" s="259"/>
      <c r="W149" s="221"/>
      <c r="X149" s="236"/>
      <c r="Y149" s="236"/>
      <c r="Z149" s="236"/>
      <c r="AA149" s="236"/>
      <c r="AB149" s="236"/>
      <c r="AC149" s="259"/>
      <c r="AD149" s="287"/>
      <c r="AE149" s="236"/>
      <c r="AF149" s="236"/>
      <c r="AG149" s="236"/>
      <c r="AH149" s="236"/>
      <c r="AI149" s="236"/>
      <c r="AJ149" s="259"/>
      <c r="AK149" s="221"/>
      <c r="AL149" s="236"/>
      <c r="AM149" s="236"/>
      <c r="AN149" s="236"/>
      <c r="AO149" s="236"/>
      <c r="AP149" s="236"/>
      <c r="AQ149" s="259"/>
      <c r="AR149" s="287"/>
      <c r="AS149" s="287"/>
      <c r="AT149" s="259"/>
      <c r="AU149" s="323">
        <f>IF(SUM($P150:$AQ151)&gt;$AC$55*4,$AC$55*4,SUM($P150:$AQ151))</f>
        <v>0</v>
      </c>
      <c r="AV149" s="333"/>
      <c r="AW149" s="323">
        <f>AU149/4</f>
        <v>0</v>
      </c>
      <c r="AX149" s="333"/>
      <c r="AY149" s="346"/>
      <c r="AZ149" s="353"/>
      <c r="BA149" s="353"/>
      <c r="BB149" s="365"/>
    </row>
    <row r="150" spans="2:54" ht="15.75" customHeight="1">
      <c r="B150" s="27"/>
      <c r="C150" s="61"/>
      <c r="D150" s="61"/>
      <c r="E150" s="58"/>
      <c r="F150" s="102"/>
      <c r="G150" s="112"/>
      <c r="H150" s="112"/>
      <c r="I150" s="140"/>
      <c r="J150" s="140"/>
      <c r="K150" s="140"/>
      <c r="L150" s="168" t="s">
        <v>180</v>
      </c>
      <c r="M150" s="185"/>
      <c r="N150" s="185"/>
      <c r="O150" s="210"/>
      <c r="P150" s="23"/>
      <c r="Q150" s="239"/>
      <c r="R150" s="239"/>
      <c r="S150" s="239"/>
      <c r="T150" s="239"/>
      <c r="U150" s="239"/>
      <c r="V150" s="262"/>
      <c r="W150" s="271"/>
      <c r="X150" s="239"/>
      <c r="Y150" s="239"/>
      <c r="Z150" s="239"/>
      <c r="AA150" s="239"/>
      <c r="AB150" s="239"/>
      <c r="AC150" s="262"/>
      <c r="AD150" s="289"/>
      <c r="AE150" s="239"/>
      <c r="AF150" s="239"/>
      <c r="AG150" s="239"/>
      <c r="AH150" s="239"/>
      <c r="AI150" s="239"/>
      <c r="AJ150" s="262"/>
      <c r="AK150" s="271"/>
      <c r="AL150" s="239"/>
      <c r="AM150" s="239"/>
      <c r="AN150" s="239"/>
      <c r="AO150" s="239"/>
      <c r="AP150" s="239"/>
      <c r="AQ150" s="262"/>
      <c r="AR150" s="289"/>
      <c r="AS150" s="289"/>
      <c r="AT150" s="262"/>
      <c r="AU150" s="324"/>
      <c r="AV150" s="334"/>
      <c r="AW150" s="324"/>
      <c r="AX150" s="334"/>
      <c r="AY150" s="347"/>
      <c r="AZ150" s="354"/>
      <c r="BA150" s="354"/>
      <c r="BB150" s="366"/>
    </row>
    <row r="151" spans="2:54" ht="15.75" customHeight="1">
      <c r="B151" s="30"/>
      <c r="C151" s="62"/>
      <c r="D151" s="62"/>
      <c r="E151" s="90"/>
      <c r="F151" s="104"/>
      <c r="G151" s="113"/>
      <c r="H151" s="113"/>
      <c r="I151" s="141"/>
      <c r="J151" s="141"/>
      <c r="K151" s="141"/>
      <c r="L151" s="171" t="s">
        <v>181</v>
      </c>
      <c r="M151" s="188"/>
      <c r="N151" s="188"/>
      <c r="O151" s="212"/>
      <c r="P151" s="228"/>
      <c r="Q151" s="241"/>
      <c r="R151" s="241"/>
      <c r="S151" s="241"/>
      <c r="T151" s="241"/>
      <c r="U151" s="241"/>
      <c r="V151" s="264"/>
      <c r="W151" s="273"/>
      <c r="X151" s="241"/>
      <c r="Y151" s="241"/>
      <c r="Z151" s="241"/>
      <c r="AA151" s="241"/>
      <c r="AB151" s="241"/>
      <c r="AC151" s="264"/>
      <c r="AD151" s="291"/>
      <c r="AE151" s="241"/>
      <c r="AF151" s="241"/>
      <c r="AG151" s="241"/>
      <c r="AH151" s="241"/>
      <c r="AI151" s="241"/>
      <c r="AJ151" s="264"/>
      <c r="AK151" s="273"/>
      <c r="AL151" s="241"/>
      <c r="AM151" s="241"/>
      <c r="AN151" s="241"/>
      <c r="AO151" s="241"/>
      <c r="AP151" s="241"/>
      <c r="AQ151" s="264"/>
      <c r="AR151" s="291"/>
      <c r="AS151" s="291"/>
      <c r="AT151" s="316"/>
      <c r="AU151" s="326"/>
      <c r="AV151" s="336"/>
      <c r="AW151" s="326"/>
      <c r="AX151" s="336"/>
      <c r="AY151" s="349"/>
      <c r="AZ151" s="356"/>
      <c r="BA151" s="356"/>
      <c r="BB151" s="368"/>
    </row>
    <row r="152" spans="2:54" ht="14.25" customHeight="1">
      <c r="B152" s="31"/>
      <c r="C152" s="31"/>
      <c r="D152" s="31"/>
      <c r="E152" s="31"/>
      <c r="F152" s="31"/>
      <c r="G152" s="31"/>
      <c r="H152" s="31"/>
      <c r="I152" s="31"/>
      <c r="J152" s="31"/>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31"/>
      <c r="AQ152" s="31"/>
      <c r="AR152" s="31"/>
      <c r="AS152" s="31"/>
      <c r="AT152" s="31"/>
      <c r="AU152" s="31"/>
      <c r="AV152" s="31"/>
      <c r="AW152" s="31"/>
    </row>
    <row r="153" spans="2:54" ht="15.75" customHeight="1">
      <c r="B153" s="25" t="s">
        <v>170</v>
      </c>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364"/>
    </row>
    <row r="154" spans="2:54" ht="15.75" customHeight="1">
      <c r="B154" s="26"/>
      <c r="C154" s="57"/>
      <c r="D154" s="60"/>
      <c r="E154" s="57"/>
      <c r="F154" s="101"/>
      <c r="G154" s="112"/>
      <c r="H154" s="112"/>
      <c r="I154" s="140"/>
      <c r="J154" s="140"/>
      <c r="K154" s="140"/>
      <c r="L154" s="167" t="s">
        <v>70</v>
      </c>
      <c r="M154" s="184"/>
      <c r="N154" s="184"/>
      <c r="O154" s="209"/>
      <c r="P154" s="221"/>
      <c r="Q154" s="238"/>
      <c r="R154" s="238"/>
      <c r="S154" s="238"/>
      <c r="T154" s="238"/>
      <c r="U154" s="238"/>
      <c r="V154" s="261"/>
      <c r="W154" s="270"/>
      <c r="X154" s="238"/>
      <c r="Y154" s="238"/>
      <c r="Z154" s="238"/>
      <c r="AA154" s="238"/>
      <c r="AB154" s="238"/>
      <c r="AC154" s="261"/>
      <c r="AD154" s="288"/>
      <c r="AE154" s="238"/>
      <c r="AF154" s="238"/>
      <c r="AG154" s="238"/>
      <c r="AH154" s="238"/>
      <c r="AI154" s="238"/>
      <c r="AJ154" s="261"/>
      <c r="AK154" s="270"/>
      <c r="AL154" s="238"/>
      <c r="AM154" s="238"/>
      <c r="AN154" s="238"/>
      <c r="AO154" s="238"/>
      <c r="AP154" s="238"/>
      <c r="AQ154" s="261"/>
      <c r="AR154" s="288"/>
      <c r="AS154" s="288"/>
      <c r="AT154" s="261"/>
      <c r="AU154" s="323">
        <f>IF(SUM($P155:$AQ156)&gt;$AC$55*4,$AC$55*4,SUM($P155:$AQ156))</f>
        <v>0</v>
      </c>
      <c r="AV154" s="333"/>
      <c r="AW154" s="323">
        <f>AU154/4</f>
        <v>0</v>
      </c>
      <c r="AX154" s="333"/>
      <c r="AY154" s="346"/>
      <c r="AZ154" s="353"/>
      <c r="BA154" s="353"/>
      <c r="BB154" s="365"/>
    </row>
    <row r="155" spans="2:54" ht="15.75" customHeight="1">
      <c r="B155" s="27"/>
      <c r="C155" s="58"/>
      <c r="D155" s="61"/>
      <c r="E155" s="58"/>
      <c r="F155" s="102"/>
      <c r="G155" s="112"/>
      <c r="H155" s="112"/>
      <c r="I155" s="140"/>
      <c r="J155" s="140"/>
      <c r="K155" s="140"/>
      <c r="L155" s="168" t="s">
        <v>180</v>
      </c>
      <c r="M155" s="185"/>
      <c r="N155" s="185"/>
      <c r="O155" s="210"/>
      <c r="P155" s="23"/>
      <c r="Q155" s="239"/>
      <c r="R155" s="239"/>
      <c r="S155" s="239"/>
      <c r="T155" s="239"/>
      <c r="U155" s="239"/>
      <c r="V155" s="262"/>
      <c r="W155" s="271"/>
      <c r="X155" s="239"/>
      <c r="Y155" s="239"/>
      <c r="Z155" s="239"/>
      <c r="AA155" s="239"/>
      <c r="AB155" s="239"/>
      <c r="AC155" s="262"/>
      <c r="AD155" s="289"/>
      <c r="AE155" s="239"/>
      <c r="AF155" s="239"/>
      <c r="AG155" s="239"/>
      <c r="AH155" s="239"/>
      <c r="AI155" s="239"/>
      <c r="AJ155" s="262"/>
      <c r="AK155" s="271"/>
      <c r="AL155" s="239"/>
      <c r="AM155" s="239"/>
      <c r="AN155" s="239"/>
      <c r="AO155" s="239"/>
      <c r="AP155" s="239"/>
      <c r="AQ155" s="262"/>
      <c r="AR155" s="289"/>
      <c r="AS155" s="289"/>
      <c r="AT155" s="262"/>
      <c r="AU155" s="324"/>
      <c r="AV155" s="334"/>
      <c r="AW155" s="324"/>
      <c r="AX155" s="334"/>
      <c r="AY155" s="347"/>
      <c r="AZ155" s="354"/>
      <c r="BA155" s="354"/>
      <c r="BB155" s="366"/>
    </row>
    <row r="156" spans="2:54" ht="15.75" customHeight="1">
      <c r="B156" s="28"/>
      <c r="C156" s="59"/>
      <c r="D156" s="73"/>
      <c r="E156" s="59"/>
      <c r="F156" s="103"/>
      <c r="G156" s="112"/>
      <c r="H156" s="112"/>
      <c r="I156" s="140"/>
      <c r="J156" s="140"/>
      <c r="K156" s="140"/>
      <c r="L156" s="169" t="s">
        <v>181</v>
      </c>
      <c r="M156" s="186"/>
      <c r="N156" s="186"/>
      <c r="O156" s="211"/>
      <c r="P156" s="227"/>
      <c r="Q156" s="240"/>
      <c r="R156" s="240"/>
      <c r="S156" s="240"/>
      <c r="T156" s="240"/>
      <c r="U156" s="240"/>
      <c r="V156" s="263"/>
      <c r="W156" s="272"/>
      <c r="X156" s="240"/>
      <c r="Y156" s="240"/>
      <c r="Z156" s="240"/>
      <c r="AA156" s="240"/>
      <c r="AB156" s="240"/>
      <c r="AC156" s="263"/>
      <c r="AD156" s="290"/>
      <c r="AE156" s="240"/>
      <c r="AF156" s="240"/>
      <c r="AG156" s="240"/>
      <c r="AH156" s="240"/>
      <c r="AI156" s="240"/>
      <c r="AJ156" s="263"/>
      <c r="AK156" s="272"/>
      <c r="AL156" s="240"/>
      <c r="AM156" s="240"/>
      <c r="AN156" s="240"/>
      <c r="AO156" s="240"/>
      <c r="AP156" s="240"/>
      <c r="AQ156" s="263"/>
      <c r="AR156" s="290"/>
      <c r="AS156" s="290"/>
      <c r="AT156" s="315"/>
      <c r="AU156" s="325"/>
      <c r="AV156" s="335"/>
      <c r="AW156" s="325"/>
      <c r="AX156" s="335"/>
      <c r="AY156" s="348"/>
      <c r="AZ156" s="355"/>
      <c r="BA156" s="355"/>
      <c r="BB156" s="367"/>
    </row>
    <row r="157" spans="2:54" ht="15.75" customHeight="1">
      <c r="B157" s="26"/>
      <c r="C157" s="57"/>
      <c r="D157" s="60"/>
      <c r="E157" s="57"/>
      <c r="F157" s="101"/>
      <c r="G157" s="112"/>
      <c r="H157" s="112"/>
      <c r="I157" s="140"/>
      <c r="J157" s="140"/>
      <c r="K157" s="140"/>
      <c r="L157" s="167" t="s">
        <v>70</v>
      </c>
      <c r="M157" s="184"/>
      <c r="N157" s="184"/>
      <c r="O157" s="209"/>
      <c r="P157" s="221"/>
      <c r="Q157" s="238"/>
      <c r="R157" s="238"/>
      <c r="S157" s="238"/>
      <c r="T157" s="238"/>
      <c r="U157" s="238"/>
      <c r="V157" s="261"/>
      <c r="W157" s="270"/>
      <c r="X157" s="238"/>
      <c r="Y157" s="238"/>
      <c r="Z157" s="238"/>
      <c r="AA157" s="238"/>
      <c r="AB157" s="238"/>
      <c r="AC157" s="261"/>
      <c r="AD157" s="288"/>
      <c r="AE157" s="238"/>
      <c r="AF157" s="238"/>
      <c r="AG157" s="238"/>
      <c r="AH157" s="238"/>
      <c r="AI157" s="238"/>
      <c r="AJ157" s="261"/>
      <c r="AK157" s="270"/>
      <c r="AL157" s="238"/>
      <c r="AM157" s="238"/>
      <c r="AN157" s="238"/>
      <c r="AO157" s="238"/>
      <c r="AP157" s="238"/>
      <c r="AQ157" s="261"/>
      <c r="AR157" s="288"/>
      <c r="AS157" s="288"/>
      <c r="AT157" s="261"/>
      <c r="AU157" s="323">
        <f>IF(SUM($P158:$AQ159)&gt;$AC$55*4,$AC$55*4,SUM($P158:$AQ159))</f>
        <v>0</v>
      </c>
      <c r="AV157" s="333"/>
      <c r="AW157" s="323">
        <f>AU157/4</f>
        <v>0</v>
      </c>
      <c r="AX157" s="333"/>
      <c r="AY157" s="346"/>
      <c r="AZ157" s="353"/>
      <c r="BA157" s="353"/>
      <c r="BB157" s="365"/>
    </row>
    <row r="158" spans="2:54" ht="15.75" customHeight="1">
      <c r="B158" s="27"/>
      <c r="C158" s="58"/>
      <c r="D158" s="61"/>
      <c r="E158" s="58"/>
      <c r="F158" s="102"/>
      <c r="G158" s="112"/>
      <c r="H158" s="112"/>
      <c r="I158" s="140"/>
      <c r="J158" s="140"/>
      <c r="K158" s="140"/>
      <c r="L158" s="168" t="s">
        <v>180</v>
      </c>
      <c r="M158" s="185"/>
      <c r="N158" s="185"/>
      <c r="O158" s="210"/>
      <c r="P158" s="23"/>
      <c r="Q158" s="239"/>
      <c r="R158" s="239"/>
      <c r="S158" s="239"/>
      <c r="T158" s="239"/>
      <c r="U158" s="239"/>
      <c r="V158" s="262"/>
      <c r="W158" s="271"/>
      <c r="X158" s="239"/>
      <c r="Y158" s="239"/>
      <c r="Z158" s="239"/>
      <c r="AA158" s="239"/>
      <c r="AB158" s="239"/>
      <c r="AC158" s="262"/>
      <c r="AD158" s="289"/>
      <c r="AE158" s="239"/>
      <c r="AF158" s="239"/>
      <c r="AG158" s="239"/>
      <c r="AH158" s="239"/>
      <c r="AI158" s="239"/>
      <c r="AJ158" s="262"/>
      <c r="AK158" s="271"/>
      <c r="AL158" s="239"/>
      <c r="AM158" s="239"/>
      <c r="AN158" s="239"/>
      <c r="AO158" s="239"/>
      <c r="AP158" s="239"/>
      <c r="AQ158" s="262"/>
      <c r="AR158" s="289"/>
      <c r="AS158" s="289"/>
      <c r="AT158" s="262"/>
      <c r="AU158" s="324"/>
      <c r="AV158" s="334"/>
      <c r="AW158" s="324"/>
      <c r="AX158" s="334"/>
      <c r="AY158" s="347"/>
      <c r="AZ158" s="354"/>
      <c r="BA158" s="354"/>
      <c r="BB158" s="366"/>
    </row>
    <row r="159" spans="2:54" ht="15.75" customHeight="1">
      <c r="B159" s="28"/>
      <c r="C159" s="59"/>
      <c r="D159" s="73"/>
      <c r="E159" s="59"/>
      <c r="F159" s="103"/>
      <c r="G159" s="112"/>
      <c r="H159" s="112"/>
      <c r="I159" s="140"/>
      <c r="J159" s="140"/>
      <c r="K159" s="140"/>
      <c r="L159" s="169" t="s">
        <v>181</v>
      </c>
      <c r="M159" s="186"/>
      <c r="N159" s="186"/>
      <c r="O159" s="211"/>
      <c r="P159" s="227"/>
      <c r="Q159" s="240"/>
      <c r="R159" s="240"/>
      <c r="S159" s="240"/>
      <c r="T159" s="240"/>
      <c r="U159" s="240"/>
      <c r="V159" s="263"/>
      <c r="W159" s="272"/>
      <c r="X159" s="240"/>
      <c r="Y159" s="240"/>
      <c r="Z159" s="240"/>
      <c r="AA159" s="240"/>
      <c r="AB159" s="240"/>
      <c r="AC159" s="263"/>
      <c r="AD159" s="290"/>
      <c r="AE159" s="240"/>
      <c r="AF159" s="240"/>
      <c r="AG159" s="240"/>
      <c r="AH159" s="240"/>
      <c r="AI159" s="240"/>
      <c r="AJ159" s="263"/>
      <c r="AK159" s="272"/>
      <c r="AL159" s="240"/>
      <c r="AM159" s="240"/>
      <c r="AN159" s="240"/>
      <c r="AO159" s="240"/>
      <c r="AP159" s="240"/>
      <c r="AQ159" s="263"/>
      <c r="AR159" s="290"/>
      <c r="AS159" s="290"/>
      <c r="AT159" s="315"/>
      <c r="AU159" s="325"/>
      <c r="AV159" s="335"/>
      <c r="AW159" s="325"/>
      <c r="AX159" s="335"/>
      <c r="AY159" s="348"/>
      <c r="AZ159" s="355"/>
      <c r="BA159" s="355"/>
      <c r="BB159" s="367"/>
    </row>
    <row r="160" spans="2:54" ht="15.75" customHeight="1">
      <c r="B160" s="26"/>
      <c r="C160" s="57"/>
      <c r="D160" s="60"/>
      <c r="E160" s="57"/>
      <c r="F160" s="101"/>
      <c r="G160" s="112"/>
      <c r="H160" s="112"/>
      <c r="I160" s="140"/>
      <c r="J160" s="140"/>
      <c r="K160" s="140"/>
      <c r="L160" s="167" t="s">
        <v>70</v>
      </c>
      <c r="M160" s="184"/>
      <c r="N160" s="184"/>
      <c r="O160" s="209"/>
      <c r="P160" s="221"/>
      <c r="Q160" s="238"/>
      <c r="R160" s="238"/>
      <c r="S160" s="238"/>
      <c r="T160" s="238"/>
      <c r="U160" s="238"/>
      <c r="V160" s="261"/>
      <c r="W160" s="270"/>
      <c r="X160" s="238"/>
      <c r="Y160" s="238"/>
      <c r="Z160" s="238"/>
      <c r="AA160" s="238"/>
      <c r="AB160" s="238"/>
      <c r="AC160" s="261"/>
      <c r="AD160" s="288"/>
      <c r="AE160" s="238"/>
      <c r="AF160" s="238"/>
      <c r="AG160" s="238"/>
      <c r="AH160" s="238"/>
      <c r="AI160" s="238"/>
      <c r="AJ160" s="261"/>
      <c r="AK160" s="270"/>
      <c r="AL160" s="238"/>
      <c r="AM160" s="238"/>
      <c r="AN160" s="238"/>
      <c r="AO160" s="238"/>
      <c r="AP160" s="238"/>
      <c r="AQ160" s="261"/>
      <c r="AR160" s="288"/>
      <c r="AS160" s="288"/>
      <c r="AT160" s="261"/>
      <c r="AU160" s="323">
        <f>IF(SUM($P161:$AQ162)&gt;$AC$55*4,$AC$55*4,SUM($P161:$AQ162))</f>
        <v>0</v>
      </c>
      <c r="AV160" s="333"/>
      <c r="AW160" s="323">
        <f>AU160/4</f>
        <v>0</v>
      </c>
      <c r="AX160" s="333"/>
      <c r="AY160" s="346"/>
      <c r="AZ160" s="353"/>
      <c r="BA160" s="353"/>
      <c r="BB160" s="365"/>
    </row>
    <row r="161" spans="2:54" ht="15.75" customHeight="1">
      <c r="B161" s="27"/>
      <c r="C161" s="58"/>
      <c r="D161" s="61"/>
      <c r="E161" s="58"/>
      <c r="F161" s="102"/>
      <c r="G161" s="112"/>
      <c r="H161" s="112"/>
      <c r="I161" s="140"/>
      <c r="J161" s="140"/>
      <c r="K161" s="140"/>
      <c r="L161" s="168" t="s">
        <v>180</v>
      </c>
      <c r="M161" s="185"/>
      <c r="N161" s="185"/>
      <c r="O161" s="210"/>
      <c r="P161" s="23"/>
      <c r="Q161" s="239"/>
      <c r="R161" s="239"/>
      <c r="S161" s="239"/>
      <c r="T161" s="239"/>
      <c r="U161" s="239"/>
      <c r="V161" s="262"/>
      <c r="W161" s="271"/>
      <c r="X161" s="239"/>
      <c r="Y161" s="239"/>
      <c r="Z161" s="239"/>
      <c r="AA161" s="239"/>
      <c r="AB161" s="239"/>
      <c r="AC161" s="262"/>
      <c r="AD161" s="289"/>
      <c r="AE161" s="239"/>
      <c r="AF161" s="239"/>
      <c r="AG161" s="239"/>
      <c r="AH161" s="239"/>
      <c r="AI161" s="239"/>
      <c r="AJ161" s="262"/>
      <c r="AK161" s="271"/>
      <c r="AL161" s="239"/>
      <c r="AM161" s="239"/>
      <c r="AN161" s="239"/>
      <c r="AO161" s="239"/>
      <c r="AP161" s="239"/>
      <c r="AQ161" s="262"/>
      <c r="AR161" s="289"/>
      <c r="AS161" s="289"/>
      <c r="AT161" s="262"/>
      <c r="AU161" s="324"/>
      <c r="AV161" s="334"/>
      <c r="AW161" s="324"/>
      <c r="AX161" s="334"/>
      <c r="AY161" s="347"/>
      <c r="AZ161" s="354"/>
      <c r="BA161" s="354"/>
      <c r="BB161" s="366"/>
    </row>
    <row r="162" spans="2:54" ht="15.75" customHeight="1">
      <c r="B162" s="28"/>
      <c r="C162" s="59"/>
      <c r="D162" s="73"/>
      <c r="E162" s="59"/>
      <c r="F162" s="103"/>
      <c r="G162" s="112"/>
      <c r="H162" s="112"/>
      <c r="I162" s="140"/>
      <c r="J162" s="140"/>
      <c r="K162" s="140"/>
      <c r="L162" s="169" t="s">
        <v>181</v>
      </c>
      <c r="M162" s="186"/>
      <c r="N162" s="186"/>
      <c r="O162" s="211"/>
      <c r="P162" s="227"/>
      <c r="Q162" s="240"/>
      <c r="R162" s="240"/>
      <c r="S162" s="240"/>
      <c r="T162" s="240"/>
      <c r="U162" s="240"/>
      <c r="V162" s="263"/>
      <c r="W162" s="272"/>
      <c r="X162" s="240"/>
      <c r="Y162" s="240"/>
      <c r="Z162" s="240"/>
      <c r="AA162" s="240"/>
      <c r="AB162" s="240"/>
      <c r="AC162" s="263"/>
      <c r="AD162" s="290"/>
      <c r="AE162" s="240"/>
      <c r="AF162" s="240"/>
      <c r="AG162" s="240"/>
      <c r="AH162" s="240"/>
      <c r="AI162" s="240"/>
      <c r="AJ162" s="263"/>
      <c r="AK162" s="272"/>
      <c r="AL162" s="240"/>
      <c r="AM162" s="240"/>
      <c r="AN162" s="240"/>
      <c r="AO162" s="240"/>
      <c r="AP162" s="240"/>
      <c r="AQ162" s="263"/>
      <c r="AR162" s="290"/>
      <c r="AS162" s="290"/>
      <c r="AT162" s="315"/>
      <c r="AU162" s="325"/>
      <c r="AV162" s="335"/>
      <c r="AW162" s="325"/>
      <c r="AX162" s="335"/>
      <c r="AY162" s="348"/>
      <c r="AZ162" s="355"/>
      <c r="BA162" s="355"/>
      <c r="BB162" s="367"/>
    </row>
    <row r="163" spans="2:54" ht="15.75" customHeight="1">
      <c r="B163" s="26"/>
      <c r="C163" s="57"/>
      <c r="D163" s="60"/>
      <c r="E163" s="57"/>
      <c r="F163" s="101"/>
      <c r="G163" s="112"/>
      <c r="H163" s="112"/>
      <c r="I163" s="140"/>
      <c r="J163" s="140"/>
      <c r="K163" s="140"/>
      <c r="L163" s="167" t="s">
        <v>70</v>
      </c>
      <c r="M163" s="184"/>
      <c r="N163" s="184"/>
      <c r="O163" s="209"/>
      <c r="P163" s="221"/>
      <c r="Q163" s="238"/>
      <c r="R163" s="238"/>
      <c r="S163" s="238"/>
      <c r="T163" s="238"/>
      <c r="U163" s="238"/>
      <c r="V163" s="261"/>
      <c r="W163" s="270"/>
      <c r="X163" s="238"/>
      <c r="Y163" s="238"/>
      <c r="Z163" s="238"/>
      <c r="AA163" s="238"/>
      <c r="AB163" s="238"/>
      <c r="AC163" s="261"/>
      <c r="AD163" s="288"/>
      <c r="AE163" s="238"/>
      <c r="AF163" s="238"/>
      <c r="AG163" s="238"/>
      <c r="AH163" s="238"/>
      <c r="AI163" s="238"/>
      <c r="AJ163" s="261"/>
      <c r="AK163" s="270"/>
      <c r="AL163" s="238"/>
      <c r="AM163" s="238"/>
      <c r="AN163" s="238"/>
      <c r="AO163" s="238"/>
      <c r="AP163" s="238"/>
      <c r="AQ163" s="261"/>
      <c r="AR163" s="288"/>
      <c r="AS163" s="288"/>
      <c r="AT163" s="261"/>
      <c r="AU163" s="323">
        <f>IF(SUM($P164:$AQ165)&gt;$AC$55*4,$AC$55*4,SUM($P164:$AQ165))</f>
        <v>0</v>
      </c>
      <c r="AV163" s="333"/>
      <c r="AW163" s="323">
        <f>AU163/4</f>
        <v>0</v>
      </c>
      <c r="AX163" s="333"/>
      <c r="AY163" s="346"/>
      <c r="AZ163" s="353"/>
      <c r="BA163" s="353"/>
      <c r="BB163" s="365"/>
    </row>
    <row r="164" spans="2:54" ht="15.75" customHeight="1">
      <c r="B164" s="27"/>
      <c r="C164" s="58"/>
      <c r="D164" s="61"/>
      <c r="E164" s="58"/>
      <c r="F164" s="102"/>
      <c r="G164" s="112"/>
      <c r="H164" s="112"/>
      <c r="I164" s="140"/>
      <c r="J164" s="140"/>
      <c r="K164" s="140"/>
      <c r="L164" s="168" t="s">
        <v>180</v>
      </c>
      <c r="M164" s="185"/>
      <c r="N164" s="185"/>
      <c r="O164" s="210"/>
      <c r="P164" s="23"/>
      <c r="Q164" s="239"/>
      <c r="R164" s="239"/>
      <c r="S164" s="239"/>
      <c r="T164" s="239"/>
      <c r="U164" s="239"/>
      <c r="V164" s="262"/>
      <c r="W164" s="271"/>
      <c r="X164" s="239"/>
      <c r="Y164" s="239"/>
      <c r="Z164" s="239"/>
      <c r="AA164" s="239"/>
      <c r="AB164" s="239"/>
      <c r="AC164" s="262"/>
      <c r="AD164" s="289"/>
      <c r="AE164" s="239"/>
      <c r="AF164" s="239"/>
      <c r="AG164" s="239"/>
      <c r="AH164" s="239"/>
      <c r="AI164" s="239"/>
      <c r="AJ164" s="262"/>
      <c r="AK164" s="271"/>
      <c r="AL164" s="239"/>
      <c r="AM164" s="239"/>
      <c r="AN164" s="239"/>
      <c r="AO164" s="239"/>
      <c r="AP164" s="239"/>
      <c r="AQ164" s="262"/>
      <c r="AR164" s="289"/>
      <c r="AS164" s="289"/>
      <c r="AT164" s="262"/>
      <c r="AU164" s="324"/>
      <c r="AV164" s="334"/>
      <c r="AW164" s="324"/>
      <c r="AX164" s="334"/>
      <c r="AY164" s="347"/>
      <c r="AZ164" s="354"/>
      <c r="BA164" s="354"/>
      <c r="BB164" s="366"/>
    </row>
    <row r="165" spans="2:54" ht="15.75" customHeight="1">
      <c r="B165" s="28"/>
      <c r="C165" s="59"/>
      <c r="D165" s="73"/>
      <c r="E165" s="59"/>
      <c r="F165" s="103"/>
      <c r="G165" s="112"/>
      <c r="H165" s="112"/>
      <c r="I165" s="140"/>
      <c r="J165" s="140"/>
      <c r="K165" s="140"/>
      <c r="L165" s="169" t="s">
        <v>181</v>
      </c>
      <c r="M165" s="186"/>
      <c r="N165" s="186"/>
      <c r="O165" s="211"/>
      <c r="P165" s="227"/>
      <c r="Q165" s="240"/>
      <c r="R165" s="240"/>
      <c r="S165" s="240"/>
      <c r="T165" s="240"/>
      <c r="U165" s="240"/>
      <c r="V165" s="263"/>
      <c r="W165" s="272"/>
      <c r="X165" s="240"/>
      <c r="Y165" s="240"/>
      <c r="Z165" s="240"/>
      <c r="AA165" s="240"/>
      <c r="AB165" s="240"/>
      <c r="AC165" s="263"/>
      <c r="AD165" s="290"/>
      <c r="AE165" s="240"/>
      <c r="AF165" s="240"/>
      <c r="AG165" s="240"/>
      <c r="AH165" s="240"/>
      <c r="AI165" s="240"/>
      <c r="AJ165" s="263"/>
      <c r="AK165" s="272"/>
      <c r="AL165" s="240"/>
      <c r="AM165" s="240"/>
      <c r="AN165" s="240"/>
      <c r="AO165" s="240"/>
      <c r="AP165" s="240"/>
      <c r="AQ165" s="263"/>
      <c r="AR165" s="290"/>
      <c r="AS165" s="290"/>
      <c r="AT165" s="315"/>
      <c r="AU165" s="326"/>
      <c r="AV165" s="336"/>
      <c r="AW165" s="326"/>
      <c r="AX165" s="336"/>
      <c r="AY165" s="349"/>
      <c r="AZ165" s="356"/>
      <c r="BA165" s="356"/>
      <c r="BB165" s="368"/>
    </row>
    <row r="166" spans="2:54" ht="15.75" customHeight="1">
      <c r="B166" s="29" t="s">
        <v>171</v>
      </c>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364"/>
    </row>
    <row r="167" spans="2:54" ht="15.75" customHeight="1">
      <c r="B167" s="26"/>
      <c r="C167" s="57"/>
      <c r="D167" s="60"/>
      <c r="E167" s="57"/>
      <c r="F167" s="101"/>
      <c r="G167" s="112"/>
      <c r="H167" s="112"/>
      <c r="I167" s="140"/>
      <c r="J167" s="140"/>
      <c r="K167" s="140"/>
      <c r="L167" s="167" t="s">
        <v>70</v>
      </c>
      <c r="M167" s="184"/>
      <c r="N167" s="184"/>
      <c r="O167" s="209"/>
      <c r="P167" s="221"/>
      <c r="Q167" s="238"/>
      <c r="R167" s="238"/>
      <c r="S167" s="238"/>
      <c r="T167" s="238"/>
      <c r="U167" s="238"/>
      <c r="V167" s="261"/>
      <c r="W167" s="270"/>
      <c r="X167" s="238"/>
      <c r="Y167" s="238"/>
      <c r="Z167" s="238"/>
      <c r="AA167" s="238"/>
      <c r="AB167" s="238"/>
      <c r="AC167" s="261"/>
      <c r="AD167" s="288"/>
      <c r="AE167" s="238"/>
      <c r="AF167" s="238"/>
      <c r="AG167" s="238"/>
      <c r="AH167" s="238"/>
      <c r="AI167" s="238"/>
      <c r="AJ167" s="261"/>
      <c r="AK167" s="270"/>
      <c r="AL167" s="238"/>
      <c r="AM167" s="238"/>
      <c r="AN167" s="238"/>
      <c r="AO167" s="238"/>
      <c r="AP167" s="238"/>
      <c r="AQ167" s="261"/>
      <c r="AR167" s="288"/>
      <c r="AS167" s="288"/>
      <c r="AT167" s="261"/>
      <c r="AU167" s="323">
        <f>IF(SUM($P168:$AQ169)&gt;$AC$55*4,$AC$55*4,SUM($P168:$AQ169))</f>
        <v>0</v>
      </c>
      <c r="AV167" s="333"/>
      <c r="AW167" s="323">
        <f>AU167/4</f>
        <v>0</v>
      </c>
      <c r="AX167" s="333"/>
      <c r="AY167" s="346"/>
      <c r="AZ167" s="353"/>
      <c r="BA167" s="353"/>
      <c r="BB167" s="365"/>
    </row>
    <row r="168" spans="2:54" ht="15.75" customHeight="1">
      <c r="B168" s="27"/>
      <c r="C168" s="58"/>
      <c r="D168" s="61"/>
      <c r="E168" s="58"/>
      <c r="F168" s="102"/>
      <c r="G168" s="112"/>
      <c r="H168" s="112"/>
      <c r="I168" s="140"/>
      <c r="J168" s="140"/>
      <c r="K168" s="140"/>
      <c r="L168" s="168" t="s">
        <v>180</v>
      </c>
      <c r="M168" s="185"/>
      <c r="N168" s="185"/>
      <c r="O168" s="210"/>
      <c r="P168" s="23"/>
      <c r="Q168" s="239"/>
      <c r="R168" s="239"/>
      <c r="S168" s="239"/>
      <c r="T168" s="239"/>
      <c r="U168" s="239"/>
      <c r="V168" s="262"/>
      <c r="W168" s="271"/>
      <c r="X168" s="239"/>
      <c r="Y168" s="239"/>
      <c r="Z168" s="239"/>
      <c r="AA168" s="239"/>
      <c r="AB168" s="239"/>
      <c r="AC168" s="262"/>
      <c r="AD168" s="289"/>
      <c r="AE168" s="239"/>
      <c r="AF168" s="239"/>
      <c r="AG168" s="239"/>
      <c r="AH168" s="239"/>
      <c r="AI168" s="239"/>
      <c r="AJ168" s="262"/>
      <c r="AK168" s="271"/>
      <c r="AL168" s="239"/>
      <c r="AM168" s="239"/>
      <c r="AN168" s="239"/>
      <c r="AO168" s="239"/>
      <c r="AP168" s="239"/>
      <c r="AQ168" s="262"/>
      <c r="AR168" s="289"/>
      <c r="AS168" s="289"/>
      <c r="AT168" s="262"/>
      <c r="AU168" s="324"/>
      <c r="AV168" s="334"/>
      <c r="AW168" s="324"/>
      <c r="AX168" s="334"/>
      <c r="AY168" s="347"/>
      <c r="AZ168" s="354"/>
      <c r="BA168" s="354"/>
      <c r="BB168" s="366"/>
    </row>
    <row r="169" spans="2:54" ht="15.75" customHeight="1">
      <c r="B169" s="28"/>
      <c r="C169" s="59"/>
      <c r="D169" s="73"/>
      <c r="E169" s="59"/>
      <c r="F169" s="103"/>
      <c r="G169" s="112"/>
      <c r="H169" s="112"/>
      <c r="I169" s="140"/>
      <c r="J169" s="140"/>
      <c r="K169" s="140"/>
      <c r="L169" s="169" t="s">
        <v>181</v>
      </c>
      <c r="M169" s="186"/>
      <c r="N169" s="186"/>
      <c r="O169" s="211"/>
      <c r="P169" s="227"/>
      <c r="Q169" s="240"/>
      <c r="R169" s="240"/>
      <c r="S169" s="240"/>
      <c r="T169" s="240"/>
      <c r="U169" s="240"/>
      <c r="V169" s="263"/>
      <c r="W169" s="272"/>
      <c r="X169" s="240"/>
      <c r="Y169" s="240"/>
      <c r="Z169" s="240"/>
      <c r="AA169" s="240"/>
      <c r="AB169" s="240"/>
      <c r="AC169" s="263"/>
      <c r="AD169" s="290"/>
      <c r="AE169" s="240"/>
      <c r="AF169" s="240"/>
      <c r="AG169" s="240"/>
      <c r="AH169" s="240"/>
      <c r="AI169" s="240"/>
      <c r="AJ169" s="263"/>
      <c r="AK169" s="272"/>
      <c r="AL169" s="240"/>
      <c r="AM169" s="240"/>
      <c r="AN169" s="240"/>
      <c r="AO169" s="240"/>
      <c r="AP169" s="240"/>
      <c r="AQ169" s="263"/>
      <c r="AR169" s="290"/>
      <c r="AS169" s="290"/>
      <c r="AT169" s="315"/>
      <c r="AU169" s="325"/>
      <c r="AV169" s="335"/>
      <c r="AW169" s="325"/>
      <c r="AX169" s="335"/>
      <c r="AY169" s="348"/>
      <c r="AZ169" s="355"/>
      <c r="BA169" s="355"/>
      <c r="BB169" s="367"/>
    </row>
    <row r="170" spans="2:54" ht="15.75" customHeight="1">
      <c r="B170" s="26"/>
      <c r="C170" s="57"/>
      <c r="D170" s="60"/>
      <c r="E170" s="57"/>
      <c r="F170" s="101"/>
      <c r="G170" s="112"/>
      <c r="H170" s="112"/>
      <c r="I170" s="140"/>
      <c r="J170" s="140"/>
      <c r="K170" s="140"/>
      <c r="L170" s="167" t="s">
        <v>70</v>
      </c>
      <c r="M170" s="184"/>
      <c r="N170" s="184"/>
      <c r="O170" s="209"/>
      <c r="P170" s="221"/>
      <c r="Q170" s="238"/>
      <c r="R170" s="238"/>
      <c r="S170" s="238"/>
      <c r="T170" s="238"/>
      <c r="U170" s="238"/>
      <c r="V170" s="261"/>
      <c r="W170" s="270"/>
      <c r="X170" s="238"/>
      <c r="Y170" s="238"/>
      <c r="Z170" s="238"/>
      <c r="AA170" s="238"/>
      <c r="AB170" s="238"/>
      <c r="AC170" s="261"/>
      <c r="AD170" s="288"/>
      <c r="AE170" s="238"/>
      <c r="AF170" s="238"/>
      <c r="AG170" s="238"/>
      <c r="AH170" s="238"/>
      <c r="AI170" s="238"/>
      <c r="AJ170" s="261"/>
      <c r="AK170" s="270"/>
      <c r="AL170" s="238"/>
      <c r="AM170" s="238"/>
      <c r="AN170" s="238"/>
      <c r="AO170" s="238"/>
      <c r="AP170" s="238"/>
      <c r="AQ170" s="261"/>
      <c r="AR170" s="288"/>
      <c r="AS170" s="288"/>
      <c r="AT170" s="261"/>
      <c r="AU170" s="323">
        <f>IF(SUM($P171:$AQ172)&gt;$AC$55*4,$AC$55*4,SUM($P171:$AQ172))</f>
        <v>0</v>
      </c>
      <c r="AV170" s="333"/>
      <c r="AW170" s="323">
        <f>AU170/4</f>
        <v>0</v>
      </c>
      <c r="AX170" s="333"/>
      <c r="AY170" s="346"/>
      <c r="AZ170" s="353"/>
      <c r="BA170" s="353"/>
      <c r="BB170" s="365"/>
    </row>
    <row r="171" spans="2:54" ht="15.75" customHeight="1">
      <c r="B171" s="27"/>
      <c r="C171" s="58"/>
      <c r="D171" s="61"/>
      <c r="E171" s="58"/>
      <c r="F171" s="102"/>
      <c r="G171" s="112"/>
      <c r="H171" s="112"/>
      <c r="I171" s="140"/>
      <c r="J171" s="140"/>
      <c r="K171" s="140"/>
      <c r="L171" s="168" t="s">
        <v>180</v>
      </c>
      <c r="M171" s="185"/>
      <c r="N171" s="185"/>
      <c r="O171" s="210"/>
      <c r="P171" s="23"/>
      <c r="Q171" s="239"/>
      <c r="R171" s="239"/>
      <c r="S171" s="239"/>
      <c r="T171" s="239"/>
      <c r="U171" s="239"/>
      <c r="V171" s="262"/>
      <c r="W171" s="271"/>
      <c r="X171" s="239"/>
      <c r="Y171" s="239"/>
      <c r="Z171" s="239"/>
      <c r="AA171" s="239"/>
      <c r="AB171" s="239"/>
      <c r="AC171" s="262"/>
      <c r="AD171" s="289"/>
      <c r="AE171" s="239"/>
      <c r="AF171" s="239"/>
      <c r="AG171" s="239"/>
      <c r="AH171" s="239"/>
      <c r="AI171" s="239"/>
      <c r="AJ171" s="262"/>
      <c r="AK171" s="271"/>
      <c r="AL171" s="239"/>
      <c r="AM171" s="239"/>
      <c r="AN171" s="239"/>
      <c r="AO171" s="239"/>
      <c r="AP171" s="239"/>
      <c r="AQ171" s="262"/>
      <c r="AR171" s="289"/>
      <c r="AS171" s="289"/>
      <c r="AT171" s="262"/>
      <c r="AU171" s="324"/>
      <c r="AV171" s="334"/>
      <c r="AW171" s="324"/>
      <c r="AX171" s="334"/>
      <c r="AY171" s="347"/>
      <c r="AZ171" s="354"/>
      <c r="BA171" s="354"/>
      <c r="BB171" s="366"/>
    </row>
    <row r="172" spans="2:54" ht="15.75" customHeight="1">
      <c r="B172" s="28"/>
      <c r="C172" s="59"/>
      <c r="D172" s="73"/>
      <c r="E172" s="59"/>
      <c r="F172" s="103"/>
      <c r="G172" s="112"/>
      <c r="H172" s="112"/>
      <c r="I172" s="140"/>
      <c r="J172" s="140"/>
      <c r="K172" s="140"/>
      <c r="L172" s="169" t="s">
        <v>181</v>
      </c>
      <c r="M172" s="186"/>
      <c r="N172" s="186"/>
      <c r="O172" s="211"/>
      <c r="P172" s="227"/>
      <c r="Q172" s="240"/>
      <c r="R172" s="240"/>
      <c r="S172" s="240"/>
      <c r="T172" s="240"/>
      <c r="U172" s="240"/>
      <c r="V172" s="263"/>
      <c r="W172" s="272"/>
      <c r="X172" s="240"/>
      <c r="Y172" s="240"/>
      <c r="Z172" s="240"/>
      <c r="AA172" s="240"/>
      <c r="AB172" s="240"/>
      <c r="AC172" s="263"/>
      <c r="AD172" s="290"/>
      <c r="AE172" s="240"/>
      <c r="AF172" s="240"/>
      <c r="AG172" s="240"/>
      <c r="AH172" s="240"/>
      <c r="AI172" s="240"/>
      <c r="AJ172" s="263"/>
      <c r="AK172" s="272"/>
      <c r="AL172" s="240"/>
      <c r="AM172" s="240"/>
      <c r="AN172" s="240"/>
      <c r="AO172" s="240"/>
      <c r="AP172" s="240"/>
      <c r="AQ172" s="263"/>
      <c r="AR172" s="290"/>
      <c r="AS172" s="290"/>
      <c r="AT172" s="315"/>
      <c r="AU172" s="325"/>
      <c r="AV172" s="335"/>
      <c r="AW172" s="325"/>
      <c r="AX172" s="335"/>
      <c r="AY172" s="348"/>
      <c r="AZ172" s="355"/>
      <c r="BA172" s="355"/>
      <c r="BB172" s="367"/>
    </row>
    <row r="173" spans="2:54" ht="15.75" customHeight="1">
      <c r="B173" s="26"/>
      <c r="C173" s="57"/>
      <c r="D173" s="60"/>
      <c r="E173" s="57"/>
      <c r="F173" s="101"/>
      <c r="G173" s="112"/>
      <c r="H173" s="112"/>
      <c r="I173" s="140"/>
      <c r="J173" s="140"/>
      <c r="K173" s="140"/>
      <c r="L173" s="167" t="s">
        <v>70</v>
      </c>
      <c r="M173" s="184"/>
      <c r="N173" s="184"/>
      <c r="O173" s="209"/>
      <c r="P173" s="221"/>
      <c r="Q173" s="238"/>
      <c r="R173" s="238"/>
      <c r="S173" s="238"/>
      <c r="T173" s="238"/>
      <c r="U173" s="238"/>
      <c r="V173" s="261"/>
      <c r="W173" s="270"/>
      <c r="X173" s="238"/>
      <c r="Y173" s="238"/>
      <c r="Z173" s="238"/>
      <c r="AA173" s="238"/>
      <c r="AB173" s="238"/>
      <c r="AC173" s="261"/>
      <c r="AD173" s="288"/>
      <c r="AE173" s="238"/>
      <c r="AF173" s="238"/>
      <c r="AG173" s="238"/>
      <c r="AH173" s="238"/>
      <c r="AI173" s="238"/>
      <c r="AJ173" s="261"/>
      <c r="AK173" s="270"/>
      <c r="AL173" s="238"/>
      <c r="AM173" s="238"/>
      <c r="AN173" s="238"/>
      <c r="AO173" s="238"/>
      <c r="AP173" s="238"/>
      <c r="AQ173" s="261"/>
      <c r="AR173" s="288"/>
      <c r="AS173" s="288"/>
      <c r="AT173" s="261"/>
      <c r="AU173" s="323">
        <f>IF(SUM($P174:$AQ175)&gt;$AC$55*4,$AC$55*4,SUM($P174:$AQ175))</f>
        <v>0</v>
      </c>
      <c r="AV173" s="333"/>
      <c r="AW173" s="323">
        <f>AU173/4</f>
        <v>0</v>
      </c>
      <c r="AX173" s="333"/>
      <c r="AY173" s="346"/>
      <c r="AZ173" s="353"/>
      <c r="BA173" s="353"/>
      <c r="BB173" s="365"/>
    </row>
    <row r="174" spans="2:54" ht="15.75" customHeight="1">
      <c r="B174" s="27"/>
      <c r="C174" s="58"/>
      <c r="D174" s="61"/>
      <c r="E174" s="58"/>
      <c r="F174" s="102"/>
      <c r="G174" s="112"/>
      <c r="H174" s="112"/>
      <c r="I174" s="140"/>
      <c r="J174" s="140"/>
      <c r="K174" s="140"/>
      <c r="L174" s="168" t="s">
        <v>180</v>
      </c>
      <c r="M174" s="185"/>
      <c r="N174" s="185"/>
      <c r="O174" s="210"/>
      <c r="P174" s="23"/>
      <c r="Q174" s="239"/>
      <c r="R174" s="239"/>
      <c r="S174" s="239"/>
      <c r="T174" s="239"/>
      <c r="U174" s="239"/>
      <c r="V174" s="262"/>
      <c r="W174" s="271"/>
      <c r="X174" s="239"/>
      <c r="Y174" s="239"/>
      <c r="Z174" s="239"/>
      <c r="AA174" s="239"/>
      <c r="AB174" s="239"/>
      <c r="AC174" s="262"/>
      <c r="AD174" s="289"/>
      <c r="AE174" s="239"/>
      <c r="AF174" s="239"/>
      <c r="AG174" s="239"/>
      <c r="AH174" s="239"/>
      <c r="AI174" s="239"/>
      <c r="AJ174" s="262"/>
      <c r="AK174" s="271"/>
      <c r="AL174" s="239"/>
      <c r="AM174" s="239"/>
      <c r="AN174" s="239"/>
      <c r="AO174" s="239"/>
      <c r="AP174" s="239"/>
      <c r="AQ174" s="262"/>
      <c r="AR174" s="289"/>
      <c r="AS174" s="289"/>
      <c r="AT174" s="262"/>
      <c r="AU174" s="324"/>
      <c r="AV174" s="334"/>
      <c r="AW174" s="324"/>
      <c r="AX174" s="334"/>
      <c r="AY174" s="347"/>
      <c r="AZ174" s="354"/>
      <c r="BA174" s="354"/>
      <c r="BB174" s="366"/>
    </row>
    <row r="175" spans="2:54" ht="15.75" customHeight="1">
      <c r="B175" s="28"/>
      <c r="C175" s="59"/>
      <c r="D175" s="73"/>
      <c r="E175" s="59"/>
      <c r="F175" s="103"/>
      <c r="G175" s="112"/>
      <c r="H175" s="112"/>
      <c r="I175" s="140"/>
      <c r="J175" s="140"/>
      <c r="K175" s="140"/>
      <c r="L175" s="169" t="s">
        <v>181</v>
      </c>
      <c r="M175" s="186"/>
      <c r="N175" s="186"/>
      <c r="O175" s="211"/>
      <c r="P175" s="227"/>
      <c r="Q175" s="240"/>
      <c r="R175" s="240"/>
      <c r="S175" s="240"/>
      <c r="T175" s="240"/>
      <c r="U175" s="240"/>
      <c r="V175" s="263"/>
      <c r="W175" s="272"/>
      <c r="X175" s="240"/>
      <c r="Y175" s="240"/>
      <c r="Z175" s="240"/>
      <c r="AA175" s="240"/>
      <c r="AB175" s="240"/>
      <c r="AC175" s="263"/>
      <c r="AD175" s="290"/>
      <c r="AE175" s="240"/>
      <c r="AF175" s="240"/>
      <c r="AG175" s="240"/>
      <c r="AH175" s="240"/>
      <c r="AI175" s="240"/>
      <c r="AJ175" s="263"/>
      <c r="AK175" s="272"/>
      <c r="AL175" s="240"/>
      <c r="AM175" s="240"/>
      <c r="AN175" s="240"/>
      <c r="AO175" s="240"/>
      <c r="AP175" s="240"/>
      <c r="AQ175" s="263"/>
      <c r="AR175" s="290"/>
      <c r="AS175" s="290"/>
      <c r="AT175" s="315"/>
      <c r="AU175" s="325"/>
      <c r="AV175" s="335"/>
      <c r="AW175" s="325"/>
      <c r="AX175" s="335"/>
      <c r="AY175" s="348"/>
      <c r="AZ175" s="355"/>
      <c r="BA175" s="355"/>
      <c r="BB175" s="367"/>
    </row>
    <row r="176" spans="2:54" ht="15.75" customHeight="1">
      <c r="B176" s="26"/>
      <c r="C176" s="60"/>
      <c r="D176" s="60"/>
      <c r="E176" s="57"/>
      <c r="F176" s="101"/>
      <c r="G176" s="112"/>
      <c r="H176" s="112"/>
      <c r="I176" s="140"/>
      <c r="J176" s="140"/>
      <c r="K176" s="140"/>
      <c r="L176" s="170" t="s">
        <v>70</v>
      </c>
      <c r="M176" s="187"/>
      <c r="N176" s="187"/>
      <c r="O176" s="201"/>
      <c r="P176" s="221"/>
      <c r="Q176" s="236"/>
      <c r="R176" s="236"/>
      <c r="S176" s="236"/>
      <c r="T176" s="236"/>
      <c r="U176" s="236"/>
      <c r="V176" s="259"/>
      <c r="W176" s="221"/>
      <c r="X176" s="236"/>
      <c r="Y176" s="236"/>
      <c r="Z176" s="236"/>
      <c r="AA176" s="236"/>
      <c r="AB176" s="236"/>
      <c r="AC176" s="259"/>
      <c r="AD176" s="287"/>
      <c r="AE176" s="236"/>
      <c r="AF176" s="236"/>
      <c r="AG176" s="236"/>
      <c r="AH176" s="236"/>
      <c r="AI176" s="236"/>
      <c r="AJ176" s="259"/>
      <c r="AK176" s="221"/>
      <c r="AL176" s="236"/>
      <c r="AM176" s="236"/>
      <c r="AN176" s="236"/>
      <c r="AO176" s="236"/>
      <c r="AP176" s="236"/>
      <c r="AQ176" s="259"/>
      <c r="AR176" s="287"/>
      <c r="AS176" s="287"/>
      <c r="AT176" s="259"/>
      <c r="AU176" s="323">
        <f>IF(SUM($P177:$AQ178)&gt;$AC$55*4,$AC$55*4,SUM($P177:$AQ178))</f>
        <v>0</v>
      </c>
      <c r="AV176" s="333"/>
      <c r="AW176" s="323">
        <f>AU176/4</f>
        <v>0</v>
      </c>
      <c r="AX176" s="333"/>
      <c r="AY176" s="346"/>
      <c r="AZ176" s="353"/>
      <c r="BA176" s="353"/>
      <c r="BB176" s="365"/>
    </row>
    <row r="177" spans="2:54" ht="15.75" customHeight="1">
      <c r="B177" s="27"/>
      <c r="C177" s="61"/>
      <c r="D177" s="61"/>
      <c r="E177" s="58"/>
      <c r="F177" s="102"/>
      <c r="G177" s="112"/>
      <c r="H177" s="112"/>
      <c r="I177" s="140"/>
      <c r="J177" s="140"/>
      <c r="K177" s="140"/>
      <c r="L177" s="168" t="s">
        <v>180</v>
      </c>
      <c r="M177" s="185"/>
      <c r="N177" s="185"/>
      <c r="O177" s="210"/>
      <c r="P177" s="23"/>
      <c r="Q177" s="239"/>
      <c r="R177" s="239"/>
      <c r="S177" s="239"/>
      <c r="T177" s="239"/>
      <c r="U177" s="239"/>
      <c r="V177" s="262"/>
      <c r="W177" s="271"/>
      <c r="X177" s="239"/>
      <c r="Y177" s="239"/>
      <c r="Z177" s="239"/>
      <c r="AA177" s="239"/>
      <c r="AB177" s="239"/>
      <c r="AC177" s="262"/>
      <c r="AD177" s="289"/>
      <c r="AE177" s="239"/>
      <c r="AF177" s="239"/>
      <c r="AG177" s="239"/>
      <c r="AH177" s="239"/>
      <c r="AI177" s="239"/>
      <c r="AJ177" s="262"/>
      <c r="AK177" s="271"/>
      <c r="AL177" s="239"/>
      <c r="AM177" s="239"/>
      <c r="AN177" s="239"/>
      <c r="AO177" s="239"/>
      <c r="AP177" s="239"/>
      <c r="AQ177" s="262"/>
      <c r="AR177" s="289"/>
      <c r="AS177" s="289"/>
      <c r="AT177" s="262"/>
      <c r="AU177" s="324"/>
      <c r="AV177" s="334"/>
      <c r="AW177" s="324"/>
      <c r="AX177" s="334"/>
      <c r="AY177" s="347"/>
      <c r="AZ177" s="354"/>
      <c r="BA177" s="354"/>
      <c r="BB177" s="366"/>
    </row>
    <row r="178" spans="2:54" ht="15.75" customHeight="1">
      <c r="B178" s="30"/>
      <c r="C178" s="62"/>
      <c r="D178" s="62"/>
      <c r="E178" s="90"/>
      <c r="F178" s="104"/>
      <c r="G178" s="113"/>
      <c r="H178" s="113"/>
      <c r="I178" s="141"/>
      <c r="J178" s="141"/>
      <c r="K178" s="141"/>
      <c r="L178" s="171" t="s">
        <v>181</v>
      </c>
      <c r="M178" s="188"/>
      <c r="N178" s="188"/>
      <c r="O178" s="212"/>
      <c r="P178" s="228"/>
      <c r="Q178" s="241"/>
      <c r="R178" s="241"/>
      <c r="S178" s="241"/>
      <c r="T178" s="241"/>
      <c r="U178" s="241"/>
      <c r="V178" s="264"/>
      <c r="W178" s="273"/>
      <c r="X178" s="241"/>
      <c r="Y178" s="241"/>
      <c r="Z178" s="241"/>
      <c r="AA178" s="241"/>
      <c r="AB178" s="241"/>
      <c r="AC178" s="264"/>
      <c r="AD178" s="291"/>
      <c r="AE178" s="241"/>
      <c r="AF178" s="241"/>
      <c r="AG178" s="241"/>
      <c r="AH178" s="241"/>
      <c r="AI178" s="241"/>
      <c r="AJ178" s="264"/>
      <c r="AK178" s="273"/>
      <c r="AL178" s="241"/>
      <c r="AM178" s="241"/>
      <c r="AN178" s="241"/>
      <c r="AO178" s="241"/>
      <c r="AP178" s="241"/>
      <c r="AQ178" s="264"/>
      <c r="AR178" s="291"/>
      <c r="AS178" s="291"/>
      <c r="AT178" s="316"/>
      <c r="AU178" s="326"/>
      <c r="AV178" s="336"/>
      <c r="AW178" s="326"/>
      <c r="AX178" s="336"/>
      <c r="AY178" s="349"/>
      <c r="AZ178" s="356"/>
      <c r="BA178" s="356"/>
      <c r="BB178" s="368"/>
    </row>
    <row r="179" spans="2:54" ht="8.4499999999999993" customHeight="1">
      <c r="B179" s="31"/>
      <c r="C179" s="31"/>
      <c r="D179" s="31"/>
      <c r="E179" s="31"/>
      <c r="F179" s="31"/>
      <c r="G179" s="31"/>
      <c r="H179" s="31"/>
      <c r="I179" s="31"/>
      <c r="J179" s="31"/>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31"/>
      <c r="AQ179" s="31"/>
      <c r="AR179" s="31"/>
      <c r="AS179" s="31"/>
      <c r="AT179" s="31"/>
      <c r="AU179" s="31"/>
      <c r="AV179" s="31"/>
      <c r="AW179" s="31"/>
    </row>
    <row r="180" spans="2:54" ht="8.1" customHeight="1">
      <c r="B180" s="9"/>
      <c r="C180" s="9"/>
      <c r="D180" s="75"/>
      <c r="E180" s="75"/>
      <c r="F180" s="75"/>
      <c r="G180" s="75"/>
      <c r="H180" s="75"/>
      <c r="I180" s="75"/>
      <c r="J180" s="75"/>
      <c r="K180" s="75"/>
      <c r="L180" s="75"/>
      <c r="M180" s="75"/>
      <c r="N180" s="75"/>
      <c r="O180" s="75"/>
      <c r="P180" s="18"/>
      <c r="Q180" s="18"/>
      <c r="R180" s="75"/>
      <c r="S180" s="75"/>
      <c r="T180" s="75"/>
      <c r="U180" s="75"/>
      <c r="V180" s="75"/>
      <c r="W180" s="75"/>
      <c r="X180" s="75"/>
      <c r="Y180" s="75"/>
      <c r="Z180" s="75"/>
      <c r="AA180" s="75"/>
      <c r="AB180" s="75"/>
      <c r="AC180" s="75"/>
      <c r="AD180" s="75"/>
      <c r="AE180" s="75"/>
      <c r="AF180" s="18"/>
      <c r="AG180" s="18"/>
      <c r="AH180" s="32"/>
      <c r="AI180" s="32"/>
      <c r="AJ180" s="32"/>
      <c r="AK180" s="32"/>
      <c r="AL180" s="32"/>
      <c r="AM180" s="32"/>
      <c r="AN180" s="32"/>
      <c r="AO180" s="32"/>
      <c r="AP180" s="32"/>
      <c r="AQ180" s="32"/>
      <c r="AR180" s="32"/>
      <c r="AS180" s="32"/>
      <c r="AT180" s="32"/>
      <c r="AU180" s="32"/>
      <c r="AV180" s="18"/>
      <c r="AW180" s="18"/>
      <c r="AX180" s="18"/>
    </row>
    <row r="181" spans="2:54" ht="20.100000000000001" customHeight="1">
      <c r="B181" s="22" t="s">
        <v>178</v>
      </c>
      <c r="C181" s="53" t="s">
        <v>34</v>
      </c>
      <c r="D181" s="69" t="s">
        <v>44</v>
      </c>
      <c r="E181" s="53" t="s">
        <v>110</v>
      </c>
      <c r="F181" s="99"/>
      <c r="G181" s="99"/>
      <c r="H181" s="99"/>
      <c r="I181" s="53" t="s">
        <v>45</v>
      </c>
      <c r="J181" s="99"/>
      <c r="K181" s="42"/>
      <c r="L181" s="99" t="s">
        <v>179</v>
      </c>
      <c r="M181" s="99"/>
      <c r="N181" s="99"/>
      <c r="O181" s="206"/>
      <c r="P181" s="226" t="s">
        <v>47</v>
      </c>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314"/>
      <c r="AU181" s="10" t="s">
        <v>67</v>
      </c>
      <c r="AV181" s="206"/>
      <c r="AW181" s="10" t="s">
        <v>49</v>
      </c>
      <c r="AX181" s="206"/>
      <c r="AY181" s="339" t="s">
        <v>53</v>
      </c>
      <c r="AZ181" s="350"/>
      <c r="BA181" s="350"/>
      <c r="BB181" s="357"/>
    </row>
    <row r="182" spans="2:54" ht="20.25" customHeight="1">
      <c r="B182" s="23"/>
      <c r="C182" s="54"/>
      <c r="D182" s="70"/>
      <c r="E182" s="54"/>
      <c r="F182" s="31"/>
      <c r="G182" s="108" t="s">
        <v>109</v>
      </c>
      <c r="H182" s="122"/>
      <c r="I182" s="54"/>
      <c r="J182" s="31"/>
      <c r="K182" s="43"/>
      <c r="L182" s="31"/>
      <c r="M182" s="31"/>
      <c r="N182" s="31"/>
      <c r="O182" s="207"/>
      <c r="P182" s="217" t="s">
        <v>24</v>
      </c>
      <c r="Q182" s="231"/>
      <c r="R182" s="231"/>
      <c r="S182" s="231"/>
      <c r="T182" s="231"/>
      <c r="U182" s="231"/>
      <c r="V182" s="254"/>
      <c r="W182" s="217" t="s">
        <v>65</v>
      </c>
      <c r="X182" s="231"/>
      <c r="Y182" s="231"/>
      <c r="Z182" s="231"/>
      <c r="AA182" s="231"/>
      <c r="AB182" s="231"/>
      <c r="AC182" s="254"/>
      <c r="AD182" s="217" t="s">
        <v>15</v>
      </c>
      <c r="AE182" s="231"/>
      <c r="AF182" s="231"/>
      <c r="AG182" s="231"/>
      <c r="AH182" s="231"/>
      <c r="AI182" s="231"/>
      <c r="AJ182" s="254"/>
      <c r="AK182" s="217" t="s">
        <v>50</v>
      </c>
      <c r="AL182" s="231"/>
      <c r="AM182" s="231"/>
      <c r="AN182" s="231"/>
      <c r="AO182" s="231"/>
      <c r="AP182" s="231"/>
      <c r="AQ182" s="254"/>
      <c r="AR182" s="217" t="s">
        <v>66</v>
      </c>
      <c r="AS182" s="231"/>
      <c r="AT182" s="254"/>
      <c r="AU182" s="11"/>
      <c r="AV182" s="207"/>
      <c r="AW182" s="11"/>
      <c r="AX182" s="207"/>
      <c r="AY182" s="340"/>
      <c r="AZ182" s="351"/>
      <c r="BA182" s="351"/>
      <c r="BB182" s="358"/>
    </row>
    <row r="183" spans="2:54" ht="20.25" customHeight="1">
      <c r="B183" s="23"/>
      <c r="C183" s="54"/>
      <c r="D183" s="70"/>
      <c r="E183" s="54"/>
      <c r="F183" s="31"/>
      <c r="G183" s="109"/>
      <c r="H183" s="123"/>
      <c r="I183" s="54"/>
      <c r="J183" s="31"/>
      <c r="K183" s="43"/>
      <c r="L183" s="31"/>
      <c r="M183" s="31"/>
      <c r="N183" s="31"/>
      <c r="O183" s="207"/>
      <c r="P183" s="218">
        <v>1</v>
      </c>
      <c r="Q183" s="232">
        <v>2</v>
      </c>
      <c r="R183" s="232">
        <v>3</v>
      </c>
      <c r="S183" s="232">
        <v>4</v>
      </c>
      <c r="T183" s="232">
        <v>5</v>
      </c>
      <c r="U183" s="232">
        <v>6</v>
      </c>
      <c r="V183" s="255">
        <v>7</v>
      </c>
      <c r="W183" s="218">
        <v>8</v>
      </c>
      <c r="X183" s="232">
        <v>9</v>
      </c>
      <c r="Y183" s="232">
        <v>10</v>
      </c>
      <c r="Z183" s="232">
        <v>11</v>
      </c>
      <c r="AA183" s="232">
        <v>12</v>
      </c>
      <c r="AB183" s="232">
        <v>13</v>
      </c>
      <c r="AC183" s="255">
        <v>14</v>
      </c>
      <c r="AD183" s="283">
        <v>15</v>
      </c>
      <c r="AE183" s="232">
        <v>16</v>
      </c>
      <c r="AF183" s="232">
        <v>17</v>
      </c>
      <c r="AG183" s="232">
        <v>18</v>
      </c>
      <c r="AH183" s="232">
        <v>19</v>
      </c>
      <c r="AI183" s="232">
        <v>20</v>
      </c>
      <c r="AJ183" s="255">
        <v>21</v>
      </c>
      <c r="AK183" s="218">
        <v>22</v>
      </c>
      <c r="AL183" s="232">
        <v>23</v>
      </c>
      <c r="AM183" s="232">
        <v>24</v>
      </c>
      <c r="AN183" s="232">
        <v>25</v>
      </c>
      <c r="AO183" s="232">
        <v>26</v>
      </c>
      <c r="AP183" s="232">
        <v>27</v>
      </c>
      <c r="AQ183" s="255">
        <v>28</v>
      </c>
      <c r="AR183" s="283">
        <v>29</v>
      </c>
      <c r="AS183" s="283">
        <v>30</v>
      </c>
      <c r="AT183" s="312">
        <v>31</v>
      </c>
      <c r="AU183" s="11"/>
      <c r="AV183" s="207"/>
      <c r="AW183" s="11"/>
      <c r="AX183" s="207"/>
      <c r="AY183" s="340"/>
      <c r="AZ183" s="351"/>
      <c r="BA183" s="351"/>
      <c r="BB183" s="358"/>
    </row>
    <row r="184" spans="2:54" ht="20.25" customHeight="1">
      <c r="B184" s="24"/>
      <c r="C184" s="55"/>
      <c r="D184" s="71"/>
      <c r="E184" s="55"/>
      <c r="F184" s="100"/>
      <c r="G184" s="110"/>
      <c r="H184" s="124"/>
      <c r="I184" s="55"/>
      <c r="J184" s="100"/>
      <c r="K184" s="44"/>
      <c r="L184" s="100"/>
      <c r="M184" s="100"/>
      <c r="N184" s="100"/>
      <c r="O184" s="208"/>
      <c r="P184" s="219" t="s">
        <v>42</v>
      </c>
      <c r="Q184" s="233"/>
      <c r="R184" s="233"/>
      <c r="S184" s="233"/>
      <c r="T184" s="233"/>
      <c r="U184" s="233"/>
      <c r="V184" s="256"/>
      <c r="W184" s="266"/>
      <c r="X184" s="233"/>
      <c r="Y184" s="233"/>
      <c r="Z184" s="233"/>
      <c r="AA184" s="233"/>
      <c r="AB184" s="233"/>
      <c r="AC184" s="256"/>
      <c r="AD184" s="284"/>
      <c r="AE184" s="233"/>
      <c r="AF184" s="233"/>
      <c r="AG184" s="233"/>
      <c r="AH184" s="233"/>
      <c r="AI184" s="233"/>
      <c r="AJ184" s="256"/>
      <c r="AK184" s="266"/>
      <c r="AL184" s="233"/>
      <c r="AM184" s="233"/>
      <c r="AN184" s="233"/>
      <c r="AO184" s="233"/>
      <c r="AP184" s="233"/>
      <c r="AQ184" s="256"/>
      <c r="AR184" s="284"/>
      <c r="AS184" s="284"/>
      <c r="AT184" s="313"/>
      <c r="AU184" s="12"/>
      <c r="AV184" s="208"/>
      <c r="AW184" s="12"/>
      <c r="AX184" s="208"/>
      <c r="AY184" s="341"/>
      <c r="AZ184" s="352"/>
      <c r="BA184" s="352"/>
      <c r="BB184" s="359"/>
    </row>
    <row r="185" spans="2:54" ht="15.75" customHeight="1">
      <c r="B185" s="25" t="s">
        <v>172</v>
      </c>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364"/>
    </row>
    <row r="186" spans="2:54" ht="15.75" customHeight="1">
      <c r="B186" s="26"/>
      <c r="C186" s="57"/>
      <c r="D186" s="60"/>
      <c r="E186" s="57"/>
      <c r="F186" s="101"/>
      <c r="G186" s="112"/>
      <c r="H186" s="112"/>
      <c r="I186" s="140"/>
      <c r="J186" s="140"/>
      <c r="K186" s="140"/>
      <c r="L186" s="167" t="s">
        <v>70</v>
      </c>
      <c r="M186" s="184"/>
      <c r="N186" s="184"/>
      <c r="O186" s="209"/>
      <c r="P186" s="221"/>
      <c r="Q186" s="238"/>
      <c r="R186" s="238"/>
      <c r="S186" s="238"/>
      <c r="T186" s="238"/>
      <c r="U186" s="238"/>
      <c r="V186" s="261"/>
      <c r="W186" s="270"/>
      <c r="X186" s="238"/>
      <c r="Y186" s="238"/>
      <c r="Z186" s="238"/>
      <c r="AA186" s="238"/>
      <c r="AB186" s="238"/>
      <c r="AC186" s="261"/>
      <c r="AD186" s="288"/>
      <c r="AE186" s="238"/>
      <c r="AF186" s="238"/>
      <c r="AG186" s="238"/>
      <c r="AH186" s="238"/>
      <c r="AI186" s="238"/>
      <c r="AJ186" s="261"/>
      <c r="AK186" s="270"/>
      <c r="AL186" s="238"/>
      <c r="AM186" s="238"/>
      <c r="AN186" s="238"/>
      <c r="AO186" s="238"/>
      <c r="AP186" s="238"/>
      <c r="AQ186" s="261"/>
      <c r="AR186" s="288"/>
      <c r="AS186" s="288"/>
      <c r="AT186" s="261"/>
      <c r="AU186" s="323">
        <f>IF(SUM($P187:$AQ188)&gt;$AC$55*4,$AC$55*4,SUM($P187:$AQ188))</f>
        <v>0</v>
      </c>
      <c r="AV186" s="333"/>
      <c r="AW186" s="323">
        <f>AU186/4</f>
        <v>0</v>
      </c>
      <c r="AX186" s="333"/>
      <c r="AY186" s="346"/>
      <c r="AZ186" s="353"/>
      <c r="BA186" s="353"/>
      <c r="BB186" s="365"/>
    </row>
    <row r="187" spans="2:54" ht="15.75" customHeight="1">
      <c r="B187" s="27"/>
      <c r="C187" s="58"/>
      <c r="D187" s="61"/>
      <c r="E187" s="58"/>
      <c r="F187" s="102"/>
      <c r="G187" s="112"/>
      <c r="H187" s="112"/>
      <c r="I187" s="140"/>
      <c r="J187" s="140"/>
      <c r="K187" s="140"/>
      <c r="L187" s="168" t="s">
        <v>180</v>
      </c>
      <c r="M187" s="185"/>
      <c r="N187" s="185"/>
      <c r="O187" s="210"/>
      <c r="P187" s="23"/>
      <c r="Q187" s="239"/>
      <c r="R187" s="239"/>
      <c r="S187" s="239"/>
      <c r="T187" s="239"/>
      <c r="U187" s="239"/>
      <c r="V187" s="262"/>
      <c r="W187" s="271"/>
      <c r="X187" s="239"/>
      <c r="Y187" s="239"/>
      <c r="Z187" s="239"/>
      <c r="AA187" s="239"/>
      <c r="AB187" s="239"/>
      <c r="AC187" s="262"/>
      <c r="AD187" s="289"/>
      <c r="AE187" s="239"/>
      <c r="AF187" s="239"/>
      <c r="AG187" s="239"/>
      <c r="AH187" s="239"/>
      <c r="AI187" s="239"/>
      <c r="AJ187" s="262"/>
      <c r="AK187" s="271"/>
      <c r="AL187" s="239"/>
      <c r="AM187" s="239"/>
      <c r="AN187" s="239"/>
      <c r="AO187" s="239"/>
      <c r="AP187" s="239"/>
      <c r="AQ187" s="262"/>
      <c r="AR187" s="289"/>
      <c r="AS187" s="289"/>
      <c r="AT187" s="262"/>
      <c r="AU187" s="324"/>
      <c r="AV187" s="334"/>
      <c r="AW187" s="324"/>
      <c r="AX187" s="334"/>
      <c r="AY187" s="347"/>
      <c r="AZ187" s="354"/>
      <c r="BA187" s="354"/>
      <c r="BB187" s="366"/>
    </row>
    <row r="188" spans="2:54" ht="15.75" customHeight="1">
      <c r="B188" s="28"/>
      <c r="C188" s="59"/>
      <c r="D188" s="73"/>
      <c r="E188" s="59"/>
      <c r="F188" s="103"/>
      <c r="G188" s="112"/>
      <c r="H188" s="112"/>
      <c r="I188" s="140"/>
      <c r="J188" s="140"/>
      <c r="K188" s="140"/>
      <c r="L188" s="169" t="s">
        <v>181</v>
      </c>
      <c r="M188" s="186"/>
      <c r="N188" s="186"/>
      <c r="O188" s="211"/>
      <c r="P188" s="227"/>
      <c r="Q188" s="240"/>
      <c r="R188" s="240"/>
      <c r="S188" s="240"/>
      <c r="T188" s="240"/>
      <c r="U188" s="240"/>
      <c r="V188" s="263"/>
      <c r="W188" s="272"/>
      <c r="X188" s="240"/>
      <c r="Y188" s="240"/>
      <c r="Z188" s="240"/>
      <c r="AA188" s="240"/>
      <c r="AB188" s="240"/>
      <c r="AC188" s="263"/>
      <c r="AD188" s="290"/>
      <c r="AE188" s="240"/>
      <c r="AF188" s="240"/>
      <c r="AG188" s="240"/>
      <c r="AH188" s="240"/>
      <c r="AI188" s="240"/>
      <c r="AJ188" s="263"/>
      <c r="AK188" s="272"/>
      <c r="AL188" s="240"/>
      <c r="AM188" s="240"/>
      <c r="AN188" s="240"/>
      <c r="AO188" s="240"/>
      <c r="AP188" s="240"/>
      <c r="AQ188" s="263"/>
      <c r="AR188" s="290"/>
      <c r="AS188" s="290"/>
      <c r="AT188" s="315"/>
      <c r="AU188" s="325"/>
      <c r="AV188" s="335"/>
      <c r="AW188" s="325"/>
      <c r="AX188" s="335"/>
      <c r="AY188" s="348"/>
      <c r="AZ188" s="355"/>
      <c r="BA188" s="355"/>
      <c r="BB188" s="367"/>
    </row>
    <row r="189" spans="2:54" ht="15.75" customHeight="1">
      <c r="B189" s="26"/>
      <c r="C189" s="57"/>
      <c r="D189" s="60"/>
      <c r="E189" s="57"/>
      <c r="F189" s="101"/>
      <c r="G189" s="112"/>
      <c r="H189" s="112"/>
      <c r="I189" s="140"/>
      <c r="J189" s="140"/>
      <c r="K189" s="140"/>
      <c r="L189" s="167" t="s">
        <v>70</v>
      </c>
      <c r="M189" s="184"/>
      <c r="N189" s="184"/>
      <c r="O189" s="209"/>
      <c r="P189" s="221"/>
      <c r="Q189" s="238"/>
      <c r="R189" s="238"/>
      <c r="S189" s="238"/>
      <c r="T189" s="238"/>
      <c r="U189" s="238"/>
      <c r="V189" s="261"/>
      <c r="W189" s="270"/>
      <c r="X189" s="238"/>
      <c r="Y189" s="238"/>
      <c r="Z189" s="238"/>
      <c r="AA189" s="238"/>
      <c r="AB189" s="238"/>
      <c r="AC189" s="261"/>
      <c r="AD189" s="288"/>
      <c r="AE189" s="238"/>
      <c r="AF189" s="238"/>
      <c r="AG189" s="238"/>
      <c r="AH189" s="238"/>
      <c r="AI189" s="238"/>
      <c r="AJ189" s="261"/>
      <c r="AK189" s="270"/>
      <c r="AL189" s="238"/>
      <c r="AM189" s="238"/>
      <c r="AN189" s="238"/>
      <c r="AO189" s="238"/>
      <c r="AP189" s="238"/>
      <c r="AQ189" s="261"/>
      <c r="AR189" s="288"/>
      <c r="AS189" s="288"/>
      <c r="AT189" s="261"/>
      <c r="AU189" s="323">
        <f>IF(SUM($P190:$AQ191)&gt;$AC$55*4,$AC$55*4,SUM($P190:$AQ191))</f>
        <v>0</v>
      </c>
      <c r="AV189" s="333"/>
      <c r="AW189" s="323">
        <f>AU189/4</f>
        <v>0</v>
      </c>
      <c r="AX189" s="333"/>
      <c r="AY189" s="346"/>
      <c r="AZ189" s="353"/>
      <c r="BA189" s="353"/>
      <c r="BB189" s="365"/>
    </row>
    <row r="190" spans="2:54" ht="15.75" customHeight="1">
      <c r="B190" s="27"/>
      <c r="C190" s="58"/>
      <c r="D190" s="61"/>
      <c r="E190" s="58"/>
      <c r="F190" s="102"/>
      <c r="G190" s="112"/>
      <c r="H190" s="112"/>
      <c r="I190" s="140"/>
      <c r="J190" s="140"/>
      <c r="K190" s="140"/>
      <c r="L190" s="168" t="s">
        <v>180</v>
      </c>
      <c r="M190" s="185"/>
      <c r="N190" s="185"/>
      <c r="O190" s="210"/>
      <c r="P190" s="23"/>
      <c r="Q190" s="239"/>
      <c r="R190" s="239"/>
      <c r="S190" s="239"/>
      <c r="T190" s="239"/>
      <c r="U190" s="239"/>
      <c r="V190" s="262"/>
      <c r="W190" s="271"/>
      <c r="X190" s="239"/>
      <c r="Y190" s="239"/>
      <c r="Z190" s="239"/>
      <c r="AA190" s="239"/>
      <c r="AB190" s="239"/>
      <c r="AC190" s="262"/>
      <c r="AD190" s="289"/>
      <c r="AE190" s="239"/>
      <c r="AF190" s="239"/>
      <c r="AG190" s="239"/>
      <c r="AH190" s="239"/>
      <c r="AI190" s="239"/>
      <c r="AJ190" s="262"/>
      <c r="AK190" s="271"/>
      <c r="AL190" s="239"/>
      <c r="AM190" s="239"/>
      <c r="AN190" s="239"/>
      <c r="AO190" s="239"/>
      <c r="AP190" s="239"/>
      <c r="AQ190" s="262"/>
      <c r="AR190" s="289"/>
      <c r="AS190" s="289"/>
      <c r="AT190" s="262"/>
      <c r="AU190" s="324"/>
      <c r="AV190" s="334"/>
      <c r="AW190" s="324"/>
      <c r="AX190" s="334"/>
      <c r="AY190" s="347"/>
      <c r="AZ190" s="354"/>
      <c r="BA190" s="354"/>
      <c r="BB190" s="366"/>
    </row>
    <row r="191" spans="2:54" ht="15.75" customHeight="1">
      <c r="B191" s="28"/>
      <c r="C191" s="59"/>
      <c r="D191" s="73"/>
      <c r="E191" s="59"/>
      <c r="F191" s="103"/>
      <c r="G191" s="112"/>
      <c r="H191" s="112"/>
      <c r="I191" s="140"/>
      <c r="J191" s="140"/>
      <c r="K191" s="140"/>
      <c r="L191" s="169" t="s">
        <v>181</v>
      </c>
      <c r="M191" s="186"/>
      <c r="N191" s="186"/>
      <c r="O191" s="211"/>
      <c r="P191" s="227"/>
      <c r="Q191" s="240"/>
      <c r="R191" s="240"/>
      <c r="S191" s="240"/>
      <c r="T191" s="240"/>
      <c r="U191" s="240"/>
      <c r="V191" s="263"/>
      <c r="W191" s="272"/>
      <c r="X191" s="240"/>
      <c r="Y191" s="240"/>
      <c r="Z191" s="240"/>
      <c r="AA191" s="240"/>
      <c r="AB191" s="240"/>
      <c r="AC191" s="263"/>
      <c r="AD191" s="290"/>
      <c r="AE191" s="240"/>
      <c r="AF191" s="240"/>
      <c r="AG191" s="240"/>
      <c r="AH191" s="240"/>
      <c r="AI191" s="240"/>
      <c r="AJ191" s="263"/>
      <c r="AK191" s="272"/>
      <c r="AL191" s="240"/>
      <c r="AM191" s="240"/>
      <c r="AN191" s="240"/>
      <c r="AO191" s="240"/>
      <c r="AP191" s="240"/>
      <c r="AQ191" s="263"/>
      <c r="AR191" s="290"/>
      <c r="AS191" s="290"/>
      <c r="AT191" s="315"/>
      <c r="AU191" s="325"/>
      <c r="AV191" s="335"/>
      <c r="AW191" s="325"/>
      <c r="AX191" s="335"/>
      <c r="AY191" s="348"/>
      <c r="AZ191" s="355"/>
      <c r="BA191" s="355"/>
      <c r="BB191" s="367"/>
    </row>
    <row r="192" spans="2:54" ht="15.75" customHeight="1">
      <c r="B192" s="26"/>
      <c r="C192" s="57"/>
      <c r="D192" s="60"/>
      <c r="E192" s="57"/>
      <c r="F192" s="101"/>
      <c r="G192" s="112"/>
      <c r="H192" s="112"/>
      <c r="I192" s="140"/>
      <c r="J192" s="140"/>
      <c r="K192" s="140"/>
      <c r="L192" s="167" t="s">
        <v>70</v>
      </c>
      <c r="M192" s="184"/>
      <c r="N192" s="184"/>
      <c r="O192" s="209"/>
      <c r="P192" s="221"/>
      <c r="Q192" s="238"/>
      <c r="R192" s="238"/>
      <c r="S192" s="238"/>
      <c r="T192" s="238"/>
      <c r="U192" s="238"/>
      <c r="V192" s="261"/>
      <c r="W192" s="270"/>
      <c r="X192" s="238"/>
      <c r="Y192" s="238"/>
      <c r="Z192" s="238"/>
      <c r="AA192" s="238"/>
      <c r="AB192" s="238"/>
      <c r="AC192" s="261"/>
      <c r="AD192" s="288"/>
      <c r="AE192" s="238"/>
      <c r="AF192" s="238"/>
      <c r="AG192" s="238"/>
      <c r="AH192" s="238"/>
      <c r="AI192" s="238"/>
      <c r="AJ192" s="261"/>
      <c r="AK192" s="270"/>
      <c r="AL192" s="238"/>
      <c r="AM192" s="238"/>
      <c r="AN192" s="238"/>
      <c r="AO192" s="238"/>
      <c r="AP192" s="238"/>
      <c r="AQ192" s="261"/>
      <c r="AR192" s="288"/>
      <c r="AS192" s="288"/>
      <c r="AT192" s="261"/>
      <c r="AU192" s="323">
        <f>IF(SUM($P193:$AQ194)&gt;$AC$55*4,$AC$55*4,SUM($P193:$AQ194))</f>
        <v>0</v>
      </c>
      <c r="AV192" s="333"/>
      <c r="AW192" s="323">
        <f>AU192/4</f>
        <v>0</v>
      </c>
      <c r="AX192" s="333"/>
      <c r="AY192" s="346"/>
      <c r="AZ192" s="353"/>
      <c r="BA192" s="353"/>
      <c r="BB192" s="365"/>
    </row>
    <row r="193" spans="2:54" ht="15.75" customHeight="1">
      <c r="B193" s="27"/>
      <c r="C193" s="58"/>
      <c r="D193" s="61"/>
      <c r="E193" s="58"/>
      <c r="F193" s="102"/>
      <c r="G193" s="112"/>
      <c r="H193" s="112"/>
      <c r="I193" s="140"/>
      <c r="J193" s="140"/>
      <c r="K193" s="140"/>
      <c r="L193" s="168" t="s">
        <v>180</v>
      </c>
      <c r="M193" s="185"/>
      <c r="N193" s="185"/>
      <c r="O193" s="210"/>
      <c r="P193" s="23"/>
      <c r="Q193" s="239"/>
      <c r="R193" s="239"/>
      <c r="S193" s="239"/>
      <c r="T193" s="239"/>
      <c r="U193" s="239"/>
      <c r="V193" s="262"/>
      <c r="W193" s="271"/>
      <c r="X193" s="239"/>
      <c r="Y193" s="239"/>
      <c r="Z193" s="239"/>
      <c r="AA193" s="239"/>
      <c r="AB193" s="239"/>
      <c r="AC193" s="262"/>
      <c r="AD193" s="289"/>
      <c r="AE193" s="239"/>
      <c r="AF193" s="239"/>
      <c r="AG193" s="239"/>
      <c r="AH193" s="239"/>
      <c r="AI193" s="239"/>
      <c r="AJ193" s="262"/>
      <c r="AK193" s="271"/>
      <c r="AL193" s="239"/>
      <c r="AM193" s="239"/>
      <c r="AN193" s="239"/>
      <c r="AO193" s="239"/>
      <c r="AP193" s="239"/>
      <c r="AQ193" s="262"/>
      <c r="AR193" s="289"/>
      <c r="AS193" s="289"/>
      <c r="AT193" s="262"/>
      <c r="AU193" s="324"/>
      <c r="AV193" s="334"/>
      <c r="AW193" s="324"/>
      <c r="AX193" s="334"/>
      <c r="AY193" s="347"/>
      <c r="AZ193" s="354"/>
      <c r="BA193" s="354"/>
      <c r="BB193" s="366"/>
    </row>
    <row r="194" spans="2:54" ht="15.75" customHeight="1">
      <c r="B194" s="28"/>
      <c r="C194" s="59"/>
      <c r="D194" s="73"/>
      <c r="E194" s="59"/>
      <c r="F194" s="103"/>
      <c r="G194" s="112"/>
      <c r="H194" s="112"/>
      <c r="I194" s="140"/>
      <c r="J194" s="140"/>
      <c r="K194" s="140"/>
      <c r="L194" s="169" t="s">
        <v>181</v>
      </c>
      <c r="M194" s="186"/>
      <c r="N194" s="186"/>
      <c r="O194" s="211"/>
      <c r="P194" s="227"/>
      <c r="Q194" s="240"/>
      <c r="R194" s="240"/>
      <c r="S194" s="240"/>
      <c r="T194" s="240"/>
      <c r="U194" s="240"/>
      <c r="V194" s="263"/>
      <c r="W194" s="272"/>
      <c r="X194" s="240"/>
      <c r="Y194" s="240"/>
      <c r="Z194" s="240"/>
      <c r="AA194" s="240"/>
      <c r="AB194" s="240"/>
      <c r="AC194" s="263"/>
      <c r="AD194" s="290"/>
      <c r="AE194" s="240"/>
      <c r="AF194" s="240"/>
      <c r="AG194" s="240"/>
      <c r="AH194" s="240"/>
      <c r="AI194" s="240"/>
      <c r="AJ194" s="263"/>
      <c r="AK194" s="272"/>
      <c r="AL194" s="240"/>
      <c r="AM194" s="240"/>
      <c r="AN194" s="240"/>
      <c r="AO194" s="240"/>
      <c r="AP194" s="240"/>
      <c r="AQ194" s="263"/>
      <c r="AR194" s="290"/>
      <c r="AS194" s="290"/>
      <c r="AT194" s="315"/>
      <c r="AU194" s="325"/>
      <c r="AV194" s="335"/>
      <c r="AW194" s="325"/>
      <c r="AX194" s="335"/>
      <c r="AY194" s="348"/>
      <c r="AZ194" s="355"/>
      <c r="BA194" s="355"/>
      <c r="BB194" s="367"/>
    </row>
    <row r="195" spans="2:54" ht="15.75" customHeight="1">
      <c r="B195" s="26"/>
      <c r="C195" s="57"/>
      <c r="D195" s="60"/>
      <c r="E195" s="57"/>
      <c r="F195" s="101"/>
      <c r="G195" s="112"/>
      <c r="H195" s="112"/>
      <c r="I195" s="140"/>
      <c r="J195" s="140"/>
      <c r="K195" s="140"/>
      <c r="L195" s="167" t="s">
        <v>70</v>
      </c>
      <c r="M195" s="184"/>
      <c r="N195" s="184"/>
      <c r="O195" s="209"/>
      <c r="P195" s="221"/>
      <c r="Q195" s="238"/>
      <c r="R195" s="238"/>
      <c r="S195" s="238"/>
      <c r="T195" s="238"/>
      <c r="U195" s="238"/>
      <c r="V195" s="261"/>
      <c r="W195" s="270"/>
      <c r="X195" s="238"/>
      <c r="Y195" s="238"/>
      <c r="Z195" s="238"/>
      <c r="AA195" s="238"/>
      <c r="AB195" s="238"/>
      <c r="AC195" s="261"/>
      <c r="AD195" s="288"/>
      <c r="AE195" s="238"/>
      <c r="AF195" s="238"/>
      <c r="AG195" s="238"/>
      <c r="AH195" s="238"/>
      <c r="AI195" s="238"/>
      <c r="AJ195" s="261"/>
      <c r="AK195" s="270"/>
      <c r="AL195" s="238"/>
      <c r="AM195" s="238"/>
      <c r="AN195" s="238"/>
      <c r="AO195" s="238"/>
      <c r="AP195" s="238"/>
      <c r="AQ195" s="261"/>
      <c r="AR195" s="288"/>
      <c r="AS195" s="288"/>
      <c r="AT195" s="261"/>
      <c r="AU195" s="323">
        <f>IF(SUM($P196:$AQ197)&gt;$AC$55*4,$AC$55*4,SUM($P196:$AQ197))</f>
        <v>0</v>
      </c>
      <c r="AV195" s="333"/>
      <c r="AW195" s="323">
        <f>AU195/4</f>
        <v>0</v>
      </c>
      <c r="AX195" s="333"/>
      <c r="AY195" s="346"/>
      <c r="AZ195" s="353"/>
      <c r="BA195" s="353"/>
      <c r="BB195" s="365"/>
    </row>
    <row r="196" spans="2:54" ht="15.75" customHeight="1">
      <c r="B196" s="27"/>
      <c r="C196" s="58"/>
      <c r="D196" s="61"/>
      <c r="E196" s="58"/>
      <c r="F196" s="102"/>
      <c r="G196" s="112"/>
      <c r="H196" s="112"/>
      <c r="I196" s="140"/>
      <c r="J196" s="140"/>
      <c r="K196" s="140"/>
      <c r="L196" s="168" t="s">
        <v>180</v>
      </c>
      <c r="M196" s="185"/>
      <c r="N196" s="185"/>
      <c r="O196" s="210"/>
      <c r="P196" s="23"/>
      <c r="Q196" s="239"/>
      <c r="R196" s="239"/>
      <c r="S196" s="239"/>
      <c r="T196" s="239"/>
      <c r="U196" s="239"/>
      <c r="V196" s="262"/>
      <c r="W196" s="271"/>
      <c r="X196" s="239"/>
      <c r="Y196" s="239"/>
      <c r="Z196" s="239"/>
      <c r="AA196" s="239"/>
      <c r="AB196" s="239"/>
      <c r="AC196" s="262"/>
      <c r="AD196" s="289"/>
      <c r="AE196" s="239"/>
      <c r="AF196" s="239"/>
      <c r="AG196" s="239"/>
      <c r="AH196" s="239"/>
      <c r="AI196" s="239"/>
      <c r="AJ196" s="262"/>
      <c r="AK196" s="271"/>
      <c r="AL196" s="239"/>
      <c r="AM196" s="239"/>
      <c r="AN196" s="239"/>
      <c r="AO196" s="239"/>
      <c r="AP196" s="239"/>
      <c r="AQ196" s="262"/>
      <c r="AR196" s="289"/>
      <c r="AS196" s="289"/>
      <c r="AT196" s="262"/>
      <c r="AU196" s="324"/>
      <c r="AV196" s="334"/>
      <c r="AW196" s="324"/>
      <c r="AX196" s="334"/>
      <c r="AY196" s="347"/>
      <c r="AZ196" s="354"/>
      <c r="BA196" s="354"/>
      <c r="BB196" s="366"/>
    </row>
    <row r="197" spans="2:54" ht="15.75" customHeight="1">
      <c r="B197" s="28"/>
      <c r="C197" s="59"/>
      <c r="D197" s="73"/>
      <c r="E197" s="59"/>
      <c r="F197" s="103"/>
      <c r="G197" s="112"/>
      <c r="H197" s="112"/>
      <c r="I197" s="140"/>
      <c r="J197" s="140"/>
      <c r="K197" s="140"/>
      <c r="L197" s="169" t="s">
        <v>181</v>
      </c>
      <c r="M197" s="186"/>
      <c r="N197" s="186"/>
      <c r="O197" s="211"/>
      <c r="P197" s="227"/>
      <c r="Q197" s="240"/>
      <c r="R197" s="240"/>
      <c r="S197" s="240"/>
      <c r="T197" s="240"/>
      <c r="U197" s="240"/>
      <c r="V197" s="263"/>
      <c r="W197" s="272"/>
      <c r="X197" s="240"/>
      <c r="Y197" s="240"/>
      <c r="Z197" s="240"/>
      <c r="AA197" s="240"/>
      <c r="AB197" s="240"/>
      <c r="AC197" s="263"/>
      <c r="AD197" s="290"/>
      <c r="AE197" s="240"/>
      <c r="AF197" s="240"/>
      <c r="AG197" s="240"/>
      <c r="AH197" s="240"/>
      <c r="AI197" s="240"/>
      <c r="AJ197" s="263"/>
      <c r="AK197" s="272"/>
      <c r="AL197" s="240"/>
      <c r="AM197" s="240"/>
      <c r="AN197" s="240"/>
      <c r="AO197" s="240"/>
      <c r="AP197" s="240"/>
      <c r="AQ197" s="263"/>
      <c r="AR197" s="290"/>
      <c r="AS197" s="290"/>
      <c r="AT197" s="315"/>
      <c r="AU197" s="326"/>
      <c r="AV197" s="336"/>
      <c r="AW197" s="326"/>
      <c r="AX197" s="336"/>
      <c r="AY197" s="349"/>
      <c r="AZ197" s="356"/>
      <c r="BA197" s="356"/>
      <c r="BB197" s="368"/>
    </row>
    <row r="198" spans="2:54" ht="15.75" customHeight="1">
      <c r="B198" s="29" t="s">
        <v>174</v>
      </c>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364"/>
    </row>
    <row r="199" spans="2:54" ht="15.75" customHeight="1">
      <c r="B199" s="26"/>
      <c r="C199" s="57"/>
      <c r="D199" s="60"/>
      <c r="E199" s="57"/>
      <c r="F199" s="101"/>
      <c r="G199" s="112"/>
      <c r="H199" s="112"/>
      <c r="I199" s="140"/>
      <c r="J199" s="140"/>
      <c r="K199" s="140"/>
      <c r="L199" s="167" t="s">
        <v>70</v>
      </c>
      <c r="M199" s="184"/>
      <c r="N199" s="184"/>
      <c r="O199" s="209"/>
      <c r="P199" s="221"/>
      <c r="Q199" s="238"/>
      <c r="R199" s="238"/>
      <c r="S199" s="238"/>
      <c r="T199" s="238"/>
      <c r="U199" s="238"/>
      <c r="V199" s="261"/>
      <c r="W199" s="270"/>
      <c r="X199" s="238"/>
      <c r="Y199" s="238"/>
      <c r="Z199" s="238"/>
      <c r="AA199" s="238"/>
      <c r="AB199" s="238"/>
      <c r="AC199" s="261"/>
      <c r="AD199" s="288"/>
      <c r="AE199" s="238"/>
      <c r="AF199" s="238"/>
      <c r="AG199" s="238"/>
      <c r="AH199" s="238"/>
      <c r="AI199" s="238"/>
      <c r="AJ199" s="261"/>
      <c r="AK199" s="270"/>
      <c r="AL199" s="238"/>
      <c r="AM199" s="238"/>
      <c r="AN199" s="238"/>
      <c r="AO199" s="238"/>
      <c r="AP199" s="238"/>
      <c r="AQ199" s="261"/>
      <c r="AR199" s="288"/>
      <c r="AS199" s="288"/>
      <c r="AT199" s="261"/>
      <c r="AU199" s="323">
        <f>IF(SUM($P200:$AQ201)&gt;$AC$55*4,$AC$55*4,SUM($P200:$AQ201))</f>
        <v>0</v>
      </c>
      <c r="AV199" s="333"/>
      <c r="AW199" s="323">
        <f>AU199/4</f>
        <v>0</v>
      </c>
      <c r="AX199" s="333"/>
      <c r="AY199" s="346"/>
      <c r="AZ199" s="353"/>
      <c r="BA199" s="353"/>
      <c r="BB199" s="365"/>
    </row>
    <row r="200" spans="2:54" ht="15.75" customHeight="1">
      <c r="B200" s="27"/>
      <c r="C200" s="58"/>
      <c r="D200" s="61"/>
      <c r="E200" s="58"/>
      <c r="F200" s="102"/>
      <c r="G200" s="112"/>
      <c r="H200" s="112"/>
      <c r="I200" s="140"/>
      <c r="J200" s="140"/>
      <c r="K200" s="140"/>
      <c r="L200" s="168" t="s">
        <v>180</v>
      </c>
      <c r="M200" s="185"/>
      <c r="N200" s="185"/>
      <c r="O200" s="210"/>
      <c r="P200" s="23"/>
      <c r="Q200" s="239"/>
      <c r="R200" s="239"/>
      <c r="S200" s="239"/>
      <c r="T200" s="239"/>
      <c r="U200" s="239"/>
      <c r="V200" s="262"/>
      <c r="W200" s="271"/>
      <c r="X200" s="239"/>
      <c r="Y200" s="239"/>
      <c r="Z200" s="239"/>
      <c r="AA200" s="239"/>
      <c r="AB200" s="239"/>
      <c r="AC200" s="262"/>
      <c r="AD200" s="289"/>
      <c r="AE200" s="239"/>
      <c r="AF200" s="239"/>
      <c r="AG200" s="239"/>
      <c r="AH200" s="239"/>
      <c r="AI200" s="239"/>
      <c r="AJ200" s="262"/>
      <c r="AK200" s="271"/>
      <c r="AL200" s="239"/>
      <c r="AM200" s="239"/>
      <c r="AN200" s="239"/>
      <c r="AO200" s="239"/>
      <c r="AP200" s="239"/>
      <c r="AQ200" s="262"/>
      <c r="AR200" s="289"/>
      <c r="AS200" s="289"/>
      <c r="AT200" s="262"/>
      <c r="AU200" s="324"/>
      <c r="AV200" s="334"/>
      <c r="AW200" s="324"/>
      <c r="AX200" s="334"/>
      <c r="AY200" s="347"/>
      <c r="AZ200" s="354"/>
      <c r="BA200" s="354"/>
      <c r="BB200" s="366"/>
    </row>
    <row r="201" spans="2:54" ht="15.75" customHeight="1">
      <c r="B201" s="28"/>
      <c r="C201" s="59"/>
      <c r="D201" s="73"/>
      <c r="E201" s="59"/>
      <c r="F201" s="103"/>
      <c r="G201" s="112"/>
      <c r="H201" s="112"/>
      <c r="I201" s="140"/>
      <c r="J201" s="140"/>
      <c r="K201" s="140"/>
      <c r="L201" s="169" t="s">
        <v>181</v>
      </c>
      <c r="M201" s="186"/>
      <c r="N201" s="186"/>
      <c r="O201" s="211"/>
      <c r="P201" s="227"/>
      <c r="Q201" s="240"/>
      <c r="R201" s="240"/>
      <c r="S201" s="240"/>
      <c r="T201" s="240"/>
      <c r="U201" s="240"/>
      <c r="V201" s="263"/>
      <c r="W201" s="272"/>
      <c r="X201" s="240"/>
      <c r="Y201" s="240"/>
      <c r="Z201" s="240"/>
      <c r="AA201" s="240"/>
      <c r="AB201" s="240"/>
      <c r="AC201" s="263"/>
      <c r="AD201" s="290"/>
      <c r="AE201" s="240"/>
      <c r="AF201" s="240"/>
      <c r="AG201" s="240"/>
      <c r="AH201" s="240"/>
      <c r="AI201" s="240"/>
      <c r="AJ201" s="263"/>
      <c r="AK201" s="272"/>
      <c r="AL201" s="240"/>
      <c r="AM201" s="240"/>
      <c r="AN201" s="240"/>
      <c r="AO201" s="240"/>
      <c r="AP201" s="240"/>
      <c r="AQ201" s="263"/>
      <c r="AR201" s="290"/>
      <c r="AS201" s="290"/>
      <c r="AT201" s="315"/>
      <c r="AU201" s="325"/>
      <c r="AV201" s="335"/>
      <c r="AW201" s="325"/>
      <c r="AX201" s="335"/>
      <c r="AY201" s="348"/>
      <c r="AZ201" s="355"/>
      <c r="BA201" s="355"/>
      <c r="BB201" s="367"/>
    </row>
    <row r="202" spans="2:54" ht="15.75" customHeight="1">
      <c r="B202" s="26"/>
      <c r="C202" s="57"/>
      <c r="D202" s="60"/>
      <c r="E202" s="57"/>
      <c r="F202" s="101"/>
      <c r="G202" s="112"/>
      <c r="H202" s="112"/>
      <c r="I202" s="140"/>
      <c r="J202" s="140"/>
      <c r="K202" s="140"/>
      <c r="L202" s="167" t="s">
        <v>70</v>
      </c>
      <c r="M202" s="184"/>
      <c r="N202" s="184"/>
      <c r="O202" s="209"/>
      <c r="P202" s="221"/>
      <c r="Q202" s="238"/>
      <c r="R202" s="238"/>
      <c r="S202" s="238"/>
      <c r="T202" s="238"/>
      <c r="U202" s="238"/>
      <c r="V202" s="261"/>
      <c r="W202" s="270"/>
      <c r="X202" s="238"/>
      <c r="Y202" s="238"/>
      <c r="Z202" s="238"/>
      <c r="AA202" s="238"/>
      <c r="AB202" s="238"/>
      <c r="AC202" s="261"/>
      <c r="AD202" s="288"/>
      <c r="AE202" s="238"/>
      <c r="AF202" s="238"/>
      <c r="AG202" s="238"/>
      <c r="AH202" s="238"/>
      <c r="AI202" s="238"/>
      <c r="AJ202" s="261"/>
      <c r="AK202" s="270"/>
      <c r="AL202" s="238"/>
      <c r="AM202" s="238"/>
      <c r="AN202" s="238"/>
      <c r="AO202" s="238"/>
      <c r="AP202" s="238"/>
      <c r="AQ202" s="261"/>
      <c r="AR202" s="288"/>
      <c r="AS202" s="288"/>
      <c r="AT202" s="261"/>
      <c r="AU202" s="323">
        <f>IF(SUM($P203:$AQ204)&gt;$AC$55*4,$AC$55*4,SUM($P203:$AQ204))</f>
        <v>0</v>
      </c>
      <c r="AV202" s="333"/>
      <c r="AW202" s="323">
        <f>AU202/4</f>
        <v>0</v>
      </c>
      <c r="AX202" s="333"/>
      <c r="AY202" s="346"/>
      <c r="AZ202" s="353"/>
      <c r="BA202" s="353"/>
      <c r="BB202" s="365"/>
    </row>
    <row r="203" spans="2:54" ht="15.75" customHeight="1">
      <c r="B203" s="27"/>
      <c r="C203" s="58"/>
      <c r="D203" s="61"/>
      <c r="E203" s="58"/>
      <c r="F203" s="102"/>
      <c r="G203" s="112"/>
      <c r="H203" s="112"/>
      <c r="I203" s="140"/>
      <c r="J203" s="140"/>
      <c r="K203" s="140"/>
      <c r="L203" s="168" t="s">
        <v>180</v>
      </c>
      <c r="M203" s="185"/>
      <c r="N203" s="185"/>
      <c r="O203" s="210"/>
      <c r="P203" s="23"/>
      <c r="Q203" s="239"/>
      <c r="R203" s="239"/>
      <c r="S203" s="239"/>
      <c r="T203" s="239"/>
      <c r="U203" s="239"/>
      <c r="V203" s="262"/>
      <c r="W203" s="271"/>
      <c r="X203" s="239"/>
      <c r="Y203" s="239"/>
      <c r="Z203" s="239"/>
      <c r="AA203" s="239"/>
      <c r="AB203" s="239"/>
      <c r="AC203" s="262"/>
      <c r="AD203" s="289"/>
      <c r="AE203" s="239"/>
      <c r="AF203" s="239"/>
      <c r="AG203" s="239"/>
      <c r="AH203" s="239"/>
      <c r="AI203" s="239"/>
      <c r="AJ203" s="262"/>
      <c r="AK203" s="271"/>
      <c r="AL203" s="239"/>
      <c r="AM203" s="239"/>
      <c r="AN203" s="239"/>
      <c r="AO203" s="239"/>
      <c r="AP203" s="239"/>
      <c r="AQ203" s="262"/>
      <c r="AR203" s="289"/>
      <c r="AS203" s="289"/>
      <c r="AT203" s="262"/>
      <c r="AU203" s="324"/>
      <c r="AV203" s="334"/>
      <c r="AW203" s="324"/>
      <c r="AX203" s="334"/>
      <c r="AY203" s="347"/>
      <c r="AZ203" s="354"/>
      <c r="BA203" s="354"/>
      <c r="BB203" s="366"/>
    </row>
    <row r="204" spans="2:54" ht="15.75" customHeight="1">
      <c r="B204" s="28"/>
      <c r="C204" s="59"/>
      <c r="D204" s="73"/>
      <c r="E204" s="59"/>
      <c r="F204" s="103"/>
      <c r="G204" s="112"/>
      <c r="H204" s="112"/>
      <c r="I204" s="140"/>
      <c r="J204" s="140"/>
      <c r="K204" s="140"/>
      <c r="L204" s="169" t="s">
        <v>181</v>
      </c>
      <c r="M204" s="186"/>
      <c r="N204" s="186"/>
      <c r="O204" s="211"/>
      <c r="P204" s="227"/>
      <c r="Q204" s="240"/>
      <c r="R204" s="240"/>
      <c r="S204" s="240"/>
      <c r="T204" s="240"/>
      <c r="U204" s="240"/>
      <c r="V204" s="263"/>
      <c r="W204" s="272"/>
      <c r="X204" s="240"/>
      <c r="Y204" s="240"/>
      <c r="Z204" s="240"/>
      <c r="AA204" s="240"/>
      <c r="AB204" s="240"/>
      <c r="AC204" s="263"/>
      <c r="AD204" s="290"/>
      <c r="AE204" s="240"/>
      <c r="AF204" s="240"/>
      <c r="AG204" s="240"/>
      <c r="AH204" s="240"/>
      <c r="AI204" s="240"/>
      <c r="AJ204" s="263"/>
      <c r="AK204" s="272"/>
      <c r="AL204" s="240"/>
      <c r="AM204" s="240"/>
      <c r="AN204" s="240"/>
      <c r="AO204" s="240"/>
      <c r="AP204" s="240"/>
      <c r="AQ204" s="263"/>
      <c r="AR204" s="290"/>
      <c r="AS204" s="290"/>
      <c r="AT204" s="315"/>
      <c r="AU204" s="325"/>
      <c r="AV204" s="335"/>
      <c r="AW204" s="325"/>
      <c r="AX204" s="335"/>
      <c r="AY204" s="348"/>
      <c r="AZ204" s="355"/>
      <c r="BA204" s="355"/>
      <c r="BB204" s="367"/>
    </row>
    <row r="205" spans="2:54" ht="15.75" customHeight="1">
      <c r="B205" s="26"/>
      <c r="C205" s="57"/>
      <c r="D205" s="60"/>
      <c r="E205" s="57"/>
      <c r="F205" s="101"/>
      <c r="G205" s="112"/>
      <c r="H205" s="112"/>
      <c r="I205" s="140"/>
      <c r="J205" s="140"/>
      <c r="K205" s="140"/>
      <c r="L205" s="167" t="s">
        <v>70</v>
      </c>
      <c r="M205" s="184"/>
      <c r="N205" s="184"/>
      <c r="O205" s="209"/>
      <c r="P205" s="221"/>
      <c r="Q205" s="238"/>
      <c r="R205" s="238"/>
      <c r="S205" s="238"/>
      <c r="T205" s="238"/>
      <c r="U205" s="238"/>
      <c r="V205" s="261"/>
      <c r="W205" s="270"/>
      <c r="X205" s="238"/>
      <c r="Y205" s="238"/>
      <c r="Z205" s="238"/>
      <c r="AA205" s="238"/>
      <c r="AB205" s="238"/>
      <c r="AC205" s="261"/>
      <c r="AD205" s="288"/>
      <c r="AE205" s="238"/>
      <c r="AF205" s="238"/>
      <c r="AG205" s="238"/>
      <c r="AH205" s="238"/>
      <c r="AI205" s="238"/>
      <c r="AJ205" s="261"/>
      <c r="AK205" s="270"/>
      <c r="AL205" s="238"/>
      <c r="AM205" s="238"/>
      <c r="AN205" s="238"/>
      <c r="AO205" s="238"/>
      <c r="AP205" s="238"/>
      <c r="AQ205" s="261"/>
      <c r="AR205" s="288"/>
      <c r="AS205" s="288"/>
      <c r="AT205" s="261"/>
      <c r="AU205" s="323">
        <f>IF(SUM($P206:$AQ207)&gt;$AC$55*4,$AC$55*4,SUM($P206:$AQ207))</f>
        <v>0</v>
      </c>
      <c r="AV205" s="333"/>
      <c r="AW205" s="323">
        <f>AU205/4</f>
        <v>0</v>
      </c>
      <c r="AX205" s="333"/>
      <c r="AY205" s="346"/>
      <c r="AZ205" s="353"/>
      <c r="BA205" s="353"/>
      <c r="BB205" s="365"/>
    </row>
    <row r="206" spans="2:54" ht="15.75" customHeight="1">
      <c r="B206" s="27"/>
      <c r="C206" s="58"/>
      <c r="D206" s="61"/>
      <c r="E206" s="58"/>
      <c r="F206" s="102"/>
      <c r="G206" s="112"/>
      <c r="H206" s="112"/>
      <c r="I206" s="140"/>
      <c r="J206" s="140"/>
      <c r="K206" s="140"/>
      <c r="L206" s="168" t="s">
        <v>180</v>
      </c>
      <c r="M206" s="185"/>
      <c r="N206" s="185"/>
      <c r="O206" s="210"/>
      <c r="P206" s="23"/>
      <c r="Q206" s="239"/>
      <c r="R206" s="239"/>
      <c r="S206" s="239"/>
      <c r="T206" s="239"/>
      <c r="U206" s="239"/>
      <c r="V206" s="262"/>
      <c r="W206" s="271"/>
      <c r="X206" s="239"/>
      <c r="Y206" s="239"/>
      <c r="Z206" s="239"/>
      <c r="AA206" s="239"/>
      <c r="AB206" s="239"/>
      <c r="AC206" s="262"/>
      <c r="AD206" s="289"/>
      <c r="AE206" s="239"/>
      <c r="AF206" s="239"/>
      <c r="AG206" s="239"/>
      <c r="AH206" s="239"/>
      <c r="AI206" s="239"/>
      <c r="AJ206" s="262"/>
      <c r="AK206" s="271"/>
      <c r="AL206" s="239"/>
      <c r="AM206" s="239"/>
      <c r="AN206" s="239"/>
      <c r="AO206" s="239"/>
      <c r="AP206" s="239"/>
      <c r="AQ206" s="262"/>
      <c r="AR206" s="289"/>
      <c r="AS206" s="289"/>
      <c r="AT206" s="262"/>
      <c r="AU206" s="324"/>
      <c r="AV206" s="334"/>
      <c r="AW206" s="324"/>
      <c r="AX206" s="334"/>
      <c r="AY206" s="347"/>
      <c r="AZ206" s="354"/>
      <c r="BA206" s="354"/>
      <c r="BB206" s="366"/>
    </row>
    <row r="207" spans="2:54" ht="15.75" customHeight="1">
      <c r="B207" s="28"/>
      <c r="C207" s="59"/>
      <c r="D207" s="73"/>
      <c r="E207" s="59"/>
      <c r="F207" s="103"/>
      <c r="G207" s="112"/>
      <c r="H207" s="112"/>
      <c r="I207" s="140"/>
      <c r="J207" s="140"/>
      <c r="K207" s="140"/>
      <c r="L207" s="169" t="s">
        <v>181</v>
      </c>
      <c r="M207" s="186"/>
      <c r="N207" s="186"/>
      <c r="O207" s="211"/>
      <c r="P207" s="227"/>
      <c r="Q207" s="240"/>
      <c r="R207" s="240"/>
      <c r="S207" s="240"/>
      <c r="T207" s="240"/>
      <c r="U207" s="240"/>
      <c r="V207" s="263"/>
      <c r="W207" s="272"/>
      <c r="X207" s="240"/>
      <c r="Y207" s="240"/>
      <c r="Z207" s="240"/>
      <c r="AA207" s="240"/>
      <c r="AB207" s="240"/>
      <c r="AC207" s="263"/>
      <c r="AD207" s="290"/>
      <c r="AE207" s="240"/>
      <c r="AF207" s="240"/>
      <c r="AG207" s="240"/>
      <c r="AH207" s="240"/>
      <c r="AI207" s="240"/>
      <c r="AJ207" s="263"/>
      <c r="AK207" s="272"/>
      <c r="AL207" s="240"/>
      <c r="AM207" s="240"/>
      <c r="AN207" s="240"/>
      <c r="AO207" s="240"/>
      <c r="AP207" s="240"/>
      <c r="AQ207" s="263"/>
      <c r="AR207" s="290"/>
      <c r="AS207" s="290"/>
      <c r="AT207" s="315"/>
      <c r="AU207" s="325"/>
      <c r="AV207" s="335"/>
      <c r="AW207" s="325"/>
      <c r="AX207" s="335"/>
      <c r="AY207" s="348"/>
      <c r="AZ207" s="355"/>
      <c r="BA207" s="355"/>
      <c r="BB207" s="367"/>
    </row>
    <row r="208" spans="2:54" ht="15.75" customHeight="1">
      <c r="B208" s="26"/>
      <c r="C208" s="60"/>
      <c r="D208" s="60"/>
      <c r="E208" s="57"/>
      <c r="F208" s="101"/>
      <c r="G208" s="112"/>
      <c r="H208" s="112"/>
      <c r="I208" s="140"/>
      <c r="J208" s="140"/>
      <c r="K208" s="140"/>
      <c r="L208" s="170" t="s">
        <v>70</v>
      </c>
      <c r="M208" s="187"/>
      <c r="N208" s="187"/>
      <c r="O208" s="201"/>
      <c r="P208" s="221"/>
      <c r="Q208" s="236"/>
      <c r="R208" s="236"/>
      <c r="S208" s="236"/>
      <c r="T208" s="236"/>
      <c r="U208" s="236"/>
      <c r="V208" s="259"/>
      <c r="W208" s="221"/>
      <c r="X208" s="236"/>
      <c r="Y208" s="236"/>
      <c r="Z208" s="236"/>
      <c r="AA208" s="236"/>
      <c r="AB208" s="236"/>
      <c r="AC208" s="259"/>
      <c r="AD208" s="287"/>
      <c r="AE208" s="236"/>
      <c r="AF208" s="236"/>
      <c r="AG208" s="236"/>
      <c r="AH208" s="236"/>
      <c r="AI208" s="236"/>
      <c r="AJ208" s="259"/>
      <c r="AK208" s="221"/>
      <c r="AL208" s="236"/>
      <c r="AM208" s="236"/>
      <c r="AN208" s="236"/>
      <c r="AO208" s="236"/>
      <c r="AP208" s="236"/>
      <c r="AQ208" s="259"/>
      <c r="AR208" s="287"/>
      <c r="AS208" s="287"/>
      <c r="AT208" s="259"/>
      <c r="AU208" s="323">
        <f>IF(SUM($P209:$AQ210)&gt;$AC$55*4,$AC$55*4,SUM($P209:$AQ210))</f>
        <v>0</v>
      </c>
      <c r="AV208" s="333"/>
      <c r="AW208" s="323">
        <f>AU208/4</f>
        <v>0</v>
      </c>
      <c r="AX208" s="333"/>
      <c r="AY208" s="346"/>
      <c r="AZ208" s="353"/>
      <c r="BA208" s="353"/>
      <c r="BB208" s="365"/>
    </row>
    <row r="209" spans="2:54" ht="15.75" customHeight="1">
      <c r="B209" s="27"/>
      <c r="C209" s="61"/>
      <c r="D209" s="61"/>
      <c r="E209" s="58"/>
      <c r="F209" s="102"/>
      <c r="G209" s="112"/>
      <c r="H209" s="112"/>
      <c r="I209" s="140"/>
      <c r="J209" s="140"/>
      <c r="K209" s="140"/>
      <c r="L209" s="168" t="s">
        <v>180</v>
      </c>
      <c r="M209" s="185"/>
      <c r="N209" s="185"/>
      <c r="O209" s="210"/>
      <c r="P209" s="23"/>
      <c r="Q209" s="239"/>
      <c r="R209" s="239"/>
      <c r="S209" s="239"/>
      <c r="T209" s="239"/>
      <c r="U209" s="239"/>
      <c r="V209" s="262"/>
      <c r="W209" s="271"/>
      <c r="X209" s="239"/>
      <c r="Y209" s="239"/>
      <c r="Z209" s="239"/>
      <c r="AA209" s="239"/>
      <c r="AB209" s="239"/>
      <c r="AC209" s="262"/>
      <c r="AD209" s="289"/>
      <c r="AE209" s="239"/>
      <c r="AF209" s="239"/>
      <c r="AG209" s="239"/>
      <c r="AH209" s="239"/>
      <c r="AI209" s="239"/>
      <c r="AJ209" s="262"/>
      <c r="AK209" s="271"/>
      <c r="AL209" s="239"/>
      <c r="AM209" s="239"/>
      <c r="AN209" s="239"/>
      <c r="AO209" s="239"/>
      <c r="AP209" s="239"/>
      <c r="AQ209" s="262"/>
      <c r="AR209" s="289"/>
      <c r="AS209" s="289"/>
      <c r="AT209" s="262"/>
      <c r="AU209" s="324"/>
      <c r="AV209" s="334"/>
      <c r="AW209" s="324"/>
      <c r="AX209" s="334"/>
      <c r="AY209" s="347"/>
      <c r="AZ209" s="354"/>
      <c r="BA209" s="354"/>
      <c r="BB209" s="366"/>
    </row>
    <row r="210" spans="2:54" ht="15.75" customHeight="1">
      <c r="B210" s="30"/>
      <c r="C210" s="62"/>
      <c r="D210" s="62"/>
      <c r="E210" s="90"/>
      <c r="F210" s="104"/>
      <c r="G210" s="113"/>
      <c r="H210" s="113"/>
      <c r="I210" s="141"/>
      <c r="J210" s="141"/>
      <c r="K210" s="141"/>
      <c r="L210" s="171" t="s">
        <v>181</v>
      </c>
      <c r="M210" s="188"/>
      <c r="N210" s="188"/>
      <c r="O210" s="212"/>
      <c r="P210" s="228"/>
      <c r="Q210" s="241"/>
      <c r="R210" s="241"/>
      <c r="S210" s="241"/>
      <c r="T210" s="241"/>
      <c r="U210" s="241"/>
      <c r="V210" s="264"/>
      <c r="W210" s="273"/>
      <c r="X210" s="241"/>
      <c r="Y210" s="241"/>
      <c r="Z210" s="241"/>
      <c r="AA210" s="241"/>
      <c r="AB210" s="241"/>
      <c r="AC210" s="264"/>
      <c r="AD210" s="291"/>
      <c r="AE210" s="241"/>
      <c r="AF210" s="241"/>
      <c r="AG210" s="241"/>
      <c r="AH210" s="241"/>
      <c r="AI210" s="241"/>
      <c r="AJ210" s="264"/>
      <c r="AK210" s="273"/>
      <c r="AL210" s="241"/>
      <c r="AM210" s="241"/>
      <c r="AN210" s="241"/>
      <c r="AO210" s="241"/>
      <c r="AP210" s="241"/>
      <c r="AQ210" s="264"/>
      <c r="AR210" s="291"/>
      <c r="AS210" s="291"/>
      <c r="AT210" s="316"/>
      <c r="AU210" s="326"/>
      <c r="AV210" s="336"/>
      <c r="AW210" s="326"/>
      <c r="AX210" s="336"/>
      <c r="AY210" s="349"/>
      <c r="AZ210" s="356"/>
      <c r="BA210" s="356"/>
      <c r="BB210" s="368"/>
    </row>
    <row r="211" spans="2:54" ht="14.25" customHeight="1">
      <c r="B211" s="31"/>
      <c r="C211" s="31"/>
      <c r="D211" s="31"/>
      <c r="E211" s="31"/>
      <c r="F211" s="31"/>
      <c r="G211" s="31"/>
      <c r="H211" s="31"/>
      <c r="I211" s="31"/>
      <c r="J211" s="31"/>
      <c r="K211" s="162"/>
      <c r="L211" s="162"/>
      <c r="M211" s="162"/>
      <c r="N211" s="162"/>
      <c r="O211" s="162"/>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31"/>
      <c r="AQ211" s="31"/>
      <c r="AR211" s="31"/>
      <c r="AS211" s="31"/>
      <c r="AT211" s="31"/>
      <c r="AU211" s="31"/>
      <c r="AV211" s="31"/>
      <c r="AW211" s="31"/>
    </row>
    <row r="212" spans="2:54" ht="8.4499999999999993" customHeight="1">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75"/>
      <c r="AU212" s="75"/>
      <c r="AV212" s="75"/>
    </row>
    <row r="213" spans="2:54" ht="8.4499999999999993" customHeight="1">
      <c r="B213" s="21"/>
      <c r="C213" s="21"/>
      <c r="D213" s="21"/>
      <c r="E213" s="21"/>
      <c r="F213" s="21"/>
      <c r="G213" s="21"/>
      <c r="H213" s="21"/>
      <c r="I213" s="21"/>
      <c r="J213" s="21"/>
      <c r="K213" s="161"/>
      <c r="L213" s="161"/>
      <c r="M213" s="21"/>
      <c r="N213" s="21"/>
      <c r="O213" s="21"/>
      <c r="P213" s="21"/>
      <c r="Q213" s="21"/>
      <c r="R213" s="21"/>
      <c r="S213" s="21"/>
      <c r="T213" s="21"/>
      <c r="U213" s="9"/>
      <c r="X213" s="21"/>
      <c r="Y213" s="21"/>
      <c r="Z213" s="21"/>
      <c r="AA213" s="21"/>
      <c r="AB213" s="21"/>
      <c r="AC213" s="21"/>
      <c r="AD213" s="21"/>
      <c r="AE213" s="21"/>
      <c r="AF213" s="9"/>
      <c r="AH213" s="31"/>
      <c r="AI213" s="31"/>
      <c r="AJ213" s="31"/>
      <c r="AK213" s="31"/>
      <c r="AL213" s="31"/>
      <c r="AM213" s="21"/>
      <c r="AN213" s="21"/>
      <c r="AO213" s="21"/>
      <c r="AP213" s="21"/>
      <c r="AQ213" s="21"/>
      <c r="AR213" s="21"/>
      <c r="AS213" s="21"/>
      <c r="AT213" s="21"/>
      <c r="AU213" s="21"/>
      <c r="AV213" s="21"/>
      <c r="AW213" s="21"/>
    </row>
    <row r="214" spans="2:54" ht="12.95" customHeight="1">
      <c r="B214" s="32"/>
      <c r="C214" s="32"/>
      <c r="D214" s="32"/>
      <c r="E214" s="32"/>
      <c r="F214" s="32"/>
      <c r="G214" s="32"/>
      <c r="H214" s="32"/>
      <c r="I214" s="32"/>
      <c r="J214" s="32"/>
      <c r="K214" s="32"/>
      <c r="L214" s="32"/>
      <c r="M214" s="32"/>
      <c r="N214" s="32"/>
      <c r="Z214" s="66"/>
      <c r="AA214" s="66"/>
      <c r="AB214" s="66"/>
      <c r="AC214" s="66"/>
      <c r="AD214" s="66"/>
      <c r="AE214" s="66"/>
    </row>
    <row r="215" spans="2:54" ht="14.45" customHeight="1">
      <c r="B215" s="33" t="s">
        <v>176</v>
      </c>
      <c r="C215" s="63"/>
      <c r="D215" s="76"/>
      <c r="E215" s="76"/>
      <c r="F215" s="76"/>
      <c r="G215" s="76"/>
      <c r="H215" s="76"/>
      <c r="I215" s="76"/>
      <c r="J215" s="76"/>
      <c r="K215" s="76"/>
      <c r="L215" s="76"/>
      <c r="M215" s="76"/>
      <c r="N215" s="76"/>
      <c r="O215" s="76"/>
      <c r="P215" s="76"/>
      <c r="Q215" s="76"/>
      <c r="R215" s="76"/>
      <c r="S215" s="76"/>
      <c r="T215" s="76"/>
      <c r="U215" s="76"/>
      <c r="V215" s="76"/>
      <c r="W215" s="76"/>
      <c r="X215" s="76"/>
      <c r="Y215" s="76"/>
      <c r="Z215" s="162"/>
      <c r="AE215" s="295"/>
    </row>
    <row r="216" spans="2:54" ht="9.6" customHeight="1">
      <c r="B216" s="34" t="s">
        <v>52</v>
      </c>
      <c r="C216" s="9"/>
      <c r="F216" s="87"/>
      <c r="G216" s="75" t="s">
        <v>149</v>
      </c>
      <c r="H216" s="75"/>
      <c r="I216" s="75"/>
      <c r="J216" s="75"/>
      <c r="K216" s="75"/>
      <c r="M216" s="75" t="s">
        <v>104</v>
      </c>
      <c r="N216" s="75"/>
      <c r="O216" s="75"/>
      <c r="P216" s="75"/>
      <c r="Q216" s="75"/>
      <c r="T216" s="32" t="s">
        <v>41</v>
      </c>
      <c r="U216" s="32"/>
      <c r="V216" s="32"/>
      <c r="W216" s="32"/>
      <c r="X216" s="32"/>
      <c r="Y216" s="38"/>
      <c r="Z216" s="38"/>
      <c r="AE216" s="296"/>
    </row>
    <row r="217" spans="2:54" ht="14.45" customHeight="1">
      <c r="B217" s="35"/>
      <c r="F217" s="4"/>
      <c r="G217" s="75"/>
      <c r="H217" s="75"/>
      <c r="I217" s="75"/>
      <c r="J217" s="75"/>
      <c r="K217" s="75"/>
      <c r="M217" s="75"/>
      <c r="N217" s="75"/>
      <c r="O217" s="75"/>
      <c r="P217" s="75"/>
      <c r="Q217" s="75"/>
      <c r="T217" s="32"/>
      <c r="U217" s="32"/>
      <c r="V217" s="32"/>
      <c r="W217" s="32"/>
      <c r="X217" s="32"/>
      <c r="Y217" s="38"/>
      <c r="Z217" s="38"/>
      <c r="AE217" s="296"/>
      <c r="AU217" s="1"/>
      <c r="AV217" s="1"/>
      <c r="AW217" s="1"/>
      <c r="AX217" s="1"/>
    </row>
    <row r="218" spans="2:54" ht="17.45" customHeight="1">
      <c r="B218" s="35"/>
      <c r="F218" s="4"/>
      <c r="G218" s="75"/>
      <c r="H218" s="75"/>
      <c r="I218" s="75"/>
      <c r="J218" s="75"/>
      <c r="K218" s="75"/>
      <c r="M218" s="75"/>
      <c r="N218" s="75"/>
      <c r="O218" s="75"/>
      <c r="P218" s="75"/>
      <c r="Q218" s="75"/>
      <c r="T218" s="32"/>
      <c r="U218" s="32"/>
      <c r="V218" s="32"/>
      <c r="W218" s="32"/>
      <c r="X218" s="32"/>
      <c r="Y218" s="38"/>
      <c r="Z218" s="65" t="s">
        <v>83</v>
      </c>
      <c r="AA218" s="65"/>
      <c r="AB218" s="65"/>
      <c r="AC218" s="65"/>
      <c r="AD218" s="65"/>
      <c r="AE218" s="296"/>
      <c r="AU218" s="1"/>
      <c r="AV218" s="1"/>
      <c r="AW218" s="1"/>
      <c r="AX218" s="1"/>
    </row>
    <row r="219" spans="2:54" ht="11.45" customHeight="1">
      <c r="B219" s="35"/>
      <c r="C219" s="64" t="s">
        <v>0</v>
      </c>
      <c r="D219" s="64"/>
      <c r="E219" s="64"/>
      <c r="F219" s="64"/>
      <c r="H219" s="125">
        <f>SUMIF($C68:$C210,"看",$AU68:$AU210)/4</f>
        <v>0</v>
      </c>
      <c r="I219" s="142"/>
      <c r="J219" s="157"/>
      <c r="N219" s="125">
        <f>AC55</f>
        <v>0</v>
      </c>
      <c r="O219" s="142"/>
      <c r="P219" s="157"/>
      <c r="U219" s="125" t="e">
        <f>ROUNDDOWN((H219/N219),1)</f>
        <v>#DIV/0!</v>
      </c>
      <c r="V219" s="142"/>
      <c r="W219" s="157"/>
      <c r="Y219" s="38"/>
      <c r="Z219" s="65"/>
      <c r="AA219" s="65"/>
      <c r="AB219" s="65"/>
      <c r="AC219" s="65"/>
      <c r="AD219" s="65"/>
      <c r="AE219" s="296"/>
    </row>
    <row r="220" spans="2:54" ht="11.45" customHeight="1">
      <c r="B220" s="36"/>
      <c r="C220" s="64"/>
      <c r="D220" s="64"/>
      <c r="E220" s="64"/>
      <c r="F220" s="64"/>
      <c r="H220" s="126"/>
      <c r="I220" s="143"/>
      <c r="J220" s="158"/>
      <c r="L220" s="172" t="s">
        <v>1</v>
      </c>
      <c r="N220" s="126"/>
      <c r="O220" s="143"/>
      <c r="P220" s="158"/>
      <c r="S220" s="172" t="s">
        <v>37</v>
      </c>
      <c r="U220" s="126"/>
      <c r="V220" s="143"/>
      <c r="W220" s="158"/>
      <c r="Y220" s="38"/>
      <c r="Z220" s="38"/>
      <c r="AA220" s="125" t="e">
        <f>U219+U222</f>
        <v>#DIV/0!</v>
      </c>
      <c r="AB220" s="142"/>
      <c r="AC220" s="157"/>
      <c r="AD220" s="1"/>
      <c r="AE220" s="296"/>
    </row>
    <row r="221" spans="2:54" ht="11.45" customHeight="1">
      <c r="B221" s="36"/>
      <c r="C221" s="64"/>
      <c r="D221" s="64"/>
      <c r="E221" s="64"/>
      <c r="F221" s="64"/>
      <c r="H221" s="127"/>
      <c r="I221" s="144"/>
      <c r="J221" s="159"/>
      <c r="L221" s="2"/>
      <c r="N221" s="127"/>
      <c r="O221" s="144"/>
      <c r="P221" s="159"/>
      <c r="S221" s="2"/>
      <c r="U221" s="127"/>
      <c r="V221" s="144"/>
      <c r="W221" s="159"/>
      <c r="Y221" s="38"/>
      <c r="Z221" s="281" t="s">
        <v>82</v>
      </c>
      <c r="AA221" s="126"/>
      <c r="AB221" s="143"/>
      <c r="AC221" s="158"/>
      <c r="AD221" s="1"/>
      <c r="AE221" s="296"/>
    </row>
    <row r="222" spans="2:54" ht="11.45" customHeight="1">
      <c r="B222" s="36"/>
      <c r="C222" s="65" t="s">
        <v>144</v>
      </c>
      <c r="D222" s="65"/>
      <c r="E222" s="65"/>
      <c r="F222" s="65"/>
      <c r="H222" s="125">
        <f>SUMIF($C68:$C210,"介",$AU68:$AU210)/4</f>
        <v>0</v>
      </c>
      <c r="I222" s="142"/>
      <c r="J222" s="157"/>
      <c r="L222" s="2"/>
      <c r="N222" s="125">
        <f>AC55</f>
        <v>0</v>
      </c>
      <c r="O222" s="142"/>
      <c r="P222" s="157"/>
      <c r="S222" s="2"/>
      <c r="U222" s="125" t="e">
        <f>ROUNDDOWN((H222/N222),1)</f>
        <v>#DIV/0!</v>
      </c>
      <c r="V222" s="142"/>
      <c r="W222" s="157"/>
      <c r="Y222" s="38"/>
      <c r="Z222" s="38"/>
      <c r="AA222" s="127"/>
      <c r="AB222" s="144"/>
      <c r="AC222" s="159"/>
      <c r="AD222" s="1"/>
      <c r="AE222" s="296"/>
    </row>
    <row r="223" spans="2:54" ht="11.45" customHeight="1">
      <c r="B223" s="36"/>
      <c r="C223" s="65"/>
      <c r="D223" s="65"/>
      <c r="E223" s="65"/>
      <c r="F223" s="65"/>
      <c r="H223" s="126"/>
      <c r="I223" s="143"/>
      <c r="J223" s="158"/>
      <c r="L223" s="172" t="s">
        <v>1</v>
      </c>
      <c r="N223" s="126"/>
      <c r="O223" s="143"/>
      <c r="P223" s="158"/>
      <c r="S223" s="172" t="s">
        <v>37</v>
      </c>
      <c r="U223" s="126"/>
      <c r="V223" s="143"/>
      <c r="W223" s="158"/>
      <c r="Y223" s="38"/>
      <c r="Z223" s="38"/>
      <c r="AE223" s="296"/>
    </row>
    <row r="224" spans="2:54" ht="11.45" customHeight="1">
      <c r="B224" s="36"/>
      <c r="C224" s="65"/>
      <c r="D224" s="65"/>
      <c r="E224" s="65"/>
      <c r="F224" s="65"/>
      <c r="H224" s="127"/>
      <c r="I224" s="144"/>
      <c r="J224" s="159"/>
      <c r="N224" s="127"/>
      <c r="O224" s="144"/>
      <c r="P224" s="159"/>
      <c r="U224" s="127"/>
      <c r="V224" s="144"/>
      <c r="W224" s="159"/>
      <c r="Y224" s="38"/>
      <c r="Z224" s="38"/>
      <c r="AE224" s="296"/>
    </row>
    <row r="225" spans="1:57" ht="24" customHeight="1">
      <c r="B225" s="37"/>
      <c r="C225" s="66"/>
      <c r="D225" s="66"/>
      <c r="E225" s="66"/>
      <c r="F225" s="66"/>
      <c r="G225" s="66"/>
      <c r="H225" s="66"/>
      <c r="I225" s="66"/>
      <c r="J225" s="66"/>
      <c r="K225" s="66"/>
      <c r="L225" s="66"/>
      <c r="M225" s="66"/>
      <c r="N225" s="66"/>
      <c r="O225" s="66"/>
      <c r="P225" s="66"/>
      <c r="Q225" s="66"/>
      <c r="R225" s="66"/>
      <c r="S225" s="247"/>
      <c r="T225" s="247" t="s">
        <v>32</v>
      </c>
      <c r="U225" s="247"/>
      <c r="V225" s="247"/>
      <c r="W225" s="247"/>
      <c r="X225" s="247"/>
      <c r="Y225" s="66"/>
      <c r="Z225" s="66"/>
      <c r="AA225" s="66"/>
      <c r="AB225" s="66"/>
      <c r="AC225" s="66"/>
      <c r="AD225" s="66"/>
      <c r="AE225" s="297"/>
    </row>
    <row r="226" spans="1:57" ht="24" customHeight="1">
      <c r="B226" s="38"/>
      <c r="C226" s="38"/>
      <c r="D226" s="38"/>
      <c r="E226" s="38"/>
      <c r="F226" s="38"/>
      <c r="G226" s="38"/>
      <c r="H226" s="38"/>
      <c r="I226" s="38"/>
      <c r="J226" s="38"/>
      <c r="K226" s="38"/>
      <c r="L226" s="38"/>
      <c r="M226" s="38"/>
      <c r="N226" s="38"/>
      <c r="O226" s="38"/>
      <c r="P226" s="38"/>
      <c r="Q226" s="38"/>
      <c r="R226" s="38"/>
      <c r="S226" s="248"/>
      <c r="T226" s="248"/>
      <c r="U226" s="248"/>
      <c r="V226" s="248"/>
      <c r="W226" s="248"/>
      <c r="X226" s="248"/>
      <c r="Y226" s="38"/>
      <c r="Z226" s="38"/>
      <c r="AA226" s="38"/>
      <c r="AB226" s="38"/>
      <c r="AC226" s="38"/>
      <c r="AD226" s="38"/>
      <c r="AE226" s="38"/>
    </row>
    <row r="227" spans="1:57" s="4" customFormat="1" ht="20.25" customHeight="1">
      <c r="A227" s="5" t="s">
        <v>121</v>
      </c>
      <c r="B227" s="39"/>
      <c r="C227" s="39"/>
      <c r="T227" s="39"/>
      <c r="AJ227" s="298"/>
      <c r="AK227" s="162"/>
      <c r="AL227" s="162"/>
      <c r="BE227" s="162"/>
    </row>
    <row r="228" spans="1:57" s="4" customFormat="1" ht="20.25" customHeight="1">
      <c r="B228" s="39" t="s">
        <v>86</v>
      </c>
      <c r="C228" s="39"/>
      <c r="T228" s="39"/>
      <c r="AJ228" s="298"/>
      <c r="AK228" s="162"/>
      <c r="AL228" s="162"/>
      <c r="BE228" s="162"/>
    </row>
    <row r="229" spans="1:57" s="4" customFormat="1" ht="20.25" customHeight="1">
      <c r="B229" s="39"/>
      <c r="C229" s="39"/>
      <c r="T229" s="39"/>
      <c r="AJ229" s="298"/>
      <c r="AK229" s="162"/>
      <c r="AL229" s="162"/>
      <c r="BE229" s="162"/>
    </row>
    <row r="230" spans="1:57" ht="20.25" customHeight="1">
      <c r="B230" s="9"/>
      <c r="C230" s="9"/>
      <c r="D230" s="75"/>
      <c r="E230" s="75"/>
      <c r="F230" s="75"/>
      <c r="G230" s="75"/>
      <c r="H230" s="75"/>
      <c r="I230" s="75"/>
      <c r="J230" s="75"/>
      <c r="K230" s="75"/>
      <c r="L230" s="75"/>
      <c r="M230" s="75"/>
      <c r="N230" s="75"/>
      <c r="O230" s="75"/>
      <c r="P230" s="18"/>
      <c r="Q230" s="18"/>
      <c r="R230" s="75"/>
      <c r="S230" s="75"/>
      <c r="T230" s="75"/>
      <c r="U230" s="75"/>
      <c r="V230" s="75"/>
      <c r="W230" s="75"/>
      <c r="X230" s="75"/>
      <c r="Y230" s="75"/>
      <c r="Z230" s="75"/>
      <c r="AA230" s="75"/>
      <c r="AB230" s="75"/>
      <c r="AC230" s="75"/>
      <c r="AD230" s="75"/>
      <c r="AE230" s="75"/>
      <c r="AF230" s="18"/>
      <c r="AG230" s="18"/>
      <c r="AH230" s="32"/>
      <c r="AI230" s="32"/>
      <c r="AJ230" s="32"/>
      <c r="AK230" s="32"/>
      <c r="AL230" s="32"/>
      <c r="AM230" s="32"/>
      <c r="AN230" s="32"/>
      <c r="AO230" s="32"/>
      <c r="AP230" s="32"/>
      <c r="AQ230" s="32"/>
      <c r="AR230" s="32"/>
      <c r="AS230" s="32"/>
      <c r="AT230" s="32"/>
      <c r="AU230" s="32"/>
      <c r="AV230" s="18"/>
      <c r="AW230" s="18"/>
      <c r="AX230" s="18"/>
    </row>
    <row r="231" spans="1:57" s="4" customFormat="1" ht="20.25" customHeight="1">
      <c r="B231" s="39"/>
      <c r="C231" s="39"/>
      <c r="T231" s="39"/>
      <c r="AJ231" s="298"/>
      <c r="AK231" s="162"/>
      <c r="AL231" s="162"/>
      <c r="BE231" s="162"/>
    </row>
    <row r="232" spans="1:57" ht="20.100000000000001" customHeight="1">
      <c r="B232" s="40" t="s">
        <v>56</v>
      </c>
      <c r="C232" s="9"/>
    </row>
    <row r="233" spans="1:57" s="1" customFormat="1" ht="17.100000000000001" customHeight="1">
      <c r="B233" s="9" t="s">
        <v>151</v>
      </c>
      <c r="C233" s="9"/>
    </row>
    <row r="234" spans="1:57" s="1" customFormat="1" ht="17.100000000000001" customHeight="1">
      <c r="B234" s="9"/>
      <c r="C234" s="9" t="s">
        <v>212</v>
      </c>
    </row>
    <row r="235" spans="1:57" s="1" customFormat="1" ht="17.100000000000001" customHeight="1">
      <c r="B235" s="9"/>
      <c r="C235" s="9" t="s">
        <v>134</v>
      </c>
    </row>
    <row r="236" spans="1:57" s="1" customFormat="1" ht="17.100000000000001" customHeight="1">
      <c r="B236" s="9"/>
      <c r="C236" s="9" t="s">
        <v>213</v>
      </c>
    </row>
    <row r="237" spans="1:57" s="1" customFormat="1" ht="17.100000000000001" customHeight="1">
      <c r="B237" s="9"/>
      <c r="C237" s="9" t="s">
        <v>214</v>
      </c>
    </row>
    <row r="238" spans="1:57" s="1" customFormat="1" ht="17.100000000000001" customHeight="1">
      <c r="B238" s="9"/>
      <c r="C238" s="9" t="s">
        <v>215</v>
      </c>
    </row>
    <row r="239" spans="1:57" ht="9.9499999999999993" customHeight="1">
      <c r="B239" s="9"/>
      <c r="C239" s="9"/>
    </row>
    <row r="240" spans="1:57" ht="20.25" customHeight="1">
      <c r="B240" s="9" t="s">
        <v>169</v>
      </c>
      <c r="C240" s="9"/>
    </row>
    <row r="241" spans="2:50" ht="20.25" customHeight="1">
      <c r="D241" s="77" t="s">
        <v>18</v>
      </c>
      <c r="E241" s="92"/>
      <c r="F241" s="95" t="s">
        <v>25</v>
      </c>
      <c r="G241" s="95"/>
      <c r="H241" s="128"/>
      <c r="I241" s="95" t="s">
        <v>18</v>
      </c>
      <c r="J241" s="92"/>
      <c r="K241" s="95" t="s">
        <v>25</v>
      </c>
      <c r="L241" s="95"/>
      <c r="M241" s="95"/>
      <c r="N241" s="95"/>
      <c r="O241" s="128"/>
      <c r="P241" s="95" t="s">
        <v>18</v>
      </c>
      <c r="Q241" s="242"/>
      <c r="R241" s="95" t="s">
        <v>25</v>
      </c>
      <c r="S241" s="95"/>
      <c r="T241" s="95"/>
      <c r="U241" s="95"/>
      <c r="V241" s="95"/>
      <c r="W241" s="128"/>
      <c r="X241" s="278" t="s">
        <v>18</v>
      </c>
      <c r="Y241" s="242"/>
      <c r="Z241" s="95" t="s">
        <v>25</v>
      </c>
      <c r="AA241" s="147"/>
      <c r="AB241" s="147"/>
      <c r="AC241" s="147"/>
      <c r="AD241" s="292"/>
      <c r="AE241" s="137"/>
      <c r="AF241" s="248"/>
      <c r="AG241" s="137"/>
      <c r="AH241" s="137"/>
      <c r="AI241" s="248"/>
      <c r="AJ241" s="299"/>
    </row>
    <row r="242" spans="2:50" ht="20.25" customHeight="1">
      <c r="D242" s="78" t="s">
        <v>35</v>
      </c>
      <c r="E242" s="93"/>
      <c r="F242" s="91" t="s">
        <v>39</v>
      </c>
      <c r="G242" s="91"/>
      <c r="H242" s="129"/>
      <c r="I242" s="91" t="s">
        <v>98</v>
      </c>
      <c r="J242" s="105"/>
      <c r="K242" s="91" t="s">
        <v>100</v>
      </c>
      <c r="L242" s="91"/>
      <c r="M242" s="91"/>
      <c r="N242" s="91"/>
      <c r="O242" s="129"/>
      <c r="P242" s="91" t="s">
        <v>96</v>
      </c>
      <c r="Q242" s="243"/>
      <c r="R242" s="91" t="s">
        <v>97</v>
      </c>
      <c r="S242" s="91"/>
      <c r="T242" s="91"/>
      <c r="U242" s="91"/>
      <c r="V242" s="91"/>
      <c r="W242" s="129"/>
      <c r="X242" s="80" t="s">
        <v>103</v>
      </c>
      <c r="Y242" s="243"/>
      <c r="Z242" s="91" t="s">
        <v>6</v>
      </c>
      <c r="AD242" s="293"/>
      <c r="AE242" s="137"/>
      <c r="AF242" s="248"/>
      <c r="AG242" s="137"/>
      <c r="AH242" s="137"/>
      <c r="AI242" s="248"/>
      <c r="AJ242" s="299"/>
    </row>
    <row r="243" spans="2:50" ht="20.25" customHeight="1">
      <c r="D243" s="79" t="s">
        <v>4</v>
      </c>
      <c r="E243" s="94"/>
      <c r="F243" s="98" t="s">
        <v>91</v>
      </c>
      <c r="G243" s="98"/>
      <c r="H243" s="130"/>
      <c r="I243" s="98" t="s">
        <v>88</v>
      </c>
      <c r="J243" s="107"/>
      <c r="K243" s="98" t="s">
        <v>95</v>
      </c>
      <c r="L243" s="98"/>
      <c r="M243" s="98"/>
      <c r="N243" s="98"/>
      <c r="O243" s="130"/>
      <c r="P243" s="98" t="s">
        <v>101</v>
      </c>
      <c r="Q243" s="244"/>
      <c r="R243" s="98" t="s">
        <v>102</v>
      </c>
      <c r="S243" s="98"/>
      <c r="T243" s="98"/>
      <c r="U243" s="98"/>
      <c r="V243" s="98"/>
      <c r="W243" s="130"/>
      <c r="X243" s="279" t="s">
        <v>92</v>
      </c>
      <c r="Y243" s="244"/>
      <c r="Z243" s="98" t="s">
        <v>93</v>
      </c>
      <c r="AA243" s="282"/>
      <c r="AB243" s="282"/>
      <c r="AC243" s="282"/>
      <c r="AD243" s="294"/>
      <c r="AE243" s="137"/>
      <c r="AF243" s="248"/>
      <c r="AG243" s="137"/>
      <c r="AH243" s="137"/>
      <c r="AI243" s="248"/>
      <c r="AJ243" s="299"/>
    </row>
    <row r="244" spans="2:50" ht="9.9499999999999993" customHeight="1">
      <c r="D244" s="80"/>
      <c r="E244" s="80"/>
      <c r="F244" s="91"/>
      <c r="G244" s="91"/>
      <c r="H244" s="91"/>
      <c r="I244" s="91"/>
      <c r="K244" s="91"/>
      <c r="L244" s="91"/>
      <c r="P244" s="91"/>
      <c r="R244" s="91"/>
      <c r="S244" s="91"/>
    </row>
    <row r="245" spans="2:50" ht="20.25" customHeight="1">
      <c r="B245" s="9" t="s">
        <v>5</v>
      </c>
      <c r="C245" s="9"/>
    </row>
    <row r="246" spans="2:50" ht="20.25" customHeight="1">
      <c r="B246" s="9"/>
      <c r="C246" s="9"/>
      <c r="D246" s="81" t="s">
        <v>51</v>
      </c>
      <c r="E246" s="95" t="s">
        <v>59</v>
      </c>
      <c r="F246" s="95"/>
      <c r="G246" s="95"/>
      <c r="H246" s="95"/>
      <c r="I246" s="145" t="s">
        <v>51</v>
      </c>
      <c r="J246" s="95" t="s">
        <v>59</v>
      </c>
      <c r="K246" s="95"/>
      <c r="L246" s="147"/>
      <c r="M246" s="128"/>
      <c r="N246" s="145" t="s">
        <v>51</v>
      </c>
      <c r="O246" s="95" t="s">
        <v>59</v>
      </c>
      <c r="P246" s="95"/>
      <c r="Q246" s="147"/>
      <c r="R246" s="128"/>
      <c r="S246" s="145" t="s">
        <v>51</v>
      </c>
      <c r="T246" s="95" t="s">
        <v>59</v>
      </c>
      <c r="U246" s="95"/>
      <c r="V246" s="147"/>
      <c r="W246" s="274"/>
    </row>
    <row r="247" spans="2:50" ht="20.25" customHeight="1">
      <c r="B247" s="9"/>
      <c r="C247" s="9"/>
      <c r="D247" s="82" t="s">
        <v>60</v>
      </c>
      <c r="E247" s="96" t="s">
        <v>61</v>
      </c>
      <c r="F247" s="96"/>
      <c r="G247" s="96"/>
      <c r="H247" s="96"/>
      <c r="I247" s="146" t="s">
        <v>36</v>
      </c>
      <c r="J247" s="96" t="s">
        <v>62</v>
      </c>
      <c r="K247" s="96"/>
      <c r="L247" s="173"/>
      <c r="M247" s="189"/>
      <c r="N247" s="146" t="s">
        <v>29</v>
      </c>
      <c r="O247" s="96" t="s">
        <v>150</v>
      </c>
      <c r="P247" s="96"/>
      <c r="Q247" s="173"/>
      <c r="R247" s="189"/>
      <c r="S247" s="146" t="s">
        <v>64</v>
      </c>
      <c r="T247" s="96" t="s">
        <v>152</v>
      </c>
      <c r="U247" s="96"/>
      <c r="V247" s="173"/>
      <c r="W247" s="275"/>
    </row>
    <row r="248" spans="2:50" ht="20.25" customHeight="1">
      <c r="E248" s="80" t="s">
        <v>57</v>
      </c>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row>
    <row r="249" spans="2:50" ht="20.25" customHeight="1">
      <c r="E249" s="9" t="s">
        <v>13</v>
      </c>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row>
    <row r="250" spans="2:50" ht="20.25" customHeight="1">
      <c r="E250" s="9" t="s">
        <v>33</v>
      </c>
    </row>
    <row r="251" spans="2:50" ht="9.9499999999999993" customHeight="1">
      <c r="B251" s="9"/>
      <c r="C251" s="9"/>
      <c r="D251" s="80"/>
      <c r="E251" s="91"/>
      <c r="F251" s="91"/>
      <c r="G251" s="91"/>
      <c r="I251" s="91"/>
      <c r="J251" s="91"/>
      <c r="M251" s="91"/>
      <c r="N251" s="91"/>
      <c r="O251" s="91"/>
      <c r="R251" s="91"/>
      <c r="S251" s="91"/>
      <c r="T251" s="91"/>
    </row>
    <row r="252" spans="2:50" ht="20.25" customHeight="1">
      <c r="B252" s="9" t="s">
        <v>76</v>
      </c>
      <c r="C252" s="9"/>
    </row>
    <row r="253" spans="2:50" ht="20.25" customHeight="1">
      <c r="B253" s="9"/>
      <c r="C253" s="9" t="s">
        <v>185</v>
      </c>
    </row>
    <row r="254" spans="2:50" ht="20.25" customHeight="1">
      <c r="D254" s="77" t="s">
        <v>191</v>
      </c>
      <c r="E254" s="95"/>
      <c r="F254" s="92"/>
      <c r="G254" s="95" t="s">
        <v>54</v>
      </c>
      <c r="H254" s="95"/>
      <c r="I254" s="147"/>
      <c r="J254" s="95"/>
      <c r="K254" s="95"/>
      <c r="L254" s="95"/>
      <c r="M254" s="95"/>
      <c r="N254" s="95"/>
      <c r="O254" s="128"/>
      <c r="P254" s="229" t="s">
        <v>18</v>
      </c>
      <c r="Q254" s="229"/>
      <c r="R254" s="229"/>
      <c r="S254" s="249" t="s">
        <v>7</v>
      </c>
      <c r="T254" s="229"/>
      <c r="U254" s="229"/>
      <c r="V254" s="265"/>
      <c r="W254" s="229" t="s">
        <v>18</v>
      </c>
      <c r="X254" s="229"/>
      <c r="Y254" s="229"/>
      <c r="Z254" s="249" t="s">
        <v>7</v>
      </c>
      <c r="AA254" s="229"/>
      <c r="AB254" s="229"/>
      <c r="AC254" s="229"/>
      <c r="AD254" s="229"/>
      <c r="AE254" s="265"/>
      <c r="AF254" s="229" t="s">
        <v>18</v>
      </c>
      <c r="AG254" s="229"/>
      <c r="AH254" s="229"/>
      <c r="AI254" s="249" t="s">
        <v>7</v>
      </c>
      <c r="AJ254" s="229"/>
      <c r="AK254" s="229"/>
      <c r="AL254" s="300"/>
      <c r="AU254" s="1"/>
      <c r="AV254" s="1"/>
      <c r="AW254" s="1"/>
      <c r="AX254" s="1"/>
    </row>
    <row r="255" spans="2:50" ht="20.25" customHeight="1">
      <c r="D255" s="83" t="s">
        <v>48</v>
      </c>
      <c r="E255" s="86"/>
      <c r="F255" s="105"/>
      <c r="G255" s="86" t="s">
        <v>192</v>
      </c>
      <c r="H255" s="86"/>
      <c r="I255" s="86"/>
      <c r="J255" s="86"/>
      <c r="K255" s="86"/>
      <c r="L255" s="86"/>
      <c r="M255" s="86"/>
      <c r="N255" s="86"/>
      <c r="O255" s="213"/>
      <c r="P255" s="86" t="s">
        <v>193</v>
      </c>
      <c r="Q255" s="86"/>
      <c r="R255" s="86"/>
      <c r="S255" s="250" t="s">
        <v>55</v>
      </c>
      <c r="T255" s="86"/>
      <c r="U255" s="86"/>
      <c r="V255" s="213"/>
      <c r="W255" s="86" t="s">
        <v>137</v>
      </c>
      <c r="X255" s="86"/>
      <c r="Y255" s="86"/>
      <c r="Z255" s="250" t="s">
        <v>27</v>
      </c>
      <c r="AA255" s="86"/>
      <c r="AB255" s="86"/>
      <c r="AC255" s="86"/>
      <c r="AD255" s="86"/>
      <c r="AE255" s="213"/>
      <c r="AF255" s="86" t="s">
        <v>21</v>
      </c>
      <c r="AG255" s="86"/>
      <c r="AH255" s="86"/>
      <c r="AI255" s="250" t="s">
        <v>16</v>
      </c>
      <c r="AJ255" s="86"/>
      <c r="AK255" s="86"/>
      <c r="AL255" s="301"/>
      <c r="AU255" s="1"/>
      <c r="AV255" s="1"/>
      <c r="AW255" s="1"/>
      <c r="AX255" s="1"/>
    </row>
    <row r="256" spans="2:50" ht="20.25" customHeight="1">
      <c r="D256" s="84" t="s">
        <v>194</v>
      </c>
      <c r="E256" s="97"/>
      <c r="F256" s="106"/>
      <c r="G256" s="97" t="s">
        <v>69</v>
      </c>
      <c r="H256" s="97"/>
      <c r="I256" s="97"/>
      <c r="J256" s="97"/>
      <c r="K256" s="97"/>
      <c r="L256" s="97"/>
      <c r="M256" s="97"/>
      <c r="N256" s="97"/>
      <c r="O256" s="214"/>
      <c r="P256" s="97" t="s">
        <v>28</v>
      </c>
      <c r="Q256" s="97"/>
      <c r="R256" s="97"/>
      <c r="S256" s="251" t="s">
        <v>12</v>
      </c>
      <c r="T256" s="97"/>
      <c r="U256" s="97"/>
      <c r="V256" s="214"/>
      <c r="W256" s="97" t="s">
        <v>99</v>
      </c>
      <c r="X256" s="97"/>
      <c r="Y256" s="97"/>
      <c r="Z256" s="251" t="s">
        <v>31</v>
      </c>
      <c r="AA256" s="97"/>
      <c r="AB256" s="97"/>
      <c r="AC256" s="97"/>
      <c r="AD256" s="97"/>
      <c r="AE256" s="214"/>
      <c r="AF256" s="97" t="s">
        <v>107</v>
      </c>
      <c r="AG256" s="97"/>
      <c r="AH256" s="97"/>
      <c r="AI256" s="251" t="s">
        <v>107</v>
      </c>
      <c r="AJ256" s="97"/>
      <c r="AK256" s="97"/>
      <c r="AL256" s="302"/>
      <c r="AU256" s="1"/>
      <c r="AV256" s="1"/>
      <c r="AW256" s="1"/>
      <c r="AX256" s="1"/>
    </row>
    <row r="257" spans="2:50" ht="20.25" customHeight="1">
      <c r="D257" s="83" t="s">
        <v>195</v>
      </c>
      <c r="E257" s="86"/>
      <c r="F257" s="105"/>
      <c r="G257" s="86" t="s">
        <v>105</v>
      </c>
      <c r="H257" s="86"/>
      <c r="I257" s="86"/>
      <c r="J257" s="86"/>
      <c r="K257" s="86"/>
      <c r="L257" s="86"/>
      <c r="M257" s="86"/>
      <c r="N257" s="86"/>
      <c r="O257" s="213"/>
      <c r="P257" s="86" t="s">
        <v>17</v>
      </c>
      <c r="Q257" s="86"/>
      <c r="R257" s="86"/>
      <c r="S257" s="250" t="s">
        <v>142</v>
      </c>
      <c r="T257" s="86"/>
      <c r="U257" s="86"/>
      <c r="V257" s="213"/>
      <c r="W257" s="86" t="s">
        <v>3</v>
      </c>
      <c r="X257" s="86"/>
      <c r="Y257" s="86"/>
      <c r="Z257" s="250" t="s">
        <v>161</v>
      </c>
      <c r="AA257" s="86"/>
      <c r="AB257" s="86"/>
      <c r="AC257" s="86"/>
      <c r="AD257" s="86"/>
      <c r="AE257" s="213"/>
      <c r="AF257" s="86" t="s">
        <v>129</v>
      </c>
      <c r="AG257" s="86"/>
      <c r="AH257" s="86"/>
      <c r="AI257" s="250" t="s">
        <v>183</v>
      </c>
      <c r="AJ257" s="86"/>
      <c r="AK257" s="86"/>
      <c r="AL257" s="301"/>
      <c r="AU257" s="1"/>
      <c r="AV257" s="1"/>
      <c r="AW257" s="1"/>
      <c r="AX257" s="1"/>
    </row>
    <row r="258" spans="2:50" ht="20.25" customHeight="1">
      <c r="D258" s="84" t="s">
        <v>4</v>
      </c>
      <c r="E258" s="97"/>
      <c r="F258" s="106"/>
      <c r="G258" s="97" t="s">
        <v>91</v>
      </c>
      <c r="H258" s="97"/>
      <c r="I258" s="97"/>
      <c r="J258" s="97"/>
      <c r="K258" s="97"/>
      <c r="L258" s="97"/>
      <c r="M258" s="97"/>
      <c r="N258" s="97"/>
      <c r="O258" s="214"/>
      <c r="P258" s="97" t="s">
        <v>135</v>
      </c>
      <c r="Q258" s="97"/>
      <c r="R258" s="97"/>
      <c r="S258" s="251" t="s">
        <v>106</v>
      </c>
      <c r="T258" s="97"/>
      <c r="U258" s="97"/>
      <c r="V258" s="214"/>
      <c r="W258" s="97" t="s">
        <v>46</v>
      </c>
      <c r="X258" s="97"/>
      <c r="Y258" s="97"/>
      <c r="Z258" s="251" t="s">
        <v>30</v>
      </c>
      <c r="AA258" s="97"/>
      <c r="AB258" s="97"/>
      <c r="AC258" s="97"/>
      <c r="AD258" s="97"/>
      <c r="AE258" s="214"/>
      <c r="AF258" s="97"/>
      <c r="AG258" s="97"/>
      <c r="AH258" s="97"/>
      <c r="AI258" s="251"/>
      <c r="AJ258" s="97"/>
      <c r="AK258" s="97"/>
      <c r="AL258" s="302"/>
      <c r="AU258" s="1"/>
      <c r="AV258" s="1"/>
      <c r="AW258" s="1"/>
      <c r="AX258" s="1"/>
    </row>
    <row r="259" spans="2:50" ht="20.25" customHeight="1">
      <c r="D259" s="83" t="s">
        <v>196</v>
      </c>
      <c r="E259" s="86"/>
      <c r="F259" s="105"/>
      <c r="G259" s="86" t="s">
        <v>155</v>
      </c>
      <c r="H259" s="86"/>
      <c r="I259" s="86"/>
      <c r="J259" s="86"/>
      <c r="K259" s="86"/>
      <c r="L259" s="86"/>
      <c r="M259" s="86"/>
      <c r="N259" s="86"/>
      <c r="O259" s="213"/>
      <c r="P259" s="86" t="s">
        <v>101</v>
      </c>
      <c r="Q259" s="86"/>
      <c r="R259" s="86"/>
      <c r="S259" s="250" t="s">
        <v>102</v>
      </c>
      <c r="T259" s="86"/>
      <c r="U259" s="86"/>
      <c r="V259" s="213"/>
      <c r="W259" s="86" t="s">
        <v>138</v>
      </c>
      <c r="X259" s="86"/>
      <c r="Y259" s="86"/>
      <c r="Z259" s="250" t="s">
        <v>38</v>
      </c>
      <c r="AA259" s="86"/>
      <c r="AB259" s="86"/>
      <c r="AC259" s="86"/>
      <c r="AD259" s="86"/>
      <c r="AE259" s="213"/>
      <c r="AF259" s="86"/>
      <c r="AG259" s="86"/>
      <c r="AH259" s="86"/>
      <c r="AI259" s="250"/>
      <c r="AJ259" s="86"/>
      <c r="AK259" s="86"/>
      <c r="AL259" s="301"/>
      <c r="AU259" s="1"/>
      <c r="AV259" s="1"/>
      <c r="AW259" s="1"/>
      <c r="AX259" s="1"/>
    </row>
    <row r="260" spans="2:50" ht="20.25" customHeight="1">
      <c r="D260" s="85" t="s">
        <v>140</v>
      </c>
      <c r="E260" s="98"/>
      <c r="F260" s="107"/>
      <c r="G260" s="98" t="s">
        <v>146</v>
      </c>
      <c r="H260" s="98"/>
      <c r="I260" s="98"/>
      <c r="J260" s="98"/>
      <c r="K260" s="98"/>
      <c r="L260" s="98"/>
      <c r="M260" s="98"/>
      <c r="N260" s="98"/>
      <c r="O260" s="215"/>
      <c r="P260" s="98" t="s">
        <v>114</v>
      </c>
      <c r="Q260" s="98"/>
      <c r="R260" s="98"/>
      <c r="S260" s="252" t="s">
        <v>26</v>
      </c>
      <c r="T260" s="98"/>
      <c r="U260" s="98"/>
      <c r="V260" s="215"/>
      <c r="W260" s="98" t="s">
        <v>139</v>
      </c>
      <c r="X260" s="98"/>
      <c r="Y260" s="98"/>
      <c r="Z260" s="252" t="s">
        <v>141</v>
      </c>
      <c r="AA260" s="98"/>
      <c r="AB260" s="98"/>
      <c r="AC260" s="98"/>
      <c r="AD260" s="98"/>
      <c r="AE260" s="215"/>
      <c r="AF260" s="98"/>
      <c r="AG260" s="98"/>
      <c r="AH260" s="98"/>
      <c r="AI260" s="252"/>
      <c r="AJ260" s="98"/>
      <c r="AK260" s="98"/>
      <c r="AL260" s="303"/>
      <c r="AU260" s="1"/>
      <c r="AV260" s="1"/>
      <c r="AW260" s="1"/>
      <c r="AX260" s="1"/>
    </row>
    <row r="261" spans="2:50" s="1" customFormat="1" ht="20.25" customHeight="1">
      <c r="C261" s="4" t="s">
        <v>112</v>
      </c>
      <c r="D261" s="86"/>
      <c r="E261" s="86"/>
      <c r="F261" s="86"/>
      <c r="G261" s="86"/>
      <c r="H261" s="86"/>
      <c r="K261" s="86"/>
      <c r="L261" s="86"/>
      <c r="M261" s="86"/>
      <c r="N261" s="86"/>
      <c r="P261" s="230"/>
      <c r="R261" s="86"/>
      <c r="V261" s="86"/>
      <c r="W261" s="86"/>
      <c r="X261" s="86"/>
      <c r="Z261" s="86"/>
      <c r="AA261" s="86"/>
      <c r="AB261" s="86"/>
      <c r="AC261" s="86"/>
      <c r="AD261" s="86"/>
      <c r="AF261" s="86"/>
      <c r="AG261" s="86"/>
      <c r="AI261" s="86"/>
      <c r="AJ261" s="86"/>
      <c r="AL261" s="230"/>
      <c r="AM261" s="230"/>
      <c r="AN261" s="230"/>
      <c r="AO261" s="86"/>
    </row>
    <row r="262" spans="2:50" s="1" customFormat="1" ht="20.100000000000001" customHeight="1">
      <c r="C262" s="1" t="s">
        <v>143</v>
      </c>
      <c r="D262" s="86"/>
      <c r="E262" s="86"/>
      <c r="F262" s="86"/>
      <c r="G262" s="86"/>
      <c r="H262" s="86"/>
      <c r="K262" s="86"/>
      <c r="L262" s="86"/>
      <c r="M262" s="86"/>
      <c r="N262" s="86"/>
      <c r="P262" s="230"/>
      <c r="R262" s="86"/>
      <c r="V262" s="86"/>
      <c r="W262" s="86"/>
      <c r="X262" s="86"/>
      <c r="Y262" s="86"/>
      <c r="AC262" s="86"/>
      <c r="AE262" s="86"/>
      <c r="AF262" s="86"/>
      <c r="AH262" s="86"/>
      <c r="AI262" s="86"/>
      <c r="AJ262" s="86"/>
      <c r="AK262" s="86"/>
      <c r="AL262" s="86"/>
      <c r="AM262" s="86"/>
    </row>
    <row r="263" spans="2:50" s="1" customFormat="1" ht="20.100000000000001" customHeight="1">
      <c r="C263" s="17" t="s">
        <v>219</v>
      </c>
      <c r="D263" s="86"/>
      <c r="E263" s="86"/>
      <c r="F263" s="86"/>
      <c r="G263" s="86"/>
      <c r="H263" s="86"/>
      <c r="K263" s="86"/>
      <c r="L263" s="86"/>
      <c r="M263" s="86"/>
      <c r="N263" s="86"/>
      <c r="P263" s="230"/>
      <c r="R263" s="86"/>
      <c r="V263" s="86"/>
      <c r="W263" s="86"/>
      <c r="X263" s="86"/>
      <c r="Y263" s="86"/>
      <c r="AC263" s="86"/>
      <c r="AE263" s="86"/>
      <c r="AF263" s="86"/>
      <c r="AH263" s="86"/>
      <c r="AI263" s="86"/>
      <c r="AJ263" s="86"/>
      <c r="AK263" s="86"/>
      <c r="AL263" s="86"/>
      <c r="AM263" s="86"/>
    </row>
    <row r="264" spans="2:50" s="1" customFormat="1" ht="20.100000000000001" customHeight="1">
      <c r="C264" s="1" t="s">
        <v>113</v>
      </c>
      <c r="D264" s="86"/>
      <c r="E264" s="86"/>
      <c r="F264" s="86"/>
      <c r="G264" s="86"/>
      <c r="H264" s="86"/>
      <c r="K264" s="86"/>
      <c r="L264" s="86"/>
      <c r="M264" s="86"/>
      <c r="N264" s="86"/>
      <c r="P264" s="230"/>
      <c r="R264" s="86"/>
      <c r="V264" s="86"/>
      <c r="W264" s="86"/>
      <c r="X264" s="86"/>
      <c r="Y264" s="86"/>
      <c r="AC264" s="86"/>
      <c r="AE264" s="86"/>
      <c r="AF264" s="86"/>
      <c r="AH264" s="86"/>
      <c r="AI264" s="86"/>
      <c r="AJ264" s="86"/>
      <c r="AK264" s="86"/>
      <c r="AL264" s="86"/>
      <c r="AM264" s="86"/>
    </row>
    <row r="265" spans="2:50" ht="9.9499999999999993" customHeight="1"/>
    <row r="266" spans="2:50" ht="15.6" customHeight="1">
      <c r="B266" s="9" t="s">
        <v>2</v>
      </c>
    </row>
    <row r="267" spans="2:50" ht="9.9499999999999993" customHeight="1"/>
    <row r="268" spans="2:50" ht="20.25" customHeight="1">
      <c r="B268" s="9" t="s">
        <v>154</v>
      </c>
      <c r="C268" s="9"/>
    </row>
    <row r="269" spans="2:50" ht="20.25" customHeight="1">
      <c r="B269" s="9"/>
      <c r="C269" s="67" t="s">
        <v>218</v>
      </c>
      <c r="AU269" s="1"/>
      <c r="AV269" s="1"/>
      <c r="AW269" s="1"/>
      <c r="AX269" s="1"/>
    </row>
    <row r="270" spans="2:50" ht="20.25" customHeight="1">
      <c r="B270" s="9"/>
      <c r="C270" s="9" t="s">
        <v>147</v>
      </c>
      <c r="D270" s="50"/>
      <c r="E270" s="50"/>
      <c r="F270" s="50"/>
      <c r="G270" s="50"/>
      <c r="H270" s="50"/>
      <c r="I270" s="50"/>
      <c r="J270" s="50"/>
      <c r="K270" s="50"/>
      <c r="L270" s="50"/>
      <c r="M270" s="50"/>
      <c r="N270" s="50"/>
      <c r="O270" s="50"/>
      <c r="P270" s="50"/>
      <c r="Q270" s="245"/>
      <c r="R270" s="50"/>
      <c r="S270" s="50"/>
      <c r="T270" s="50"/>
      <c r="U270" s="50"/>
      <c r="V270" s="50"/>
      <c r="W270" s="50"/>
      <c r="X270" s="280"/>
      <c r="Y270" s="280"/>
      <c r="Z270" s="50"/>
    </row>
    <row r="271" spans="2:50" ht="20.25" customHeight="1">
      <c r="B271" s="9"/>
      <c r="C271" s="9" t="s">
        <v>175</v>
      </c>
      <c r="D271" s="50"/>
      <c r="E271" s="50"/>
      <c r="F271" s="50"/>
      <c r="G271" s="50"/>
      <c r="H271" s="50"/>
      <c r="I271" s="50"/>
      <c r="J271" s="50"/>
      <c r="K271" s="50"/>
      <c r="L271" s="50"/>
      <c r="M271" s="50"/>
      <c r="N271" s="50"/>
      <c r="O271" s="50"/>
      <c r="P271" s="50"/>
      <c r="Q271" s="245"/>
      <c r="R271" s="50"/>
      <c r="S271" s="50"/>
      <c r="T271" s="50"/>
      <c r="U271" s="50"/>
      <c r="V271" s="50"/>
      <c r="W271" s="50"/>
      <c r="X271" s="280"/>
      <c r="Y271" s="280"/>
      <c r="Z271" s="50"/>
    </row>
    <row r="272" spans="2:50" ht="20.25" customHeight="1">
      <c r="B272" s="9"/>
      <c r="C272" s="9" t="s">
        <v>63</v>
      </c>
    </row>
    <row r="273" spans="1:65" ht="9.9499999999999993" customHeight="1"/>
    <row r="274" spans="1:65" ht="15" customHeight="1">
      <c r="B274" s="9" t="s">
        <v>84</v>
      </c>
      <c r="C274" s="9"/>
    </row>
    <row r="275" spans="1:65" s="4" customFormat="1" ht="20.100000000000001" customHeight="1">
      <c r="B275" s="9"/>
      <c r="C275" s="9" t="s">
        <v>145</v>
      </c>
    </row>
    <row r="276" spans="1:65" ht="9.9499999999999993" customHeight="1">
      <c r="B276" s="9"/>
      <c r="C276" s="9"/>
    </row>
    <row r="277" spans="1:65" ht="15" customHeight="1">
      <c r="B277" s="9" t="s">
        <v>85</v>
      </c>
      <c r="C277" s="9"/>
    </row>
    <row r="278" spans="1:65" ht="9.9499999999999993" customHeight="1">
      <c r="B278" s="9"/>
      <c r="C278" s="9"/>
    </row>
    <row r="279" spans="1:65" ht="15" customHeight="1">
      <c r="B279" s="1" t="s">
        <v>77</v>
      </c>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7"/>
      <c r="AR279" s="87"/>
      <c r="AS279" s="87"/>
      <c r="AT279" s="87"/>
      <c r="AU279" s="87"/>
      <c r="AV279" s="87"/>
    </row>
    <row r="280" spans="1:65" ht="9.9499999999999993" customHeight="1">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7"/>
      <c r="AR280" s="87"/>
      <c r="AS280" s="87"/>
      <c r="AT280" s="87"/>
      <c r="AU280" s="87"/>
      <c r="AV280" s="87"/>
    </row>
    <row r="281" spans="1:65" s="1" customFormat="1" ht="15" customHeight="1">
      <c r="B281" s="1" t="s">
        <v>184</v>
      </c>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7"/>
      <c r="AR281" s="87"/>
      <c r="AS281" s="87"/>
      <c r="AT281" s="87"/>
      <c r="AU281" s="87"/>
      <c r="AV281" s="87"/>
    </row>
    <row r="282" spans="1:65" ht="15" customHeight="1">
      <c r="A282" s="1"/>
      <c r="C282" s="1" t="s">
        <v>87</v>
      </c>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7"/>
      <c r="AR282" s="87"/>
      <c r="AS282" s="87"/>
      <c r="AT282" s="87"/>
      <c r="AU282" s="87"/>
      <c r="AV282" s="87"/>
    </row>
    <row r="283" spans="1:65" s="1" customFormat="1" ht="9.9499999999999993" customHeight="1">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7"/>
      <c r="AR283" s="87"/>
      <c r="AS283" s="87"/>
      <c r="AT283" s="87"/>
      <c r="AU283" s="87"/>
      <c r="AV283" s="87"/>
    </row>
    <row r="284" spans="1:65" s="1" customFormat="1" ht="15" customHeight="1">
      <c r="B284" s="1" t="s">
        <v>186</v>
      </c>
      <c r="BF284" s="369"/>
      <c r="BG284" s="370"/>
      <c r="BH284" s="369"/>
      <c r="BI284" s="369"/>
      <c r="BJ284" s="369"/>
      <c r="BK284" s="371"/>
      <c r="BL284" s="372"/>
      <c r="BM284" s="372"/>
    </row>
    <row r="285" spans="1:65" s="1" customFormat="1" ht="9.9499999999999993" customHeight="1">
      <c r="B285" s="9"/>
      <c r="C285" s="9"/>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row>
    <row r="286" spans="1:65" s="1" customFormat="1" ht="15" customHeight="1">
      <c r="B286" s="1" t="s">
        <v>89</v>
      </c>
      <c r="BF286" s="369"/>
      <c r="BG286" s="370"/>
      <c r="BH286" s="369"/>
      <c r="BI286" s="369"/>
      <c r="BJ286" s="369"/>
      <c r="BK286" s="371"/>
      <c r="BL286" s="372"/>
      <c r="BM286" s="372"/>
    </row>
    <row r="287" spans="1:65" s="1" customFormat="1" ht="9.9499999999999993" customHeight="1">
      <c r="B287" s="9"/>
      <c r="C287" s="9"/>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row>
    <row r="288" spans="1:65" s="1" customFormat="1" ht="15" customHeight="1">
      <c r="B288" s="1" t="s">
        <v>153</v>
      </c>
      <c r="BF288" s="369"/>
      <c r="BG288" s="370"/>
      <c r="BH288" s="369"/>
      <c r="BI288" s="369"/>
      <c r="BJ288" s="369"/>
      <c r="BK288" s="371"/>
      <c r="BL288" s="372"/>
      <c r="BM288" s="372"/>
    </row>
    <row r="289" spans="2:65" s="1" customFormat="1" ht="9.9499999999999993" customHeight="1">
      <c r="B289" s="9"/>
      <c r="C289" s="9"/>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row>
    <row r="290" spans="2:65" s="1" customFormat="1" ht="15" customHeight="1">
      <c r="B290" s="1" t="s">
        <v>221</v>
      </c>
      <c r="BF290" s="369"/>
      <c r="BG290" s="370"/>
      <c r="BH290" s="369"/>
      <c r="BI290" s="369"/>
      <c r="BJ290" s="369"/>
      <c r="BK290" s="371"/>
      <c r="BL290" s="372"/>
      <c r="BM290" s="372"/>
    </row>
    <row r="291" spans="2:65" s="1" customFormat="1" ht="9.9499999999999993" customHeight="1">
      <c r="B291" s="9"/>
      <c r="C291" s="9"/>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row>
    <row r="292" spans="2:65" s="1" customFormat="1" ht="15" customHeight="1">
      <c r="B292" s="1" t="s">
        <v>156</v>
      </c>
      <c r="BF292" s="369"/>
      <c r="BG292" s="370"/>
      <c r="BH292" s="369"/>
      <c r="BI292" s="369"/>
      <c r="BJ292" s="369"/>
      <c r="BK292" s="371"/>
      <c r="BL292" s="372"/>
      <c r="BM292" s="372"/>
    </row>
    <row r="293" spans="2:65" s="1" customFormat="1" ht="18.600000000000001" customHeight="1">
      <c r="C293" s="1" t="s">
        <v>111</v>
      </c>
      <c r="BF293" s="369"/>
      <c r="BG293" s="370"/>
      <c r="BH293" s="369"/>
      <c r="BI293" s="369"/>
      <c r="BJ293" s="369"/>
      <c r="BK293" s="371"/>
      <c r="BL293" s="372"/>
      <c r="BM293" s="372"/>
    </row>
    <row r="294" spans="2:65" s="1" customFormat="1" ht="9.9499999999999993" customHeight="1">
      <c r="B294" s="9"/>
      <c r="C294" s="9"/>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row>
  </sheetData>
  <mergeCells count="625">
    <mergeCell ref="W2:X2"/>
    <mergeCell ref="AO2:BA2"/>
    <mergeCell ref="E6:H6"/>
    <mergeCell ref="P6:AT6"/>
    <mergeCell ref="P7:V7"/>
    <mergeCell ref="W7:AC7"/>
    <mergeCell ref="AD7:AJ7"/>
    <mergeCell ref="AK7:AQ7"/>
    <mergeCell ref="AR7:AT7"/>
    <mergeCell ref="AH58:AM58"/>
    <mergeCell ref="AH59:AM59"/>
    <mergeCell ref="E63:H63"/>
    <mergeCell ref="P63:AT63"/>
    <mergeCell ref="P64:V64"/>
    <mergeCell ref="W64:AC64"/>
    <mergeCell ref="AD64:AJ64"/>
    <mergeCell ref="AK64:AQ64"/>
    <mergeCell ref="AR64:AT64"/>
    <mergeCell ref="E122:H122"/>
    <mergeCell ref="P122:AT122"/>
    <mergeCell ref="P123:V123"/>
    <mergeCell ref="W123:AC123"/>
    <mergeCell ref="AD123:AJ123"/>
    <mergeCell ref="AK123:AQ123"/>
    <mergeCell ref="AR123:AT123"/>
    <mergeCell ref="E181:H181"/>
    <mergeCell ref="P181:AT181"/>
    <mergeCell ref="P182:V182"/>
    <mergeCell ref="W182:AC182"/>
    <mergeCell ref="AD182:AJ182"/>
    <mergeCell ref="AK182:AQ182"/>
    <mergeCell ref="AR182:AT182"/>
    <mergeCell ref="B6:C9"/>
    <mergeCell ref="D6:D9"/>
    <mergeCell ref="I6:L9"/>
    <mergeCell ref="M6:O9"/>
    <mergeCell ref="AU6:AV9"/>
    <mergeCell ref="AW6:AX9"/>
    <mergeCell ref="AY6:BB9"/>
    <mergeCell ref="E7:F9"/>
    <mergeCell ref="G7:H9"/>
    <mergeCell ref="B10:C11"/>
    <mergeCell ref="D10:D11"/>
    <mergeCell ref="E10:F11"/>
    <mergeCell ref="G10:H11"/>
    <mergeCell ref="I10:L11"/>
    <mergeCell ref="AU10:AV11"/>
    <mergeCell ref="AW10:AX11"/>
    <mergeCell ref="AY10:BB11"/>
    <mergeCell ref="B12:C13"/>
    <mergeCell ref="D12:D13"/>
    <mergeCell ref="E12:F13"/>
    <mergeCell ref="G12:H13"/>
    <mergeCell ref="I12:L13"/>
    <mergeCell ref="AU12:AV13"/>
    <mergeCell ref="AW12:AX13"/>
    <mergeCell ref="AY12:BB13"/>
    <mergeCell ref="B14:C15"/>
    <mergeCell ref="D14:D15"/>
    <mergeCell ref="E14:F15"/>
    <mergeCell ref="G14:H15"/>
    <mergeCell ref="I14:L15"/>
    <mergeCell ref="AU14:AV15"/>
    <mergeCell ref="AW14:AX15"/>
    <mergeCell ref="AY14:BB15"/>
    <mergeCell ref="B16:C17"/>
    <mergeCell ref="D16:D17"/>
    <mergeCell ref="E16:F17"/>
    <mergeCell ref="G16:H17"/>
    <mergeCell ref="I16:L17"/>
    <mergeCell ref="AU16:AV17"/>
    <mergeCell ref="AW16:AX17"/>
    <mergeCell ref="AY16:BB17"/>
    <mergeCell ref="B18:C19"/>
    <mergeCell ref="D18:D19"/>
    <mergeCell ref="E18:F19"/>
    <mergeCell ref="G18:H19"/>
    <mergeCell ref="I18:L19"/>
    <mergeCell ref="AU18:AV19"/>
    <mergeCell ref="AW18:AX19"/>
    <mergeCell ref="AY18:BB19"/>
    <mergeCell ref="B20:C21"/>
    <mergeCell ref="D20:D21"/>
    <mergeCell ref="E20:F21"/>
    <mergeCell ref="G20:H21"/>
    <mergeCell ref="I20:L21"/>
    <mergeCell ref="AU20:AV21"/>
    <mergeCell ref="AW20:AX21"/>
    <mergeCell ref="AY20:BB21"/>
    <mergeCell ref="B22:C23"/>
    <mergeCell ref="D22:D23"/>
    <mergeCell ref="E22:F23"/>
    <mergeCell ref="G22:H23"/>
    <mergeCell ref="I22:L23"/>
    <mergeCell ref="AU22:AV23"/>
    <mergeCell ref="AW22:AX23"/>
    <mergeCell ref="AY22:BB23"/>
    <mergeCell ref="B24:C25"/>
    <mergeCell ref="D24:D25"/>
    <mergeCell ref="E24:F25"/>
    <mergeCell ref="G24:H25"/>
    <mergeCell ref="I24:L25"/>
    <mergeCell ref="AU24:AV25"/>
    <mergeCell ref="AW24:AX25"/>
    <mergeCell ref="AY24:BB25"/>
    <mergeCell ref="B26:C27"/>
    <mergeCell ref="D26:D27"/>
    <mergeCell ref="E26:F27"/>
    <mergeCell ref="G26:H27"/>
    <mergeCell ref="I26:L27"/>
    <mergeCell ref="AU26:AV27"/>
    <mergeCell ref="AW26:AX27"/>
    <mergeCell ref="AY26:BB27"/>
    <mergeCell ref="B28:C29"/>
    <mergeCell ref="D28:D29"/>
    <mergeCell ref="E28:F29"/>
    <mergeCell ref="G28:H29"/>
    <mergeCell ref="I28:L29"/>
    <mergeCell ref="AU28:AV29"/>
    <mergeCell ref="AW28:AX29"/>
    <mergeCell ref="AY28:BB29"/>
    <mergeCell ref="B30:C31"/>
    <mergeCell ref="D30:D31"/>
    <mergeCell ref="E30:F31"/>
    <mergeCell ref="G30:H31"/>
    <mergeCell ref="I30:L31"/>
    <mergeCell ref="AU30:AV31"/>
    <mergeCell ref="AW30:AX31"/>
    <mergeCell ref="AY30:BB31"/>
    <mergeCell ref="B32:C33"/>
    <mergeCell ref="D32:D33"/>
    <mergeCell ref="E32:F33"/>
    <mergeCell ref="G32:H33"/>
    <mergeCell ref="I32:L33"/>
    <mergeCell ref="AU32:AV33"/>
    <mergeCell ref="AW32:AX33"/>
    <mergeCell ref="AY32:BB33"/>
    <mergeCell ref="B34:C35"/>
    <mergeCell ref="D34:D35"/>
    <mergeCell ref="E34:F35"/>
    <mergeCell ref="G34:H35"/>
    <mergeCell ref="I34:L35"/>
    <mergeCell ref="AU34:AV35"/>
    <mergeCell ref="AW34:AX35"/>
    <mergeCell ref="AY34:BB35"/>
    <mergeCell ref="B36:C37"/>
    <mergeCell ref="D36:D37"/>
    <mergeCell ref="E36:F37"/>
    <mergeCell ref="G36:H37"/>
    <mergeCell ref="I36:L37"/>
    <mergeCell ref="AU36:AV37"/>
    <mergeCell ref="AW36:AX37"/>
    <mergeCell ref="AY36:BB37"/>
    <mergeCell ref="B38:C39"/>
    <mergeCell ref="D38:D39"/>
    <mergeCell ref="E38:F39"/>
    <mergeCell ref="G38:H39"/>
    <mergeCell ref="I38:L39"/>
    <mergeCell ref="AU38:AV39"/>
    <mergeCell ref="AW38:AX39"/>
    <mergeCell ref="AY38:BB39"/>
    <mergeCell ref="B40:C41"/>
    <mergeCell ref="D40:D41"/>
    <mergeCell ref="E40:F41"/>
    <mergeCell ref="G40:H41"/>
    <mergeCell ref="I40:L41"/>
    <mergeCell ref="AU40:AV41"/>
    <mergeCell ref="AW40:AX41"/>
    <mergeCell ref="AY40:BB41"/>
    <mergeCell ref="B42:C43"/>
    <mergeCell ref="D42:D43"/>
    <mergeCell ref="E42:F43"/>
    <mergeCell ref="G42:H43"/>
    <mergeCell ref="I42:L43"/>
    <mergeCell ref="AU42:AV43"/>
    <mergeCell ref="AW42:AX43"/>
    <mergeCell ref="AY42:BB43"/>
    <mergeCell ref="B44:C45"/>
    <mergeCell ref="D44:D45"/>
    <mergeCell ref="E44:F45"/>
    <mergeCell ref="G44:H45"/>
    <mergeCell ref="I44:L45"/>
    <mergeCell ref="AU44:AV45"/>
    <mergeCell ref="AW44:AX45"/>
    <mergeCell ref="AY44:BB45"/>
    <mergeCell ref="B46:C47"/>
    <mergeCell ref="D46:D47"/>
    <mergeCell ref="E46:F47"/>
    <mergeCell ref="G46:H47"/>
    <mergeCell ref="I46:L47"/>
    <mergeCell ref="AU46:AV47"/>
    <mergeCell ref="AW46:AX47"/>
    <mergeCell ref="AY46:BB47"/>
    <mergeCell ref="B48:C49"/>
    <mergeCell ref="D48:D49"/>
    <mergeCell ref="E48:F49"/>
    <mergeCell ref="G48:H49"/>
    <mergeCell ref="I48:L49"/>
    <mergeCell ref="AU48:AV49"/>
    <mergeCell ref="AW48:AX49"/>
    <mergeCell ref="AY48:BB49"/>
    <mergeCell ref="B55:G56"/>
    <mergeCell ref="H55:J56"/>
    <mergeCell ref="M55:P56"/>
    <mergeCell ref="Q55:T56"/>
    <mergeCell ref="W55:AB56"/>
    <mergeCell ref="AC55:AE56"/>
    <mergeCell ref="AH55:AM56"/>
    <mergeCell ref="AN55:AO56"/>
    <mergeCell ref="AP55:AP56"/>
    <mergeCell ref="AQ55:AR56"/>
    <mergeCell ref="AS55:AS56"/>
    <mergeCell ref="AT55:AU56"/>
    <mergeCell ref="AV55:AV56"/>
    <mergeCell ref="AW55:AX56"/>
    <mergeCell ref="AN58:AO59"/>
    <mergeCell ref="AP58:AP59"/>
    <mergeCell ref="AQ58:AR59"/>
    <mergeCell ref="AS58:AS59"/>
    <mergeCell ref="AT58:AU59"/>
    <mergeCell ref="AV58:AV59"/>
    <mergeCell ref="AW58:AX59"/>
    <mergeCell ref="B63:B66"/>
    <mergeCell ref="C63:C66"/>
    <mergeCell ref="D63:D66"/>
    <mergeCell ref="I63:K66"/>
    <mergeCell ref="L63:O66"/>
    <mergeCell ref="AU63:AV66"/>
    <mergeCell ref="AW63:AX66"/>
    <mergeCell ref="AY63:BB66"/>
    <mergeCell ref="E64:F66"/>
    <mergeCell ref="G64:H66"/>
    <mergeCell ref="B68:B70"/>
    <mergeCell ref="C68:C70"/>
    <mergeCell ref="D68:D70"/>
    <mergeCell ref="E68:F70"/>
    <mergeCell ref="G68:H70"/>
    <mergeCell ref="I68:K70"/>
    <mergeCell ref="AU68:AV70"/>
    <mergeCell ref="AW68:AX70"/>
    <mergeCell ref="AY68:BB70"/>
    <mergeCell ref="B71:B73"/>
    <mergeCell ref="C71:C73"/>
    <mergeCell ref="D71:D73"/>
    <mergeCell ref="E71:F73"/>
    <mergeCell ref="G71:H73"/>
    <mergeCell ref="I71:K73"/>
    <mergeCell ref="AU71:AV73"/>
    <mergeCell ref="AW71:AX73"/>
    <mergeCell ref="AY71:BB73"/>
    <mergeCell ref="B74:B76"/>
    <mergeCell ref="C74:C76"/>
    <mergeCell ref="D74:D76"/>
    <mergeCell ref="E74:F76"/>
    <mergeCell ref="G74:H76"/>
    <mergeCell ref="I74:K76"/>
    <mergeCell ref="AU74:AV76"/>
    <mergeCell ref="AW74:AX76"/>
    <mergeCell ref="AY74:BB76"/>
    <mergeCell ref="B77:B79"/>
    <mergeCell ref="C77:C79"/>
    <mergeCell ref="D77:D79"/>
    <mergeCell ref="E77:F79"/>
    <mergeCell ref="G77:H79"/>
    <mergeCell ref="I77:K79"/>
    <mergeCell ref="AU77:AV79"/>
    <mergeCell ref="AW77:AX79"/>
    <mergeCell ref="AY77:BB79"/>
    <mergeCell ref="B81:B83"/>
    <mergeCell ref="C81:C83"/>
    <mergeCell ref="D81:D83"/>
    <mergeCell ref="E81:F83"/>
    <mergeCell ref="G81:H83"/>
    <mergeCell ref="I81:K83"/>
    <mergeCell ref="AU81:AV83"/>
    <mergeCell ref="AW81:AX83"/>
    <mergeCell ref="AY81:BB83"/>
    <mergeCell ref="B84:B86"/>
    <mergeCell ref="C84:C86"/>
    <mergeCell ref="D84:D86"/>
    <mergeCell ref="E84:F86"/>
    <mergeCell ref="G84:H86"/>
    <mergeCell ref="I84:K86"/>
    <mergeCell ref="AU84:AV86"/>
    <mergeCell ref="AW84:AX86"/>
    <mergeCell ref="AY84:BB86"/>
    <mergeCell ref="B87:B89"/>
    <mergeCell ref="C87:C89"/>
    <mergeCell ref="D87:D89"/>
    <mergeCell ref="E87:F89"/>
    <mergeCell ref="G87:H89"/>
    <mergeCell ref="I87:K89"/>
    <mergeCell ref="AU87:AV89"/>
    <mergeCell ref="AW87:AX89"/>
    <mergeCell ref="AY87:BB89"/>
    <mergeCell ref="B90:B92"/>
    <mergeCell ref="C90:C92"/>
    <mergeCell ref="D90:D92"/>
    <mergeCell ref="E90:F92"/>
    <mergeCell ref="G90:H92"/>
    <mergeCell ref="I90:K92"/>
    <mergeCell ref="AU90:AV92"/>
    <mergeCell ref="AW90:AX92"/>
    <mergeCell ref="AY90:BB92"/>
    <mergeCell ref="B95:B97"/>
    <mergeCell ref="C95:C97"/>
    <mergeCell ref="D95:D97"/>
    <mergeCell ref="E95:F97"/>
    <mergeCell ref="G95:H97"/>
    <mergeCell ref="I95:K97"/>
    <mergeCell ref="AU95:AV97"/>
    <mergeCell ref="AW95:AX97"/>
    <mergeCell ref="AY95:BB97"/>
    <mergeCell ref="B98:B100"/>
    <mergeCell ref="C98:C100"/>
    <mergeCell ref="D98:D100"/>
    <mergeCell ref="E98:F100"/>
    <mergeCell ref="G98:H100"/>
    <mergeCell ref="I98:K100"/>
    <mergeCell ref="AU98:AV100"/>
    <mergeCell ref="AW98:AX100"/>
    <mergeCell ref="AY98:BB100"/>
    <mergeCell ref="B101:B103"/>
    <mergeCell ref="C101:C103"/>
    <mergeCell ref="D101:D103"/>
    <mergeCell ref="E101:F103"/>
    <mergeCell ref="G101:H103"/>
    <mergeCell ref="I101:K103"/>
    <mergeCell ref="AU101:AV103"/>
    <mergeCell ref="AW101:AX103"/>
    <mergeCell ref="AY101:BB103"/>
    <mergeCell ref="B104:B106"/>
    <mergeCell ref="C104:C106"/>
    <mergeCell ref="D104:D106"/>
    <mergeCell ref="E104:F106"/>
    <mergeCell ref="G104:H106"/>
    <mergeCell ref="I104:K106"/>
    <mergeCell ref="AU104:AV106"/>
    <mergeCell ref="AW104:AX106"/>
    <mergeCell ref="AY104:BB106"/>
    <mergeCell ref="B108:B110"/>
    <mergeCell ref="C108:C110"/>
    <mergeCell ref="D108:D110"/>
    <mergeCell ref="E108:F110"/>
    <mergeCell ref="G108:H110"/>
    <mergeCell ref="I108:K110"/>
    <mergeCell ref="AU108:AV110"/>
    <mergeCell ref="AW108:AX110"/>
    <mergeCell ref="AY108:BB110"/>
    <mergeCell ref="B111:B113"/>
    <mergeCell ref="C111:C113"/>
    <mergeCell ref="D111:D113"/>
    <mergeCell ref="E111:F113"/>
    <mergeCell ref="G111:H113"/>
    <mergeCell ref="I111:K113"/>
    <mergeCell ref="AU111:AV113"/>
    <mergeCell ref="AW111:AX113"/>
    <mergeCell ref="AY111:BB113"/>
    <mergeCell ref="B114:B116"/>
    <mergeCell ref="C114:C116"/>
    <mergeCell ref="D114:D116"/>
    <mergeCell ref="E114:F116"/>
    <mergeCell ref="G114:H116"/>
    <mergeCell ref="I114:K116"/>
    <mergeCell ref="AU114:AV116"/>
    <mergeCell ref="AW114:AX116"/>
    <mergeCell ref="AY114:BB116"/>
    <mergeCell ref="B117:B119"/>
    <mergeCell ref="C117:C119"/>
    <mergeCell ref="D117:D119"/>
    <mergeCell ref="E117:F119"/>
    <mergeCell ref="G117:H119"/>
    <mergeCell ref="I117:K119"/>
    <mergeCell ref="AU117:AV119"/>
    <mergeCell ref="AW117:AX119"/>
    <mergeCell ref="AY117:BB119"/>
    <mergeCell ref="B122:B125"/>
    <mergeCell ref="C122:C125"/>
    <mergeCell ref="D122:D125"/>
    <mergeCell ref="I122:K125"/>
    <mergeCell ref="L122:O125"/>
    <mergeCell ref="AU122:AV125"/>
    <mergeCell ref="AW122:AX125"/>
    <mergeCell ref="AY122:BB125"/>
    <mergeCell ref="E123:F125"/>
    <mergeCell ref="G123:H125"/>
    <mergeCell ref="B127:B129"/>
    <mergeCell ref="C127:C129"/>
    <mergeCell ref="D127:D129"/>
    <mergeCell ref="E127:F129"/>
    <mergeCell ref="G127:H129"/>
    <mergeCell ref="I127:K129"/>
    <mergeCell ref="AU127:AV129"/>
    <mergeCell ref="AW127:AX129"/>
    <mergeCell ref="AY127:BB129"/>
    <mergeCell ref="B130:B132"/>
    <mergeCell ref="C130:C132"/>
    <mergeCell ref="D130:D132"/>
    <mergeCell ref="E130:F132"/>
    <mergeCell ref="G130:H132"/>
    <mergeCell ref="I130:K132"/>
    <mergeCell ref="AU130:AV132"/>
    <mergeCell ref="AW130:AX132"/>
    <mergeCell ref="AY130:BB132"/>
    <mergeCell ref="B133:B135"/>
    <mergeCell ref="C133:C135"/>
    <mergeCell ref="D133:D135"/>
    <mergeCell ref="E133:F135"/>
    <mergeCell ref="G133:H135"/>
    <mergeCell ref="I133:K135"/>
    <mergeCell ref="AU133:AV135"/>
    <mergeCell ref="AW133:AX135"/>
    <mergeCell ref="AY133:BB135"/>
    <mergeCell ref="B136:B138"/>
    <mergeCell ref="C136:C138"/>
    <mergeCell ref="D136:D138"/>
    <mergeCell ref="E136:F138"/>
    <mergeCell ref="G136:H138"/>
    <mergeCell ref="I136:K138"/>
    <mergeCell ref="AU136:AV138"/>
    <mergeCell ref="AW136:AX138"/>
    <mergeCell ref="AY136:BB138"/>
    <mergeCell ref="B140:B142"/>
    <mergeCell ref="C140:C142"/>
    <mergeCell ref="D140:D142"/>
    <mergeCell ref="E140:F142"/>
    <mergeCell ref="G140:H142"/>
    <mergeCell ref="I140:K142"/>
    <mergeCell ref="AU140:AV142"/>
    <mergeCell ref="AW140:AX142"/>
    <mergeCell ref="AY140:BB142"/>
    <mergeCell ref="B143:B145"/>
    <mergeCell ref="C143:C145"/>
    <mergeCell ref="D143:D145"/>
    <mergeCell ref="E143:F145"/>
    <mergeCell ref="G143:H145"/>
    <mergeCell ref="I143:K145"/>
    <mergeCell ref="AU143:AV145"/>
    <mergeCell ref="AW143:AX145"/>
    <mergeCell ref="AY143:BB145"/>
    <mergeCell ref="B146:B148"/>
    <mergeCell ref="C146:C148"/>
    <mergeCell ref="D146:D148"/>
    <mergeCell ref="E146:F148"/>
    <mergeCell ref="G146:H148"/>
    <mergeCell ref="I146:K148"/>
    <mergeCell ref="AU146:AV148"/>
    <mergeCell ref="AW146:AX148"/>
    <mergeCell ref="AY146:BB148"/>
    <mergeCell ref="B149:B151"/>
    <mergeCell ref="C149:C151"/>
    <mergeCell ref="D149:D151"/>
    <mergeCell ref="E149:F151"/>
    <mergeCell ref="G149:H151"/>
    <mergeCell ref="I149:K151"/>
    <mergeCell ref="AU149:AV151"/>
    <mergeCell ref="AW149:AX151"/>
    <mergeCell ref="AY149:BB151"/>
    <mergeCell ref="B154:B156"/>
    <mergeCell ref="C154:C156"/>
    <mergeCell ref="D154:D156"/>
    <mergeCell ref="E154:F156"/>
    <mergeCell ref="G154:H156"/>
    <mergeCell ref="I154:K156"/>
    <mergeCell ref="AU154:AV156"/>
    <mergeCell ref="AW154:AX156"/>
    <mergeCell ref="AY154:BB156"/>
    <mergeCell ref="B157:B159"/>
    <mergeCell ref="C157:C159"/>
    <mergeCell ref="D157:D159"/>
    <mergeCell ref="E157:F159"/>
    <mergeCell ref="G157:H159"/>
    <mergeCell ref="I157:K159"/>
    <mergeCell ref="AU157:AV159"/>
    <mergeCell ref="AW157:AX159"/>
    <mergeCell ref="AY157:BB159"/>
    <mergeCell ref="B160:B162"/>
    <mergeCell ref="C160:C162"/>
    <mergeCell ref="D160:D162"/>
    <mergeCell ref="E160:F162"/>
    <mergeCell ref="G160:H162"/>
    <mergeCell ref="I160:K162"/>
    <mergeCell ref="AU160:AV162"/>
    <mergeCell ref="AW160:AX162"/>
    <mergeCell ref="AY160:BB162"/>
    <mergeCell ref="B163:B165"/>
    <mergeCell ref="C163:C165"/>
    <mergeCell ref="D163:D165"/>
    <mergeCell ref="E163:F165"/>
    <mergeCell ref="G163:H165"/>
    <mergeCell ref="I163:K165"/>
    <mergeCell ref="AU163:AV165"/>
    <mergeCell ref="AW163:AX165"/>
    <mergeCell ref="AY163:BB165"/>
    <mergeCell ref="B167:B169"/>
    <mergeCell ref="C167:C169"/>
    <mergeCell ref="D167:D169"/>
    <mergeCell ref="E167:F169"/>
    <mergeCell ref="G167:H169"/>
    <mergeCell ref="I167:K169"/>
    <mergeCell ref="AU167:AV169"/>
    <mergeCell ref="AW167:AX169"/>
    <mergeCell ref="AY167:BB169"/>
    <mergeCell ref="B170:B172"/>
    <mergeCell ref="C170:C172"/>
    <mergeCell ref="D170:D172"/>
    <mergeCell ref="E170:F172"/>
    <mergeCell ref="G170:H172"/>
    <mergeCell ref="I170:K172"/>
    <mergeCell ref="AU170:AV172"/>
    <mergeCell ref="AW170:AX172"/>
    <mergeCell ref="AY170:BB172"/>
    <mergeCell ref="B173:B175"/>
    <mergeCell ref="C173:C175"/>
    <mergeCell ref="D173:D175"/>
    <mergeCell ref="E173:F175"/>
    <mergeCell ref="G173:H175"/>
    <mergeCell ref="I173:K175"/>
    <mergeCell ref="AU173:AV175"/>
    <mergeCell ref="AW173:AX175"/>
    <mergeCell ref="AY173:BB175"/>
    <mergeCell ref="B176:B178"/>
    <mergeCell ref="C176:C178"/>
    <mergeCell ref="D176:D178"/>
    <mergeCell ref="E176:F178"/>
    <mergeCell ref="G176:H178"/>
    <mergeCell ref="I176:K178"/>
    <mergeCell ref="AU176:AV178"/>
    <mergeCell ref="AW176:AX178"/>
    <mergeCell ref="AY176:BB178"/>
    <mergeCell ref="B181:B184"/>
    <mergeCell ref="C181:C184"/>
    <mergeCell ref="D181:D184"/>
    <mergeCell ref="I181:K184"/>
    <mergeCell ref="L181:O184"/>
    <mergeCell ref="AU181:AV184"/>
    <mergeCell ref="AW181:AX184"/>
    <mergeCell ref="AY181:BB184"/>
    <mergeCell ref="E182:F184"/>
    <mergeCell ref="G182:H184"/>
    <mergeCell ref="B186:B188"/>
    <mergeCell ref="C186:C188"/>
    <mergeCell ref="D186:D188"/>
    <mergeCell ref="E186:F188"/>
    <mergeCell ref="G186:H188"/>
    <mergeCell ref="I186:K188"/>
    <mergeCell ref="AU186:AV188"/>
    <mergeCell ref="AW186:AX188"/>
    <mergeCell ref="AY186:BB188"/>
    <mergeCell ref="B189:B191"/>
    <mergeCell ref="C189:C191"/>
    <mergeCell ref="D189:D191"/>
    <mergeCell ref="E189:F191"/>
    <mergeCell ref="G189:H191"/>
    <mergeCell ref="I189:K191"/>
    <mergeCell ref="AU189:AV191"/>
    <mergeCell ref="AW189:AX191"/>
    <mergeCell ref="AY189:BB191"/>
    <mergeCell ref="B192:B194"/>
    <mergeCell ref="C192:C194"/>
    <mergeCell ref="D192:D194"/>
    <mergeCell ref="E192:F194"/>
    <mergeCell ref="G192:H194"/>
    <mergeCell ref="I192:K194"/>
    <mergeCell ref="AU192:AV194"/>
    <mergeCell ref="AW192:AX194"/>
    <mergeCell ref="AY192:BB194"/>
    <mergeCell ref="B195:B197"/>
    <mergeCell ref="C195:C197"/>
    <mergeCell ref="D195:D197"/>
    <mergeCell ref="E195:F197"/>
    <mergeCell ref="G195:H197"/>
    <mergeCell ref="I195:K197"/>
    <mergeCell ref="AU195:AV197"/>
    <mergeCell ref="AW195:AX197"/>
    <mergeCell ref="AY195:BB197"/>
    <mergeCell ref="B199:B201"/>
    <mergeCell ref="C199:C201"/>
    <mergeCell ref="D199:D201"/>
    <mergeCell ref="E199:F201"/>
    <mergeCell ref="G199:H201"/>
    <mergeCell ref="I199:K201"/>
    <mergeCell ref="AU199:AV201"/>
    <mergeCell ref="AW199:AX201"/>
    <mergeCell ref="AY199:BB201"/>
    <mergeCell ref="B202:B204"/>
    <mergeCell ref="C202:C204"/>
    <mergeCell ref="D202:D204"/>
    <mergeCell ref="E202:F204"/>
    <mergeCell ref="G202:H204"/>
    <mergeCell ref="I202:K204"/>
    <mergeCell ref="AU202:AV204"/>
    <mergeCell ref="AW202:AX204"/>
    <mergeCell ref="AY202:BB204"/>
    <mergeCell ref="B205:B207"/>
    <mergeCell ref="C205:C207"/>
    <mergeCell ref="D205:D207"/>
    <mergeCell ref="E205:F207"/>
    <mergeCell ref="G205:H207"/>
    <mergeCell ref="I205:K207"/>
    <mergeCell ref="AU205:AV207"/>
    <mergeCell ref="AW205:AX207"/>
    <mergeCell ref="AY205:BB207"/>
    <mergeCell ref="B208:B210"/>
    <mergeCell ref="C208:C210"/>
    <mergeCell ref="D208:D210"/>
    <mergeCell ref="E208:F210"/>
    <mergeCell ref="G208:H210"/>
    <mergeCell ref="I208:K210"/>
    <mergeCell ref="AU208:AV210"/>
    <mergeCell ref="AW208:AX210"/>
    <mergeCell ref="AY208:BB210"/>
    <mergeCell ref="G216:K218"/>
    <mergeCell ref="M216:Q218"/>
    <mergeCell ref="T216:X218"/>
    <mergeCell ref="Z218:AD219"/>
    <mergeCell ref="C219:F221"/>
    <mergeCell ref="H219:J221"/>
    <mergeCell ref="N219:P221"/>
    <mergeCell ref="U219:W221"/>
    <mergeCell ref="AA220:AC222"/>
    <mergeCell ref="C222:F224"/>
    <mergeCell ref="H222:J224"/>
    <mergeCell ref="N222:P224"/>
    <mergeCell ref="U222:W224"/>
  </mergeCells>
  <phoneticPr fontId="1"/>
  <dataValidations count="7">
    <dataValidation type="list" allowBlank="1" showDropDown="0" showInputMessage="1" showErrorMessage="1" sqref="D46 D10 D12 D38 D40 D42 D44 D48 D167:D168 D170:D171 D173:D174 D68:D69 D176:D177 D71:D72 D74:D75 D14 D16 D18 D20 D22 D24 D26 D28 D30 D32 D34 D36 D77:D78 D186:D187 D189:D190 D192:D193 D195:D196 D81:D82 D84:D85 D87:D88 D90:D91 D95:D96 D98:D99 D101:D102 D104:D105 D108:D109 D111:D112 D114:D115 D117:D118 D127:D128 D130:D131 D133:D134 D136:D137 D140:D141 D143:D144 D146:D147 D149:D150 D154:D155 D157:D158 D160:D161 D163:D164 D199:D200 D202:D203 D205:D206 D208:D209">
      <formula1>"A, B, C, D"</formula1>
    </dataValidation>
    <dataValidation type="list" allowBlank="1" showDropDown="0" showInputMessage="1" showErrorMessage="1" sqref="B46 B10 B12 B38 B40 B42 B44 B48 B14 B16 B18 B20 B22 B24 B26 B28 B30 B32 B34 B36">
      <formula1>職種</formula1>
    </dataValidation>
    <dataValidation type="list" allowBlank="1" showDropDown="0" showInputMessage="1" showErrorMessage="1" sqref="E46 E48 E12 E38 E40 E42 E44 E24 E26 E28 E30 E32 E34 E36 E14 E16 E18 E20 E22">
      <formula1>INDIRECT(B12)</formula1>
    </dataValidation>
    <dataValidation type="list" allowBlank="1" showDropDown="0" showInputMessage="1" showErrorMessage="1" sqref="E10:F11">
      <formula1>INDIRECT($B$10)</formula1>
    </dataValidation>
    <dataValidation type="list" allowBlank="1" showDropDown="0" showInputMessage="1" showErrorMessage="1" sqref="E68:F79 E186:F197 E81:F92 E95:F106 E108:F119 E127:F138 E140:F151 E154:F165 E167:F178 E199:F210">
      <formula1>INDIRECT(C68)</formula1>
    </dataValidation>
    <dataValidation type="list" allowBlank="1" showDropDown="0" showInputMessage="1" showErrorMessage="1" sqref="C68:C79 C81:C92 C95:C106 C108:C119 C127:C138 C140:C151 C154:C165 C167:C178 C186:C197 C199:C210">
      <formula1>職種２</formula1>
    </dataValidation>
    <dataValidation type="list" allowBlank="1" showDropDown="0" showInputMessage="1" showErrorMessage="1" sqref="B68:B79 B81:B92 B95:B106 B167:B178 B127:B138 B108:B119 B154:B165 B140:B151 B186:B197 B199:B210">
      <formula1>"◎,○"</formula1>
    </dataValidation>
  </dataValidations>
  <pageMargins left="0.46" right="0.15748031496062992" top="0.15748031496062992" bottom="0.15748031496062992" header="0.15748031496062992" footer="0.15748031496062992"/>
  <pageSetup paperSize="9" scale="54" fitToWidth="1" fitToHeight="0" orientation="landscape" usePrinterDefaults="1" r:id="rId1"/>
  <rowBreaks count="4" manualBreakCount="4">
    <brk id="60" max="53" man="1"/>
    <brk id="120" max="53" man="1"/>
    <brk id="179" max="53" man="1"/>
    <brk id="23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Q121"/>
  <sheetViews>
    <sheetView showGridLines="0" view="pageBreakPreview" topLeftCell="A73" zoomScale="70" zoomScaleNormal="50" zoomScaleSheetLayoutView="70" workbookViewId="0">
      <selection activeCell="G125" sqref="G125:G126"/>
    </sheetView>
  </sheetViews>
  <sheetFormatPr defaultColWidth="4.375" defaultRowHeight="14.25"/>
  <cols>
    <col min="1" max="6" width="4.375" style="1"/>
    <col min="7" max="7" width="4.5" style="1" customWidth="1"/>
    <col min="8" max="8" width="6.125" style="1" customWidth="1"/>
    <col min="9" max="12" width="4.375" style="1"/>
    <col min="13" max="14" width="4.5" style="1" customWidth="1"/>
    <col min="15" max="15" width="5.25" style="1" customWidth="1"/>
    <col min="16" max="16384" width="4.375" style="1"/>
  </cols>
  <sheetData>
    <row r="1" spans="2:57" s="2" customFormat="1" ht="20.25" customHeight="1">
      <c r="B1" s="6" t="s">
        <v>188</v>
      </c>
      <c r="C1" s="6"/>
      <c r="H1" s="8" t="s">
        <v>58</v>
      </c>
      <c r="I1" s="131"/>
      <c r="J1" s="131"/>
      <c r="AU1" s="2"/>
      <c r="AV1" s="2"/>
      <c r="AW1" s="2"/>
      <c r="AX1" s="2"/>
    </row>
    <row r="2" spans="2:57" s="3" customFormat="1" ht="20.25" customHeight="1">
      <c r="C2" s="8"/>
      <c r="G2" s="8"/>
      <c r="H2" s="8" t="s">
        <v>148</v>
      </c>
      <c r="I2" s="115"/>
      <c r="J2" s="115"/>
      <c r="V2" s="3" t="s">
        <v>8</v>
      </c>
      <c r="W2" s="172" t="s">
        <v>198</v>
      </c>
      <c r="X2" s="172"/>
      <c r="Y2" s="3" t="s">
        <v>11</v>
      </c>
      <c r="Z2" s="3">
        <v>6</v>
      </c>
      <c r="AA2" s="3" t="s">
        <v>14</v>
      </c>
      <c r="AL2" s="40" t="s">
        <v>9</v>
      </c>
      <c r="AO2" s="8"/>
      <c r="AP2" s="8"/>
      <c r="AQ2" s="8"/>
      <c r="AR2" s="8"/>
      <c r="AS2" s="8"/>
      <c r="AT2" s="8"/>
      <c r="AU2" s="8"/>
      <c r="AV2" s="8"/>
      <c r="AW2" s="8"/>
      <c r="AX2" s="8"/>
      <c r="AY2" s="8"/>
      <c r="AZ2" s="8"/>
      <c r="BA2" s="8"/>
      <c r="BB2" s="40" t="s">
        <v>19</v>
      </c>
      <c r="BC2" s="115"/>
      <c r="BD2" s="115"/>
      <c r="BE2" s="115"/>
    </row>
    <row r="3" spans="2:57" s="3" customFormat="1" ht="7.5" customHeight="1">
      <c r="B3" s="8"/>
      <c r="C3" s="8"/>
      <c r="F3" s="8"/>
      <c r="G3" s="8"/>
      <c r="H3" s="115"/>
      <c r="I3" s="115"/>
      <c r="J3" s="115"/>
      <c r="R3" s="172"/>
      <c r="S3" s="172"/>
      <c r="AG3" s="40"/>
      <c r="AJ3" s="172"/>
      <c r="AK3" s="172"/>
      <c r="AL3" s="172"/>
      <c r="AM3" s="172"/>
      <c r="AN3" s="172"/>
      <c r="AO3" s="172"/>
      <c r="AP3" s="172"/>
      <c r="AQ3" s="172"/>
      <c r="AR3" s="172"/>
      <c r="AS3" s="172"/>
      <c r="AT3" s="172"/>
      <c r="AU3" s="172"/>
      <c r="AV3" s="172"/>
      <c r="AW3" s="40"/>
      <c r="AX3" s="115"/>
      <c r="AY3" s="115"/>
      <c r="AZ3" s="115"/>
    </row>
    <row r="4" spans="2:57" s="3" customFormat="1" ht="25.5" customHeight="1">
      <c r="B4" s="7" t="s">
        <v>75</v>
      </c>
      <c r="C4" s="41"/>
      <c r="D4" s="68"/>
      <c r="E4" s="68"/>
      <c r="F4" s="41"/>
      <c r="G4" s="41"/>
      <c r="H4" s="114"/>
      <c r="I4" s="114"/>
      <c r="J4" s="114"/>
      <c r="K4" s="68"/>
      <c r="L4" s="68"/>
      <c r="M4" s="68"/>
      <c r="N4" s="68"/>
      <c r="O4" s="68"/>
      <c r="P4" s="68"/>
      <c r="Q4" s="68"/>
      <c r="R4" s="246"/>
      <c r="S4" s="246"/>
      <c r="T4" s="68"/>
      <c r="U4" s="253"/>
      <c r="AG4" s="40"/>
      <c r="AJ4" s="172"/>
      <c r="AK4" s="172"/>
      <c r="AL4" s="172"/>
      <c r="AM4" s="172"/>
      <c r="AN4" s="172"/>
      <c r="AO4" s="172"/>
      <c r="AP4" s="172"/>
      <c r="AQ4" s="172"/>
      <c r="AR4" s="172"/>
      <c r="AS4" s="172"/>
      <c r="AT4" s="172"/>
      <c r="AU4" s="172"/>
      <c r="AV4" s="172"/>
      <c r="AW4" s="40"/>
      <c r="AX4" s="115"/>
      <c r="AY4" s="115"/>
      <c r="AZ4" s="115"/>
    </row>
    <row r="5" spans="2:57" ht="6.6" customHeight="1">
      <c r="B5" s="9"/>
      <c r="C5" s="9"/>
      <c r="P5" s="9"/>
      <c r="AG5" s="9"/>
      <c r="AX5" s="161"/>
      <c r="AY5" s="161"/>
      <c r="AZ5" s="161"/>
    </row>
    <row r="6" spans="2:57" ht="27.95" customHeight="1">
      <c r="B6" s="10" t="s">
        <v>34</v>
      </c>
      <c r="C6" s="42"/>
      <c r="D6" s="69" t="s">
        <v>44</v>
      </c>
      <c r="E6" s="53" t="s">
        <v>110</v>
      </c>
      <c r="F6" s="99"/>
      <c r="G6" s="99"/>
      <c r="H6" s="42"/>
      <c r="I6" s="53" t="s">
        <v>45</v>
      </c>
      <c r="J6" s="99"/>
      <c r="K6" s="99"/>
      <c r="L6" s="42"/>
      <c r="M6" s="174"/>
      <c r="N6" s="190"/>
      <c r="O6" s="196"/>
      <c r="P6" s="216" t="s">
        <v>47</v>
      </c>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317" t="s">
        <v>67</v>
      </c>
      <c r="AV6" s="327"/>
      <c r="AW6" s="317" t="s">
        <v>49</v>
      </c>
      <c r="AX6" s="327"/>
      <c r="AY6" s="339" t="s">
        <v>53</v>
      </c>
      <c r="AZ6" s="350"/>
      <c r="BA6" s="350"/>
      <c r="BB6" s="357"/>
    </row>
    <row r="7" spans="2:57" ht="20.25" customHeight="1">
      <c r="B7" s="11"/>
      <c r="C7" s="43"/>
      <c r="D7" s="70"/>
      <c r="E7" s="54"/>
      <c r="F7" s="43"/>
      <c r="G7" s="108" t="s">
        <v>108</v>
      </c>
      <c r="H7" s="116"/>
      <c r="I7" s="54"/>
      <c r="J7" s="31"/>
      <c r="K7" s="31"/>
      <c r="L7" s="43"/>
      <c r="M7" s="175"/>
      <c r="N7" s="21"/>
      <c r="O7" s="197"/>
      <c r="P7" s="217" t="s">
        <v>24</v>
      </c>
      <c r="Q7" s="231"/>
      <c r="R7" s="231"/>
      <c r="S7" s="231"/>
      <c r="T7" s="231"/>
      <c r="U7" s="231"/>
      <c r="V7" s="254"/>
      <c r="W7" s="217" t="s">
        <v>65</v>
      </c>
      <c r="X7" s="231"/>
      <c r="Y7" s="231"/>
      <c r="Z7" s="231"/>
      <c r="AA7" s="231"/>
      <c r="AB7" s="231"/>
      <c r="AC7" s="254"/>
      <c r="AD7" s="217" t="s">
        <v>15</v>
      </c>
      <c r="AE7" s="231"/>
      <c r="AF7" s="231"/>
      <c r="AG7" s="231"/>
      <c r="AH7" s="231"/>
      <c r="AI7" s="231"/>
      <c r="AJ7" s="254"/>
      <c r="AK7" s="217" t="s">
        <v>50</v>
      </c>
      <c r="AL7" s="231"/>
      <c r="AM7" s="231"/>
      <c r="AN7" s="231"/>
      <c r="AO7" s="231"/>
      <c r="AP7" s="231"/>
      <c r="AQ7" s="254"/>
      <c r="AR7" s="217" t="s">
        <v>66</v>
      </c>
      <c r="AS7" s="231"/>
      <c r="AT7" s="254"/>
      <c r="AU7" s="318"/>
      <c r="AV7" s="328"/>
      <c r="AW7" s="318"/>
      <c r="AX7" s="328"/>
      <c r="AY7" s="340"/>
      <c r="AZ7" s="351"/>
      <c r="BA7" s="351"/>
      <c r="BB7" s="358"/>
    </row>
    <row r="8" spans="2:57" ht="20.25" customHeight="1">
      <c r="B8" s="11"/>
      <c r="C8" s="43"/>
      <c r="D8" s="70"/>
      <c r="E8" s="54"/>
      <c r="F8" s="43"/>
      <c r="G8" s="109"/>
      <c r="H8" s="117"/>
      <c r="I8" s="54"/>
      <c r="J8" s="31"/>
      <c r="K8" s="31"/>
      <c r="L8" s="43"/>
      <c r="M8" s="175"/>
      <c r="N8" s="21"/>
      <c r="O8" s="197"/>
      <c r="P8" s="218">
        <v>1</v>
      </c>
      <c r="Q8" s="232">
        <v>2</v>
      </c>
      <c r="R8" s="232">
        <v>3</v>
      </c>
      <c r="S8" s="232">
        <v>4</v>
      </c>
      <c r="T8" s="232">
        <v>5</v>
      </c>
      <c r="U8" s="232">
        <v>6</v>
      </c>
      <c r="V8" s="255">
        <v>7</v>
      </c>
      <c r="W8" s="218">
        <v>8</v>
      </c>
      <c r="X8" s="232">
        <v>9</v>
      </c>
      <c r="Y8" s="232">
        <v>10</v>
      </c>
      <c r="Z8" s="232">
        <v>11</v>
      </c>
      <c r="AA8" s="232">
        <v>12</v>
      </c>
      <c r="AB8" s="232">
        <v>13</v>
      </c>
      <c r="AC8" s="255">
        <v>14</v>
      </c>
      <c r="AD8" s="283">
        <v>15</v>
      </c>
      <c r="AE8" s="232">
        <v>16</v>
      </c>
      <c r="AF8" s="232">
        <v>17</v>
      </c>
      <c r="AG8" s="232">
        <v>18</v>
      </c>
      <c r="AH8" s="232">
        <v>19</v>
      </c>
      <c r="AI8" s="232">
        <v>20</v>
      </c>
      <c r="AJ8" s="255">
        <v>21</v>
      </c>
      <c r="AK8" s="218">
        <v>22</v>
      </c>
      <c r="AL8" s="232">
        <v>23</v>
      </c>
      <c r="AM8" s="232">
        <v>24</v>
      </c>
      <c r="AN8" s="232">
        <v>25</v>
      </c>
      <c r="AO8" s="232">
        <v>26</v>
      </c>
      <c r="AP8" s="232">
        <v>27</v>
      </c>
      <c r="AQ8" s="255">
        <v>28</v>
      </c>
      <c r="AR8" s="283">
        <v>29</v>
      </c>
      <c r="AS8" s="283">
        <v>30</v>
      </c>
      <c r="AT8" s="312">
        <v>31</v>
      </c>
      <c r="AU8" s="318"/>
      <c r="AV8" s="328"/>
      <c r="AW8" s="318"/>
      <c r="AX8" s="328"/>
      <c r="AY8" s="340"/>
      <c r="AZ8" s="351"/>
      <c r="BA8" s="351"/>
      <c r="BB8" s="358"/>
    </row>
    <row r="9" spans="2:57" ht="20.25" customHeight="1">
      <c r="B9" s="12"/>
      <c r="C9" s="44"/>
      <c r="D9" s="71"/>
      <c r="E9" s="55"/>
      <c r="F9" s="44"/>
      <c r="G9" s="110"/>
      <c r="H9" s="118"/>
      <c r="I9" s="55"/>
      <c r="J9" s="100"/>
      <c r="K9" s="100"/>
      <c r="L9" s="44"/>
      <c r="M9" s="176"/>
      <c r="N9" s="191"/>
      <c r="O9" s="198"/>
      <c r="P9" s="219" t="s">
        <v>43</v>
      </c>
      <c r="Q9" s="233" t="s">
        <v>128</v>
      </c>
      <c r="R9" s="233" t="s">
        <v>136</v>
      </c>
      <c r="S9" s="233" t="s">
        <v>20</v>
      </c>
      <c r="T9" s="233" t="s">
        <v>200</v>
      </c>
      <c r="U9" s="233" t="s">
        <v>118</v>
      </c>
      <c r="V9" s="256" t="s">
        <v>201</v>
      </c>
      <c r="W9" s="266" t="s">
        <v>43</v>
      </c>
      <c r="X9" s="233" t="s">
        <v>128</v>
      </c>
      <c r="Y9" s="233" t="s">
        <v>136</v>
      </c>
      <c r="Z9" s="233" t="s">
        <v>20</v>
      </c>
      <c r="AA9" s="233" t="s">
        <v>200</v>
      </c>
      <c r="AB9" s="233" t="s">
        <v>118</v>
      </c>
      <c r="AC9" s="256" t="s">
        <v>201</v>
      </c>
      <c r="AD9" s="284" t="s">
        <v>43</v>
      </c>
      <c r="AE9" s="233" t="s">
        <v>128</v>
      </c>
      <c r="AF9" s="233" t="s">
        <v>136</v>
      </c>
      <c r="AG9" s="233" t="s">
        <v>20</v>
      </c>
      <c r="AH9" s="233" t="s">
        <v>200</v>
      </c>
      <c r="AI9" s="233" t="s">
        <v>118</v>
      </c>
      <c r="AJ9" s="256" t="s">
        <v>201</v>
      </c>
      <c r="AK9" s="266" t="s">
        <v>43</v>
      </c>
      <c r="AL9" s="233" t="s">
        <v>128</v>
      </c>
      <c r="AM9" s="233" t="s">
        <v>136</v>
      </c>
      <c r="AN9" s="233" t="s">
        <v>20</v>
      </c>
      <c r="AO9" s="233" t="s">
        <v>200</v>
      </c>
      <c r="AP9" s="233" t="s">
        <v>118</v>
      </c>
      <c r="AQ9" s="256" t="s">
        <v>201</v>
      </c>
      <c r="AR9" s="284" t="s">
        <v>43</v>
      </c>
      <c r="AS9" s="284" t="s">
        <v>128</v>
      </c>
      <c r="AT9" s="313"/>
      <c r="AU9" s="319"/>
      <c r="AV9" s="329"/>
      <c r="AW9" s="319"/>
      <c r="AX9" s="329"/>
      <c r="AY9" s="341"/>
      <c r="AZ9" s="352"/>
      <c r="BA9" s="352"/>
      <c r="BB9" s="359"/>
    </row>
    <row r="10" spans="2:57" ht="15.95" customHeight="1">
      <c r="B10" s="13" t="s">
        <v>35</v>
      </c>
      <c r="C10" s="45"/>
      <c r="D10" s="72" t="s">
        <v>60</v>
      </c>
      <c r="E10" s="89" t="s">
        <v>127</v>
      </c>
      <c r="F10" s="45"/>
      <c r="G10" s="111"/>
      <c r="H10" s="45"/>
      <c r="I10" s="132" t="s">
        <v>60</v>
      </c>
      <c r="J10" s="148"/>
      <c r="K10" s="148"/>
      <c r="L10" s="163"/>
      <c r="M10" s="177" t="s">
        <v>70</v>
      </c>
      <c r="N10" s="192"/>
      <c r="O10" s="199"/>
      <c r="P10" s="22" t="s">
        <v>72</v>
      </c>
      <c r="Q10" s="234" t="s">
        <v>72</v>
      </c>
      <c r="R10" s="234" t="s">
        <v>72</v>
      </c>
      <c r="S10" s="234" t="s">
        <v>72</v>
      </c>
      <c r="T10" s="234" t="s">
        <v>72</v>
      </c>
      <c r="U10" s="234"/>
      <c r="V10" s="257"/>
      <c r="W10" s="267" t="s">
        <v>72</v>
      </c>
      <c r="X10" s="234" t="s">
        <v>72</v>
      </c>
      <c r="Y10" s="234" t="s">
        <v>72</v>
      </c>
      <c r="Z10" s="234" t="s">
        <v>72</v>
      </c>
      <c r="AA10" s="234" t="s">
        <v>72</v>
      </c>
      <c r="AB10" s="234"/>
      <c r="AC10" s="257"/>
      <c r="AD10" s="285" t="s">
        <v>72</v>
      </c>
      <c r="AE10" s="234" t="s">
        <v>72</v>
      </c>
      <c r="AF10" s="234" t="s">
        <v>72</v>
      </c>
      <c r="AG10" s="234" t="s">
        <v>72</v>
      </c>
      <c r="AH10" s="234" t="s">
        <v>72</v>
      </c>
      <c r="AI10" s="234"/>
      <c r="AJ10" s="257"/>
      <c r="AK10" s="267" t="s">
        <v>72</v>
      </c>
      <c r="AL10" s="234" t="s">
        <v>72</v>
      </c>
      <c r="AM10" s="234" t="s">
        <v>72</v>
      </c>
      <c r="AN10" s="234" t="s">
        <v>72</v>
      </c>
      <c r="AO10" s="234" t="s">
        <v>72</v>
      </c>
      <c r="AP10" s="234"/>
      <c r="AQ10" s="257"/>
      <c r="AR10" s="285" t="s">
        <v>72</v>
      </c>
      <c r="AS10" s="285" t="s">
        <v>72</v>
      </c>
      <c r="AT10" s="257"/>
      <c r="AU10" s="320">
        <f>IF(SUM($P11:$AQ11)&gt;$AC$55*4,$AC$55*4,SUM($P11:$AQ11))</f>
        <v>160</v>
      </c>
      <c r="AV10" s="330"/>
      <c r="AW10" s="337">
        <f>AU10/4</f>
        <v>40</v>
      </c>
      <c r="AX10" s="338"/>
      <c r="AY10" s="342"/>
      <c r="AZ10" s="148"/>
      <c r="BA10" s="148"/>
      <c r="BB10" s="360"/>
    </row>
    <row r="11" spans="2:57" ht="15.95" customHeight="1">
      <c r="B11" s="14"/>
      <c r="C11" s="46"/>
      <c r="D11" s="73"/>
      <c r="E11" s="59"/>
      <c r="F11" s="46"/>
      <c r="G11" s="103"/>
      <c r="H11" s="46"/>
      <c r="I11" s="133"/>
      <c r="J11" s="149"/>
      <c r="K11" s="149"/>
      <c r="L11" s="164"/>
      <c r="M11" s="178" t="s">
        <v>71</v>
      </c>
      <c r="N11" s="193"/>
      <c r="O11" s="200"/>
      <c r="P11" s="220">
        <v>8</v>
      </c>
      <c r="Q11" s="235">
        <v>8</v>
      </c>
      <c r="R11" s="235">
        <v>8</v>
      </c>
      <c r="S11" s="235">
        <v>8</v>
      </c>
      <c r="T11" s="235">
        <v>8</v>
      </c>
      <c r="U11" s="235"/>
      <c r="V11" s="258"/>
      <c r="W11" s="222">
        <v>8</v>
      </c>
      <c r="X11" s="235">
        <v>8</v>
      </c>
      <c r="Y11" s="235">
        <v>8</v>
      </c>
      <c r="Z11" s="235">
        <v>8</v>
      </c>
      <c r="AA11" s="235">
        <v>8</v>
      </c>
      <c r="AB11" s="235"/>
      <c r="AC11" s="258"/>
      <c r="AD11" s="286">
        <v>8</v>
      </c>
      <c r="AE11" s="235">
        <v>8</v>
      </c>
      <c r="AF11" s="235">
        <v>8</v>
      </c>
      <c r="AG11" s="235">
        <v>8</v>
      </c>
      <c r="AH11" s="235">
        <v>8</v>
      </c>
      <c r="AI11" s="235"/>
      <c r="AJ11" s="258"/>
      <c r="AK11" s="222">
        <v>8</v>
      </c>
      <c r="AL11" s="235">
        <v>8</v>
      </c>
      <c r="AM11" s="235">
        <v>8</v>
      </c>
      <c r="AN11" s="235">
        <v>8</v>
      </c>
      <c r="AO11" s="235">
        <v>8</v>
      </c>
      <c r="AP11" s="235"/>
      <c r="AQ11" s="258"/>
      <c r="AR11" s="286">
        <v>8</v>
      </c>
      <c r="AS11" s="286">
        <v>8</v>
      </c>
      <c r="AT11" s="268"/>
      <c r="AU11" s="321"/>
      <c r="AV11" s="331"/>
      <c r="AW11" s="325"/>
      <c r="AX11" s="335"/>
      <c r="AY11" s="343"/>
      <c r="AZ11" s="149"/>
      <c r="BA11" s="149"/>
      <c r="BB11" s="361"/>
    </row>
    <row r="12" spans="2:57" ht="15.95" customHeight="1">
      <c r="B12" s="15" t="s">
        <v>130</v>
      </c>
      <c r="C12" s="47"/>
      <c r="D12" s="60" t="s">
        <v>29</v>
      </c>
      <c r="E12" s="57" t="s">
        <v>130</v>
      </c>
      <c r="F12" s="47"/>
      <c r="G12" s="101"/>
      <c r="H12" s="47"/>
      <c r="I12" s="134" t="s">
        <v>36</v>
      </c>
      <c r="J12" s="150"/>
      <c r="K12" s="150"/>
      <c r="L12" s="165"/>
      <c r="M12" s="170" t="s">
        <v>70</v>
      </c>
      <c r="N12" s="187"/>
      <c r="O12" s="201"/>
      <c r="P12" s="221"/>
      <c r="Q12" s="236" t="s">
        <v>72</v>
      </c>
      <c r="R12" s="236"/>
      <c r="S12" s="236" t="s">
        <v>72</v>
      </c>
      <c r="T12" s="236"/>
      <c r="U12" s="236"/>
      <c r="V12" s="259"/>
      <c r="W12" s="221"/>
      <c r="X12" s="236" t="s">
        <v>72</v>
      </c>
      <c r="Y12" s="236"/>
      <c r="Z12" s="236" t="s">
        <v>72</v>
      </c>
      <c r="AA12" s="236"/>
      <c r="AB12" s="236"/>
      <c r="AC12" s="259"/>
      <c r="AD12" s="287"/>
      <c r="AE12" s="236" t="s">
        <v>72</v>
      </c>
      <c r="AF12" s="236"/>
      <c r="AG12" s="236" t="s">
        <v>72</v>
      </c>
      <c r="AH12" s="236"/>
      <c r="AI12" s="236"/>
      <c r="AJ12" s="259"/>
      <c r="AK12" s="221"/>
      <c r="AL12" s="236" t="s">
        <v>72</v>
      </c>
      <c r="AM12" s="236"/>
      <c r="AN12" s="236" t="s">
        <v>72</v>
      </c>
      <c r="AO12" s="236"/>
      <c r="AP12" s="236"/>
      <c r="AQ12" s="259"/>
      <c r="AR12" s="287"/>
      <c r="AS12" s="287" t="s">
        <v>72</v>
      </c>
      <c r="AT12" s="259"/>
      <c r="AU12" s="321">
        <f>IF(SUM($P13:$AQ13)&gt;$AC$55*4,$AC$55*4,SUM($P13:$AQ13))</f>
        <v>64</v>
      </c>
      <c r="AV12" s="331"/>
      <c r="AW12" s="323">
        <f>AU12/4</f>
        <v>16</v>
      </c>
      <c r="AX12" s="333"/>
      <c r="AY12" s="344"/>
      <c r="AZ12" s="150"/>
      <c r="BA12" s="150"/>
      <c r="BB12" s="362"/>
    </row>
    <row r="13" spans="2:57" ht="15.95" customHeight="1">
      <c r="B13" s="14"/>
      <c r="C13" s="46"/>
      <c r="D13" s="73"/>
      <c r="E13" s="59"/>
      <c r="F13" s="46"/>
      <c r="G13" s="103"/>
      <c r="H13" s="46"/>
      <c r="I13" s="133"/>
      <c r="J13" s="149"/>
      <c r="K13" s="149"/>
      <c r="L13" s="164"/>
      <c r="M13" s="178" t="s">
        <v>71</v>
      </c>
      <c r="N13" s="193"/>
      <c r="O13" s="200"/>
      <c r="P13" s="222"/>
      <c r="Q13" s="235">
        <v>8</v>
      </c>
      <c r="R13" s="235"/>
      <c r="S13" s="235">
        <v>8</v>
      </c>
      <c r="T13" s="235"/>
      <c r="U13" s="235"/>
      <c r="V13" s="258"/>
      <c r="W13" s="222"/>
      <c r="X13" s="235">
        <v>8</v>
      </c>
      <c r="Y13" s="235"/>
      <c r="Z13" s="235">
        <v>8</v>
      </c>
      <c r="AA13" s="235"/>
      <c r="AB13" s="235"/>
      <c r="AC13" s="258"/>
      <c r="AD13" s="286"/>
      <c r="AE13" s="235">
        <v>8</v>
      </c>
      <c r="AF13" s="235"/>
      <c r="AG13" s="235">
        <v>8</v>
      </c>
      <c r="AH13" s="235"/>
      <c r="AI13" s="235"/>
      <c r="AJ13" s="258"/>
      <c r="AK13" s="222"/>
      <c r="AL13" s="235">
        <v>8</v>
      </c>
      <c r="AM13" s="235"/>
      <c r="AN13" s="235">
        <v>8</v>
      </c>
      <c r="AO13" s="235"/>
      <c r="AP13" s="235"/>
      <c r="AQ13" s="258"/>
      <c r="AR13" s="286"/>
      <c r="AS13" s="286">
        <v>8</v>
      </c>
      <c r="AT13" s="268"/>
      <c r="AU13" s="321"/>
      <c r="AV13" s="331"/>
      <c r="AW13" s="325"/>
      <c r="AX13" s="335"/>
      <c r="AY13" s="343"/>
      <c r="AZ13" s="149"/>
      <c r="BA13" s="149"/>
      <c r="BB13" s="361"/>
    </row>
    <row r="14" spans="2:57" ht="15.95" customHeight="1">
      <c r="B14" s="15" t="s">
        <v>117</v>
      </c>
      <c r="C14" s="47"/>
      <c r="D14" s="60" t="s">
        <v>60</v>
      </c>
      <c r="E14" s="57" t="s">
        <v>133</v>
      </c>
      <c r="F14" s="47"/>
      <c r="G14" s="101"/>
      <c r="H14" s="47"/>
      <c r="I14" s="134" t="s">
        <v>29</v>
      </c>
      <c r="J14" s="150"/>
      <c r="K14" s="150"/>
      <c r="L14" s="165"/>
      <c r="M14" s="170" t="s">
        <v>70</v>
      </c>
      <c r="N14" s="187"/>
      <c r="O14" s="201"/>
      <c r="P14" s="221" t="s">
        <v>72</v>
      </c>
      <c r="Q14" s="236" t="s">
        <v>72</v>
      </c>
      <c r="R14" s="236" t="s">
        <v>72</v>
      </c>
      <c r="S14" s="236" t="s">
        <v>72</v>
      </c>
      <c r="T14" s="236" t="s">
        <v>72</v>
      </c>
      <c r="U14" s="236"/>
      <c r="V14" s="259"/>
      <c r="W14" s="221" t="s">
        <v>72</v>
      </c>
      <c r="X14" s="236" t="s">
        <v>72</v>
      </c>
      <c r="Y14" s="236" t="s">
        <v>72</v>
      </c>
      <c r="Z14" s="236" t="s">
        <v>72</v>
      </c>
      <c r="AA14" s="236" t="s">
        <v>72</v>
      </c>
      <c r="AB14" s="236"/>
      <c r="AC14" s="259"/>
      <c r="AD14" s="287" t="s">
        <v>72</v>
      </c>
      <c r="AE14" s="236" t="s">
        <v>72</v>
      </c>
      <c r="AF14" s="236" t="s">
        <v>72</v>
      </c>
      <c r="AG14" s="236" t="s">
        <v>72</v>
      </c>
      <c r="AH14" s="236" t="s">
        <v>72</v>
      </c>
      <c r="AI14" s="236"/>
      <c r="AJ14" s="259"/>
      <c r="AK14" s="221" t="s">
        <v>72</v>
      </c>
      <c r="AL14" s="236" t="s">
        <v>72</v>
      </c>
      <c r="AM14" s="236" t="s">
        <v>72</v>
      </c>
      <c r="AN14" s="236" t="s">
        <v>72</v>
      </c>
      <c r="AO14" s="236" t="s">
        <v>72</v>
      </c>
      <c r="AP14" s="236"/>
      <c r="AQ14" s="259"/>
      <c r="AR14" s="287" t="s">
        <v>72</v>
      </c>
      <c r="AS14" s="287" t="s">
        <v>72</v>
      </c>
      <c r="AT14" s="259"/>
      <c r="AU14" s="321">
        <f>IF(SUM($P15:$AQ15)&gt;$AC$55*4,$AC$55*4,SUM($P15:$AQ15))</f>
        <v>160</v>
      </c>
      <c r="AV14" s="331"/>
      <c r="AW14" s="323">
        <f>AU14/4</f>
        <v>40</v>
      </c>
      <c r="AX14" s="333"/>
      <c r="AY14" s="344"/>
      <c r="AZ14" s="150"/>
      <c r="BA14" s="150"/>
      <c r="BB14" s="362"/>
    </row>
    <row r="15" spans="2:57" ht="15.95" customHeight="1">
      <c r="B15" s="14"/>
      <c r="C15" s="46"/>
      <c r="D15" s="73"/>
      <c r="E15" s="59"/>
      <c r="F15" s="46"/>
      <c r="G15" s="103"/>
      <c r="H15" s="46"/>
      <c r="I15" s="133"/>
      <c r="J15" s="149"/>
      <c r="K15" s="149"/>
      <c r="L15" s="164"/>
      <c r="M15" s="178" t="s">
        <v>71</v>
      </c>
      <c r="N15" s="193"/>
      <c r="O15" s="200"/>
      <c r="P15" s="222">
        <v>8</v>
      </c>
      <c r="Q15" s="235">
        <v>8</v>
      </c>
      <c r="R15" s="235">
        <v>8</v>
      </c>
      <c r="S15" s="235">
        <v>8</v>
      </c>
      <c r="T15" s="235">
        <v>8</v>
      </c>
      <c r="U15" s="235"/>
      <c r="V15" s="258"/>
      <c r="W15" s="222">
        <v>8</v>
      </c>
      <c r="X15" s="235">
        <v>8</v>
      </c>
      <c r="Y15" s="235">
        <v>8</v>
      </c>
      <c r="Z15" s="235">
        <v>8</v>
      </c>
      <c r="AA15" s="235">
        <v>8</v>
      </c>
      <c r="AB15" s="235"/>
      <c r="AC15" s="258"/>
      <c r="AD15" s="286">
        <v>8</v>
      </c>
      <c r="AE15" s="235">
        <v>8</v>
      </c>
      <c r="AF15" s="235">
        <v>8</v>
      </c>
      <c r="AG15" s="235">
        <v>8</v>
      </c>
      <c r="AH15" s="235">
        <v>8</v>
      </c>
      <c r="AI15" s="235"/>
      <c r="AJ15" s="258"/>
      <c r="AK15" s="222">
        <v>8</v>
      </c>
      <c r="AL15" s="235">
        <v>8</v>
      </c>
      <c r="AM15" s="235">
        <v>8</v>
      </c>
      <c r="AN15" s="235">
        <v>8</v>
      </c>
      <c r="AO15" s="235">
        <v>8</v>
      </c>
      <c r="AP15" s="235"/>
      <c r="AQ15" s="258"/>
      <c r="AR15" s="286">
        <v>8</v>
      </c>
      <c r="AS15" s="286">
        <v>8</v>
      </c>
      <c r="AT15" s="268"/>
      <c r="AU15" s="321"/>
      <c r="AV15" s="331"/>
      <c r="AW15" s="325"/>
      <c r="AX15" s="335"/>
      <c r="AY15" s="343"/>
      <c r="AZ15" s="149"/>
      <c r="BA15" s="149"/>
      <c r="BB15" s="361"/>
    </row>
    <row r="16" spans="2:57" ht="15.95" customHeight="1">
      <c r="B16" s="15" t="s">
        <v>117</v>
      </c>
      <c r="C16" s="47"/>
      <c r="D16" s="60" t="s">
        <v>36</v>
      </c>
      <c r="E16" s="57" t="s">
        <v>122</v>
      </c>
      <c r="F16" s="47"/>
      <c r="G16" s="101"/>
      <c r="H16" s="47"/>
      <c r="I16" s="134" t="s">
        <v>64</v>
      </c>
      <c r="J16" s="150"/>
      <c r="K16" s="150"/>
      <c r="L16" s="165"/>
      <c r="M16" s="179" t="s">
        <v>70</v>
      </c>
      <c r="N16" s="194"/>
      <c r="O16" s="202"/>
      <c r="P16" s="221"/>
      <c r="Q16" s="236"/>
      <c r="R16" s="236" t="s">
        <v>72</v>
      </c>
      <c r="S16" s="236" t="s">
        <v>72</v>
      </c>
      <c r="T16" s="236" t="s">
        <v>72</v>
      </c>
      <c r="U16" s="236" t="s">
        <v>72</v>
      </c>
      <c r="V16" s="259" t="s">
        <v>72</v>
      </c>
      <c r="W16" s="221"/>
      <c r="X16" s="236"/>
      <c r="Y16" s="236" t="s">
        <v>72</v>
      </c>
      <c r="Z16" s="236" t="s">
        <v>72</v>
      </c>
      <c r="AA16" s="236" t="s">
        <v>72</v>
      </c>
      <c r="AB16" s="236" t="s">
        <v>72</v>
      </c>
      <c r="AC16" s="259" t="s">
        <v>72</v>
      </c>
      <c r="AD16" s="287"/>
      <c r="AE16" s="236"/>
      <c r="AF16" s="236" t="s">
        <v>72</v>
      </c>
      <c r="AG16" s="236" t="s">
        <v>72</v>
      </c>
      <c r="AH16" s="236" t="s">
        <v>72</v>
      </c>
      <c r="AI16" s="236" t="s">
        <v>72</v>
      </c>
      <c r="AJ16" s="259" t="s">
        <v>72</v>
      </c>
      <c r="AK16" s="221"/>
      <c r="AL16" s="236"/>
      <c r="AM16" s="236" t="s">
        <v>72</v>
      </c>
      <c r="AN16" s="236" t="s">
        <v>72</v>
      </c>
      <c r="AO16" s="236" t="s">
        <v>72</v>
      </c>
      <c r="AP16" s="236" t="s">
        <v>72</v>
      </c>
      <c r="AQ16" s="259" t="s">
        <v>72</v>
      </c>
      <c r="AR16" s="287"/>
      <c r="AS16" s="287"/>
      <c r="AT16" s="259"/>
      <c r="AU16" s="321">
        <f>IF(SUM($P17:$AQ17)&gt;$AC$55*4,$AC$55*4,SUM($P17:$AQ17))</f>
        <v>160</v>
      </c>
      <c r="AV16" s="331"/>
      <c r="AW16" s="323">
        <f>AU16/4</f>
        <v>40</v>
      </c>
      <c r="AX16" s="333"/>
      <c r="AY16" s="344"/>
      <c r="AZ16" s="150"/>
      <c r="BA16" s="150"/>
      <c r="BB16" s="362"/>
    </row>
    <row r="17" spans="2:54" ht="15.95" customHeight="1">
      <c r="B17" s="14"/>
      <c r="C17" s="46"/>
      <c r="D17" s="73"/>
      <c r="E17" s="59"/>
      <c r="F17" s="46"/>
      <c r="G17" s="103"/>
      <c r="H17" s="46"/>
      <c r="I17" s="133"/>
      <c r="J17" s="149"/>
      <c r="K17" s="149"/>
      <c r="L17" s="164"/>
      <c r="M17" s="180" t="s">
        <v>71</v>
      </c>
      <c r="N17" s="180"/>
      <c r="O17" s="203"/>
      <c r="P17" s="222"/>
      <c r="Q17" s="235"/>
      <c r="R17" s="235">
        <v>8</v>
      </c>
      <c r="S17" s="235">
        <v>8</v>
      </c>
      <c r="T17" s="235">
        <v>8</v>
      </c>
      <c r="U17" s="235">
        <v>8</v>
      </c>
      <c r="V17" s="258">
        <v>8</v>
      </c>
      <c r="W17" s="222"/>
      <c r="X17" s="235"/>
      <c r="Y17" s="235">
        <v>8</v>
      </c>
      <c r="Z17" s="235">
        <v>8</v>
      </c>
      <c r="AA17" s="235">
        <v>8</v>
      </c>
      <c r="AB17" s="235">
        <v>8</v>
      </c>
      <c r="AC17" s="258">
        <v>8</v>
      </c>
      <c r="AD17" s="286"/>
      <c r="AE17" s="235"/>
      <c r="AF17" s="235">
        <v>8</v>
      </c>
      <c r="AG17" s="235">
        <v>8</v>
      </c>
      <c r="AH17" s="235">
        <v>8</v>
      </c>
      <c r="AI17" s="235">
        <v>8</v>
      </c>
      <c r="AJ17" s="258">
        <v>8</v>
      </c>
      <c r="AK17" s="222"/>
      <c r="AL17" s="235"/>
      <c r="AM17" s="235">
        <v>8</v>
      </c>
      <c r="AN17" s="235">
        <v>8</v>
      </c>
      <c r="AO17" s="235">
        <v>8</v>
      </c>
      <c r="AP17" s="235">
        <v>8</v>
      </c>
      <c r="AQ17" s="258">
        <v>8</v>
      </c>
      <c r="AR17" s="286"/>
      <c r="AS17" s="286"/>
      <c r="AT17" s="268"/>
      <c r="AU17" s="321"/>
      <c r="AV17" s="331"/>
      <c r="AW17" s="325"/>
      <c r="AX17" s="335"/>
      <c r="AY17" s="343"/>
      <c r="AZ17" s="149"/>
      <c r="BA17" s="149"/>
      <c r="BB17" s="361"/>
    </row>
    <row r="18" spans="2:54" ht="15.95" customHeight="1">
      <c r="B18" s="15" t="s">
        <v>119</v>
      </c>
      <c r="C18" s="47"/>
      <c r="D18" s="60" t="s">
        <v>60</v>
      </c>
      <c r="E18" s="57" t="s">
        <v>132</v>
      </c>
      <c r="F18" s="47"/>
      <c r="G18" s="101"/>
      <c r="H18" s="47"/>
      <c r="I18" s="134" t="s">
        <v>23</v>
      </c>
      <c r="J18" s="150"/>
      <c r="K18" s="150"/>
      <c r="L18" s="165"/>
      <c r="M18" s="179" t="s">
        <v>70</v>
      </c>
      <c r="N18" s="194"/>
      <c r="O18" s="202"/>
      <c r="P18" s="221" t="s">
        <v>72</v>
      </c>
      <c r="Q18" s="236" t="s">
        <v>72</v>
      </c>
      <c r="R18" s="236" t="s">
        <v>72</v>
      </c>
      <c r="S18" s="236" t="s">
        <v>72</v>
      </c>
      <c r="T18" s="236" t="s">
        <v>72</v>
      </c>
      <c r="U18" s="236"/>
      <c r="V18" s="259"/>
      <c r="W18" s="221" t="s">
        <v>72</v>
      </c>
      <c r="X18" s="236" t="s">
        <v>72</v>
      </c>
      <c r="Y18" s="236" t="s">
        <v>72</v>
      </c>
      <c r="Z18" s="236" t="s">
        <v>72</v>
      </c>
      <c r="AA18" s="236" t="s">
        <v>72</v>
      </c>
      <c r="AB18" s="236"/>
      <c r="AC18" s="259"/>
      <c r="AD18" s="287" t="s">
        <v>72</v>
      </c>
      <c r="AE18" s="236" t="s">
        <v>72</v>
      </c>
      <c r="AF18" s="236" t="s">
        <v>72</v>
      </c>
      <c r="AG18" s="236" t="s">
        <v>72</v>
      </c>
      <c r="AH18" s="236" t="s">
        <v>72</v>
      </c>
      <c r="AI18" s="236"/>
      <c r="AJ18" s="259"/>
      <c r="AK18" s="221" t="s">
        <v>72</v>
      </c>
      <c r="AL18" s="236" t="s">
        <v>72</v>
      </c>
      <c r="AM18" s="236" t="s">
        <v>72</v>
      </c>
      <c r="AN18" s="236" t="s">
        <v>72</v>
      </c>
      <c r="AO18" s="236" t="s">
        <v>72</v>
      </c>
      <c r="AP18" s="236"/>
      <c r="AQ18" s="259"/>
      <c r="AR18" s="287" t="s">
        <v>72</v>
      </c>
      <c r="AS18" s="287" t="s">
        <v>72</v>
      </c>
      <c r="AT18" s="259"/>
      <c r="AU18" s="321">
        <f>IF(SUM($P19:$AQ19)&gt;$AC$55*4,$AC$55*4,SUM($P19:$AQ19))</f>
        <v>160</v>
      </c>
      <c r="AV18" s="331"/>
      <c r="AW18" s="323">
        <f>AU18/4</f>
        <v>40</v>
      </c>
      <c r="AX18" s="333"/>
      <c r="AY18" s="344"/>
      <c r="AZ18" s="150"/>
      <c r="BA18" s="150"/>
      <c r="BB18" s="362"/>
    </row>
    <row r="19" spans="2:54" ht="15.95" customHeight="1">
      <c r="B19" s="14"/>
      <c r="C19" s="46"/>
      <c r="D19" s="73"/>
      <c r="E19" s="59"/>
      <c r="F19" s="46"/>
      <c r="G19" s="103"/>
      <c r="H19" s="46"/>
      <c r="I19" s="133"/>
      <c r="J19" s="149"/>
      <c r="K19" s="149"/>
      <c r="L19" s="164"/>
      <c r="M19" s="181" t="s">
        <v>71</v>
      </c>
      <c r="N19" s="180"/>
      <c r="O19" s="203"/>
      <c r="P19" s="222">
        <v>8</v>
      </c>
      <c r="Q19" s="235">
        <v>8</v>
      </c>
      <c r="R19" s="235">
        <v>8</v>
      </c>
      <c r="S19" s="235">
        <v>8</v>
      </c>
      <c r="T19" s="235">
        <v>8</v>
      </c>
      <c r="U19" s="235"/>
      <c r="V19" s="258"/>
      <c r="W19" s="222">
        <v>8</v>
      </c>
      <c r="X19" s="235">
        <v>8</v>
      </c>
      <c r="Y19" s="235">
        <v>8</v>
      </c>
      <c r="Z19" s="235">
        <v>8</v>
      </c>
      <c r="AA19" s="235">
        <v>8</v>
      </c>
      <c r="AB19" s="235"/>
      <c r="AC19" s="258"/>
      <c r="AD19" s="286">
        <v>8</v>
      </c>
      <c r="AE19" s="235">
        <v>8</v>
      </c>
      <c r="AF19" s="235">
        <v>8</v>
      </c>
      <c r="AG19" s="235">
        <v>8</v>
      </c>
      <c r="AH19" s="235">
        <v>8</v>
      </c>
      <c r="AI19" s="235"/>
      <c r="AJ19" s="258"/>
      <c r="AK19" s="222">
        <v>8</v>
      </c>
      <c r="AL19" s="235">
        <v>8</v>
      </c>
      <c r="AM19" s="235">
        <v>8</v>
      </c>
      <c r="AN19" s="235">
        <v>8</v>
      </c>
      <c r="AO19" s="235">
        <v>8</v>
      </c>
      <c r="AP19" s="235"/>
      <c r="AQ19" s="258"/>
      <c r="AR19" s="286">
        <v>8</v>
      </c>
      <c r="AS19" s="286">
        <v>8</v>
      </c>
      <c r="AT19" s="268"/>
      <c r="AU19" s="321"/>
      <c r="AV19" s="331"/>
      <c r="AW19" s="325"/>
      <c r="AX19" s="335"/>
      <c r="AY19" s="343"/>
      <c r="AZ19" s="149"/>
      <c r="BA19" s="149"/>
      <c r="BB19" s="361"/>
    </row>
    <row r="20" spans="2:54" ht="15.95" customHeight="1">
      <c r="B20" s="15" t="s">
        <v>119</v>
      </c>
      <c r="C20" s="47"/>
      <c r="D20" s="60" t="s">
        <v>29</v>
      </c>
      <c r="E20" s="57" t="s">
        <v>101</v>
      </c>
      <c r="F20" s="47"/>
      <c r="G20" s="101"/>
      <c r="H20" s="47"/>
      <c r="I20" s="134" t="s">
        <v>199</v>
      </c>
      <c r="J20" s="150"/>
      <c r="K20" s="150"/>
      <c r="L20" s="165"/>
      <c r="M20" s="179" t="s">
        <v>70</v>
      </c>
      <c r="N20" s="194"/>
      <c r="O20" s="202"/>
      <c r="P20" s="221"/>
      <c r="Q20" s="236"/>
      <c r="R20" s="236"/>
      <c r="S20" s="236"/>
      <c r="T20" s="236"/>
      <c r="U20" s="236" t="s">
        <v>72</v>
      </c>
      <c r="V20" s="259" t="s">
        <v>72</v>
      </c>
      <c r="W20" s="221"/>
      <c r="X20" s="236"/>
      <c r="Y20" s="236"/>
      <c r="Z20" s="236"/>
      <c r="AA20" s="236"/>
      <c r="AB20" s="236" t="s">
        <v>72</v>
      </c>
      <c r="AC20" s="259" t="s">
        <v>72</v>
      </c>
      <c r="AD20" s="287"/>
      <c r="AE20" s="236"/>
      <c r="AF20" s="236"/>
      <c r="AG20" s="236"/>
      <c r="AH20" s="236"/>
      <c r="AI20" s="236" t="s">
        <v>72</v>
      </c>
      <c r="AJ20" s="259" t="s">
        <v>72</v>
      </c>
      <c r="AK20" s="221"/>
      <c r="AL20" s="236"/>
      <c r="AM20" s="236"/>
      <c r="AN20" s="236"/>
      <c r="AO20" s="236"/>
      <c r="AP20" s="236" t="s">
        <v>72</v>
      </c>
      <c r="AQ20" s="259" t="s">
        <v>72</v>
      </c>
      <c r="AR20" s="287"/>
      <c r="AS20" s="287"/>
      <c r="AT20" s="259"/>
      <c r="AU20" s="321">
        <f>IF(SUM($P21:$AQ21)&gt;$AC$55*4,$AC$55*4,SUM($P21:$AQ21))</f>
        <v>64</v>
      </c>
      <c r="AV20" s="331"/>
      <c r="AW20" s="323">
        <f>AU20/4</f>
        <v>16</v>
      </c>
      <c r="AX20" s="333"/>
      <c r="AY20" s="344"/>
      <c r="AZ20" s="150"/>
      <c r="BA20" s="150"/>
      <c r="BB20" s="362"/>
    </row>
    <row r="21" spans="2:54" ht="15.95" customHeight="1">
      <c r="B21" s="14"/>
      <c r="C21" s="46"/>
      <c r="D21" s="73"/>
      <c r="E21" s="59"/>
      <c r="F21" s="46"/>
      <c r="G21" s="103"/>
      <c r="H21" s="46"/>
      <c r="I21" s="133"/>
      <c r="J21" s="149"/>
      <c r="K21" s="149"/>
      <c r="L21" s="164"/>
      <c r="M21" s="39" t="s">
        <v>71</v>
      </c>
      <c r="N21" s="39"/>
      <c r="O21" s="203"/>
      <c r="P21" s="222"/>
      <c r="Q21" s="235"/>
      <c r="R21" s="235"/>
      <c r="S21" s="235"/>
      <c r="T21" s="235"/>
      <c r="U21" s="235">
        <v>8</v>
      </c>
      <c r="V21" s="258">
        <v>8</v>
      </c>
      <c r="W21" s="222"/>
      <c r="X21" s="235"/>
      <c r="Y21" s="235"/>
      <c r="Z21" s="235"/>
      <c r="AA21" s="235"/>
      <c r="AB21" s="235">
        <v>8</v>
      </c>
      <c r="AC21" s="258">
        <v>8</v>
      </c>
      <c r="AD21" s="286"/>
      <c r="AE21" s="235"/>
      <c r="AF21" s="235"/>
      <c r="AG21" s="235"/>
      <c r="AH21" s="235"/>
      <c r="AI21" s="235">
        <v>8</v>
      </c>
      <c r="AJ21" s="258">
        <v>8</v>
      </c>
      <c r="AK21" s="222"/>
      <c r="AL21" s="235"/>
      <c r="AM21" s="235"/>
      <c r="AN21" s="235"/>
      <c r="AO21" s="235"/>
      <c r="AP21" s="235">
        <v>8</v>
      </c>
      <c r="AQ21" s="258">
        <v>8</v>
      </c>
      <c r="AR21" s="286"/>
      <c r="AS21" s="286"/>
      <c r="AT21" s="268"/>
      <c r="AU21" s="321"/>
      <c r="AV21" s="331"/>
      <c r="AW21" s="325"/>
      <c r="AX21" s="335"/>
      <c r="AY21" s="343"/>
      <c r="AZ21" s="149"/>
      <c r="BA21" s="149"/>
      <c r="BB21" s="361"/>
    </row>
    <row r="22" spans="2:54" ht="15.95" customHeight="1">
      <c r="B22" s="15" t="s">
        <v>120</v>
      </c>
      <c r="C22" s="47"/>
      <c r="D22" s="60" t="s">
        <v>29</v>
      </c>
      <c r="E22" s="57" t="s">
        <v>114</v>
      </c>
      <c r="F22" s="47"/>
      <c r="G22" s="101"/>
      <c r="H22" s="47"/>
      <c r="I22" s="134" t="s">
        <v>202</v>
      </c>
      <c r="J22" s="150"/>
      <c r="K22" s="150"/>
      <c r="L22" s="165"/>
      <c r="M22" s="170" t="s">
        <v>70</v>
      </c>
      <c r="N22" s="187"/>
      <c r="O22" s="201"/>
      <c r="P22" s="221" t="s">
        <v>126</v>
      </c>
      <c r="Q22" s="236" t="s">
        <v>126</v>
      </c>
      <c r="R22" s="236" t="s">
        <v>126</v>
      </c>
      <c r="S22" s="236" t="s">
        <v>126</v>
      </c>
      <c r="T22" s="236" t="s">
        <v>126</v>
      </c>
      <c r="U22" s="236"/>
      <c r="V22" s="259"/>
      <c r="W22" s="221" t="s">
        <v>126</v>
      </c>
      <c r="X22" s="236" t="s">
        <v>126</v>
      </c>
      <c r="Y22" s="236" t="s">
        <v>126</v>
      </c>
      <c r="Z22" s="236" t="s">
        <v>126</v>
      </c>
      <c r="AA22" s="236" t="s">
        <v>126</v>
      </c>
      <c r="AB22" s="236"/>
      <c r="AC22" s="259"/>
      <c r="AD22" s="287" t="s">
        <v>126</v>
      </c>
      <c r="AE22" s="236" t="s">
        <v>126</v>
      </c>
      <c r="AF22" s="236" t="s">
        <v>126</v>
      </c>
      <c r="AG22" s="236" t="s">
        <v>126</v>
      </c>
      <c r="AH22" s="236" t="s">
        <v>126</v>
      </c>
      <c r="AI22" s="236"/>
      <c r="AJ22" s="259"/>
      <c r="AK22" s="221" t="s">
        <v>126</v>
      </c>
      <c r="AL22" s="236" t="s">
        <v>126</v>
      </c>
      <c r="AM22" s="236" t="s">
        <v>126</v>
      </c>
      <c r="AN22" s="236" t="s">
        <v>126</v>
      </c>
      <c r="AO22" s="236" t="s">
        <v>126</v>
      </c>
      <c r="AP22" s="236"/>
      <c r="AQ22" s="259"/>
      <c r="AR22" s="287" t="s">
        <v>126</v>
      </c>
      <c r="AS22" s="287" t="s">
        <v>126</v>
      </c>
      <c r="AT22" s="259"/>
      <c r="AU22" s="321">
        <f>IF(SUM($P23:$AQ23)&gt;$AC$55*4,$AC$55*4,SUM($P23:$AQ23))</f>
        <v>80</v>
      </c>
      <c r="AV22" s="331"/>
      <c r="AW22" s="323">
        <f>AU22/4</f>
        <v>20</v>
      </c>
      <c r="AX22" s="333"/>
      <c r="AY22" s="344"/>
      <c r="AZ22" s="150"/>
      <c r="BA22" s="150"/>
      <c r="BB22" s="362"/>
    </row>
    <row r="23" spans="2:54" ht="15.95" customHeight="1">
      <c r="B23" s="14"/>
      <c r="C23" s="46"/>
      <c r="D23" s="73"/>
      <c r="E23" s="59"/>
      <c r="F23" s="46"/>
      <c r="G23" s="103"/>
      <c r="H23" s="46"/>
      <c r="I23" s="133"/>
      <c r="J23" s="149"/>
      <c r="K23" s="149"/>
      <c r="L23" s="164"/>
      <c r="M23" s="178" t="s">
        <v>71</v>
      </c>
      <c r="N23" s="193"/>
      <c r="O23" s="200"/>
      <c r="P23" s="222">
        <v>4</v>
      </c>
      <c r="Q23" s="235">
        <v>4</v>
      </c>
      <c r="R23" s="235">
        <v>4</v>
      </c>
      <c r="S23" s="235">
        <v>4</v>
      </c>
      <c r="T23" s="235">
        <v>4</v>
      </c>
      <c r="U23" s="235"/>
      <c r="V23" s="258"/>
      <c r="W23" s="222">
        <v>4</v>
      </c>
      <c r="X23" s="235">
        <v>4</v>
      </c>
      <c r="Y23" s="235">
        <v>4</v>
      </c>
      <c r="Z23" s="235">
        <v>4</v>
      </c>
      <c r="AA23" s="235">
        <v>4</v>
      </c>
      <c r="AB23" s="235"/>
      <c r="AC23" s="258"/>
      <c r="AD23" s="286">
        <v>4</v>
      </c>
      <c r="AE23" s="235">
        <v>4</v>
      </c>
      <c r="AF23" s="235">
        <v>4</v>
      </c>
      <c r="AG23" s="235">
        <v>4</v>
      </c>
      <c r="AH23" s="235">
        <v>4</v>
      </c>
      <c r="AI23" s="235"/>
      <c r="AJ23" s="258"/>
      <c r="AK23" s="222">
        <v>4</v>
      </c>
      <c r="AL23" s="235">
        <v>4</v>
      </c>
      <c r="AM23" s="235">
        <v>4</v>
      </c>
      <c r="AN23" s="235">
        <v>4</v>
      </c>
      <c r="AO23" s="235">
        <v>4</v>
      </c>
      <c r="AP23" s="235"/>
      <c r="AQ23" s="258"/>
      <c r="AR23" s="286">
        <v>4</v>
      </c>
      <c r="AS23" s="286">
        <v>4</v>
      </c>
      <c r="AT23" s="268"/>
      <c r="AU23" s="321"/>
      <c r="AV23" s="331"/>
      <c r="AW23" s="325"/>
      <c r="AX23" s="335"/>
      <c r="AY23" s="343"/>
      <c r="AZ23" s="149"/>
      <c r="BA23" s="149"/>
      <c r="BB23" s="361"/>
    </row>
    <row r="24" spans="2:54" ht="15.95" customHeight="1">
      <c r="B24" s="15" t="s">
        <v>120</v>
      </c>
      <c r="C24" s="47"/>
      <c r="D24" s="60" t="s">
        <v>36</v>
      </c>
      <c r="E24" s="57" t="s">
        <v>88</v>
      </c>
      <c r="F24" s="47"/>
      <c r="G24" s="101"/>
      <c r="H24" s="47"/>
      <c r="I24" s="134" t="s">
        <v>203</v>
      </c>
      <c r="J24" s="150"/>
      <c r="K24" s="150"/>
      <c r="L24" s="165"/>
      <c r="M24" s="179" t="s">
        <v>70</v>
      </c>
      <c r="N24" s="194"/>
      <c r="O24" s="202"/>
      <c r="P24" s="221"/>
      <c r="Q24" s="236"/>
      <c r="R24" s="236" t="s">
        <v>158</v>
      </c>
      <c r="S24" s="236" t="s">
        <v>158</v>
      </c>
      <c r="T24" s="236" t="s">
        <v>158</v>
      </c>
      <c r="U24" s="236" t="s">
        <v>158</v>
      </c>
      <c r="V24" s="259" t="s">
        <v>158</v>
      </c>
      <c r="W24" s="221"/>
      <c r="X24" s="236"/>
      <c r="Y24" s="236" t="s">
        <v>158</v>
      </c>
      <c r="Z24" s="236" t="s">
        <v>158</v>
      </c>
      <c r="AA24" s="236" t="s">
        <v>158</v>
      </c>
      <c r="AB24" s="236" t="s">
        <v>158</v>
      </c>
      <c r="AC24" s="259" t="s">
        <v>158</v>
      </c>
      <c r="AD24" s="287"/>
      <c r="AE24" s="236"/>
      <c r="AF24" s="236" t="s">
        <v>158</v>
      </c>
      <c r="AG24" s="236" t="s">
        <v>158</v>
      </c>
      <c r="AH24" s="236" t="s">
        <v>158</v>
      </c>
      <c r="AI24" s="236" t="s">
        <v>158</v>
      </c>
      <c r="AJ24" s="259" t="s">
        <v>158</v>
      </c>
      <c r="AK24" s="221"/>
      <c r="AL24" s="236"/>
      <c r="AM24" s="236" t="s">
        <v>158</v>
      </c>
      <c r="AN24" s="236" t="s">
        <v>158</v>
      </c>
      <c r="AO24" s="236" t="s">
        <v>158</v>
      </c>
      <c r="AP24" s="236" t="s">
        <v>158</v>
      </c>
      <c r="AQ24" s="259" t="s">
        <v>158</v>
      </c>
      <c r="AR24" s="287"/>
      <c r="AS24" s="287"/>
      <c r="AT24" s="259"/>
      <c r="AU24" s="321">
        <f>IF(SUM($P25:$AQ25)&gt;$AC$55*4,$AC$55*4,SUM($P25:$AQ25))</f>
        <v>80</v>
      </c>
      <c r="AV24" s="331"/>
      <c r="AW24" s="323">
        <f>AU24/4</f>
        <v>20</v>
      </c>
      <c r="AX24" s="333"/>
      <c r="AY24" s="344"/>
      <c r="AZ24" s="150"/>
      <c r="BA24" s="150"/>
      <c r="BB24" s="362"/>
    </row>
    <row r="25" spans="2:54" ht="15.95" customHeight="1">
      <c r="B25" s="14"/>
      <c r="C25" s="46"/>
      <c r="D25" s="73"/>
      <c r="E25" s="59"/>
      <c r="F25" s="46"/>
      <c r="G25" s="103"/>
      <c r="H25" s="46"/>
      <c r="I25" s="133"/>
      <c r="J25" s="149"/>
      <c r="K25" s="149"/>
      <c r="L25" s="164"/>
      <c r="M25" s="180" t="s">
        <v>71</v>
      </c>
      <c r="N25" s="180"/>
      <c r="O25" s="203"/>
      <c r="P25" s="222"/>
      <c r="Q25" s="235"/>
      <c r="R25" s="235">
        <v>4</v>
      </c>
      <c r="S25" s="235">
        <v>4</v>
      </c>
      <c r="T25" s="235">
        <v>4</v>
      </c>
      <c r="U25" s="235">
        <v>4</v>
      </c>
      <c r="V25" s="258">
        <v>4</v>
      </c>
      <c r="W25" s="222"/>
      <c r="X25" s="235"/>
      <c r="Y25" s="235">
        <v>4</v>
      </c>
      <c r="Z25" s="235">
        <v>4</v>
      </c>
      <c r="AA25" s="235">
        <v>4</v>
      </c>
      <c r="AB25" s="235">
        <v>4</v>
      </c>
      <c r="AC25" s="258">
        <v>4</v>
      </c>
      <c r="AD25" s="286"/>
      <c r="AE25" s="235"/>
      <c r="AF25" s="235">
        <v>4</v>
      </c>
      <c r="AG25" s="235">
        <v>4</v>
      </c>
      <c r="AH25" s="235">
        <v>4</v>
      </c>
      <c r="AI25" s="235">
        <v>4</v>
      </c>
      <c r="AJ25" s="258">
        <v>4</v>
      </c>
      <c r="AK25" s="222"/>
      <c r="AL25" s="235"/>
      <c r="AM25" s="235">
        <v>4</v>
      </c>
      <c r="AN25" s="235">
        <v>4</v>
      </c>
      <c r="AO25" s="235">
        <v>4</v>
      </c>
      <c r="AP25" s="235">
        <v>4</v>
      </c>
      <c r="AQ25" s="258">
        <v>4</v>
      </c>
      <c r="AR25" s="286"/>
      <c r="AS25" s="286"/>
      <c r="AT25" s="268"/>
      <c r="AU25" s="321"/>
      <c r="AV25" s="331"/>
      <c r="AW25" s="325"/>
      <c r="AX25" s="335"/>
      <c r="AY25" s="343"/>
      <c r="AZ25" s="149"/>
      <c r="BA25" s="149"/>
      <c r="BB25" s="361"/>
    </row>
    <row r="26" spans="2:54" ht="15.95" customHeight="1">
      <c r="B26" s="15" t="s">
        <v>122</v>
      </c>
      <c r="C26" s="47"/>
      <c r="D26" s="60" t="s">
        <v>60</v>
      </c>
      <c r="E26" s="57" t="s">
        <v>92</v>
      </c>
      <c r="F26" s="47"/>
      <c r="G26" s="101"/>
      <c r="H26" s="47"/>
      <c r="I26" s="134" t="s">
        <v>10</v>
      </c>
      <c r="J26" s="150"/>
      <c r="K26" s="150"/>
      <c r="L26" s="165"/>
      <c r="M26" s="179" t="s">
        <v>70</v>
      </c>
      <c r="N26" s="194"/>
      <c r="O26" s="202"/>
      <c r="P26" s="221" t="s">
        <v>72</v>
      </c>
      <c r="Q26" s="236" t="s">
        <v>72</v>
      </c>
      <c r="R26" s="236" t="s">
        <v>72</v>
      </c>
      <c r="S26" s="236" t="s">
        <v>72</v>
      </c>
      <c r="T26" s="236" t="s">
        <v>72</v>
      </c>
      <c r="U26" s="236"/>
      <c r="V26" s="259"/>
      <c r="W26" s="221" t="s">
        <v>72</v>
      </c>
      <c r="X26" s="236" t="s">
        <v>72</v>
      </c>
      <c r="Y26" s="236" t="s">
        <v>72</v>
      </c>
      <c r="Z26" s="236" t="s">
        <v>72</v>
      </c>
      <c r="AA26" s="236" t="s">
        <v>72</v>
      </c>
      <c r="AB26" s="236"/>
      <c r="AC26" s="259"/>
      <c r="AD26" s="287" t="s">
        <v>72</v>
      </c>
      <c r="AE26" s="236" t="s">
        <v>72</v>
      </c>
      <c r="AF26" s="236" t="s">
        <v>72</v>
      </c>
      <c r="AG26" s="236" t="s">
        <v>72</v>
      </c>
      <c r="AH26" s="236" t="s">
        <v>72</v>
      </c>
      <c r="AI26" s="236"/>
      <c r="AJ26" s="259"/>
      <c r="AK26" s="221" t="s">
        <v>72</v>
      </c>
      <c r="AL26" s="236" t="s">
        <v>72</v>
      </c>
      <c r="AM26" s="236" t="s">
        <v>72</v>
      </c>
      <c r="AN26" s="236" t="s">
        <v>72</v>
      </c>
      <c r="AO26" s="236" t="s">
        <v>72</v>
      </c>
      <c r="AP26" s="236"/>
      <c r="AQ26" s="259"/>
      <c r="AR26" s="287" t="s">
        <v>72</v>
      </c>
      <c r="AS26" s="287" t="s">
        <v>72</v>
      </c>
      <c r="AT26" s="259"/>
      <c r="AU26" s="321">
        <f>IF(SUM($P27:$AQ27)&gt;$AC$55*4,$AC$55*4,SUM($P27:$AQ27))</f>
        <v>160</v>
      </c>
      <c r="AV26" s="331"/>
      <c r="AW26" s="323">
        <f>AU26/4</f>
        <v>40</v>
      </c>
      <c r="AX26" s="333"/>
      <c r="AY26" s="344"/>
      <c r="AZ26" s="150"/>
      <c r="BA26" s="150"/>
      <c r="BB26" s="362"/>
    </row>
    <row r="27" spans="2:54" ht="15.95" customHeight="1">
      <c r="B27" s="14"/>
      <c r="C27" s="46"/>
      <c r="D27" s="73"/>
      <c r="E27" s="59"/>
      <c r="F27" s="46"/>
      <c r="G27" s="103"/>
      <c r="H27" s="46"/>
      <c r="I27" s="133"/>
      <c r="J27" s="149"/>
      <c r="K27" s="149"/>
      <c r="L27" s="164"/>
      <c r="M27" s="181" t="s">
        <v>71</v>
      </c>
      <c r="N27" s="180"/>
      <c r="O27" s="203"/>
      <c r="P27" s="222">
        <v>8</v>
      </c>
      <c r="Q27" s="235">
        <v>8</v>
      </c>
      <c r="R27" s="235">
        <v>8</v>
      </c>
      <c r="S27" s="235">
        <v>8</v>
      </c>
      <c r="T27" s="235">
        <v>8</v>
      </c>
      <c r="U27" s="235"/>
      <c r="V27" s="258"/>
      <c r="W27" s="222">
        <v>8</v>
      </c>
      <c r="X27" s="235">
        <v>8</v>
      </c>
      <c r="Y27" s="235">
        <v>8</v>
      </c>
      <c r="Z27" s="235">
        <v>8</v>
      </c>
      <c r="AA27" s="235">
        <v>8</v>
      </c>
      <c r="AB27" s="235"/>
      <c r="AC27" s="258"/>
      <c r="AD27" s="286">
        <v>8</v>
      </c>
      <c r="AE27" s="235">
        <v>8</v>
      </c>
      <c r="AF27" s="235">
        <v>8</v>
      </c>
      <c r="AG27" s="235">
        <v>8</v>
      </c>
      <c r="AH27" s="235">
        <v>8</v>
      </c>
      <c r="AI27" s="235"/>
      <c r="AJ27" s="258"/>
      <c r="AK27" s="222">
        <v>8</v>
      </c>
      <c r="AL27" s="235">
        <v>8</v>
      </c>
      <c r="AM27" s="235">
        <v>8</v>
      </c>
      <c r="AN27" s="235">
        <v>8</v>
      </c>
      <c r="AO27" s="235">
        <v>8</v>
      </c>
      <c r="AP27" s="235"/>
      <c r="AQ27" s="258"/>
      <c r="AR27" s="286">
        <v>8</v>
      </c>
      <c r="AS27" s="286">
        <v>8</v>
      </c>
      <c r="AT27" s="268"/>
      <c r="AU27" s="321"/>
      <c r="AV27" s="331"/>
      <c r="AW27" s="325"/>
      <c r="AX27" s="335"/>
      <c r="AY27" s="343"/>
      <c r="AZ27" s="149"/>
      <c r="BA27" s="149"/>
      <c r="BB27" s="361"/>
    </row>
    <row r="28" spans="2:54" ht="15.95" customHeight="1">
      <c r="B28" s="15" t="s">
        <v>122</v>
      </c>
      <c r="C28" s="47"/>
      <c r="D28" s="60" t="s">
        <v>36</v>
      </c>
      <c r="E28" s="57" t="s">
        <v>92</v>
      </c>
      <c r="F28" s="47"/>
      <c r="G28" s="101"/>
      <c r="H28" s="47"/>
      <c r="I28" s="134" t="s">
        <v>64</v>
      </c>
      <c r="J28" s="150"/>
      <c r="K28" s="150"/>
      <c r="L28" s="165"/>
      <c r="M28" s="179" t="s">
        <v>70</v>
      </c>
      <c r="N28" s="194"/>
      <c r="O28" s="202"/>
      <c r="P28" s="221"/>
      <c r="Q28" s="236"/>
      <c r="R28" s="236" t="s">
        <v>72</v>
      </c>
      <c r="S28" s="236" t="s">
        <v>72</v>
      </c>
      <c r="T28" s="236" t="s">
        <v>72</v>
      </c>
      <c r="U28" s="236" t="s">
        <v>72</v>
      </c>
      <c r="V28" s="259" t="s">
        <v>72</v>
      </c>
      <c r="W28" s="221"/>
      <c r="X28" s="236"/>
      <c r="Y28" s="236" t="s">
        <v>72</v>
      </c>
      <c r="Z28" s="236" t="s">
        <v>72</v>
      </c>
      <c r="AA28" s="236" t="s">
        <v>72</v>
      </c>
      <c r="AB28" s="236" t="s">
        <v>72</v>
      </c>
      <c r="AC28" s="259" t="s">
        <v>72</v>
      </c>
      <c r="AD28" s="287"/>
      <c r="AE28" s="236"/>
      <c r="AF28" s="236" t="s">
        <v>72</v>
      </c>
      <c r="AG28" s="236" t="s">
        <v>72</v>
      </c>
      <c r="AH28" s="236" t="s">
        <v>72</v>
      </c>
      <c r="AI28" s="236" t="s">
        <v>72</v>
      </c>
      <c r="AJ28" s="259" t="s">
        <v>72</v>
      </c>
      <c r="AK28" s="221"/>
      <c r="AL28" s="236"/>
      <c r="AM28" s="236" t="s">
        <v>72</v>
      </c>
      <c r="AN28" s="236" t="s">
        <v>72</v>
      </c>
      <c r="AO28" s="236" t="s">
        <v>72</v>
      </c>
      <c r="AP28" s="236" t="s">
        <v>72</v>
      </c>
      <c r="AQ28" s="259" t="s">
        <v>72</v>
      </c>
      <c r="AR28" s="287"/>
      <c r="AS28" s="287"/>
      <c r="AT28" s="259"/>
      <c r="AU28" s="321">
        <f>IF(SUM($P29:$AQ29)&gt;$AC$55*4,$AC$55*4,SUM($P29:$AQ29))</f>
        <v>160</v>
      </c>
      <c r="AV28" s="331"/>
      <c r="AW28" s="323">
        <f>AU28/4</f>
        <v>40</v>
      </c>
      <c r="AX28" s="333"/>
      <c r="AY28" s="344"/>
      <c r="AZ28" s="150"/>
      <c r="BA28" s="150"/>
      <c r="BB28" s="362"/>
    </row>
    <row r="29" spans="2:54" ht="15.95" customHeight="1">
      <c r="B29" s="14"/>
      <c r="C29" s="46"/>
      <c r="D29" s="73"/>
      <c r="E29" s="59"/>
      <c r="F29" s="46"/>
      <c r="G29" s="103"/>
      <c r="H29" s="46"/>
      <c r="I29" s="133"/>
      <c r="J29" s="149"/>
      <c r="K29" s="149"/>
      <c r="L29" s="164"/>
      <c r="M29" s="39" t="s">
        <v>71</v>
      </c>
      <c r="N29" s="39"/>
      <c r="O29" s="203"/>
      <c r="P29" s="222"/>
      <c r="Q29" s="235"/>
      <c r="R29" s="235">
        <v>8</v>
      </c>
      <c r="S29" s="235">
        <v>8</v>
      </c>
      <c r="T29" s="235">
        <v>8</v>
      </c>
      <c r="U29" s="235">
        <v>8</v>
      </c>
      <c r="V29" s="258">
        <v>8</v>
      </c>
      <c r="W29" s="222"/>
      <c r="X29" s="235"/>
      <c r="Y29" s="235">
        <v>8</v>
      </c>
      <c r="Z29" s="235">
        <v>8</v>
      </c>
      <c r="AA29" s="235">
        <v>8</v>
      </c>
      <c r="AB29" s="235">
        <v>8</v>
      </c>
      <c r="AC29" s="258">
        <v>8</v>
      </c>
      <c r="AD29" s="286"/>
      <c r="AE29" s="235"/>
      <c r="AF29" s="235">
        <v>8</v>
      </c>
      <c r="AG29" s="235">
        <v>8</v>
      </c>
      <c r="AH29" s="235">
        <v>8</v>
      </c>
      <c r="AI29" s="235">
        <v>8</v>
      </c>
      <c r="AJ29" s="258">
        <v>8</v>
      </c>
      <c r="AK29" s="222"/>
      <c r="AL29" s="235"/>
      <c r="AM29" s="235">
        <v>8</v>
      </c>
      <c r="AN29" s="235">
        <v>8</v>
      </c>
      <c r="AO29" s="235">
        <v>8</v>
      </c>
      <c r="AP29" s="235">
        <v>8</v>
      </c>
      <c r="AQ29" s="258">
        <v>8</v>
      </c>
      <c r="AR29" s="286"/>
      <c r="AS29" s="286"/>
      <c r="AT29" s="268"/>
      <c r="AU29" s="321"/>
      <c r="AV29" s="331"/>
      <c r="AW29" s="325"/>
      <c r="AX29" s="335"/>
      <c r="AY29" s="343"/>
      <c r="AZ29" s="149"/>
      <c r="BA29" s="149"/>
      <c r="BB29" s="361"/>
    </row>
    <row r="30" spans="2:54" ht="15.95" customHeight="1">
      <c r="B30" s="15"/>
      <c r="C30" s="47"/>
      <c r="D30" s="60"/>
      <c r="E30" s="57"/>
      <c r="F30" s="47"/>
      <c r="G30" s="101"/>
      <c r="H30" s="47"/>
      <c r="I30" s="134"/>
      <c r="J30" s="150"/>
      <c r="K30" s="150"/>
      <c r="L30" s="165"/>
      <c r="M30" s="170" t="s">
        <v>70</v>
      </c>
      <c r="N30" s="187"/>
      <c r="O30" s="201"/>
      <c r="P30" s="221"/>
      <c r="Q30" s="236"/>
      <c r="R30" s="236"/>
      <c r="S30" s="236"/>
      <c r="T30" s="236"/>
      <c r="U30" s="236"/>
      <c r="V30" s="259"/>
      <c r="W30" s="221"/>
      <c r="X30" s="236"/>
      <c r="Y30" s="236"/>
      <c r="Z30" s="236"/>
      <c r="AA30" s="236"/>
      <c r="AB30" s="236"/>
      <c r="AC30" s="259"/>
      <c r="AD30" s="287"/>
      <c r="AE30" s="236"/>
      <c r="AF30" s="236"/>
      <c r="AG30" s="236"/>
      <c r="AH30" s="236"/>
      <c r="AI30" s="236"/>
      <c r="AJ30" s="259"/>
      <c r="AK30" s="221"/>
      <c r="AL30" s="236"/>
      <c r="AM30" s="236"/>
      <c r="AN30" s="236"/>
      <c r="AO30" s="236"/>
      <c r="AP30" s="236"/>
      <c r="AQ30" s="259"/>
      <c r="AR30" s="287"/>
      <c r="AS30" s="287"/>
      <c r="AT30" s="259"/>
      <c r="AU30" s="321">
        <f>IF(SUM($P31:$AQ31)&gt;$AC$55*4,$AC$55*4,SUM($P31:$AQ31))</f>
        <v>0</v>
      </c>
      <c r="AV30" s="331"/>
      <c r="AW30" s="323">
        <f>AU30/4</f>
        <v>0</v>
      </c>
      <c r="AX30" s="333"/>
      <c r="AY30" s="344"/>
      <c r="AZ30" s="150"/>
      <c r="BA30" s="150"/>
      <c r="BB30" s="362"/>
    </row>
    <row r="31" spans="2:54" ht="15.95" customHeight="1">
      <c r="B31" s="14"/>
      <c r="C31" s="46"/>
      <c r="D31" s="73"/>
      <c r="E31" s="59"/>
      <c r="F31" s="46"/>
      <c r="G31" s="103"/>
      <c r="H31" s="46"/>
      <c r="I31" s="133"/>
      <c r="J31" s="149"/>
      <c r="K31" s="149"/>
      <c r="L31" s="164"/>
      <c r="M31" s="178" t="s">
        <v>71</v>
      </c>
      <c r="N31" s="193"/>
      <c r="O31" s="200"/>
      <c r="P31" s="222"/>
      <c r="Q31" s="235"/>
      <c r="R31" s="235"/>
      <c r="S31" s="235"/>
      <c r="T31" s="235"/>
      <c r="U31" s="235"/>
      <c r="V31" s="258"/>
      <c r="W31" s="222"/>
      <c r="X31" s="235"/>
      <c r="Y31" s="235"/>
      <c r="Z31" s="235"/>
      <c r="AA31" s="235"/>
      <c r="AB31" s="235"/>
      <c r="AC31" s="258"/>
      <c r="AD31" s="286"/>
      <c r="AE31" s="235"/>
      <c r="AF31" s="235"/>
      <c r="AG31" s="235"/>
      <c r="AH31" s="235"/>
      <c r="AI31" s="235"/>
      <c r="AJ31" s="258"/>
      <c r="AK31" s="222"/>
      <c r="AL31" s="235"/>
      <c r="AM31" s="235"/>
      <c r="AN31" s="235"/>
      <c r="AO31" s="235"/>
      <c r="AP31" s="235"/>
      <c r="AQ31" s="258"/>
      <c r="AR31" s="286"/>
      <c r="AS31" s="286"/>
      <c r="AT31" s="268"/>
      <c r="AU31" s="321"/>
      <c r="AV31" s="331"/>
      <c r="AW31" s="325"/>
      <c r="AX31" s="335"/>
      <c r="AY31" s="343"/>
      <c r="AZ31" s="149"/>
      <c r="BA31" s="149"/>
      <c r="BB31" s="361"/>
    </row>
    <row r="32" spans="2:54" ht="15.95" customHeight="1">
      <c r="B32" s="15"/>
      <c r="C32" s="47"/>
      <c r="D32" s="60"/>
      <c r="E32" s="57"/>
      <c r="F32" s="47"/>
      <c r="G32" s="101"/>
      <c r="H32" s="47"/>
      <c r="I32" s="134"/>
      <c r="J32" s="150"/>
      <c r="K32" s="150"/>
      <c r="L32" s="165"/>
      <c r="M32" s="179" t="s">
        <v>70</v>
      </c>
      <c r="N32" s="194"/>
      <c r="O32" s="202"/>
      <c r="P32" s="221"/>
      <c r="Q32" s="236"/>
      <c r="R32" s="236"/>
      <c r="S32" s="236"/>
      <c r="T32" s="236"/>
      <c r="U32" s="236"/>
      <c r="V32" s="259"/>
      <c r="W32" s="221"/>
      <c r="X32" s="236"/>
      <c r="Y32" s="236"/>
      <c r="Z32" s="236"/>
      <c r="AA32" s="236"/>
      <c r="AB32" s="236"/>
      <c r="AC32" s="259"/>
      <c r="AD32" s="287"/>
      <c r="AE32" s="236"/>
      <c r="AF32" s="236"/>
      <c r="AG32" s="236"/>
      <c r="AH32" s="236"/>
      <c r="AI32" s="236"/>
      <c r="AJ32" s="259"/>
      <c r="AK32" s="221"/>
      <c r="AL32" s="236"/>
      <c r="AM32" s="236"/>
      <c r="AN32" s="236"/>
      <c r="AO32" s="236"/>
      <c r="AP32" s="236"/>
      <c r="AQ32" s="259"/>
      <c r="AR32" s="287"/>
      <c r="AS32" s="287"/>
      <c r="AT32" s="259"/>
      <c r="AU32" s="321">
        <f>IF(SUM($P33:$AQ33)&gt;$AC$55*4,$AC$55*4,SUM($P33:$AQ33))</f>
        <v>0</v>
      </c>
      <c r="AV32" s="331"/>
      <c r="AW32" s="323">
        <f>AU32/4</f>
        <v>0</v>
      </c>
      <c r="AX32" s="333"/>
      <c r="AY32" s="344"/>
      <c r="AZ32" s="150"/>
      <c r="BA32" s="150"/>
      <c r="BB32" s="362"/>
    </row>
    <row r="33" spans="2:54" ht="15.95" customHeight="1">
      <c r="B33" s="14"/>
      <c r="C33" s="46"/>
      <c r="D33" s="73"/>
      <c r="E33" s="59"/>
      <c r="F33" s="46"/>
      <c r="G33" s="103"/>
      <c r="H33" s="46"/>
      <c r="I33" s="133"/>
      <c r="J33" s="149"/>
      <c r="K33" s="149"/>
      <c r="L33" s="164"/>
      <c r="M33" s="180" t="s">
        <v>71</v>
      </c>
      <c r="N33" s="180"/>
      <c r="O33" s="203"/>
      <c r="P33" s="222"/>
      <c r="Q33" s="235"/>
      <c r="R33" s="235"/>
      <c r="S33" s="235"/>
      <c r="T33" s="235"/>
      <c r="U33" s="235"/>
      <c r="V33" s="258"/>
      <c r="W33" s="222"/>
      <c r="X33" s="235"/>
      <c r="Y33" s="235"/>
      <c r="Z33" s="235"/>
      <c r="AA33" s="235"/>
      <c r="AB33" s="235"/>
      <c r="AC33" s="258"/>
      <c r="AD33" s="286"/>
      <c r="AE33" s="235"/>
      <c r="AF33" s="235"/>
      <c r="AG33" s="235"/>
      <c r="AH33" s="235"/>
      <c r="AI33" s="235"/>
      <c r="AJ33" s="258"/>
      <c r="AK33" s="222"/>
      <c r="AL33" s="235"/>
      <c r="AM33" s="235"/>
      <c r="AN33" s="235"/>
      <c r="AO33" s="235"/>
      <c r="AP33" s="235"/>
      <c r="AQ33" s="258"/>
      <c r="AR33" s="286"/>
      <c r="AS33" s="286"/>
      <c r="AT33" s="268"/>
      <c r="AU33" s="321"/>
      <c r="AV33" s="331"/>
      <c r="AW33" s="325"/>
      <c r="AX33" s="335"/>
      <c r="AY33" s="343"/>
      <c r="AZ33" s="149"/>
      <c r="BA33" s="149"/>
      <c r="BB33" s="361"/>
    </row>
    <row r="34" spans="2:54" ht="15.95" customHeight="1">
      <c r="B34" s="15"/>
      <c r="C34" s="47"/>
      <c r="D34" s="60"/>
      <c r="E34" s="57"/>
      <c r="F34" s="47"/>
      <c r="G34" s="101"/>
      <c r="H34" s="47"/>
      <c r="I34" s="134"/>
      <c r="J34" s="150"/>
      <c r="K34" s="150"/>
      <c r="L34" s="165"/>
      <c r="M34" s="179" t="s">
        <v>70</v>
      </c>
      <c r="N34" s="194"/>
      <c r="O34" s="202"/>
      <c r="P34" s="221"/>
      <c r="Q34" s="236"/>
      <c r="R34" s="236"/>
      <c r="S34" s="236"/>
      <c r="T34" s="236"/>
      <c r="U34" s="236"/>
      <c r="V34" s="259"/>
      <c r="W34" s="221"/>
      <c r="X34" s="236"/>
      <c r="Y34" s="236"/>
      <c r="Z34" s="236"/>
      <c r="AA34" s="236"/>
      <c r="AB34" s="236"/>
      <c r="AC34" s="259"/>
      <c r="AD34" s="287"/>
      <c r="AE34" s="236"/>
      <c r="AF34" s="236"/>
      <c r="AG34" s="236"/>
      <c r="AH34" s="236"/>
      <c r="AI34" s="236"/>
      <c r="AJ34" s="259"/>
      <c r="AK34" s="221"/>
      <c r="AL34" s="236"/>
      <c r="AM34" s="236"/>
      <c r="AN34" s="236"/>
      <c r="AO34" s="236"/>
      <c r="AP34" s="236"/>
      <c r="AQ34" s="259"/>
      <c r="AR34" s="287"/>
      <c r="AS34" s="287"/>
      <c r="AT34" s="259"/>
      <c r="AU34" s="321">
        <f>IF(SUM($P35:$AQ35)&gt;$AC$55*4,$AC$55*4,SUM($P35:$AQ35))</f>
        <v>0</v>
      </c>
      <c r="AV34" s="331"/>
      <c r="AW34" s="323">
        <f>AU34/4</f>
        <v>0</v>
      </c>
      <c r="AX34" s="333"/>
      <c r="AY34" s="344"/>
      <c r="AZ34" s="150"/>
      <c r="BA34" s="150"/>
      <c r="BB34" s="362"/>
    </row>
    <row r="35" spans="2:54" ht="15.95" customHeight="1">
      <c r="B35" s="14"/>
      <c r="C35" s="46"/>
      <c r="D35" s="73"/>
      <c r="E35" s="59"/>
      <c r="F35" s="46"/>
      <c r="G35" s="103"/>
      <c r="H35" s="46"/>
      <c r="I35" s="133"/>
      <c r="J35" s="149"/>
      <c r="K35" s="149"/>
      <c r="L35" s="164"/>
      <c r="M35" s="181" t="s">
        <v>71</v>
      </c>
      <c r="N35" s="180"/>
      <c r="O35" s="203"/>
      <c r="P35" s="222"/>
      <c r="Q35" s="235"/>
      <c r="R35" s="235"/>
      <c r="S35" s="235"/>
      <c r="T35" s="235"/>
      <c r="U35" s="235"/>
      <c r="V35" s="258"/>
      <c r="W35" s="222"/>
      <c r="X35" s="235"/>
      <c r="Y35" s="235"/>
      <c r="Z35" s="235"/>
      <c r="AA35" s="235"/>
      <c r="AB35" s="235"/>
      <c r="AC35" s="258"/>
      <c r="AD35" s="286"/>
      <c r="AE35" s="235"/>
      <c r="AF35" s="235"/>
      <c r="AG35" s="235"/>
      <c r="AH35" s="235"/>
      <c r="AI35" s="235"/>
      <c r="AJ35" s="258"/>
      <c r="AK35" s="222"/>
      <c r="AL35" s="235"/>
      <c r="AM35" s="235"/>
      <c r="AN35" s="235"/>
      <c r="AO35" s="235"/>
      <c r="AP35" s="235"/>
      <c r="AQ35" s="258"/>
      <c r="AR35" s="286"/>
      <c r="AS35" s="286"/>
      <c r="AT35" s="268"/>
      <c r="AU35" s="321"/>
      <c r="AV35" s="331"/>
      <c r="AW35" s="325"/>
      <c r="AX35" s="335"/>
      <c r="AY35" s="343"/>
      <c r="AZ35" s="149"/>
      <c r="BA35" s="149"/>
      <c r="BB35" s="361"/>
    </row>
    <row r="36" spans="2:54" ht="15.95" customHeight="1">
      <c r="B36" s="15"/>
      <c r="C36" s="47"/>
      <c r="D36" s="60"/>
      <c r="E36" s="57"/>
      <c r="F36" s="47"/>
      <c r="G36" s="101"/>
      <c r="H36" s="47"/>
      <c r="I36" s="134"/>
      <c r="J36" s="150"/>
      <c r="K36" s="150"/>
      <c r="L36" s="165"/>
      <c r="M36" s="179" t="s">
        <v>70</v>
      </c>
      <c r="N36" s="194"/>
      <c r="O36" s="202"/>
      <c r="P36" s="221"/>
      <c r="Q36" s="236"/>
      <c r="R36" s="236"/>
      <c r="S36" s="236"/>
      <c r="T36" s="236"/>
      <c r="U36" s="236"/>
      <c r="V36" s="259"/>
      <c r="W36" s="221"/>
      <c r="X36" s="236"/>
      <c r="Y36" s="236"/>
      <c r="Z36" s="236"/>
      <c r="AA36" s="236"/>
      <c r="AB36" s="236"/>
      <c r="AC36" s="259"/>
      <c r="AD36" s="287"/>
      <c r="AE36" s="236"/>
      <c r="AF36" s="236"/>
      <c r="AG36" s="236"/>
      <c r="AH36" s="236"/>
      <c r="AI36" s="236"/>
      <c r="AJ36" s="259"/>
      <c r="AK36" s="221"/>
      <c r="AL36" s="236"/>
      <c r="AM36" s="236"/>
      <c r="AN36" s="236"/>
      <c r="AO36" s="236"/>
      <c r="AP36" s="236"/>
      <c r="AQ36" s="259"/>
      <c r="AR36" s="287"/>
      <c r="AS36" s="287"/>
      <c r="AT36" s="259"/>
      <c r="AU36" s="321">
        <f>IF(SUM($P37:$AQ37)&gt;$AC$55*4,$AC$55*4,SUM($P37:$AQ37))</f>
        <v>0</v>
      </c>
      <c r="AV36" s="331"/>
      <c r="AW36" s="323">
        <f>AU36/4</f>
        <v>0</v>
      </c>
      <c r="AX36" s="333"/>
      <c r="AY36" s="344"/>
      <c r="AZ36" s="150"/>
      <c r="BA36" s="150"/>
      <c r="BB36" s="362"/>
    </row>
    <row r="37" spans="2:54" ht="15.95" customHeight="1">
      <c r="B37" s="14"/>
      <c r="C37" s="46"/>
      <c r="D37" s="73"/>
      <c r="E37" s="59"/>
      <c r="F37" s="46"/>
      <c r="G37" s="103"/>
      <c r="H37" s="46"/>
      <c r="I37" s="133"/>
      <c r="J37" s="149"/>
      <c r="K37" s="149"/>
      <c r="L37" s="164"/>
      <c r="M37" s="39" t="s">
        <v>71</v>
      </c>
      <c r="N37" s="39"/>
      <c r="O37" s="203"/>
      <c r="P37" s="222"/>
      <c r="Q37" s="235"/>
      <c r="R37" s="235"/>
      <c r="S37" s="235"/>
      <c r="T37" s="235"/>
      <c r="U37" s="235"/>
      <c r="V37" s="258"/>
      <c r="W37" s="222"/>
      <c r="X37" s="235"/>
      <c r="Y37" s="235"/>
      <c r="Z37" s="235"/>
      <c r="AA37" s="235"/>
      <c r="AB37" s="235"/>
      <c r="AC37" s="258"/>
      <c r="AD37" s="286"/>
      <c r="AE37" s="235"/>
      <c r="AF37" s="235"/>
      <c r="AG37" s="235"/>
      <c r="AH37" s="235"/>
      <c r="AI37" s="235"/>
      <c r="AJ37" s="258"/>
      <c r="AK37" s="222"/>
      <c r="AL37" s="235"/>
      <c r="AM37" s="235"/>
      <c r="AN37" s="235"/>
      <c r="AO37" s="235"/>
      <c r="AP37" s="235"/>
      <c r="AQ37" s="258"/>
      <c r="AR37" s="286"/>
      <c r="AS37" s="286"/>
      <c r="AT37" s="268"/>
      <c r="AU37" s="321"/>
      <c r="AV37" s="331"/>
      <c r="AW37" s="325"/>
      <c r="AX37" s="335"/>
      <c r="AY37" s="343"/>
      <c r="AZ37" s="149"/>
      <c r="BA37" s="149"/>
      <c r="BB37" s="361"/>
    </row>
    <row r="38" spans="2:54" ht="15.95" customHeight="1">
      <c r="B38" s="15"/>
      <c r="C38" s="47"/>
      <c r="D38" s="60"/>
      <c r="E38" s="57"/>
      <c r="F38" s="47"/>
      <c r="G38" s="101"/>
      <c r="H38" s="47"/>
      <c r="I38" s="134"/>
      <c r="J38" s="150"/>
      <c r="K38" s="150"/>
      <c r="L38" s="165"/>
      <c r="M38" s="170" t="s">
        <v>70</v>
      </c>
      <c r="N38" s="187"/>
      <c r="O38" s="201"/>
      <c r="P38" s="221"/>
      <c r="Q38" s="236"/>
      <c r="R38" s="236"/>
      <c r="S38" s="236"/>
      <c r="T38" s="236"/>
      <c r="U38" s="236"/>
      <c r="V38" s="259"/>
      <c r="W38" s="221"/>
      <c r="X38" s="236"/>
      <c r="Y38" s="236"/>
      <c r="Z38" s="236"/>
      <c r="AA38" s="236"/>
      <c r="AB38" s="236"/>
      <c r="AC38" s="259"/>
      <c r="AD38" s="287"/>
      <c r="AE38" s="236"/>
      <c r="AF38" s="236"/>
      <c r="AG38" s="236"/>
      <c r="AH38" s="236"/>
      <c r="AI38" s="236"/>
      <c r="AJ38" s="259"/>
      <c r="AK38" s="221"/>
      <c r="AL38" s="236"/>
      <c r="AM38" s="236"/>
      <c r="AN38" s="236"/>
      <c r="AO38" s="236"/>
      <c r="AP38" s="236"/>
      <c r="AQ38" s="259"/>
      <c r="AR38" s="287"/>
      <c r="AS38" s="287"/>
      <c r="AT38" s="259"/>
      <c r="AU38" s="321">
        <f>IF(SUM($P39:$AQ39)&gt;$AC$55*4,$AC$55*4,SUM($P39:$AQ39))</f>
        <v>0</v>
      </c>
      <c r="AV38" s="331"/>
      <c r="AW38" s="323">
        <f>AU38/4</f>
        <v>0</v>
      </c>
      <c r="AX38" s="333"/>
      <c r="AY38" s="344"/>
      <c r="AZ38" s="150"/>
      <c r="BA38" s="150"/>
      <c r="BB38" s="362"/>
    </row>
    <row r="39" spans="2:54" ht="15.95" customHeight="1">
      <c r="B39" s="14"/>
      <c r="C39" s="46"/>
      <c r="D39" s="73"/>
      <c r="E39" s="59"/>
      <c r="F39" s="46"/>
      <c r="G39" s="103"/>
      <c r="H39" s="46"/>
      <c r="I39" s="133"/>
      <c r="J39" s="149"/>
      <c r="K39" s="149"/>
      <c r="L39" s="164"/>
      <c r="M39" s="178" t="s">
        <v>71</v>
      </c>
      <c r="N39" s="193"/>
      <c r="O39" s="200"/>
      <c r="P39" s="222"/>
      <c r="Q39" s="235"/>
      <c r="R39" s="235"/>
      <c r="S39" s="235"/>
      <c r="T39" s="235"/>
      <c r="U39" s="235"/>
      <c r="V39" s="258"/>
      <c r="W39" s="222"/>
      <c r="X39" s="235"/>
      <c r="Y39" s="235"/>
      <c r="Z39" s="235"/>
      <c r="AA39" s="235"/>
      <c r="AB39" s="235"/>
      <c r="AC39" s="258"/>
      <c r="AD39" s="286"/>
      <c r="AE39" s="235"/>
      <c r="AF39" s="235"/>
      <c r="AG39" s="235"/>
      <c r="AH39" s="235"/>
      <c r="AI39" s="235"/>
      <c r="AJ39" s="258"/>
      <c r="AK39" s="222"/>
      <c r="AL39" s="235"/>
      <c r="AM39" s="235"/>
      <c r="AN39" s="235"/>
      <c r="AO39" s="235"/>
      <c r="AP39" s="235"/>
      <c r="AQ39" s="258"/>
      <c r="AR39" s="286"/>
      <c r="AS39" s="286"/>
      <c r="AT39" s="268"/>
      <c r="AU39" s="321"/>
      <c r="AV39" s="331"/>
      <c r="AW39" s="325"/>
      <c r="AX39" s="335"/>
      <c r="AY39" s="343"/>
      <c r="AZ39" s="149"/>
      <c r="BA39" s="149"/>
      <c r="BB39" s="361"/>
    </row>
    <row r="40" spans="2:54" ht="15.95" customHeight="1">
      <c r="B40" s="15"/>
      <c r="C40" s="47"/>
      <c r="D40" s="60"/>
      <c r="E40" s="57"/>
      <c r="F40" s="47"/>
      <c r="G40" s="101"/>
      <c r="H40" s="47"/>
      <c r="I40" s="134"/>
      <c r="J40" s="150"/>
      <c r="K40" s="150"/>
      <c r="L40" s="165"/>
      <c r="M40" s="179" t="s">
        <v>70</v>
      </c>
      <c r="N40" s="194"/>
      <c r="O40" s="202"/>
      <c r="P40" s="221"/>
      <c r="Q40" s="236"/>
      <c r="R40" s="236"/>
      <c r="S40" s="236"/>
      <c r="T40" s="236"/>
      <c r="U40" s="236"/>
      <c r="V40" s="259"/>
      <c r="W40" s="221"/>
      <c r="X40" s="236"/>
      <c r="Y40" s="236"/>
      <c r="Z40" s="236"/>
      <c r="AA40" s="236"/>
      <c r="AB40" s="236"/>
      <c r="AC40" s="259"/>
      <c r="AD40" s="287"/>
      <c r="AE40" s="236"/>
      <c r="AF40" s="236"/>
      <c r="AG40" s="236"/>
      <c r="AH40" s="236"/>
      <c r="AI40" s="236"/>
      <c r="AJ40" s="259"/>
      <c r="AK40" s="221"/>
      <c r="AL40" s="236"/>
      <c r="AM40" s="236"/>
      <c r="AN40" s="236"/>
      <c r="AO40" s="236"/>
      <c r="AP40" s="236"/>
      <c r="AQ40" s="259"/>
      <c r="AR40" s="287"/>
      <c r="AS40" s="287"/>
      <c r="AT40" s="259"/>
      <c r="AU40" s="321">
        <f>IF(SUM($P41:$AQ41)&gt;$AC$55*4,$AC$55*4,SUM($P41:$AQ41))</f>
        <v>0</v>
      </c>
      <c r="AV40" s="331"/>
      <c r="AW40" s="323">
        <f>AU40/4</f>
        <v>0</v>
      </c>
      <c r="AX40" s="333"/>
      <c r="AY40" s="344"/>
      <c r="AZ40" s="150"/>
      <c r="BA40" s="150"/>
      <c r="BB40" s="362"/>
    </row>
    <row r="41" spans="2:54" ht="15.95" customHeight="1">
      <c r="B41" s="14"/>
      <c r="C41" s="46"/>
      <c r="D41" s="73"/>
      <c r="E41" s="59"/>
      <c r="F41" s="46"/>
      <c r="G41" s="103"/>
      <c r="H41" s="46"/>
      <c r="I41" s="133"/>
      <c r="J41" s="149"/>
      <c r="K41" s="149"/>
      <c r="L41" s="164"/>
      <c r="M41" s="180" t="s">
        <v>71</v>
      </c>
      <c r="N41" s="180"/>
      <c r="O41" s="203"/>
      <c r="P41" s="222"/>
      <c r="Q41" s="235"/>
      <c r="R41" s="235"/>
      <c r="S41" s="235"/>
      <c r="T41" s="235"/>
      <c r="U41" s="235"/>
      <c r="V41" s="258"/>
      <c r="W41" s="222"/>
      <c r="X41" s="235"/>
      <c r="Y41" s="235"/>
      <c r="Z41" s="235"/>
      <c r="AA41" s="235"/>
      <c r="AB41" s="235"/>
      <c r="AC41" s="258"/>
      <c r="AD41" s="286"/>
      <c r="AE41" s="235"/>
      <c r="AF41" s="235"/>
      <c r="AG41" s="235"/>
      <c r="AH41" s="235"/>
      <c r="AI41" s="235"/>
      <c r="AJ41" s="258"/>
      <c r="AK41" s="222"/>
      <c r="AL41" s="235"/>
      <c r="AM41" s="235"/>
      <c r="AN41" s="235"/>
      <c r="AO41" s="235"/>
      <c r="AP41" s="235"/>
      <c r="AQ41" s="258"/>
      <c r="AR41" s="286"/>
      <c r="AS41" s="286"/>
      <c r="AT41" s="268"/>
      <c r="AU41" s="321"/>
      <c r="AV41" s="331"/>
      <c r="AW41" s="325"/>
      <c r="AX41" s="335"/>
      <c r="AY41" s="343"/>
      <c r="AZ41" s="149"/>
      <c r="BA41" s="149"/>
      <c r="BB41" s="361"/>
    </row>
    <row r="42" spans="2:54" ht="15.95" customHeight="1">
      <c r="B42" s="15"/>
      <c r="C42" s="47"/>
      <c r="D42" s="60"/>
      <c r="E42" s="57"/>
      <c r="F42" s="47"/>
      <c r="G42" s="101"/>
      <c r="H42" s="47"/>
      <c r="I42" s="134"/>
      <c r="J42" s="150"/>
      <c r="K42" s="150"/>
      <c r="L42" s="165"/>
      <c r="M42" s="179" t="s">
        <v>70</v>
      </c>
      <c r="N42" s="194"/>
      <c r="O42" s="202"/>
      <c r="P42" s="221"/>
      <c r="Q42" s="236"/>
      <c r="R42" s="236"/>
      <c r="S42" s="236"/>
      <c r="T42" s="236"/>
      <c r="U42" s="236"/>
      <c r="V42" s="259"/>
      <c r="W42" s="221"/>
      <c r="X42" s="236"/>
      <c r="Y42" s="236"/>
      <c r="Z42" s="236"/>
      <c r="AA42" s="236"/>
      <c r="AB42" s="236"/>
      <c r="AC42" s="259"/>
      <c r="AD42" s="287"/>
      <c r="AE42" s="236"/>
      <c r="AF42" s="236"/>
      <c r="AG42" s="236"/>
      <c r="AH42" s="236"/>
      <c r="AI42" s="236"/>
      <c r="AJ42" s="259"/>
      <c r="AK42" s="221"/>
      <c r="AL42" s="236"/>
      <c r="AM42" s="236"/>
      <c r="AN42" s="236"/>
      <c r="AO42" s="236"/>
      <c r="AP42" s="236"/>
      <c r="AQ42" s="259"/>
      <c r="AR42" s="287"/>
      <c r="AS42" s="287"/>
      <c r="AT42" s="259"/>
      <c r="AU42" s="321">
        <f>IF(SUM($P43:$AQ43)&gt;$AC$55*4,$AC$55*4,SUM($P43:$AQ43))</f>
        <v>0</v>
      </c>
      <c r="AV42" s="331"/>
      <c r="AW42" s="323">
        <f>AU42/4</f>
        <v>0</v>
      </c>
      <c r="AX42" s="333"/>
      <c r="AY42" s="344"/>
      <c r="AZ42" s="150"/>
      <c r="BA42" s="150"/>
      <c r="BB42" s="362"/>
    </row>
    <row r="43" spans="2:54" ht="15.95" customHeight="1">
      <c r="B43" s="14"/>
      <c r="C43" s="46"/>
      <c r="D43" s="73"/>
      <c r="E43" s="59"/>
      <c r="F43" s="46"/>
      <c r="G43" s="103"/>
      <c r="H43" s="46"/>
      <c r="I43" s="133"/>
      <c r="J43" s="149"/>
      <c r="K43" s="149"/>
      <c r="L43" s="164"/>
      <c r="M43" s="181" t="s">
        <v>71</v>
      </c>
      <c r="N43" s="180"/>
      <c r="O43" s="203"/>
      <c r="P43" s="222"/>
      <c r="Q43" s="235"/>
      <c r="R43" s="235"/>
      <c r="S43" s="235"/>
      <c r="T43" s="235"/>
      <c r="U43" s="235"/>
      <c r="V43" s="258"/>
      <c r="W43" s="222"/>
      <c r="X43" s="235"/>
      <c r="Y43" s="235"/>
      <c r="Z43" s="235"/>
      <c r="AA43" s="235"/>
      <c r="AB43" s="235"/>
      <c r="AC43" s="258"/>
      <c r="AD43" s="286"/>
      <c r="AE43" s="235"/>
      <c r="AF43" s="235"/>
      <c r="AG43" s="235"/>
      <c r="AH43" s="235"/>
      <c r="AI43" s="235"/>
      <c r="AJ43" s="258"/>
      <c r="AK43" s="222"/>
      <c r="AL43" s="235"/>
      <c r="AM43" s="235"/>
      <c r="AN43" s="235"/>
      <c r="AO43" s="235"/>
      <c r="AP43" s="235"/>
      <c r="AQ43" s="258"/>
      <c r="AR43" s="286"/>
      <c r="AS43" s="286"/>
      <c r="AT43" s="268"/>
      <c r="AU43" s="321"/>
      <c r="AV43" s="331"/>
      <c r="AW43" s="325"/>
      <c r="AX43" s="335"/>
      <c r="AY43" s="343"/>
      <c r="AZ43" s="149"/>
      <c r="BA43" s="149"/>
      <c r="BB43" s="361"/>
    </row>
    <row r="44" spans="2:54" ht="15.95" customHeight="1">
      <c r="B44" s="15"/>
      <c r="C44" s="47"/>
      <c r="D44" s="60"/>
      <c r="E44" s="57"/>
      <c r="F44" s="47"/>
      <c r="G44" s="101"/>
      <c r="H44" s="47"/>
      <c r="I44" s="134"/>
      <c r="J44" s="150"/>
      <c r="K44" s="150"/>
      <c r="L44" s="165"/>
      <c r="M44" s="179" t="s">
        <v>70</v>
      </c>
      <c r="N44" s="194"/>
      <c r="O44" s="202"/>
      <c r="P44" s="221"/>
      <c r="Q44" s="236"/>
      <c r="R44" s="236"/>
      <c r="S44" s="236"/>
      <c r="T44" s="236"/>
      <c r="U44" s="236"/>
      <c r="V44" s="259"/>
      <c r="W44" s="221"/>
      <c r="X44" s="236"/>
      <c r="Y44" s="236"/>
      <c r="Z44" s="236"/>
      <c r="AA44" s="236"/>
      <c r="AB44" s="236"/>
      <c r="AC44" s="259"/>
      <c r="AD44" s="287"/>
      <c r="AE44" s="236"/>
      <c r="AF44" s="236"/>
      <c r="AG44" s="236"/>
      <c r="AH44" s="236"/>
      <c r="AI44" s="236"/>
      <c r="AJ44" s="259"/>
      <c r="AK44" s="221"/>
      <c r="AL44" s="236"/>
      <c r="AM44" s="236"/>
      <c r="AN44" s="236"/>
      <c r="AO44" s="236"/>
      <c r="AP44" s="236"/>
      <c r="AQ44" s="259"/>
      <c r="AR44" s="287"/>
      <c r="AS44" s="287"/>
      <c r="AT44" s="259"/>
      <c r="AU44" s="321">
        <f>IF(SUM($P45:$AQ45)&gt;$AC$55*4,$AC$55*4,SUM($P45:$AQ45))</f>
        <v>0</v>
      </c>
      <c r="AV44" s="331"/>
      <c r="AW44" s="323">
        <f>AU44/4</f>
        <v>0</v>
      </c>
      <c r="AX44" s="333"/>
      <c r="AY44" s="344"/>
      <c r="AZ44" s="150"/>
      <c r="BA44" s="150"/>
      <c r="BB44" s="362"/>
    </row>
    <row r="45" spans="2:54" ht="15.95" customHeight="1">
      <c r="B45" s="14"/>
      <c r="C45" s="46"/>
      <c r="D45" s="73"/>
      <c r="E45" s="59"/>
      <c r="F45" s="46"/>
      <c r="G45" s="103"/>
      <c r="H45" s="46"/>
      <c r="I45" s="133"/>
      <c r="J45" s="149"/>
      <c r="K45" s="149"/>
      <c r="L45" s="164"/>
      <c r="M45" s="39" t="s">
        <v>71</v>
      </c>
      <c r="N45" s="39"/>
      <c r="O45" s="203"/>
      <c r="P45" s="222"/>
      <c r="Q45" s="235"/>
      <c r="R45" s="235"/>
      <c r="S45" s="235"/>
      <c r="T45" s="235"/>
      <c r="U45" s="235"/>
      <c r="V45" s="258"/>
      <c r="W45" s="222"/>
      <c r="X45" s="235"/>
      <c r="Y45" s="235"/>
      <c r="Z45" s="235"/>
      <c r="AA45" s="235"/>
      <c r="AB45" s="235"/>
      <c r="AC45" s="258"/>
      <c r="AD45" s="286"/>
      <c r="AE45" s="235"/>
      <c r="AF45" s="235"/>
      <c r="AG45" s="235"/>
      <c r="AH45" s="235"/>
      <c r="AI45" s="235"/>
      <c r="AJ45" s="258"/>
      <c r="AK45" s="222"/>
      <c r="AL45" s="235"/>
      <c r="AM45" s="235"/>
      <c r="AN45" s="235"/>
      <c r="AO45" s="235"/>
      <c r="AP45" s="235"/>
      <c r="AQ45" s="258"/>
      <c r="AR45" s="286"/>
      <c r="AS45" s="286"/>
      <c r="AT45" s="268"/>
      <c r="AU45" s="321"/>
      <c r="AV45" s="331"/>
      <c r="AW45" s="325"/>
      <c r="AX45" s="335"/>
      <c r="AY45" s="343"/>
      <c r="AZ45" s="149"/>
      <c r="BA45" s="149"/>
      <c r="BB45" s="361"/>
    </row>
    <row r="46" spans="2:54" ht="15.95" customHeight="1">
      <c r="B46" s="15"/>
      <c r="C46" s="47"/>
      <c r="D46" s="60"/>
      <c r="E46" s="57"/>
      <c r="F46" s="47"/>
      <c r="G46" s="101"/>
      <c r="H46" s="47"/>
      <c r="I46" s="134"/>
      <c r="J46" s="150"/>
      <c r="K46" s="150"/>
      <c r="L46" s="165"/>
      <c r="M46" s="179" t="s">
        <v>70</v>
      </c>
      <c r="N46" s="194"/>
      <c r="O46" s="202"/>
      <c r="P46" s="221"/>
      <c r="Q46" s="236"/>
      <c r="R46" s="236"/>
      <c r="S46" s="236"/>
      <c r="T46" s="236"/>
      <c r="U46" s="236"/>
      <c r="V46" s="259"/>
      <c r="W46" s="221"/>
      <c r="X46" s="236"/>
      <c r="Y46" s="236"/>
      <c r="Z46" s="236"/>
      <c r="AA46" s="236"/>
      <c r="AB46" s="236"/>
      <c r="AC46" s="259"/>
      <c r="AD46" s="287"/>
      <c r="AE46" s="236"/>
      <c r="AF46" s="236"/>
      <c r="AG46" s="236"/>
      <c r="AH46" s="236"/>
      <c r="AI46" s="236"/>
      <c r="AJ46" s="259"/>
      <c r="AK46" s="221"/>
      <c r="AL46" s="236"/>
      <c r="AM46" s="236"/>
      <c r="AN46" s="236"/>
      <c r="AO46" s="236"/>
      <c r="AP46" s="236"/>
      <c r="AQ46" s="259"/>
      <c r="AR46" s="287"/>
      <c r="AS46" s="287"/>
      <c r="AT46" s="259"/>
      <c r="AU46" s="321">
        <f>IF(SUM($P47:$AQ47)&gt;$AC$55*4,$AC$55*4,SUM($P47:$AQ47))</f>
        <v>0</v>
      </c>
      <c r="AV46" s="331"/>
      <c r="AW46" s="323">
        <f>AU46/4</f>
        <v>0</v>
      </c>
      <c r="AX46" s="333"/>
      <c r="AY46" s="344"/>
      <c r="AZ46" s="150"/>
      <c r="BA46" s="150"/>
      <c r="BB46" s="362"/>
    </row>
    <row r="47" spans="2:54" ht="15.95" customHeight="1">
      <c r="B47" s="14"/>
      <c r="C47" s="46"/>
      <c r="D47" s="73"/>
      <c r="E47" s="59"/>
      <c r="F47" s="46"/>
      <c r="G47" s="103"/>
      <c r="H47" s="46"/>
      <c r="I47" s="133"/>
      <c r="J47" s="149"/>
      <c r="K47" s="149"/>
      <c r="L47" s="164"/>
      <c r="M47" s="181" t="s">
        <v>71</v>
      </c>
      <c r="N47" s="180"/>
      <c r="O47" s="203"/>
      <c r="P47" s="222"/>
      <c r="Q47" s="235"/>
      <c r="R47" s="235"/>
      <c r="S47" s="235"/>
      <c r="T47" s="235"/>
      <c r="U47" s="235"/>
      <c r="V47" s="258"/>
      <c r="W47" s="222"/>
      <c r="X47" s="235"/>
      <c r="Y47" s="235"/>
      <c r="Z47" s="235"/>
      <c r="AA47" s="235"/>
      <c r="AB47" s="235"/>
      <c r="AC47" s="258"/>
      <c r="AD47" s="286"/>
      <c r="AE47" s="235"/>
      <c r="AF47" s="235"/>
      <c r="AG47" s="235"/>
      <c r="AH47" s="235"/>
      <c r="AI47" s="235"/>
      <c r="AJ47" s="258"/>
      <c r="AK47" s="222"/>
      <c r="AL47" s="235"/>
      <c r="AM47" s="235"/>
      <c r="AN47" s="235"/>
      <c r="AO47" s="235"/>
      <c r="AP47" s="235"/>
      <c r="AQ47" s="258"/>
      <c r="AR47" s="286"/>
      <c r="AS47" s="286"/>
      <c r="AT47" s="268"/>
      <c r="AU47" s="321"/>
      <c r="AV47" s="331"/>
      <c r="AW47" s="325"/>
      <c r="AX47" s="335"/>
      <c r="AY47" s="343"/>
      <c r="AZ47" s="149"/>
      <c r="BA47" s="149"/>
      <c r="BB47" s="361"/>
    </row>
    <row r="48" spans="2:54" ht="15.95" customHeight="1">
      <c r="B48" s="15"/>
      <c r="C48" s="47"/>
      <c r="D48" s="60"/>
      <c r="E48" s="57"/>
      <c r="F48" s="47"/>
      <c r="G48" s="101"/>
      <c r="H48" s="47"/>
      <c r="I48" s="134"/>
      <c r="J48" s="150"/>
      <c r="K48" s="150"/>
      <c r="L48" s="165"/>
      <c r="M48" s="179" t="s">
        <v>70</v>
      </c>
      <c r="N48" s="194"/>
      <c r="O48" s="202"/>
      <c r="P48" s="221"/>
      <c r="Q48" s="236"/>
      <c r="R48" s="236"/>
      <c r="S48" s="236"/>
      <c r="T48" s="236"/>
      <c r="U48" s="236"/>
      <c r="V48" s="259"/>
      <c r="W48" s="221"/>
      <c r="X48" s="236"/>
      <c r="Y48" s="236"/>
      <c r="Z48" s="236"/>
      <c r="AA48" s="236"/>
      <c r="AB48" s="236"/>
      <c r="AC48" s="259"/>
      <c r="AD48" s="287"/>
      <c r="AE48" s="236"/>
      <c r="AF48" s="236"/>
      <c r="AG48" s="236"/>
      <c r="AH48" s="236"/>
      <c r="AI48" s="236"/>
      <c r="AJ48" s="259"/>
      <c r="AK48" s="221"/>
      <c r="AL48" s="236"/>
      <c r="AM48" s="236"/>
      <c r="AN48" s="236"/>
      <c r="AO48" s="236"/>
      <c r="AP48" s="236"/>
      <c r="AQ48" s="259"/>
      <c r="AR48" s="287"/>
      <c r="AS48" s="287"/>
      <c r="AT48" s="259"/>
      <c r="AU48" s="321">
        <f>IF(SUM($P49:$AQ49)&gt;$AC$55*4,$AC$55*4,SUM($P49:$AQ49))</f>
        <v>0</v>
      </c>
      <c r="AV48" s="331"/>
      <c r="AW48" s="323">
        <f>AU48/4</f>
        <v>0</v>
      </c>
      <c r="AX48" s="333"/>
      <c r="AY48" s="344"/>
      <c r="AZ48" s="150"/>
      <c r="BA48" s="150"/>
      <c r="BB48" s="362"/>
    </row>
    <row r="49" spans="2:69" ht="15.95" customHeight="1">
      <c r="B49" s="16"/>
      <c r="C49" s="48"/>
      <c r="D49" s="62"/>
      <c r="E49" s="90"/>
      <c r="F49" s="48"/>
      <c r="G49" s="104"/>
      <c r="H49" s="48"/>
      <c r="I49" s="135"/>
      <c r="J49" s="151"/>
      <c r="K49" s="151"/>
      <c r="L49" s="166"/>
      <c r="M49" s="182" t="s">
        <v>71</v>
      </c>
      <c r="N49" s="195"/>
      <c r="O49" s="204"/>
      <c r="P49" s="24"/>
      <c r="Q49" s="71"/>
      <c r="R49" s="71"/>
      <c r="S49" s="71"/>
      <c r="T49" s="71"/>
      <c r="U49" s="71"/>
      <c r="V49" s="260"/>
      <c r="W49" s="24"/>
      <c r="X49" s="71"/>
      <c r="Y49" s="71"/>
      <c r="Z49" s="71"/>
      <c r="AA49" s="71"/>
      <c r="AB49" s="71"/>
      <c r="AC49" s="260"/>
      <c r="AD49" s="44"/>
      <c r="AE49" s="71"/>
      <c r="AF49" s="71"/>
      <c r="AG49" s="71"/>
      <c r="AH49" s="71"/>
      <c r="AI49" s="71"/>
      <c r="AJ49" s="260"/>
      <c r="AK49" s="24"/>
      <c r="AL49" s="71"/>
      <c r="AM49" s="71"/>
      <c r="AN49" s="71"/>
      <c r="AO49" s="71"/>
      <c r="AP49" s="71"/>
      <c r="AQ49" s="260"/>
      <c r="AR49" s="44"/>
      <c r="AS49" s="44"/>
      <c r="AT49" s="55"/>
      <c r="AU49" s="322"/>
      <c r="AV49" s="332"/>
      <c r="AW49" s="326"/>
      <c r="AX49" s="336"/>
      <c r="AY49" s="345"/>
      <c r="AZ49" s="151"/>
      <c r="BA49" s="151"/>
      <c r="BB49" s="363"/>
    </row>
    <row r="50" spans="2:69" ht="9.9499999999999993" customHeight="1">
      <c r="B50" s="17"/>
      <c r="C50" s="49"/>
      <c r="D50" s="74"/>
      <c r="E50" s="91"/>
      <c r="F50" s="91"/>
      <c r="G50" s="91"/>
      <c r="J50" s="91"/>
      <c r="L50" s="91"/>
      <c r="M50" s="91"/>
      <c r="O50" s="91"/>
      <c r="Q50" s="91"/>
      <c r="R50" s="91"/>
      <c r="T50" s="91"/>
      <c r="V50" s="91"/>
      <c r="W50" s="91"/>
      <c r="X50" s="91"/>
      <c r="Y50" s="91"/>
      <c r="Z50" s="91"/>
      <c r="AB50" s="80"/>
      <c r="AD50" s="91"/>
      <c r="AI50" s="91"/>
    </row>
    <row r="51" spans="2:69" ht="20.100000000000001" customHeight="1">
      <c r="B51" s="9" t="s">
        <v>81</v>
      </c>
      <c r="C51" s="50"/>
      <c r="D51" s="50"/>
      <c r="E51" s="50"/>
      <c r="F51" s="50"/>
      <c r="G51" s="50"/>
      <c r="H51" s="119" t="s">
        <v>80</v>
      </c>
      <c r="I51" s="136">
        <v>7</v>
      </c>
      <c r="J51" s="152" t="s">
        <v>68</v>
      </c>
      <c r="K51" s="160">
        <v>0</v>
      </c>
      <c r="L51" s="119" t="s">
        <v>22</v>
      </c>
      <c r="M51" s="136">
        <v>16</v>
      </c>
      <c r="N51" s="152" t="s">
        <v>68</v>
      </c>
      <c r="O51" s="160">
        <v>0</v>
      </c>
      <c r="P51" s="50"/>
      <c r="Q51" s="119" t="s">
        <v>72</v>
      </c>
      <c r="R51" s="136">
        <v>8</v>
      </c>
      <c r="S51" s="152" t="s">
        <v>68</v>
      </c>
      <c r="T51" s="160">
        <v>0</v>
      </c>
      <c r="U51" s="119" t="s">
        <v>22</v>
      </c>
      <c r="V51" s="136">
        <v>17</v>
      </c>
      <c r="W51" s="152" t="s">
        <v>68</v>
      </c>
      <c r="X51" s="160">
        <v>0</v>
      </c>
      <c r="Z51" s="119" t="s">
        <v>74</v>
      </c>
      <c r="AA51" s="136">
        <v>10</v>
      </c>
      <c r="AB51" s="152" t="s">
        <v>68</v>
      </c>
      <c r="AC51" s="160">
        <v>0</v>
      </c>
      <c r="AD51" s="119" t="s">
        <v>22</v>
      </c>
      <c r="AE51" s="136">
        <v>19</v>
      </c>
      <c r="AF51" s="152" t="s">
        <v>68</v>
      </c>
      <c r="AG51" s="160">
        <v>0</v>
      </c>
      <c r="AI51" s="119" t="s">
        <v>73</v>
      </c>
      <c r="AJ51" s="136">
        <v>18</v>
      </c>
      <c r="AK51" s="152" t="s">
        <v>68</v>
      </c>
      <c r="AL51" s="160">
        <v>0</v>
      </c>
      <c r="AM51" s="119" t="s">
        <v>22</v>
      </c>
      <c r="AN51" s="136">
        <v>24</v>
      </c>
      <c r="AO51" s="152" t="s">
        <v>68</v>
      </c>
      <c r="AP51" s="160">
        <v>0</v>
      </c>
      <c r="AR51" s="119" t="s">
        <v>157</v>
      </c>
      <c r="AS51" s="136">
        <v>0</v>
      </c>
      <c r="AT51" s="152" t="s">
        <v>68</v>
      </c>
      <c r="AU51" s="160">
        <v>0</v>
      </c>
      <c r="AV51" s="119" t="s">
        <v>22</v>
      </c>
      <c r="AW51" s="136">
        <v>10</v>
      </c>
      <c r="AX51" s="152" t="s">
        <v>68</v>
      </c>
      <c r="AY51" s="160">
        <v>0</v>
      </c>
      <c r="AZ51" s="50"/>
      <c r="BA51" s="50"/>
      <c r="BB51" s="50"/>
      <c r="BC51" s="50"/>
      <c r="BD51" s="50"/>
      <c r="BE51" s="50"/>
      <c r="BF51" s="50"/>
      <c r="BG51" s="50"/>
      <c r="BH51" s="50"/>
      <c r="BI51" s="245"/>
      <c r="BK51" s="50"/>
      <c r="BL51" s="50"/>
      <c r="BM51" s="50"/>
      <c r="BN51" s="50"/>
      <c r="BO51" s="50"/>
      <c r="BP51" s="280"/>
      <c r="BQ51" s="280"/>
    </row>
    <row r="52" spans="2:69" ht="9.75" customHeight="1">
      <c r="B52" s="9"/>
      <c r="C52" s="50"/>
      <c r="D52" s="50"/>
      <c r="E52" s="50"/>
      <c r="F52" s="50"/>
      <c r="G52" s="50"/>
      <c r="H52" s="119"/>
      <c r="I52" s="137"/>
      <c r="J52" s="153"/>
      <c r="K52" s="137"/>
      <c r="L52" s="119"/>
      <c r="M52" s="137"/>
      <c r="N52" s="153"/>
      <c r="O52" s="205"/>
      <c r="P52" s="50"/>
      <c r="Q52" s="119"/>
      <c r="R52" s="137"/>
      <c r="S52" s="153"/>
      <c r="T52" s="205"/>
      <c r="U52" s="119"/>
      <c r="V52" s="137"/>
      <c r="W52" s="153"/>
      <c r="X52" s="205"/>
      <c r="Z52" s="119"/>
      <c r="AA52" s="137"/>
      <c r="AB52" s="153"/>
      <c r="AC52" s="205"/>
      <c r="AD52" s="119"/>
      <c r="AE52" s="137"/>
      <c r="AF52" s="153"/>
      <c r="AG52" s="205"/>
      <c r="AI52" s="119"/>
      <c r="AJ52" s="137"/>
      <c r="AK52" s="153"/>
      <c r="AL52" s="205"/>
      <c r="AM52" s="119"/>
      <c r="AN52" s="137"/>
      <c r="AO52" s="153"/>
      <c r="AP52" s="205"/>
      <c r="AR52" s="119"/>
      <c r="AS52" s="137"/>
      <c r="AT52" s="153"/>
      <c r="AU52" s="205"/>
      <c r="AV52" s="119"/>
      <c r="AW52" s="137"/>
      <c r="AX52" s="153"/>
      <c r="AY52" s="205"/>
      <c r="AZ52" s="50"/>
      <c r="BA52" s="50"/>
      <c r="BB52" s="50"/>
      <c r="BC52" s="50"/>
      <c r="BD52" s="50"/>
      <c r="BE52" s="50"/>
      <c r="BF52" s="50"/>
      <c r="BG52" s="50"/>
      <c r="BH52" s="50"/>
      <c r="BI52" s="245"/>
      <c r="BK52" s="50"/>
      <c r="BL52" s="50"/>
      <c r="BM52" s="50"/>
      <c r="BN52" s="50"/>
      <c r="BO52" s="50"/>
      <c r="BP52" s="280"/>
      <c r="BQ52" s="280"/>
    </row>
    <row r="53" spans="2:69" ht="20.100000000000001" customHeight="1">
      <c r="B53" s="9"/>
      <c r="C53" s="50"/>
      <c r="D53" s="50"/>
      <c r="E53" s="50"/>
      <c r="F53" s="50"/>
      <c r="G53" s="50"/>
      <c r="H53" s="119" t="s">
        <v>126</v>
      </c>
      <c r="I53" s="136">
        <v>8</v>
      </c>
      <c r="J53" s="152" t="s">
        <v>68</v>
      </c>
      <c r="K53" s="160">
        <v>0</v>
      </c>
      <c r="L53" s="119" t="s">
        <v>22</v>
      </c>
      <c r="M53" s="136">
        <v>12</v>
      </c>
      <c r="N53" s="152" t="s">
        <v>68</v>
      </c>
      <c r="O53" s="160">
        <v>0</v>
      </c>
      <c r="P53" s="50"/>
      <c r="Q53" s="119" t="s">
        <v>158</v>
      </c>
      <c r="R53" s="136">
        <v>13</v>
      </c>
      <c r="S53" s="152" t="s">
        <v>68</v>
      </c>
      <c r="T53" s="160">
        <v>0</v>
      </c>
      <c r="U53" s="119" t="s">
        <v>22</v>
      </c>
      <c r="V53" s="136">
        <v>17</v>
      </c>
      <c r="W53" s="152" t="s">
        <v>68</v>
      </c>
      <c r="X53" s="160">
        <v>0</v>
      </c>
      <c r="Z53" s="119" t="s">
        <v>159</v>
      </c>
      <c r="AA53" s="136"/>
      <c r="AB53" s="152" t="s">
        <v>68</v>
      </c>
      <c r="AC53" s="160"/>
      <c r="AD53" s="119" t="s">
        <v>22</v>
      </c>
      <c r="AE53" s="136"/>
      <c r="AF53" s="152" t="s">
        <v>68</v>
      </c>
      <c r="AG53" s="160"/>
      <c r="AI53" s="119" t="s">
        <v>124</v>
      </c>
      <c r="AJ53" s="136"/>
      <c r="AK53" s="152" t="s">
        <v>68</v>
      </c>
      <c r="AL53" s="160"/>
      <c r="AM53" s="119" t="s">
        <v>22</v>
      </c>
      <c r="AN53" s="136"/>
      <c r="AO53" s="152" t="s">
        <v>68</v>
      </c>
      <c r="AP53" s="160"/>
      <c r="AR53" s="119" t="s">
        <v>160</v>
      </c>
      <c r="AS53" s="136"/>
      <c r="AT53" s="152" t="s">
        <v>68</v>
      </c>
      <c r="AU53" s="160"/>
      <c r="AV53" s="119" t="s">
        <v>22</v>
      </c>
      <c r="AW53" s="136"/>
      <c r="AX53" s="152" t="s">
        <v>68</v>
      </c>
      <c r="AY53" s="160"/>
      <c r="AZ53" s="50"/>
      <c r="BA53" s="50"/>
      <c r="BB53" s="50"/>
      <c r="BC53" s="50"/>
      <c r="BD53" s="50"/>
      <c r="BE53" s="50"/>
      <c r="BF53" s="50"/>
      <c r="BG53" s="50"/>
      <c r="BH53" s="50"/>
      <c r="BI53" s="245"/>
      <c r="BK53" s="50"/>
      <c r="BL53" s="50"/>
      <c r="BM53" s="50"/>
      <c r="BN53" s="50"/>
      <c r="BO53" s="50"/>
      <c r="BP53" s="280"/>
      <c r="BQ53" s="280"/>
    </row>
    <row r="54" spans="2:69" ht="15.7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75"/>
      <c r="AU54" s="75"/>
      <c r="AV54" s="75"/>
    </row>
    <row r="55" spans="2:69" ht="15" customHeight="1">
      <c r="B55" s="19" t="s">
        <v>173</v>
      </c>
      <c r="C55" s="51"/>
      <c r="D55" s="51"/>
      <c r="E55" s="51"/>
      <c r="F55" s="51"/>
      <c r="G55" s="51"/>
      <c r="H55" s="120">
        <v>60</v>
      </c>
      <c r="I55" s="138"/>
      <c r="J55" s="154"/>
      <c r="M55" s="183" t="s">
        <v>90</v>
      </c>
      <c r="N55" s="51"/>
      <c r="O55" s="51"/>
      <c r="P55" s="223"/>
      <c r="Q55" s="120">
        <v>60</v>
      </c>
      <c r="R55" s="138"/>
      <c r="S55" s="138"/>
      <c r="T55" s="154"/>
      <c r="W55" s="19" t="s">
        <v>79</v>
      </c>
      <c r="X55" s="276"/>
      <c r="Y55" s="276"/>
      <c r="Z55" s="276"/>
      <c r="AA55" s="276"/>
      <c r="AB55" s="276"/>
      <c r="AC55" s="120">
        <v>40</v>
      </c>
      <c r="AD55" s="138"/>
      <c r="AE55" s="154"/>
      <c r="AH55" s="9" t="s">
        <v>40</v>
      </c>
      <c r="AI55" s="9"/>
      <c r="AJ55" s="9"/>
      <c r="AK55" s="9"/>
      <c r="AL55" s="9"/>
      <c r="AM55" s="304"/>
      <c r="AN55" s="120">
        <v>9</v>
      </c>
      <c r="AO55" s="138"/>
      <c r="AP55" s="305" t="s">
        <v>68</v>
      </c>
      <c r="AQ55" s="307">
        <v>0</v>
      </c>
      <c r="AR55" s="309"/>
      <c r="AS55" s="311" t="s">
        <v>22</v>
      </c>
      <c r="AT55" s="120">
        <v>17</v>
      </c>
      <c r="AU55" s="138"/>
      <c r="AV55" s="305" t="s">
        <v>68</v>
      </c>
      <c r="AW55" s="307">
        <v>0</v>
      </c>
      <c r="AX55" s="309"/>
    </row>
    <row r="56" spans="2:69" ht="15" customHeight="1">
      <c r="B56" s="20"/>
      <c r="C56" s="52"/>
      <c r="D56" s="52"/>
      <c r="E56" s="52"/>
      <c r="F56" s="52"/>
      <c r="G56" s="52"/>
      <c r="H56" s="121"/>
      <c r="I56" s="139"/>
      <c r="J56" s="155"/>
      <c r="K56" s="9" t="s">
        <v>189</v>
      </c>
      <c r="M56" s="20"/>
      <c r="N56" s="52"/>
      <c r="O56" s="52"/>
      <c r="P56" s="224"/>
      <c r="Q56" s="121"/>
      <c r="R56" s="139"/>
      <c r="S56" s="139"/>
      <c r="T56" s="155"/>
      <c r="U56" s="9" t="s">
        <v>190</v>
      </c>
      <c r="W56" s="268"/>
      <c r="X56" s="277"/>
      <c r="Y56" s="277"/>
      <c r="Z56" s="277"/>
      <c r="AA56" s="277"/>
      <c r="AB56" s="277"/>
      <c r="AC56" s="121"/>
      <c r="AD56" s="139"/>
      <c r="AE56" s="155"/>
      <c r="AF56" s="1" t="s">
        <v>187</v>
      </c>
      <c r="AH56" s="9"/>
      <c r="AI56" s="9"/>
      <c r="AJ56" s="9"/>
      <c r="AK56" s="9"/>
      <c r="AL56" s="9"/>
      <c r="AM56" s="304"/>
      <c r="AN56" s="121"/>
      <c r="AO56" s="139"/>
      <c r="AP56" s="306"/>
      <c r="AQ56" s="308"/>
      <c r="AR56" s="310"/>
      <c r="AS56" s="311"/>
      <c r="AT56" s="121"/>
      <c r="AU56" s="139"/>
      <c r="AV56" s="306"/>
      <c r="AW56" s="308"/>
      <c r="AX56" s="310"/>
    </row>
    <row r="57" spans="2:69" ht="11.25" customHeight="1">
      <c r="B57" s="21"/>
      <c r="C57" s="21"/>
      <c r="D57" s="21"/>
      <c r="E57" s="21"/>
      <c r="F57" s="21"/>
      <c r="G57" s="21"/>
      <c r="H57" s="21"/>
      <c r="I57" s="21"/>
      <c r="J57" s="21"/>
      <c r="K57" s="161"/>
      <c r="L57" s="161"/>
      <c r="M57" s="21"/>
      <c r="N57" s="21"/>
      <c r="O57" s="21"/>
      <c r="P57" s="21"/>
      <c r="Q57" s="21"/>
      <c r="R57" s="21"/>
      <c r="S57" s="21"/>
      <c r="T57" s="21"/>
      <c r="U57" s="9"/>
      <c r="X57" s="21"/>
      <c r="Y57" s="21"/>
      <c r="Z57" s="21"/>
      <c r="AA57" s="21"/>
      <c r="AB57" s="21"/>
      <c r="AC57" s="21"/>
      <c r="AD57" s="21"/>
      <c r="AE57" s="21"/>
      <c r="AF57" s="9"/>
      <c r="AH57" s="31"/>
      <c r="AI57" s="31"/>
      <c r="AJ57" s="31"/>
      <c r="AK57" s="31"/>
      <c r="AL57" s="31"/>
      <c r="AM57" s="21"/>
      <c r="AN57" s="21"/>
      <c r="AO57" s="21"/>
      <c r="AP57" s="21"/>
      <c r="AQ57" s="21"/>
      <c r="AR57" s="21"/>
      <c r="AS57" s="21"/>
      <c r="AT57" s="21"/>
      <c r="AU57" s="21"/>
      <c r="AV57" s="21"/>
      <c r="AW57" s="21"/>
    </row>
    <row r="58" spans="2:69" ht="15" customHeight="1">
      <c r="B58" s="17"/>
      <c r="C58" s="49"/>
      <c r="D58" s="74"/>
      <c r="E58" s="91"/>
      <c r="F58" s="91"/>
      <c r="G58" s="91"/>
      <c r="J58" s="91"/>
      <c r="L58" s="91"/>
      <c r="M58" s="91"/>
      <c r="O58" s="91"/>
      <c r="Q58" s="91"/>
      <c r="R58" s="91"/>
      <c r="T58" s="91"/>
      <c r="V58" s="91"/>
      <c r="W58" s="91"/>
      <c r="X58" s="91"/>
      <c r="Y58" s="91"/>
      <c r="Z58" s="91"/>
      <c r="AB58" s="80"/>
      <c r="AD58" s="91"/>
      <c r="AH58" s="9" t="s">
        <v>177</v>
      </c>
      <c r="AI58" s="9"/>
      <c r="AJ58" s="9"/>
      <c r="AK58" s="9"/>
      <c r="AL58" s="9"/>
      <c r="AM58" s="304"/>
      <c r="AN58" s="120">
        <v>17</v>
      </c>
      <c r="AO58" s="138"/>
      <c r="AP58" s="305" t="s">
        <v>68</v>
      </c>
      <c r="AQ58" s="307">
        <v>0</v>
      </c>
      <c r="AR58" s="309"/>
      <c r="AS58" s="311" t="s">
        <v>22</v>
      </c>
      <c r="AT58" s="120">
        <v>9</v>
      </c>
      <c r="AU58" s="138"/>
      <c r="AV58" s="305" t="s">
        <v>68</v>
      </c>
      <c r="AW58" s="307">
        <v>0</v>
      </c>
      <c r="AX58" s="309"/>
    </row>
    <row r="59" spans="2:69" ht="15" customHeight="1">
      <c r="B59" s="17"/>
      <c r="C59" s="49"/>
      <c r="D59" s="74"/>
      <c r="E59" s="91"/>
      <c r="F59" s="91"/>
      <c r="G59" s="91"/>
      <c r="J59" s="91"/>
      <c r="L59" s="91"/>
      <c r="M59" s="91"/>
      <c r="O59" s="91"/>
      <c r="Q59" s="91"/>
      <c r="R59" s="91"/>
      <c r="T59" s="91"/>
      <c r="V59" s="91"/>
      <c r="W59" s="91"/>
      <c r="X59" s="91"/>
      <c r="Y59" s="91"/>
      <c r="Z59" s="91"/>
      <c r="AB59" s="80"/>
      <c r="AD59" s="91"/>
      <c r="AH59" s="9" t="s">
        <v>182</v>
      </c>
      <c r="AI59" s="9"/>
      <c r="AJ59" s="9"/>
      <c r="AK59" s="9"/>
      <c r="AL59" s="9"/>
      <c r="AM59" s="304"/>
      <c r="AN59" s="121"/>
      <c r="AO59" s="139"/>
      <c r="AP59" s="306"/>
      <c r="AQ59" s="308"/>
      <c r="AR59" s="310"/>
      <c r="AS59" s="311"/>
      <c r="AT59" s="121"/>
      <c r="AU59" s="139"/>
      <c r="AV59" s="306"/>
      <c r="AW59" s="308"/>
      <c r="AX59" s="310"/>
    </row>
    <row r="60" spans="2:69" ht="18.75" customHeight="1">
      <c r="B60" s="17"/>
      <c r="C60" s="49"/>
      <c r="D60" s="74"/>
      <c r="E60" s="91"/>
      <c r="F60" s="91"/>
      <c r="G60" s="91"/>
      <c r="J60" s="91"/>
      <c r="L60" s="91"/>
      <c r="M60" s="91"/>
      <c r="O60" s="91"/>
      <c r="Q60" s="91"/>
      <c r="R60" s="91"/>
      <c r="T60" s="91"/>
      <c r="V60" s="91"/>
      <c r="W60" s="91"/>
      <c r="X60" s="91"/>
      <c r="Y60" s="91"/>
      <c r="Z60" s="91"/>
      <c r="AB60" s="80"/>
      <c r="AD60" s="91"/>
      <c r="AI60" s="91"/>
    </row>
    <row r="61" spans="2:69" ht="26.45" customHeight="1">
      <c r="B61" s="7" t="s">
        <v>78</v>
      </c>
      <c r="C61" s="41"/>
      <c r="D61" s="68"/>
      <c r="E61" s="68"/>
      <c r="F61" s="41"/>
      <c r="G61" s="41"/>
      <c r="H61" s="114"/>
      <c r="I61" s="114"/>
      <c r="J61" s="156"/>
      <c r="K61" s="156"/>
      <c r="L61" s="156"/>
      <c r="M61" s="156"/>
      <c r="N61" s="156"/>
      <c r="O61" s="156"/>
      <c r="P61" s="225"/>
      <c r="Q61" s="225"/>
      <c r="R61" s="156"/>
      <c r="S61" s="156"/>
      <c r="T61" s="156"/>
      <c r="U61" s="156"/>
      <c r="V61" s="156"/>
      <c r="W61" s="269"/>
      <c r="X61" s="75"/>
      <c r="Y61" s="8" t="s">
        <v>162</v>
      </c>
      <c r="Z61" s="75"/>
      <c r="AA61" s="75"/>
      <c r="AB61" s="75"/>
      <c r="AC61" s="75"/>
      <c r="AD61" s="75"/>
      <c r="AE61" s="75"/>
      <c r="AF61" s="18"/>
      <c r="AG61" s="18"/>
      <c r="AH61" s="32"/>
      <c r="AI61" s="32"/>
      <c r="AJ61" s="32"/>
      <c r="AK61" s="32"/>
      <c r="AL61" s="32"/>
      <c r="AM61" s="32"/>
      <c r="AN61" s="32"/>
      <c r="AO61" s="32"/>
      <c r="AP61" s="32"/>
      <c r="AQ61" s="32"/>
      <c r="AR61" s="32"/>
      <c r="AS61" s="32"/>
      <c r="AT61" s="32"/>
      <c r="AU61" s="32"/>
      <c r="AV61" s="18"/>
      <c r="AW61" s="18"/>
      <c r="AX61" s="18"/>
    </row>
    <row r="62" spans="2:69" ht="8.1" customHeight="1">
      <c r="B62" s="9"/>
      <c r="C62" s="9"/>
      <c r="D62" s="75"/>
      <c r="E62" s="75"/>
      <c r="F62" s="75"/>
      <c r="G62" s="75"/>
      <c r="H62" s="75"/>
      <c r="I62" s="75"/>
      <c r="J62" s="75"/>
      <c r="K62" s="75"/>
      <c r="L62" s="75"/>
      <c r="M62" s="75"/>
      <c r="N62" s="75"/>
      <c r="O62" s="75"/>
      <c r="P62" s="18"/>
      <c r="Q62" s="18"/>
      <c r="R62" s="75"/>
      <c r="S62" s="75"/>
      <c r="T62" s="75"/>
      <c r="U62" s="75"/>
      <c r="V62" s="75"/>
      <c r="W62" s="75"/>
      <c r="X62" s="75"/>
      <c r="Y62" s="75"/>
      <c r="Z62" s="75"/>
      <c r="AA62" s="75"/>
      <c r="AB62" s="75"/>
      <c r="AC62" s="75"/>
      <c r="AD62" s="75"/>
      <c r="AE62" s="75"/>
      <c r="AF62" s="18"/>
      <c r="AG62" s="18"/>
      <c r="AH62" s="32"/>
      <c r="AI62" s="32"/>
      <c r="AJ62" s="32"/>
      <c r="AK62" s="32"/>
      <c r="AL62" s="32"/>
      <c r="AM62" s="32"/>
      <c r="AN62" s="32"/>
      <c r="AO62" s="32"/>
      <c r="AP62" s="32"/>
      <c r="AQ62" s="32"/>
      <c r="AR62" s="32"/>
      <c r="AS62" s="32"/>
      <c r="AT62" s="32"/>
      <c r="AU62" s="32"/>
      <c r="AV62" s="18"/>
      <c r="AW62" s="18"/>
      <c r="AX62" s="18"/>
    </row>
    <row r="63" spans="2:69" ht="20.100000000000001" customHeight="1">
      <c r="B63" s="22" t="s">
        <v>178</v>
      </c>
      <c r="C63" s="53" t="s">
        <v>34</v>
      </c>
      <c r="D63" s="69" t="s">
        <v>44</v>
      </c>
      <c r="E63" s="53" t="s">
        <v>110</v>
      </c>
      <c r="F63" s="99"/>
      <c r="G63" s="99"/>
      <c r="H63" s="99"/>
      <c r="I63" s="53" t="s">
        <v>45</v>
      </c>
      <c r="J63" s="99"/>
      <c r="K63" s="42"/>
      <c r="L63" s="99" t="s">
        <v>179</v>
      </c>
      <c r="M63" s="99"/>
      <c r="N63" s="99"/>
      <c r="O63" s="206"/>
      <c r="P63" s="226" t="s">
        <v>47</v>
      </c>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314"/>
      <c r="AU63" s="10" t="s">
        <v>67</v>
      </c>
      <c r="AV63" s="206"/>
      <c r="AW63" s="10" t="s">
        <v>49</v>
      </c>
      <c r="AX63" s="206"/>
      <c r="AY63" s="339" t="s">
        <v>53</v>
      </c>
      <c r="AZ63" s="350"/>
      <c r="BA63" s="350"/>
      <c r="BB63" s="357"/>
    </row>
    <row r="64" spans="2:69" ht="20.25" customHeight="1">
      <c r="B64" s="23"/>
      <c r="C64" s="54"/>
      <c r="D64" s="70"/>
      <c r="E64" s="54"/>
      <c r="F64" s="31"/>
      <c r="G64" s="108" t="s">
        <v>109</v>
      </c>
      <c r="H64" s="122"/>
      <c r="I64" s="54"/>
      <c r="J64" s="31"/>
      <c r="K64" s="43"/>
      <c r="L64" s="31"/>
      <c r="M64" s="31"/>
      <c r="N64" s="31"/>
      <c r="O64" s="207"/>
      <c r="P64" s="217" t="s">
        <v>24</v>
      </c>
      <c r="Q64" s="231"/>
      <c r="R64" s="231"/>
      <c r="S64" s="231"/>
      <c r="T64" s="231"/>
      <c r="U64" s="231"/>
      <c r="V64" s="254"/>
      <c r="W64" s="217" t="s">
        <v>65</v>
      </c>
      <c r="X64" s="231"/>
      <c r="Y64" s="231"/>
      <c r="Z64" s="231"/>
      <c r="AA64" s="231"/>
      <c r="AB64" s="231"/>
      <c r="AC64" s="254"/>
      <c r="AD64" s="217" t="s">
        <v>15</v>
      </c>
      <c r="AE64" s="231"/>
      <c r="AF64" s="231"/>
      <c r="AG64" s="231"/>
      <c r="AH64" s="231"/>
      <c r="AI64" s="231"/>
      <c r="AJ64" s="254"/>
      <c r="AK64" s="217" t="s">
        <v>50</v>
      </c>
      <c r="AL64" s="231"/>
      <c r="AM64" s="231"/>
      <c r="AN64" s="231"/>
      <c r="AO64" s="231"/>
      <c r="AP64" s="231"/>
      <c r="AQ64" s="254"/>
      <c r="AR64" s="217" t="s">
        <v>66</v>
      </c>
      <c r="AS64" s="231"/>
      <c r="AT64" s="254"/>
      <c r="AU64" s="11"/>
      <c r="AV64" s="207"/>
      <c r="AW64" s="11"/>
      <c r="AX64" s="207"/>
      <c r="AY64" s="340"/>
      <c r="AZ64" s="351"/>
      <c r="BA64" s="351"/>
      <c r="BB64" s="358"/>
    </row>
    <row r="65" spans="2:54" ht="20.25" customHeight="1">
      <c r="B65" s="23"/>
      <c r="C65" s="54"/>
      <c r="D65" s="70"/>
      <c r="E65" s="54"/>
      <c r="F65" s="31"/>
      <c r="G65" s="109"/>
      <c r="H65" s="123"/>
      <c r="I65" s="54"/>
      <c r="J65" s="31"/>
      <c r="K65" s="43"/>
      <c r="L65" s="31"/>
      <c r="M65" s="31"/>
      <c r="N65" s="31"/>
      <c r="O65" s="207"/>
      <c r="P65" s="218">
        <v>1</v>
      </c>
      <c r="Q65" s="232">
        <v>2</v>
      </c>
      <c r="R65" s="232">
        <v>3</v>
      </c>
      <c r="S65" s="232">
        <v>4</v>
      </c>
      <c r="T65" s="232">
        <v>5</v>
      </c>
      <c r="U65" s="232">
        <v>6</v>
      </c>
      <c r="V65" s="255">
        <v>7</v>
      </c>
      <c r="W65" s="218">
        <v>8</v>
      </c>
      <c r="X65" s="232">
        <v>9</v>
      </c>
      <c r="Y65" s="232">
        <v>10</v>
      </c>
      <c r="Z65" s="232">
        <v>11</v>
      </c>
      <c r="AA65" s="232">
        <v>12</v>
      </c>
      <c r="AB65" s="232">
        <v>13</v>
      </c>
      <c r="AC65" s="255">
        <v>14</v>
      </c>
      <c r="AD65" s="283">
        <v>15</v>
      </c>
      <c r="AE65" s="232">
        <v>16</v>
      </c>
      <c r="AF65" s="232">
        <v>17</v>
      </c>
      <c r="AG65" s="232">
        <v>18</v>
      </c>
      <c r="AH65" s="232">
        <v>19</v>
      </c>
      <c r="AI65" s="232">
        <v>20</v>
      </c>
      <c r="AJ65" s="255">
        <v>21</v>
      </c>
      <c r="AK65" s="218">
        <v>22</v>
      </c>
      <c r="AL65" s="232">
        <v>23</v>
      </c>
      <c r="AM65" s="232">
        <v>24</v>
      </c>
      <c r="AN65" s="232">
        <v>25</v>
      </c>
      <c r="AO65" s="232">
        <v>26</v>
      </c>
      <c r="AP65" s="232">
        <v>27</v>
      </c>
      <c r="AQ65" s="255">
        <v>28</v>
      </c>
      <c r="AR65" s="283">
        <v>29</v>
      </c>
      <c r="AS65" s="283">
        <v>30</v>
      </c>
      <c r="AT65" s="312">
        <v>31</v>
      </c>
      <c r="AU65" s="11"/>
      <c r="AV65" s="207"/>
      <c r="AW65" s="11"/>
      <c r="AX65" s="207"/>
      <c r="AY65" s="340"/>
      <c r="AZ65" s="351"/>
      <c r="BA65" s="351"/>
      <c r="BB65" s="358"/>
    </row>
    <row r="66" spans="2:54" ht="20.25" customHeight="1">
      <c r="B66" s="24"/>
      <c r="C66" s="55"/>
      <c r="D66" s="71"/>
      <c r="E66" s="55"/>
      <c r="F66" s="100"/>
      <c r="G66" s="110"/>
      <c r="H66" s="124"/>
      <c r="I66" s="55"/>
      <c r="J66" s="100"/>
      <c r="K66" s="44"/>
      <c r="L66" s="100"/>
      <c r="M66" s="100"/>
      <c r="N66" s="100"/>
      <c r="O66" s="208"/>
      <c r="P66" s="219" t="s">
        <v>43</v>
      </c>
      <c r="Q66" s="233" t="s">
        <v>128</v>
      </c>
      <c r="R66" s="233" t="s">
        <v>136</v>
      </c>
      <c r="S66" s="233" t="s">
        <v>20</v>
      </c>
      <c r="T66" s="233" t="s">
        <v>200</v>
      </c>
      <c r="U66" s="233" t="s">
        <v>118</v>
      </c>
      <c r="V66" s="256" t="s">
        <v>201</v>
      </c>
      <c r="W66" s="266" t="s">
        <v>43</v>
      </c>
      <c r="X66" s="233" t="s">
        <v>128</v>
      </c>
      <c r="Y66" s="233" t="s">
        <v>136</v>
      </c>
      <c r="Z66" s="233" t="s">
        <v>20</v>
      </c>
      <c r="AA66" s="233" t="s">
        <v>200</v>
      </c>
      <c r="AB66" s="233" t="s">
        <v>118</v>
      </c>
      <c r="AC66" s="256" t="s">
        <v>201</v>
      </c>
      <c r="AD66" s="284" t="s">
        <v>43</v>
      </c>
      <c r="AE66" s="233" t="s">
        <v>128</v>
      </c>
      <c r="AF66" s="233" t="s">
        <v>136</v>
      </c>
      <c r="AG66" s="233" t="s">
        <v>20</v>
      </c>
      <c r="AH66" s="233" t="s">
        <v>200</v>
      </c>
      <c r="AI66" s="233" t="s">
        <v>118</v>
      </c>
      <c r="AJ66" s="256" t="s">
        <v>201</v>
      </c>
      <c r="AK66" s="266" t="s">
        <v>43</v>
      </c>
      <c r="AL66" s="233" t="s">
        <v>128</v>
      </c>
      <c r="AM66" s="233" t="s">
        <v>136</v>
      </c>
      <c r="AN66" s="233" t="s">
        <v>20</v>
      </c>
      <c r="AO66" s="233" t="s">
        <v>200</v>
      </c>
      <c r="AP66" s="233" t="s">
        <v>118</v>
      </c>
      <c r="AQ66" s="256" t="s">
        <v>201</v>
      </c>
      <c r="AR66" s="284" t="s">
        <v>43</v>
      </c>
      <c r="AS66" s="284" t="s">
        <v>128</v>
      </c>
      <c r="AT66" s="313"/>
      <c r="AU66" s="12"/>
      <c r="AV66" s="208"/>
      <c r="AW66" s="12"/>
      <c r="AX66" s="208"/>
      <c r="AY66" s="341"/>
      <c r="AZ66" s="352"/>
      <c r="BA66" s="352"/>
      <c r="BB66" s="359"/>
    </row>
    <row r="67" spans="2:54" ht="15.75" customHeight="1">
      <c r="B67" s="25" t="s">
        <v>204</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364"/>
    </row>
    <row r="68" spans="2:54" ht="15.75" customHeight="1">
      <c r="B68" s="26" t="s">
        <v>216</v>
      </c>
      <c r="C68" s="57" t="s">
        <v>115</v>
      </c>
      <c r="D68" s="60" t="s">
        <v>60</v>
      </c>
      <c r="E68" s="57" t="s">
        <v>17</v>
      </c>
      <c r="F68" s="101"/>
      <c r="G68" s="112"/>
      <c r="H68" s="112"/>
      <c r="I68" s="140" t="s">
        <v>206</v>
      </c>
      <c r="J68" s="140"/>
      <c r="K68" s="140"/>
      <c r="L68" s="167" t="s">
        <v>70</v>
      </c>
      <c r="M68" s="184"/>
      <c r="N68" s="184"/>
      <c r="O68" s="209"/>
      <c r="P68" s="221"/>
      <c r="Q68" s="238" t="s">
        <v>80</v>
      </c>
      <c r="R68" s="238" t="s">
        <v>74</v>
      </c>
      <c r="S68" s="238" t="s">
        <v>80</v>
      </c>
      <c r="T68" s="238" t="s">
        <v>73</v>
      </c>
      <c r="U68" s="238" t="s">
        <v>157</v>
      </c>
      <c r="V68" s="261"/>
      <c r="W68" s="270"/>
      <c r="X68" s="238" t="s">
        <v>74</v>
      </c>
      <c r="Y68" s="238" t="s">
        <v>74</v>
      </c>
      <c r="Z68" s="238" t="s">
        <v>74</v>
      </c>
      <c r="AA68" s="238" t="s">
        <v>74</v>
      </c>
      <c r="AB68" s="238" t="s">
        <v>73</v>
      </c>
      <c r="AC68" s="261" t="s">
        <v>157</v>
      </c>
      <c r="AD68" s="288"/>
      <c r="AE68" s="238"/>
      <c r="AF68" s="238" t="s">
        <v>74</v>
      </c>
      <c r="AG68" s="238" t="s">
        <v>74</v>
      </c>
      <c r="AH68" s="238" t="s">
        <v>80</v>
      </c>
      <c r="AI68" s="238" t="s">
        <v>80</v>
      </c>
      <c r="AJ68" s="261" t="s">
        <v>73</v>
      </c>
      <c r="AK68" s="270" t="s">
        <v>157</v>
      </c>
      <c r="AL68" s="238"/>
      <c r="AM68" s="238"/>
      <c r="AN68" s="238" t="s">
        <v>80</v>
      </c>
      <c r="AO68" s="238" t="s">
        <v>80</v>
      </c>
      <c r="AP68" s="238" t="s">
        <v>80</v>
      </c>
      <c r="AQ68" s="261" t="s">
        <v>80</v>
      </c>
      <c r="AR68" s="288" t="s">
        <v>73</v>
      </c>
      <c r="AS68" s="288" t="s">
        <v>157</v>
      </c>
      <c r="AT68" s="261"/>
      <c r="AU68" s="323">
        <f>IF(SUM($P69:$AQ70)&gt;$AC$55*4,$AC$55*4,SUM($P69:$AQ70))</f>
        <v>160</v>
      </c>
      <c r="AV68" s="333"/>
      <c r="AW68" s="323">
        <f>AU68/4</f>
        <v>40</v>
      </c>
      <c r="AX68" s="333"/>
      <c r="AY68" s="346"/>
      <c r="AZ68" s="353"/>
      <c r="BA68" s="353"/>
      <c r="BB68" s="365"/>
    </row>
    <row r="69" spans="2:54" ht="15.75" customHeight="1">
      <c r="B69" s="27"/>
      <c r="C69" s="58"/>
      <c r="D69" s="61"/>
      <c r="E69" s="58"/>
      <c r="F69" s="102"/>
      <c r="G69" s="112"/>
      <c r="H69" s="112"/>
      <c r="I69" s="140"/>
      <c r="J69" s="140"/>
      <c r="K69" s="140"/>
      <c r="L69" s="168" t="s">
        <v>180</v>
      </c>
      <c r="M69" s="185"/>
      <c r="N69" s="185"/>
      <c r="O69" s="210"/>
      <c r="P69" s="23"/>
      <c r="Q69" s="239">
        <v>6</v>
      </c>
      <c r="R69" s="239">
        <v>6</v>
      </c>
      <c r="S69" s="239">
        <v>6</v>
      </c>
      <c r="T69" s="239"/>
      <c r="U69" s="239">
        <v>1</v>
      </c>
      <c r="V69" s="262"/>
      <c r="W69" s="271"/>
      <c r="X69" s="239">
        <v>6</v>
      </c>
      <c r="Y69" s="239">
        <v>6</v>
      </c>
      <c r="Z69" s="239">
        <v>6</v>
      </c>
      <c r="AA69" s="239">
        <v>6</v>
      </c>
      <c r="AB69" s="239"/>
      <c r="AC69" s="262">
        <v>1</v>
      </c>
      <c r="AD69" s="289"/>
      <c r="AE69" s="239"/>
      <c r="AF69" s="239">
        <v>6</v>
      </c>
      <c r="AG69" s="239">
        <v>6</v>
      </c>
      <c r="AH69" s="239">
        <v>6</v>
      </c>
      <c r="AI69" s="239">
        <v>6</v>
      </c>
      <c r="AJ69" s="262"/>
      <c r="AK69" s="271">
        <v>1</v>
      </c>
      <c r="AL69" s="239"/>
      <c r="AM69" s="239"/>
      <c r="AN69" s="239">
        <v>6</v>
      </c>
      <c r="AO69" s="239">
        <v>6</v>
      </c>
      <c r="AP69" s="239">
        <v>6</v>
      </c>
      <c r="AQ69" s="262">
        <v>6</v>
      </c>
      <c r="AR69" s="289"/>
      <c r="AS69" s="289">
        <v>1</v>
      </c>
      <c r="AT69" s="262"/>
      <c r="AU69" s="324"/>
      <c r="AV69" s="334"/>
      <c r="AW69" s="324"/>
      <c r="AX69" s="334"/>
      <c r="AY69" s="347"/>
      <c r="AZ69" s="354"/>
      <c r="BA69" s="354"/>
      <c r="BB69" s="366"/>
    </row>
    <row r="70" spans="2:54" ht="15.75" customHeight="1">
      <c r="B70" s="28"/>
      <c r="C70" s="59"/>
      <c r="D70" s="73"/>
      <c r="E70" s="59"/>
      <c r="F70" s="103"/>
      <c r="G70" s="112"/>
      <c r="H70" s="112"/>
      <c r="I70" s="140"/>
      <c r="J70" s="140"/>
      <c r="K70" s="140"/>
      <c r="L70" s="169" t="s">
        <v>181</v>
      </c>
      <c r="M70" s="186"/>
      <c r="N70" s="186"/>
      <c r="O70" s="211"/>
      <c r="P70" s="227"/>
      <c r="Q70" s="240">
        <v>2</v>
      </c>
      <c r="R70" s="240">
        <v>2</v>
      </c>
      <c r="S70" s="240">
        <v>2</v>
      </c>
      <c r="T70" s="240">
        <v>6</v>
      </c>
      <c r="U70" s="240">
        <v>7</v>
      </c>
      <c r="V70" s="263"/>
      <c r="W70" s="272"/>
      <c r="X70" s="240">
        <v>2</v>
      </c>
      <c r="Y70" s="240">
        <v>2</v>
      </c>
      <c r="Z70" s="240">
        <v>2</v>
      </c>
      <c r="AA70" s="240">
        <v>2</v>
      </c>
      <c r="AB70" s="240">
        <v>6</v>
      </c>
      <c r="AC70" s="263">
        <v>7</v>
      </c>
      <c r="AD70" s="290"/>
      <c r="AE70" s="240"/>
      <c r="AF70" s="240">
        <v>2</v>
      </c>
      <c r="AG70" s="240">
        <v>2</v>
      </c>
      <c r="AH70" s="240">
        <v>2</v>
      </c>
      <c r="AI70" s="240">
        <v>2</v>
      </c>
      <c r="AJ70" s="263">
        <v>6</v>
      </c>
      <c r="AK70" s="272">
        <v>7</v>
      </c>
      <c r="AL70" s="240"/>
      <c r="AM70" s="240"/>
      <c r="AN70" s="240">
        <v>2</v>
      </c>
      <c r="AO70" s="240">
        <v>2</v>
      </c>
      <c r="AP70" s="240">
        <v>2</v>
      </c>
      <c r="AQ70" s="263">
        <v>2</v>
      </c>
      <c r="AR70" s="290">
        <v>6</v>
      </c>
      <c r="AS70" s="290">
        <v>7</v>
      </c>
      <c r="AT70" s="315"/>
      <c r="AU70" s="325"/>
      <c r="AV70" s="335"/>
      <c r="AW70" s="325"/>
      <c r="AX70" s="335"/>
      <c r="AY70" s="348"/>
      <c r="AZ70" s="355"/>
      <c r="BA70" s="355"/>
      <c r="BB70" s="367"/>
    </row>
    <row r="71" spans="2:54" ht="15.75" customHeight="1">
      <c r="B71" s="26"/>
      <c r="C71" s="57" t="s">
        <v>115</v>
      </c>
      <c r="D71" s="60" t="s">
        <v>60</v>
      </c>
      <c r="E71" s="57" t="s">
        <v>17</v>
      </c>
      <c r="F71" s="101"/>
      <c r="G71" s="112"/>
      <c r="H71" s="112"/>
      <c r="I71" s="140" t="s">
        <v>207</v>
      </c>
      <c r="J71" s="140"/>
      <c r="K71" s="140"/>
      <c r="L71" s="167" t="s">
        <v>70</v>
      </c>
      <c r="M71" s="184"/>
      <c r="N71" s="184"/>
      <c r="O71" s="209"/>
      <c r="P71" s="221" t="s">
        <v>74</v>
      </c>
      <c r="Q71" s="238"/>
      <c r="R71" s="238" t="s">
        <v>80</v>
      </c>
      <c r="S71" s="238" t="s">
        <v>74</v>
      </c>
      <c r="T71" s="238" t="s">
        <v>74</v>
      </c>
      <c r="U71" s="238" t="s">
        <v>80</v>
      </c>
      <c r="V71" s="261" t="s">
        <v>73</v>
      </c>
      <c r="W71" s="270" t="s">
        <v>157</v>
      </c>
      <c r="X71" s="238"/>
      <c r="Y71" s="238"/>
      <c r="Z71" s="238" t="s">
        <v>80</v>
      </c>
      <c r="AA71" s="238" t="s">
        <v>80</v>
      </c>
      <c r="AB71" s="238" t="s">
        <v>74</v>
      </c>
      <c r="AC71" s="261" t="s">
        <v>74</v>
      </c>
      <c r="AD71" s="288" t="s">
        <v>73</v>
      </c>
      <c r="AE71" s="238" t="s">
        <v>157</v>
      </c>
      <c r="AF71" s="238"/>
      <c r="AG71" s="238"/>
      <c r="AH71" s="238" t="s">
        <v>74</v>
      </c>
      <c r="AI71" s="238" t="s">
        <v>74</v>
      </c>
      <c r="AJ71" s="261" t="s">
        <v>80</v>
      </c>
      <c r="AK71" s="270" t="s">
        <v>80</v>
      </c>
      <c r="AL71" s="238" t="s">
        <v>73</v>
      </c>
      <c r="AM71" s="238" t="s">
        <v>157</v>
      </c>
      <c r="AN71" s="238"/>
      <c r="AO71" s="238"/>
      <c r="AP71" s="238" t="s">
        <v>74</v>
      </c>
      <c r="AQ71" s="261" t="s">
        <v>74</v>
      </c>
      <c r="AR71" s="288" t="s">
        <v>74</v>
      </c>
      <c r="AS71" s="288" t="s">
        <v>74</v>
      </c>
      <c r="AT71" s="261"/>
      <c r="AU71" s="323">
        <f>IF(SUM($P72:$AQ73)&gt;$AC$55*4,$AC$55*4,SUM($P72:$AQ73))</f>
        <v>160</v>
      </c>
      <c r="AV71" s="333"/>
      <c r="AW71" s="323">
        <f>AU71/4</f>
        <v>40</v>
      </c>
      <c r="AX71" s="333"/>
      <c r="AY71" s="346"/>
      <c r="AZ71" s="353"/>
      <c r="BA71" s="353"/>
      <c r="BB71" s="365"/>
    </row>
    <row r="72" spans="2:54" ht="15.75" customHeight="1">
      <c r="B72" s="27"/>
      <c r="C72" s="58"/>
      <c r="D72" s="61"/>
      <c r="E72" s="58"/>
      <c r="F72" s="102"/>
      <c r="G72" s="112"/>
      <c r="H72" s="112"/>
      <c r="I72" s="140"/>
      <c r="J72" s="140"/>
      <c r="K72" s="140"/>
      <c r="L72" s="168" t="s">
        <v>180</v>
      </c>
      <c r="M72" s="185"/>
      <c r="N72" s="185"/>
      <c r="O72" s="210"/>
      <c r="P72" s="23">
        <v>6</v>
      </c>
      <c r="Q72" s="239"/>
      <c r="R72" s="239">
        <v>6</v>
      </c>
      <c r="S72" s="239">
        <v>6</v>
      </c>
      <c r="T72" s="239">
        <v>6</v>
      </c>
      <c r="U72" s="239">
        <v>6</v>
      </c>
      <c r="V72" s="262"/>
      <c r="W72" s="271">
        <v>1</v>
      </c>
      <c r="X72" s="239"/>
      <c r="Y72" s="239"/>
      <c r="Z72" s="239">
        <v>6</v>
      </c>
      <c r="AA72" s="239">
        <v>6</v>
      </c>
      <c r="AB72" s="239">
        <v>6</v>
      </c>
      <c r="AC72" s="262">
        <v>6</v>
      </c>
      <c r="AD72" s="289"/>
      <c r="AE72" s="239">
        <v>1</v>
      </c>
      <c r="AF72" s="239"/>
      <c r="AG72" s="239"/>
      <c r="AH72" s="239">
        <v>6</v>
      </c>
      <c r="AI72" s="239">
        <v>6</v>
      </c>
      <c r="AJ72" s="262">
        <v>6</v>
      </c>
      <c r="AK72" s="271">
        <v>6</v>
      </c>
      <c r="AL72" s="239"/>
      <c r="AM72" s="239">
        <v>1</v>
      </c>
      <c r="AN72" s="239"/>
      <c r="AO72" s="239"/>
      <c r="AP72" s="239">
        <v>6</v>
      </c>
      <c r="AQ72" s="262">
        <v>6</v>
      </c>
      <c r="AR72" s="289">
        <v>6</v>
      </c>
      <c r="AS72" s="289">
        <v>6</v>
      </c>
      <c r="AT72" s="262"/>
      <c r="AU72" s="324"/>
      <c r="AV72" s="334"/>
      <c r="AW72" s="324"/>
      <c r="AX72" s="334"/>
      <c r="AY72" s="347"/>
      <c r="AZ72" s="354"/>
      <c r="BA72" s="354"/>
      <c r="BB72" s="366"/>
    </row>
    <row r="73" spans="2:54" ht="15.75" customHeight="1">
      <c r="B73" s="28"/>
      <c r="C73" s="59"/>
      <c r="D73" s="73"/>
      <c r="E73" s="59"/>
      <c r="F73" s="103"/>
      <c r="G73" s="112"/>
      <c r="H73" s="112"/>
      <c r="I73" s="140"/>
      <c r="J73" s="140"/>
      <c r="K73" s="140"/>
      <c r="L73" s="169" t="s">
        <v>181</v>
      </c>
      <c r="M73" s="186"/>
      <c r="N73" s="186"/>
      <c r="O73" s="211"/>
      <c r="P73" s="227">
        <v>2</v>
      </c>
      <c r="Q73" s="240"/>
      <c r="R73" s="240">
        <v>2</v>
      </c>
      <c r="S73" s="240">
        <v>2</v>
      </c>
      <c r="T73" s="240">
        <v>2</v>
      </c>
      <c r="U73" s="240">
        <v>2</v>
      </c>
      <c r="V73" s="263">
        <v>6</v>
      </c>
      <c r="W73" s="272">
        <v>7</v>
      </c>
      <c r="X73" s="240"/>
      <c r="Y73" s="240"/>
      <c r="Z73" s="240">
        <v>2</v>
      </c>
      <c r="AA73" s="240">
        <v>2</v>
      </c>
      <c r="AB73" s="240">
        <v>2</v>
      </c>
      <c r="AC73" s="263">
        <v>2</v>
      </c>
      <c r="AD73" s="290">
        <v>6</v>
      </c>
      <c r="AE73" s="240">
        <v>7</v>
      </c>
      <c r="AF73" s="240"/>
      <c r="AG73" s="240"/>
      <c r="AH73" s="240">
        <v>2</v>
      </c>
      <c r="AI73" s="240">
        <v>2</v>
      </c>
      <c r="AJ73" s="263">
        <v>2</v>
      </c>
      <c r="AK73" s="272">
        <v>2</v>
      </c>
      <c r="AL73" s="240">
        <v>6</v>
      </c>
      <c r="AM73" s="240">
        <v>7</v>
      </c>
      <c r="AN73" s="240"/>
      <c r="AO73" s="240"/>
      <c r="AP73" s="240">
        <v>2</v>
      </c>
      <c r="AQ73" s="263">
        <v>2</v>
      </c>
      <c r="AR73" s="290">
        <v>2</v>
      </c>
      <c r="AS73" s="290">
        <v>2</v>
      </c>
      <c r="AT73" s="315"/>
      <c r="AU73" s="325"/>
      <c r="AV73" s="335"/>
      <c r="AW73" s="325"/>
      <c r="AX73" s="335"/>
      <c r="AY73" s="348"/>
      <c r="AZ73" s="355"/>
      <c r="BA73" s="355"/>
      <c r="BB73" s="367"/>
    </row>
    <row r="74" spans="2:54" ht="15.75" customHeight="1">
      <c r="B74" s="26"/>
      <c r="C74" s="57" t="s">
        <v>115</v>
      </c>
      <c r="D74" s="60" t="s">
        <v>60</v>
      </c>
      <c r="E74" s="57" t="s">
        <v>129</v>
      </c>
      <c r="F74" s="101"/>
      <c r="G74" s="112"/>
      <c r="H74" s="112"/>
      <c r="I74" s="140" t="s">
        <v>197</v>
      </c>
      <c r="J74" s="140"/>
      <c r="K74" s="140"/>
      <c r="L74" s="167" t="s">
        <v>70</v>
      </c>
      <c r="M74" s="184"/>
      <c r="N74" s="184"/>
      <c r="O74" s="209"/>
      <c r="P74" s="221" t="s">
        <v>73</v>
      </c>
      <c r="Q74" s="238" t="s">
        <v>157</v>
      </c>
      <c r="R74" s="238"/>
      <c r="S74" s="238"/>
      <c r="T74" s="238" t="s">
        <v>80</v>
      </c>
      <c r="U74" s="238" t="s">
        <v>74</v>
      </c>
      <c r="V74" s="261" t="s">
        <v>80</v>
      </c>
      <c r="W74" s="270" t="s">
        <v>80</v>
      </c>
      <c r="X74" s="238" t="s">
        <v>73</v>
      </c>
      <c r="Y74" s="238" t="s">
        <v>157</v>
      </c>
      <c r="Z74" s="238"/>
      <c r="AA74" s="238"/>
      <c r="AB74" s="238" t="s">
        <v>80</v>
      </c>
      <c r="AC74" s="261" t="s">
        <v>80</v>
      </c>
      <c r="AD74" s="288" t="s">
        <v>80</v>
      </c>
      <c r="AE74" s="238" t="s">
        <v>80</v>
      </c>
      <c r="AF74" s="238" t="s">
        <v>73</v>
      </c>
      <c r="AG74" s="238" t="s">
        <v>157</v>
      </c>
      <c r="AH74" s="238"/>
      <c r="AI74" s="238"/>
      <c r="AJ74" s="261" t="s">
        <v>74</v>
      </c>
      <c r="AK74" s="270" t="s">
        <v>74</v>
      </c>
      <c r="AL74" s="238" t="s">
        <v>80</v>
      </c>
      <c r="AM74" s="238" t="s">
        <v>80</v>
      </c>
      <c r="AN74" s="238" t="s">
        <v>73</v>
      </c>
      <c r="AO74" s="238" t="s">
        <v>157</v>
      </c>
      <c r="AP74" s="238"/>
      <c r="AQ74" s="261"/>
      <c r="AR74" s="288" t="s">
        <v>80</v>
      </c>
      <c r="AS74" s="288" t="s">
        <v>80</v>
      </c>
      <c r="AT74" s="261"/>
      <c r="AU74" s="323">
        <f>IF(SUM($P75:$AQ76)&gt;$AC$55*4,$AC$55*4,SUM($P75:$AQ76))</f>
        <v>152</v>
      </c>
      <c r="AV74" s="333"/>
      <c r="AW74" s="323">
        <f>AU74/4</f>
        <v>38</v>
      </c>
      <c r="AX74" s="333"/>
      <c r="AY74" s="346"/>
      <c r="AZ74" s="353"/>
      <c r="BA74" s="353"/>
      <c r="BB74" s="365"/>
    </row>
    <row r="75" spans="2:54" ht="15.75" customHeight="1">
      <c r="B75" s="27"/>
      <c r="C75" s="58"/>
      <c r="D75" s="61"/>
      <c r="E75" s="58"/>
      <c r="F75" s="102"/>
      <c r="G75" s="112"/>
      <c r="H75" s="112"/>
      <c r="I75" s="140"/>
      <c r="J75" s="140"/>
      <c r="K75" s="140"/>
      <c r="L75" s="168" t="s">
        <v>180</v>
      </c>
      <c r="M75" s="185"/>
      <c r="N75" s="185"/>
      <c r="O75" s="210"/>
      <c r="P75" s="23"/>
      <c r="Q75" s="239">
        <v>1</v>
      </c>
      <c r="R75" s="239"/>
      <c r="S75" s="239"/>
      <c r="T75" s="239">
        <v>6</v>
      </c>
      <c r="U75" s="239">
        <v>6</v>
      </c>
      <c r="V75" s="262">
        <v>6</v>
      </c>
      <c r="W75" s="271">
        <v>6</v>
      </c>
      <c r="X75" s="239"/>
      <c r="Y75" s="239">
        <v>1</v>
      </c>
      <c r="Z75" s="239"/>
      <c r="AA75" s="239"/>
      <c r="AB75" s="239">
        <v>6</v>
      </c>
      <c r="AC75" s="262">
        <v>6</v>
      </c>
      <c r="AD75" s="289">
        <v>6</v>
      </c>
      <c r="AE75" s="239">
        <v>6</v>
      </c>
      <c r="AF75" s="239"/>
      <c r="AG75" s="239">
        <v>1</v>
      </c>
      <c r="AH75" s="239"/>
      <c r="AI75" s="239"/>
      <c r="AJ75" s="262">
        <v>6</v>
      </c>
      <c r="AK75" s="271">
        <v>6</v>
      </c>
      <c r="AL75" s="239">
        <v>6</v>
      </c>
      <c r="AM75" s="239">
        <v>6</v>
      </c>
      <c r="AN75" s="239"/>
      <c r="AO75" s="239">
        <v>1</v>
      </c>
      <c r="AP75" s="239"/>
      <c r="AQ75" s="262"/>
      <c r="AR75" s="289">
        <v>6</v>
      </c>
      <c r="AS75" s="289">
        <v>6</v>
      </c>
      <c r="AT75" s="262"/>
      <c r="AU75" s="324"/>
      <c r="AV75" s="334"/>
      <c r="AW75" s="324"/>
      <c r="AX75" s="334"/>
      <c r="AY75" s="347"/>
      <c r="AZ75" s="354"/>
      <c r="BA75" s="354"/>
      <c r="BB75" s="366"/>
    </row>
    <row r="76" spans="2:54" ht="15.75" customHeight="1">
      <c r="B76" s="28"/>
      <c r="C76" s="59"/>
      <c r="D76" s="73"/>
      <c r="E76" s="59"/>
      <c r="F76" s="103"/>
      <c r="G76" s="112"/>
      <c r="H76" s="112"/>
      <c r="I76" s="140"/>
      <c r="J76" s="140"/>
      <c r="K76" s="140"/>
      <c r="L76" s="169" t="s">
        <v>181</v>
      </c>
      <c r="M76" s="186"/>
      <c r="N76" s="186"/>
      <c r="O76" s="211"/>
      <c r="P76" s="227">
        <v>6</v>
      </c>
      <c r="Q76" s="240">
        <v>7</v>
      </c>
      <c r="R76" s="240"/>
      <c r="S76" s="240"/>
      <c r="T76" s="240">
        <v>2</v>
      </c>
      <c r="U76" s="240">
        <v>2</v>
      </c>
      <c r="V76" s="263">
        <v>2</v>
      </c>
      <c r="W76" s="272">
        <v>2</v>
      </c>
      <c r="X76" s="240">
        <v>6</v>
      </c>
      <c r="Y76" s="240">
        <v>7</v>
      </c>
      <c r="Z76" s="240"/>
      <c r="AA76" s="240"/>
      <c r="AB76" s="240">
        <v>2</v>
      </c>
      <c r="AC76" s="263">
        <v>2</v>
      </c>
      <c r="AD76" s="290">
        <v>2</v>
      </c>
      <c r="AE76" s="240">
        <v>2</v>
      </c>
      <c r="AF76" s="240">
        <v>6</v>
      </c>
      <c r="AG76" s="240">
        <v>7</v>
      </c>
      <c r="AH76" s="240"/>
      <c r="AI76" s="240"/>
      <c r="AJ76" s="263">
        <v>2</v>
      </c>
      <c r="AK76" s="272">
        <v>2</v>
      </c>
      <c r="AL76" s="240">
        <v>2</v>
      </c>
      <c r="AM76" s="240">
        <v>2</v>
      </c>
      <c r="AN76" s="240">
        <v>6</v>
      </c>
      <c r="AO76" s="240">
        <v>7</v>
      </c>
      <c r="AP76" s="240"/>
      <c r="AQ76" s="263"/>
      <c r="AR76" s="290">
        <v>2</v>
      </c>
      <c r="AS76" s="290">
        <v>2</v>
      </c>
      <c r="AT76" s="315"/>
      <c r="AU76" s="325"/>
      <c r="AV76" s="335"/>
      <c r="AW76" s="325"/>
      <c r="AX76" s="335"/>
      <c r="AY76" s="348"/>
      <c r="AZ76" s="355"/>
      <c r="BA76" s="355"/>
      <c r="BB76" s="367"/>
    </row>
    <row r="77" spans="2:54" ht="15.75" customHeight="1">
      <c r="B77" s="26"/>
      <c r="C77" s="57" t="s">
        <v>116</v>
      </c>
      <c r="D77" s="60" t="s">
        <v>60</v>
      </c>
      <c r="E77" s="57" t="s">
        <v>88</v>
      </c>
      <c r="F77" s="101"/>
      <c r="G77" s="112"/>
      <c r="H77" s="112"/>
      <c r="I77" s="140" t="s">
        <v>208</v>
      </c>
      <c r="J77" s="140"/>
      <c r="K77" s="140"/>
      <c r="L77" s="167" t="s">
        <v>70</v>
      </c>
      <c r="M77" s="184"/>
      <c r="N77" s="184"/>
      <c r="O77" s="209"/>
      <c r="P77" s="221" t="s">
        <v>80</v>
      </c>
      <c r="Q77" s="238" t="s">
        <v>74</v>
      </c>
      <c r="R77" s="238" t="s">
        <v>73</v>
      </c>
      <c r="S77" s="238" t="s">
        <v>157</v>
      </c>
      <c r="T77" s="238"/>
      <c r="U77" s="238"/>
      <c r="V77" s="261" t="s">
        <v>74</v>
      </c>
      <c r="W77" s="270" t="s">
        <v>74</v>
      </c>
      <c r="X77" s="238" t="s">
        <v>80</v>
      </c>
      <c r="Y77" s="238" t="s">
        <v>80</v>
      </c>
      <c r="Z77" s="238" t="s">
        <v>73</v>
      </c>
      <c r="AA77" s="238" t="s">
        <v>157</v>
      </c>
      <c r="AB77" s="238"/>
      <c r="AC77" s="261"/>
      <c r="AD77" s="288" t="s">
        <v>74</v>
      </c>
      <c r="AE77" s="238" t="s">
        <v>74</v>
      </c>
      <c r="AF77" s="238" t="s">
        <v>80</v>
      </c>
      <c r="AG77" s="238" t="s">
        <v>80</v>
      </c>
      <c r="AH77" s="238" t="s">
        <v>73</v>
      </c>
      <c r="AI77" s="238" t="s">
        <v>157</v>
      </c>
      <c r="AJ77" s="261"/>
      <c r="AK77" s="270"/>
      <c r="AL77" s="238" t="s">
        <v>74</v>
      </c>
      <c r="AM77" s="238" t="s">
        <v>74</v>
      </c>
      <c r="AN77" s="238" t="s">
        <v>74</v>
      </c>
      <c r="AO77" s="238" t="s">
        <v>74</v>
      </c>
      <c r="AP77" s="238" t="s">
        <v>73</v>
      </c>
      <c r="AQ77" s="261" t="s">
        <v>157</v>
      </c>
      <c r="AR77" s="288"/>
      <c r="AS77" s="288"/>
      <c r="AT77" s="261"/>
      <c r="AU77" s="323">
        <f>IF(SUM($P78:$AQ79)&gt;$AC$55*4,$AC$55*4,SUM($P78:$AQ79))</f>
        <v>160</v>
      </c>
      <c r="AV77" s="333"/>
      <c r="AW77" s="323">
        <f>AU77/4</f>
        <v>40</v>
      </c>
      <c r="AX77" s="333"/>
      <c r="AY77" s="346"/>
      <c r="AZ77" s="353"/>
      <c r="BA77" s="353"/>
      <c r="BB77" s="365"/>
    </row>
    <row r="78" spans="2:54" ht="15.75" customHeight="1">
      <c r="B78" s="27"/>
      <c r="C78" s="58"/>
      <c r="D78" s="61"/>
      <c r="E78" s="58"/>
      <c r="F78" s="102"/>
      <c r="G78" s="112"/>
      <c r="H78" s="112"/>
      <c r="I78" s="140"/>
      <c r="J78" s="140"/>
      <c r="K78" s="140"/>
      <c r="L78" s="168" t="s">
        <v>180</v>
      </c>
      <c r="M78" s="185"/>
      <c r="N78" s="185"/>
      <c r="O78" s="210"/>
      <c r="P78" s="23">
        <v>6</v>
      </c>
      <c r="Q78" s="239">
        <v>6</v>
      </c>
      <c r="R78" s="239"/>
      <c r="S78" s="239">
        <v>1</v>
      </c>
      <c r="T78" s="239"/>
      <c r="U78" s="239"/>
      <c r="V78" s="262">
        <v>6</v>
      </c>
      <c r="W78" s="271">
        <v>6</v>
      </c>
      <c r="X78" s="239">
        <v>6</v>
      </c>
      <c r="Y78" s="239">
        <v>6</v>
      </c>
      <c r="Z78" s="239"/>
      <c r="AA78" s="239">
        <v>1</v>
      </c>
      <c r="AB78" s="239"/>
      <c r="AC78" s="262"/>
      <c r="AD78" s="289">
        <v>6</v>
      </c>
      <c r="AE78" s="239">
        <v>6</v>
      </c>
      <c r="AF78" s="239">
        <v>6</v>
      </c>
      <c r="AG78" s="239">
        <v>6</v>
      </c>
      <c r="AH78" s="239"/>
      <c r="AI78" s="239">
        <v>1</v>
      </c>
      <c r="AJ78" s="262"/>
      <c r="AK78" s="271"/>
      <c r="AL78" s="239">
        <v>6</v>
      </c>
      <c r="AM78" s="239">
        <v>6</v>
      </c>
      <c r="AN78" s="239">
        <v>6</v>
      </c>
      <c r="AO78" s="239">
        <v>6</v>
      </c>
      <c r="AP78" s="239"/>
      <c r="AQ78" s="262">
        <v>1</v>
      </c>
      <c r="AR78" s="289"/>
      <c r="AS78" s="289"/>
      <c r="AT78" s="262"/>
      <c r="AU78" s="324"/>
      <c r="AV78" s="334"/>
      <c r="AW78" s="324"/>
      <c r="AX78" s="334"/>
      <c r="AY78" s="347"/>
      <c r="AZ78" s="354"/>
      <c r="BA78" s="354"/>
      <c r="BB78" s="366"/>
    </row>
    <row r="79" spans="2:54" ht="15.75" customHeight="1">
      <c r="B79" s="28"/>
      <c r="C79" s="59"/>
      <c r="D79" s="73"/>
      <c r="E79" s="59"/>
      <c r="F79" s="103"/>
      <c r="G79" s="112"/>
      <c r="H79" s="112"/>
      <c r="I79" s="140"/>
      <c r="J79" s="140"/>
      <c r="K79" s="140"/>
      <c r="L79" s="169" t="s">
        <v>181</v>
      </c>
      <c r="M79" s="186"/>
      <c r="N79" s="186"/>
      <c r="O79" s="211"/>
      <c r="P79" s="227">
        <v>2</v>
      </c>
      <c r="Q79" s="240">
        <v>2</v>
      </c>
      <c r="R79" s="240">
        <v>6</v>
      </c>
      <c r="S79" s="240">
        <v>7</v>
      </c>
      <c r="T79" s="240"/>
      <c r="U79" s="240"/>
      <c r="V79" s="263">
        <v>2</v>
      </c>
      <c r="W79" s="272">
        <v>2</v>
      </c>
      <c r="X79" s="240">
        <v>2</v>
      </c>
      <c r="Y79" s="240">
        <v>2</v>
      </c>
      <c r="Z79" s="240">
        <v>6</v>
      </c>
      <c r="AA79" s="240">
        <v>7</v>
      </c>
      <c r="AB79" s="240"/>
      <c r="AC79" s="263"/>
      <c r="AD79" s="290">
        <v>2</v>
      </c>
      <c r="AE79" s="240">
        <v>2</v>
      </c>
      <c r="AF79" s="240">
        <v>2</v>
      </c>
      <c r="AG79" s="240">
        <v>2</v>
      </c>
      <c r="AH79" s="240">
        <v>6</v>
      </c>
      <c r="AI79" s="240">
        <v>7</v>
      </c>
      <c r="AJ79" s="263"/>
      <c r="AK79" s="272"/>
      <c r="AL79" s="240">
        <v>2</v>
      </c>
      <c r="AM79" s="240">
        <v>2</v>
      </c>
      <c r="AN79" s="240">
        <v>2</v>
      </c>
      <c r="AO79" s="240">
        <v>2</v>
      </c>
      <c r="AP79" s="240">
        <v>6</v>
      </c>
      <c r="AQ79" s="263">
        <v>7</v>
      </c>
      <c r="AR79" s="290"/>
      <c r="AS79" s="290"/>
      <c r="AT79" s="315"/>
      <c r="AU79" s="325"/>
      <c r="AV79" s="335"/>
      <c r="AW79" s="326"/>
      <c r="AX79" s="336"/>
      <c r="AY79" s="349"/>
      <c r="AZ79" s="356"/>
      <c r="BA79" s="356"/>
      <c r="BB79" s="368"/>
    </row>
    <row r="80" spans="2:54" ht="15.75" customHeight="1">
      <c r="B80" s="29" t="s">
        <v>205</v>
      </c>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364"/>
    </row>
    <row r="81" spans="2:54" ht="15.75" customHeight="1">
      <c r="B81" s="26" t="s">
        <v>217</v>
      </c>
      <c r="C81" s="57" t="s">
        <v>115</v>
      </c>
      <c r="D81" s="60" t="s">
        <v>60</v>
      </c>
      <c r="E81" s="57" t="s">
        <v>17</v>
      </c>
      <c r="F81" s="101"/>
      <c r="G81" s="112"/>
      <c r="H81" s="112"/>
      <c r="I81" s="140" t="s">
        <v>209</v>
      </c>
      <c r="J81" s="140"/>
      <c r="K81" s="140"/>
      <c r="L81" s="167" t="s">
        <v>70</v>
      </c>
      <c r="M81" s="184"/>
      <c r="N81" s="184"/>
      <c r="O81" s="209"/>
      <c r="P81" s="221"/>
      <c r="Q81" s="238" t="s">
        <v>73</v>
      </c>
      <c r="R81" s="238" t="s">
        <v>157</v>
      </c>
      <c r="S81" s="238"/>
      <c r="T81" s="238"/>
      <c r="U81" s="238" t="s">
        <v>74</v>
      </c>
      <c r="V81" s="261" t="s">
        <v>74</v>
      </c>
      <c r="W81" s="270" t="s">
        <v>80</v>
      </c>
      <c r="X81" s="238" t="s">
        <v>74</v>
      </c>
      <c r="Y81" s="238" t="s">
        <v>73</v>
      </c>
      <c r="Z81" s="238" t="s">
        <v>157</v>
      </c>
      <c r="AA81" s="238"/>
      <c r="AB81" s="238"/>
      <c r="AC81" s="261" t="s">
        <v>80</v>
      </c>
      <c r="AD81" s="288" t="s">
        <v>80</v>
      </c>
      <c r="AE81" s="238" t="s">
        <v>80</v>
      </c>
      <c r="AF81" s="238" t="s">
        <v>74</v>
      </c>
      <c r="AG81" s="238" t="s">
        <v>73</v>
      </c>
      <c r="AH81" s="238" t="s">
        <v>157</v>
      </c>
      <c r="AI81" s="238"/>
      <c r="AJ81" s="261"/>
      <c r="AK81" s="270" t="s">
        <v>74</v>
      </c>
      <c r="AL81" s="238" t="s">
        <v>80</v>
      </c>
      <c r="AM81" s="238" t="s">
        <v>80</v>
      </c>
      <c r="AN81" s="238" t="s">
        <v>80</v>
      </c>
      <c r="AO81" s="238" t="s">
        <v>73</v>
      </c>
      <c r="AP81" s="238" t="s">
        <v>157</v>
      </c>
      <c r="AQ81" s="261"/>
      <c r="AR81" s="288"/>
      <c r="AS81" s="288" t="s">
        <v>80</v>
      </c>
      <c r="AT81" s="261"/>
      <c r="AU81" s="323">
        <f>IF(SUM($P82:$AQ83)&gt;$AC$55*4,$AC$55*4,SUM($P82:$AQ83))</f>
        <v>152</v>
      </c>
      <c r="AV81" s="333"/>
      <c r="AW81" s="323">
        <f>AU81/4</f>
        <v>38</v>
      </c>
      <c r="AX81" s="333"/>
      <c r="AY81" s="346"/>
      <c r="AZ81" s="353"/>
      <c r="BA81" s="353"/>
      <c r="BB81" s="365"/>
    </row>
    <row r="82" spans="2:54" ht="15.75" customHeight="1">
      <c r="B82" s="27"/>
      <c r="C82" s="58"/>
      <c r="D82" s="61"/>
      <c r="E82" s="58"/>
      <c r="F82" s="102"/>
      <c r="G82" s="112"/>
      <c r="H82" s="112"/>
      <c r="I82" s="140"/>
      <c r="J82" s="140"/>
      <c r="K82" s="140"/>
      <c r="L82" s="168" t="s">
        <v>180</v>
      </c>
      <c r="M82" s="185"/>
      <c r="N82" s="185"/>
      <c r="O82" s="210"/>
      <c r="P82" s="23"/>
      <c r="Q82" s="239"/>
      <c r="R82" s="239">
        <v>1</v>
      </c>
      <c r="S82" s="239"/>
      <c r="T82" s="239"/>
      <c r="U82" s="239">
        <v>6</v>
      </c>
      <c r="V82" s="262">
        <v>6</v>
      </c>
      <c r="W82" s="271">
        <v>6</v>
      </c>
      <c r="X82" s="239">
        <v>6</v>
      </c>
      <c r="Y82" s="239"/>
      <c r="Z82" s="239">
        <v>1</v>
      </c>
      <c r="AA82" s="239"/>
      <c r="AB82" s="239"/>
      <c r="AC82" s="262">
        <v>6</v>
      </c>
      <c r="AD82" s="289">
        <v>6</v>
      </c>
      <c r="AE82" s="239">
        <v>6</v>
      </c>
      <c r="AF82" s="239">
        <v>6</v>
      </c>
      <c r="AG82" s="239"/>
      <c r="AH82" s="239">
        <v>1</v>
      </c>
      <c r="AI82" s="239"/>
      <c r="AJ82" s="262"/>
      <c r="AK82" s="271">
        <v>6</v>
      </c>
      <c r="AL82" s="239">
        <v>6</v>
      </c>
      <c r="AM82" s="239">
        <v>6</v>
      </c>
      <c r="AN82" s="239">
        <v>6</v>
      </c>
      <c r="AO82" s="239"/>
      <c r="AP82" s="239">
        <v>1</v>
      </c>
      <c r="AQ82" s="262"/>
      <c r="AR82" s="289"/>
      <c r="AS82" s="289">
        <v>6</v>
      </c>
      <c r="AT82" s="262"/>
      <c r="AU82" s="324"/>
      <c r="AV82" s="334"/>
      <c r="AW82" s="324"/>
      <c r="AX82" s="334"/>
      <c r="AY82" s="347"/>
      <c r="AZ82" s="354"/>
      <c r="BA82" s="354"/>
      <c r="BB82" s="366"/>
    </row>
    <row r="83" spans="2:54" ht="15.75" customHeight="1">
      <c r="B83" s="28"/>
      <c r="C83" s="59"/>
      <c r="D83" s="73"/>
      <c r="E83" s="59"/>
      <c r="F83" s="103"/>
      <c r="G83" s="112"/>
      <c r="H83" s="112"/>
      <c r="I83" s="140"/>
      <c r="J83" s="140"/>
      <c r="K83" s="140"/>
      <c r="L83" s="169" t="s">
        <v>181</v>
      </c>
      <c r="M83" s="186"/>
      <c r="N83" s="186"/>
      <c r="O83" s="211"/>
      <c r="P83" s="227"/>
      <c r="Q83" s="240">
        <v>6</v>
      </c>
      <c r="R83" s="240">
        <v>7</v>
      </c>
      <c r="S83" s="240"/>
      <c r="T83" s="240"/>
      <c r="U83" s="240">
        <v>2</v>
      </c>
      <c r="V83" s="263">
        <v>2</v>
      </c>
      <c r="W83" s="272">
        <v>2</v>
      </c>
      <c r="X83" s="240">
        <v>2</v>
      </c>
      <c r="Y83" s="240">
        <v>6</v>
      </c>
      <c r="Z83" s="240">
        <v>7</v>
      </c>
      <c r="AA83" s="240"/>
      <c r="AB83" s="240"/>
      <c r="AC83" s="263">
        <v>2</v>
      </c>
      <c r="AD83" s="290">
        <v>2</v>
      </c>
      <c r="AE83" s="240">
        <v>2</v>
      </c>
      <c r="AF83" s="240">
        <v>2</v>
      </c>
      <c r="AG83" s="240">
        <v>6</v>
      </c>
      <c r="AH83" s="240">
        <v>7</v>
      </c>
      <c r="AI83" s="240"/>
      <c r="AJ83" s="263"/>
      <c r="AK83" s="272">
        <v>2</v>
      </c>
      <c r="AL83" s="240">
        <v>2</v>
      </c>
      <c r="AM83" s="240">
        <v>2</v>
      </c>
      <c r="AN83" s="240">
        <v>2</v>
      </c>
      <c r="AO83" s="240">
        <v>6</v>
      </c>
      <c r="AP83" s="240">
        <v>7</v>
      </c>
      <c r="AQ83" s="263"/>
      <c r="AR83" s="290"/>
      <c r="AS83" s="290">
        <v>2</v>
      </c>
      <c r="AT83" s="315"/>
      <c r="AU83" s="325"/>
      <c r="AV83" s="335"/>
      <c r="AW83" s="325"/>
      <c r="AX83" s="335"/>
      <c r="AY83" s="348"/>
      <c r="AZ83" s="355"/>
      <c r="BA83" s="355"/>
      <c r="BB83" s="367"/>
    </row>
    <row r="84" spans="2:54" ht="15.75" customHeight="1">
      <c r="B84" s="26"/>
      <c r="C84" s="57" t="s">
        <v>115</v>
      </c>
      <c r="D84" s="60" t="s">
        <v>60</v>
      </c>
      <c r="E84" s="57" t="s">
        <v>17</v>
      </c>
      <c r="F84" s="101"/>
      <c r="G84" s="112"/>
      <c r="H84" s="112"/>
      <c r="I84" s="140" t="s">
        <v>210</v>
      </c>
      <c r="J84" s="140"/>
      <c r="K84" s="140"/>
      <c r="L84" s="167" t="s">
        <v>70</v>
      </c>
      <c r="M84" s="184"/>
      <c r="N84" s="184"/>
      <c r="O84" s="209"/>
      <c r="P84" s="221" t="s">
        <v>74</v>
      </c>
      <c r="Q84" s="238" t="s">
        <v>80</v>
      </c>
      <c r="R84" s="238" t="s">
        <v>80</v>
      </c>
      <c r="S84" s="238" t="s">
        <v>73</v>
      </c>
      <c r="T84" s="238" t="s">
        <v>157</v>
      </c>
      <c r="U84" s="238"/>
      <c r="V84" s="261"/>
      <c r="W84" s="270" t="s">
        <v>74</v>
      </c>
      <c r="X84" s="238" t="s">
        <v>80</v>
      </c>
      <c r="Y84" s="238" t="s">
        <v>80</v>
      </c>
      <c r="Z84" s="238" t="s">
        <v>80</v>
      </c>
      <c r="AA84" s="238" t="s">
        <v>73</v>
      </c>
      <c r="AB84" s="238" t="s">
        <v>157</v>
      </c>
      <c r="AC84" s="261"/>
      <c r="AD84" s="288"/>
      <c r="AE84" s="238" t="s">
        <v>74</v>
      </c>
      <c r="AF84" s="238" t="s">
        <v>80</v>
      </c>
      <c r="AG84" s="238" t="s">
        <v>80</v>
      </c>
      <c r="AH84" s="238" t="s">
        <v>80</v>
      </c>
      <c r="AI84" s="238" t="s">
        <v>73</v>
      </c>
      <c r="AJ84" s="261" t="s">
        <v>157</v>
      </c>
      <c r="AK84" s="270"/>
      <c r="AL84" s="238"/>
      <c r="AM84" s="238" t="s">
        <v>74</v>
      </c>
      <c r="AN84" s="238" t="s">
        <v>74</v>
      </c>
      <c r="AO84" s="238" t="s">
        <v>74</v>
      </c>
      <c r="AP84" s="238" t="s">
        <v>80</v>
      </c>
      <c r="AQ84" s="261" t="s">
        <v>73</v>
      </c>
      <c r="AR84" s="288" t="s">
        <v>157</v>
      </c>
      <c r="AS84" s="288"/>
      <c r="AT84" s="261"/>
      <c r="AU84" s="323">
        <f>IF(SUM($P85:$AQ86)&gt;$AC$55*4,$AC$55*4,SUM($P85:$AQ86))</f>
        <v>160</v>
      </c>
      <c r="AV84" s="333"/>
      <c r="AW84" s="323">
        <f>AU84/4</f>
        <v>40</v>
      </c>
      <c r="AX84" s="333"/>
      <c r="AY84" s="346"/>
      <c r="AZ84" s="353"/>
      <c r="BA84" s="353"/>
      <c r="BB84" s="365"/>
    </row>
    <row r="85" spans="2:54" ht="15.75" customHeight="1">
      <c r="B85" s="27"/>
      <c r="C85" s="58"/>
      <c r="D85" s="61"/>
      <c r="E85" s="58"/>
      <c r="F85" s="102"/>
      <c r="G85" s="112"/>
      <c r="H85" s="112"/>
      <c r="I85" s="140"/>
      <c r="J85" s="140"/>
      <c r="K85" s="140"/>
      <c r="L85" s="168" t="s">
        <v>180</v>
      </c>
      <c r="M85" s="185"/>
      <c r="N85" s="185"/>
      <c r="O85" s="210"/>
      <c r="P85" s="23">
        <v>6</v>
      </c>
      <c r="Q85" s="239">
        <v>6</v>
      </c>
      <c r="R85" s="239">
        <v>6</v>
      </c>
      <c r="S85" s="239"/>
      <c r="T85" s="239">
        <v>1</v>
      </c>
      <c r="U85" s="239"/>
      <c r="V85" s="262"/>
      <c r="W85" s="271">
        <v>6</v>
      </c>
      <c r="X85" s="239">
        <v>6</v>
      </c>
      <c r="Y85" s="239">
        <v>6</v>
      </c>
      <c r="Z85" s="239">
        <v>6</v>
      </c>
      <c r="AA85" s="239"/>
      <c r="AB85" s="239">
        <v>1</v>
      </c>
      <c r="AC85" s="262"/>
      <c r="AD85" s="289"/>
      <c r="AE85" s="239">
        <v>6</v>
      </c>
      <c r="AF85" s="239">
        <v>6</v>
      </c>
      <c r="AG85" s="239">
        <v>6</v>
      </c>
      <c r="AH85" s="239">
        <v>6</v>
      </c>
      <c r="AI85" s="239"/>
      <c r="AJ85" s="262">
        <v>1</v>
      </c>
      <c r="AK85" s="271"/>
      <c r="AL85" s="239"/>
      <c r="AM85" s="239">
        <v>6</v>
      </c>
      <c r="AN85" s="239">
        <v>6</v>
      </c>
      <c r="AO85" s="239">
        <v>6</v>
      </c>
      <c r="AP85" s="239">
        <v>6</v>
      </c>
      <c r="AQ85" s="262"/>
      <c r="AR85" s="289">
        <v>1</v>
      </c>
      <c r="AS85" s="289"/>
      <c r="AT85" s="262"/>
      <c r="AU85" s="324"/>
      <c r="AV85" s="334"/>
      <c r="AW85" s="324"/>
      <c r="AX85" s="334"/>
      <c r="AY85" s="347"/>
      <c r="AZ85" s="354"/>
      <c r="BA85" s="354"/>
      <c r="BB85" s="366"/>
    </row>
    <row r="86" spans="2:54" ht="15.75" customHeight="1">
      <c r="B86" s="28"/>
      <c r="C86" s="59"/>
      <c r="D86" s="73"/>
      <c r="E86" s="59"/>
      <c r="F86" s="103"/>
      <c r="G86" s="112"/>
      <c r="H86" s="112"/>
      <c r="I86" s="140"/>
      <c r="J86" s="140"/>
      <c r="K86" s="140"/>
      <c r="L86" s="169" t="s">
        <v>181</v>
      </c>
      <c r="M86" s="186"/>
      <c r="N86" s="186"/>
      <c r="O86" s="211"/>
      <c r="P86" s="227">
        <v>2</v>
      </c>
      <c r="Q86" s="240">
        <v>2</v>
      </c>
      <c r="R86" s="240">
        <v>2</v>
      </c>
      <c r="S86" s="240">
        <v>6</v>
      </c>
      <c r="T86" s="240">
        <v>7</v>
      </c>
      <c r="U86" s="240"/>
      <c r="V86" s="263"/>
      <c r="W86" s="272">
        <v>2</v>
      </c>
      <c r="X86" s="240">
        <v>2</v>
      </c>
      <c r="Y86" s="240">
        <v>2</v>
      </c>
      <c r="Z86" s="240">
        <v>2</v>
      </c>
      <c r="AA86" s="240">
        <v>6</v>
      </c>
      <c r="AB86" s="240">
        <v>7</v>
      </c>
      <c r="AC86" s="263"/>
      <c r="AD86" s="290"/>
      <c r="AE86" s="240">
        <v>2</v>
      </c>
      <c r="AF86" s="240">
        <v>2</v>
      </c>
      <c r="AG86" s="240">
        <v>2</v>
      </c>
      <c r="AH86" s="240">
        <v>2</v>
      </c>
      <c r="AI86" s="240">
        <v>6</v>
      </c>
      <c r="AJ86" s="263">
        <v>7</v>
      </c>
      <c r="AK86" s="272"/>
      <c r="AL86" s="240"/>
      <c r="AM86" s="240">
        <v>2</v>
      </c>
      <c r="AN86" s="240">
        <v>2</v>
      </c>
      <c r="AO86" s="240">
        <v>2</v>
      </c>
      <c r="AP86" s="240">
        <v>2</v>
      </c>
      <c r="AQ86" s="263">
        <v>6</v>
      </c>
      <c r="AR86" s="290">
        <v>7</v>
      </c>
      <c r="AS86" s="290"/>
      <c r="AT86" s="315"/>
      <c r="AU86" s="325"/>
      <c r="AV86" s="335"/>
      <c r="AW86" s="325"/>
      <c r="AX86" s="335"/>
      <c r="AY86" s="348"/>
      <c r="AZ86" s="355"/>
      <c r="BA86" s="355"/>
      <c r="BB86" s="367"/>
    </row>
    <row r="87" spans="2:54" ht="15.75" customHeight="1">
      <c r="B87" s="26"/>
      <c r="C87" s="57" t="s">
        <v>115</v>
      </c>
      <c r="D87" s="60" t="s">
        <v>60</v>
      </c>
      <c r="E87" s="57" t="s">
        <v>129</v>
      </c>
      <c r="F87" s="101"/>
      <c r="G87" s="112"/>
      <c r="H87" s="112"/>
      <c r="I87" s="140" t="s">
        <v>94</v>
      </c>
      <c r="J87" s="140"/>
      <c r="K87" s="140"/>
      <c r="L87" s="167" t="s">
        <v>70</v>
      </c>
      <c r="M87" s="184"/>
      <c r="N87" s="184"/>
      <c r="O87" s="209"/>
      <c r="P87" s="221" t="s">
        <v>80</v>
      </c>
      <c r="Q87" s="238" t="s">
        <v>74</v>
      </c>
      <c r="R87" s="238" t="s">
        <v>74</v>
      </c>
      <c r="S87" s="238" t="s">
        <v>74</v>
      </c>
      <c r="T87" s="238" t="s">
        <v>74</v>
      </c>
      <c r="U87" s="238" t="s">
        <v>73</v>
      </c>
      <c r="V87" s="261" t="s">
        <v>157</v>
      </c>
      <c r="W87" s="270"/>
      <c r="X87" s="238"/>
      <c r="Y87" s="238" t="s">
        <v>74</v>
      </c>
      <c r="Z87" s="238" t="s">
        <v>74</v>
      </c>
      <c r="AA87" s="238" t="s">
        <v>80</v>
      </c>
      <c r="AB87" s="238" t="s">
        <v>80</v>
      </c>
      <c r="AC87" s="261" t="s">
        <v>73</v>
      </c>
      <c r="AD87" s="288" t="s">
        <v>157</v>
      </c>
      <c r="AE87" s="238"/>
      <c r="AF87" s="238"/>
      <c r="AG87" s="238" t="s">
        <v>74</v>
      </c>
      <c r="AH87" s="238" t="s">
        <v>74</v>
      </c>
      <c r="AI87" s="238" t="s">
        <v>80</v>
      </c>
      <c r="AJ87" s="261" t="s">
        <v>80</v>
      </c>
      <c r="AK87" s="270" t="s">
        <v>73</v>
      </c>
      <c r="AL87" s="238" t="s">
        <v>157</v>
      </c>
      <c r="AM87" s="238"/>
      <c r="AN87" s="238"/>
      <c r="AO87" s="238" t="s">
        <v>80</v>
      </c>
      <c r="AP87" s="238" t="s">
        <v>74</v>
      </c>
      <c r="AQ87" s="261" t="s">
        <v>80</v>
      </c>
      <c r="AR87" s="288" t="s">
        <v>80</v>
      </c>
      <c r="AS87" s="288" t="s">
        <v>73</v>
      </c>
      <c r="AT87" s="261"/>
      <c r="AU87" s="323">
        <f>IF(SUM($P88:$AQ89)&gt;$AC$55*4,$AC$55*4,SUM($P88:$AQ89))</f>
        <v>160</v>
      </c>
      <c r="AV87" s="333"/>
      <c r="AW87" s="323">
        <f>AU87/4</f>
        <v>40</v>
      </c>
      <c r="AX87" s="333"/>
      <c r="AY87" s="346"/>
      <c r="AZ87" s="353"/>
      <c r="BA87" s="353"/>
      <c r="BB87" s="365"/>
    </row>
    <row r="88" spans="2:54" ht="15.75" customHeight="1">
      <c r="B88" s="27"/>
      <c r="C88" s="58"/>
      <c r="D88" s="61"/>
      <c r="E88" s="58"/>
      <c r="F88" s="102"/>
      <c r="G88" s="112"/>
      <c r="H88" s="112"/>
      <c r="I88" s="140"/>
      <c r="J88" s="140"/>
      <c r="K88" s="140"/>
      <c r="L88" s="168" t="s">
        <v>180</v>
      </c>
      <c r="M88" s="185"/>
      <c r="N88" s="185"/>
      <c r="O88" s="210"/>
      <c r="P88" s="23">
        <v>6</v>
      </c>
      <c r="Q88" s="239">
        <v>6</v>
      </c>
      <c r="R88" s="239">
        <v>6</v>
      </c>
      <c r="S88" s="239">
        <v>6</v>
      </c>
      <c r="T88" s="239">
        <v>6</v>
      </c>
      <c r="U88" s="239"/>
      <c r="V88" s="262">
        <v>1</v>
      </c>
      <c r="W88" s="271"/>
      <c r="X88" s="239"/>
      <c r="Y88" s="239">
        <v>6</v>
      </c>
      <c r="Z88" s="239">
        <v>6</v>
      </c>
      <c r="AA88" s="239">
        <v>6</v>
      </c>
      <c r="AB88" s="239">
        <v>6</v>
      </c>
      <c r="AC88" s="262"/>
      <c r="AD88" s="289">
        <v>1</v>
      </c>
      <c r="AE88" s="239"/>
      <c r="AF88" s="239"/>
      <c r="AG88" s="239">
        <v>6</v>
      </c>
      <c r="AH88" s="239">
        <v>6</v>
      </c>
      <c r="AI88" s="239">
        <v>6</v>
      </c>
      <c r="AJ88" s="262">
        <v>6</v>
      </c>
      <c r="AK88" s="271"/>
      <c r="AL88" s="239">
        <v>1</v>
      </c>
      <c r="AM88" s="239"/>
      <c r="AN88" s="239"/>
      <c r="AO88" s="239">
        <v>6</v>
      </c>
      <c r="AP88" s="239">
        <v>6</v>
      </c>
      <c r="AQ88" s="262">
        <v>6</v>
      </c>
      <c r="AR88" s="289">
        <v>6</v>
      </c>
      <c r="AS88" s="289"/>
      <c r="AT88" s="262"/>
      <c r="AU88" s="324"/>
      <c r="AV88" s="334"/>
      <c r="AW88" s="324"/>
      <c r="AX88" s="334"/>
      <c r="AY88" s="347"/>
      <c r="AZ88" s="354"/>
      <c r="BA88" s="354"/>
      <c r="BB88" s="366"/>
    </row>
    <row r="89" spans="2:54" ht="15.75" customHeight="1">
      <c r="B89" s="28"/>
      <c r="C89" s="59"/>
      <c r="D89" s="73"/>
      <c r="E89" s="59"/>
      <c r="F89" s="103"/>
      <c r="G89" s="112"/>
      <c r="H89" s="112"/>
      <c r="I89" s="140"/>
      <c r="J89" s="140"/>
      <c r="K89" s="140"/>
      <c r="L89" s="169" t="s">
        <v>181</v>
      </c>
      <c r="M89" s="186"/>
      <c r="N89" s="186"/>
      <c r="O89" s="211"/>
      <c r="P89" s="227">
        <v>2</v>
      </c>
      <c r="Q89" s="240">
        <v>2</v>
      </c>
      <c r="R89" s="240">
        <v>2</v>
      </c>
      <c r="S89" s="240">
        <v>2</v>
      </c>
      <c r="T89" s="240">
        <v>2</v>
      </c>
      <c r="U89" s="240">
        <v>6</v>
      </c>
      <c r="V89" s="263">
        <v>7</v>
      </c>
      <c r="W89" s="272"/>
      <c r="X89" s="240"/>
      <c r="Y89" s="240">
        <v>2</v>
      </c>
      <c r="Z89" s="240">
        <v>2</v>
      </c>
      <c r="AA89" s="240">
        <v>2</v>
      </c>
      <c r="AB89" s="240">
        <v>2</v>
      </c>
      <c r="AC89" s="263">
        <v>6</v>
      </c>
      <c r="AD89" s="290">
        <v>7</v>
      </c>
      <c r="AE89" s="240"/>
      <c r="AF89" s="240"/>
      <c r="AG89" s="240">
        <v>2</v>
      </c>
      <c r="AH89" s="240">
        <v>2</v>
      </c>
      <c r="AI89" s="240">
        <v>2</v>
      </c>
      <c r="AJ89" s="263">
        <v>2</v>
      </c>
      <c r="AK89" s="272">
        <v>6</v>
      </c>
      <c r="AL89" s="240">
        <v>7</v>
      </c>
      <c r="AM89" s="240"/>
      <c r="AN89" s="240"/>
      <c r="AO89" s="240">
        <v>2</v>
      </c>
      <c r="AP89" s="240">
        <v>2</v>
      </c>
      <c r="AQ89" s="263">
        <v>2</v>
      </c>
      <c r="AR89" s="290">
        <v>2</v>
      </c>
      <c r="AS89" s="290">
        <v>6</v>
      </c>
      <c r="AT89" s="315"/>
      <c r="AU89" s="325"/>
      <c r="AV89" s="335"/>
      <c r="AW89" s="325"/>
      <c r="AX89" s="335"/>
      <c r="AY89" s="348"/>
      <c r="AZ89" s="355"/>
      <c r="BA89" s="355"/>
      <c r="BB89" s="367"/>
    </row>
    <row r="90" spans="2:54" ht="15.75" customHeight="1">
      <c r="B90" s="26"/>
      <c r="C90" s="60" t="s">
        <v>116</v>
      </c>
      <c r="D90" s="60" t="s">
        <v>60</v>
      </c>
      <c r="E90" s="57" t="s">
        <v>28</v>
      </c>
      <c r="F90" s="101"/>
      <c r="G90" s="112"/>
      <c r="H90" s="112"/>
      <c r="I90" s="140" t="s">
        <v>211</v>
      </c>
      <c r="J90" s="140"/>
      <c r="K90" s="140"/>
      <c r="L90" s="170" t="s">
        <v>70</v>
      </c>
      <c r="M90" s="187"/>
      <c r="N90" s="187"/>
      <c r="O90" s="201"/>
      <c r="P90" s="221" t="s">
        <v>157</v>
      </c>
      <c r="Q90" s="236"/>
      <c r="R90" s="236"/>
      <c r="S90" s="236" t="s">
        <v>80</v>
      </c>
      <c r="T90" s="236" t="s">
        <v>80</v>
      </c>
      <c r="U90" s="236" t="s">
        <v>80</v>
      </c>
      <c r="V90" s="259" t="s">
        <v>80</v>
      </c>
      <c r="W90" s="221" t="s">
        <v>73</v>
      </c>
      <c r="X90" s="236" t="s">
        <v>157</v>
      </c>
      <c r="Y90" s="236"/>
      <c r="Z90" s="236"/>
      <c r="AA90" s="236" t="s">
        <v>74</v>
      </c>
      <c r="AB90" s="236" t="s">
        <v>74</v>
      </c>
      <c r="AC90" s="259" t="s">
        <v>74</v>
      </c>
      <c r="AD90" s="287" t="s">
        <v>74</v>
      </c>
      <c r="AE90" s="236" t="s">
        <v>73</v>
      </c>
      <c r="AF90" s="236" t="s">
        <v>157</v>
      </c>
      <c r="AG90" s="236"/>
      <c r="AH90" s="236"/>
      <c r="AI90" s="236" t="s">
        <v>74</v>
      </c>
      <c r="AJ90" s="259" t="s">
        <v>74</v>
      </c>
      <c r="AK90" s="221" t="s">
        <v>80</v>
      </c>
      <c r="AL90" s="236" t="s">
        <v>74</v>
      </c>
      <c r="AM90" s="236" t="s">
        <v>73</v>
      </c>
      <c r="AN90" s="236" t="s">
        <v>157</v>
      </c>
      <c r="AO90" s="236"/>
      <c r="AP90" s="236"/>
      <c r="AQ90" s="259" t="s">
        <v>74</v>
      </c>
      <c r="AR90" s="287" t="s">
        <v>74</v>
      </c>
      <c r="AS90" s="287" t="s">
        <v>74</v>
      </c>
      <c r="AT90" s="259"/>
      <c r="AU90" s="323">
        <f>IF(SUM($P91:$AQ92)&gt;$AC$55*4,$AC$55*4,SUM($P91:$AQ92))</f>
        <v>154</v>
      </c>
      <c r="AV90" s="333"/>
      <c r="AW90" s="323">
        <f>AU90/4</f>
        <v>38.5</v>
      </c>
      <c r="AX90" s="333"/>
      <c r="AY90" s="346"/>
      <c r="AZ90" s="353"/>
      <c r="BA90" s="353"/>
      <c r="BB90" s="365"/>
    </row>
    <row r="91" spans="2:54" ht="15.75" customHeight="1">
      <c r="B91" s="27"/>
      <c r="C91" s="61"/>
      <c r="D91" s="61"/>
      <c r="E91" s="58"/>
      <c r="F91" s="102"/>
      <c r="G91" s="112"/>
      <c r="H91" s="112"/>
      <c r="I91" s="140"/>
      <c r="J91" s="140"/>
      <c r="K91" s="140"/>
      <c r="L91" s="168" t="s">
        <v>180</v>
      </c>
      <c r="M91" s="185"/>
      <c r="N91" s="185"/>
      <c r="O91" s="210"/>
      <c r="P91" s="23">
        <v>1</v>
      </c>
      <c r="Q91" s="239"/>
      <c r="R91" s="239"/>
      <c r="S91" s="239">
        <v>6</v>
      </c>
      <c r="T91" s="239">
        <v>6</v>
      </c>
      <c r="U91" s="239">
        <v>6</v>
      </c>
      <c r="V91" s="262">
        <v>6</v>
      </c>
      <c r="W91" s="271"/>
      <c r="X91" s="239">
        <v>1</v>
      </c>
      <c r="Y91" s="239"/>
      <c r="Z91" s="239"/>
      <c r="AA91" s="239">
        <v>6</v>
      </c>
      <c r="AB91" s="239">
        <v>6</v>
      </c>
      <c r="AC91" s="262">
        <v>6</v>
      </c>
      <c r="AD91" s="289">
        <v>6</v>
      </c>
      <c r="AE91" s="239"/>
      <c r="AF91" s="239">
        <v>1</v>
      </c>
      <c r="AG91" s="239"/>
      <c r="AH91" s="239"/>
      <c r="AI91" s="239">
        <v>6</v>
      </c>
      <c r="AJ91" s="262">
        <v>6</v>
      </c>
      <c r="AK91" s="271">
        <v>6</v>
      </c>
      <c r="AL91" s="239">
        <v>6</v>
      </c>
      <c r="AM91" s="239"/>
      <c r="AN91" s="239">
        <v>1</v>
      </c>
      <c r="AO91" s="239"/>
      <c r="AP91" s="239"/>
      <c r="AQ91" s="262">
        <v>6</v>
      </c>
      <c r="AR91" s="289">
        <v>6</v>
      </c>
      <c r="AS91" s="289">
        <v>6</v>
      </c>
      <c r="AT91" s="262"/>
      <c r="AU91" s="324"/>
      <c r="AV91" s="334"/>
      <c r="AW91" s="324"/>
      <c r="AX91" s="334"/>
      <c r="AY91" s="347"/>
      <c r="AZ91" s="354"/>
      <c r="BA91" s="354"/>
      <c r="BB91" s="366"/>
    </row>
    <row r="92" spans="2:54" ht="15.75" customHeight="1">
      <c r="B92" s="30"/>
      <c r="C92" s="62"/>
      <c r="D92" s="62"/>
      <c r="E92" s="90"/>
      <c r="F92" s="104"/>
      <c r="G92" s="113"/>
      <c r="H92" s="113"/>
      <c r="I92" s="141"/>
      <c r="J92" s="141"/>
      <c r="K92" s="141"/>
      <c r="L92" s="171" t="s">
        <v>181</v>
      </c>
      <c r="M92" s="188"/>
      <c r="N92" s="188"/>
      <c r="O92" s="212"/>
      <c r="P92" s="228">
        <v>7</v>
      </c>
      <c r="Q92" s="241"/>
      <c r="R92" s="241"/>
      <c r="S92" s="241">
        <v>2</v>
      </c>
      <c r="T92" s="241">
        <v>2</v>
      </c>
      <c r="U92" s="241">
        <v>2</v>
      </c>
      <c r="V92" s="264">
        <v>2</v>
      </c>
      <c r="W92" s="273">
        <v>6</v>
      </c>
      <c r="X92" s="241">
        <v>7</v>
      </c>
      <c r="Y92" s="241"/>
      <c r="Z92" s="241"/>
      <c r="AA92" s="241">
        <v>2</v>
      </c>
      <c r="AB92" s="241">
        <v>2</v>
      </c>
      <c r="AC92" s="264">
        <v>2</v>
      </c>
      <c r="AD92" s="291">
        <v>2</v>
      </c>
      <c r="AE92" s="241">
        <v>6</v>
      </c>
      <c r="AF92" s="241">
        <v>7</v>
      </c>
      <c r="AG92" s="241"/>
      <c r="AH92" s="241"/>
      <c r="AI92" s="241">
        <v>2</v>
      </c>
      <c r="AJ92" s="264">
        <v>2</v>
      </c>
      <c r="AK92" s="273">
        <v>2</v>
      </c>
      <c r="AL92" s="241">
        <v>2</v>
      </c>
      <c r="AM92" s="241">
        <v>6</v>
      </c>
      <c r="AN92" s="241">
        <v>7</v>
      </c>
      <c r="AO92" s="241"/>
      <c r="AP92" s="241"/>
      <c r="AQ92" s="264">
        <v>2</v>
      </c>
      <c r="AR92" s="291">
        <v>2</v>
      </c>
      <c r="AS92" s="291">
        <v>2</v>
      </c>
      <c r="AT92" s="316"/>
      <c r="AU92" s="326"/>
      <c r="AV92" s="336"/>
      <c r="AW92" s="326"/>
      <c r="AX92" s="336"/>
      <c r="AY92" s="349"/>
      <c r="AZ92" s="356"/>
      <c r="BA92" s="356"/>
      <c r="BB92" s="368"/>
    </row>
    <row r="93" spans="2:54" ht="14.25" customHeight="1">
      <c r="B93" s="31"/>
      <c r="C93" s="31"/>
      <c r="D93" s="31"/>
      <c r="E93" s="31"/>
      <c r="F93" s="31"/>
      <c r="G93" s="31"/>
      <c r="H93" s="31"/>
      <c r="I93" s="31"/>
      <c r="J93" s="31"/>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31"/>
      <c r="AQ93" s="31"/>
      <c r="AR93" s="31"/>
      <c r="AS93" s="31"/>
      <c r="AT93" s="31"/>
      <c r="AU93" s="31"/>
      <c r="AV93" s="31"/>
      <c r="AW93" s="31"/>
    </row>
    <row r="94" spans="2:54" ht="15.75" customHeight="1">
      <c r="B94" s="25" t="s">
        <v>165</v>
      </c>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364"/>
    </row>
    <row r="95" spans="2:54" ht="15.75" customHeight="1">
      <c r="B95" s="26"/>
      <c r="C95" s="57"/>
      <c r="D95" s="60"/>
      <c r="E95" s="57"/>
      <c r="F95" s="101"/>
      <c r="G95" s="112"/>
      <c r="H95" s="112"/>
      <c r="I95" s="140"/>
      <c r="J95" s="140"/>
      <c r="K95" s="140"/>
      <c r="L95" s="167" t="s">
        <v>70</v>
      </c>
      <c r="M95" s="184"/>
      <c r="N95" s="184"/>
      <c r="O95" s="209"/>
      <c r="P95" s="221"/>
      <c r="Q95" s="238"/>
      <c r="R95" s="238"/>
      <c r="S95" s="238"/>
      <c r="T95" s="238"/>
      <c r="U95" s="238"/>
      <c r="V95" s="261"/>
      <c r="W95" s="270"/>
      <c r="X95" s="238"/>
      <c r="Y95" s="238"/>
      <c r="Z95" s="238"/>
      <c r="AA95" s="238"/>
      <c r="AB95" s="238"/>
      <c r="AC95" s="261"/>
      <c r="AD95" s="288"/>
      <c r="AE95" s="238"/>
      <c r="AF95" s="238"/>
      <c r="AG95" s="238"/>
      <c r="AH95" s="238"/>
      <c r="AI95" s="238"/>
      <c r="AJ95" s="261"/>
      <c r="AK95" s="270"/>
      <c r="AL95" s="238"/>
      <c r="AM95" s="238"/>
      <c r="AN95" s="238"/>
      <c r="AO95" s="238"/>
      <c r="AP95" s="238"/>
      <c r="AQ95" s="261"/>
      <c r="AR95" s="288"/>
      <c r="AS95" s="288"/>
      <c r="AT95" s="261"/>
      <c r="AU95" s="323">
        <f>IF(SUM($P96:$AQ97)&gt;$AC$55*4,$AC$55*4,SUM($P96:$AQ97))</f>
        <v>0</v>
      </c>
      <c r="AV95" s="333"/>
      <c r="AW95" s="323">
        <f>AU95/4</f>
        <v>0</v>
      </c>
      <c r="AX95" s="333"/>
      <c r="AY95" s="346"/>
      <c r="AZ95" s="353"/>
      <c r="BA95" s="353"/>
      <c r="BB95" s="365"/>
    </row>
    <row r="96" spans="2:54" ht="15.75" customHeight="1">
      <c r="B96" s="27"/>
      <c r="C96" s="58"/>
      <c r="D96" s="61"/>
      <c r="E96" s="58"/>
      <c r="F96" s="102"/>
      <c r="G96" s="112"/>
      <c r="H96" s="112"/>
      <c r="I96" s="140"/>
      <c r="J96" s="140"/>
      <c r="K96" s="140"/>
      <c r="L96" s="168" t="s">
        <v>180</v>
      </c>
      <c r="M96" s="185"/>
      <c r="N96" s="185"/>
      <c r="O96" s="210"/>
      <c r="P96" s="23"/>
      <c r="Q96" s="239"/>
      <c r="R96" s="239"/>
      <c r="S96" s="239"/>
      <c r="T96" s="239"/>
      <c r="U96" s="239"/>
      <c r="V96" s="262"/>
      <c r="W96" s="271"/>
      <c r="X96" s="239"/>
      <c r="Y96" s="239"/>
      <c r="Z96" s="239"/>
      <c r="AA96" s="239"/>
      <c r="AB96" s="239"/>
      <c r="AC96" s="262"/>
      <c r="AD96" s="289"/>
      <c r="AE96" s="239"/>
      <c r="AF96" s="239"/>
      <c r="AG96" s="239"/>
      <c r="AH96" s="239"/>
      <c r="AI96" s="239"/>
      <c r="AJ96" s="262"/>
      <c r="AK96" s="271"/>
      <c r="AL96" s="239"/>
      <c r="AM96" s="239"/>
      <c r="AN96" s="239"/>
      <c r="AO96" s="239"/>
      <c r="AP96" s="239"/>
      <c r="AQ96" s="262"/>
      <c r="AR96" s="289"/>
      <c r="AS96" s="289"/>
      <c r="AT96" s="262"/>
      <c r="AU96" s="324"/>
      <c r="AV96" s="334"/>
      <c r="AW96" s="324"/>
      <c r="AX96" s="334"/>
      <c r="AY96" s="347"/>
      <c r="AZ96" s="354"/>
      <c r="BA96" s="354"/>
      <c r="BB96" s="366"/>
    </row>
    <row r="97" spans="2:54" ht="15.75" customHeight="1">
      <c r="B97" s="28"/>
      <c r="C97" s="59"/>
      <c r="D97" s="73"/>
      <c r="E97" s="59"/>
      <c r="F97" s="103"/>
      <c r="G97" s="112"/>
      <c r="H97" s="112"/>
      <c r="I97" s="140"/>
      <c r="J97" s="140"/>
      <c r="K97" s="140"/>
      <c r="L97" s="169" t="s">
        <v>181</v>
      </c>
      <c r="M97" s="186"/>
      <c r="N97" s="186"/>
      <c r="O97" s="211"/>
      <c r="P97" s="227"/>
      <c r="Q97" s="240"/>
      <c r="R97" s="240"/>
      <c r="S97" s="240"/>
      <c r="T97" s="240"/>
      <c r="U97" s="240"/>
      <c r="V97" s="263"/>
      <c r="W97" s="272"/>
      <c r="X97" s="240"/>
      <c r="Y97" s="240"/>
      <c r="Z97" s="240"/>
      <c r="AA97" s="240"/>
      <c r="AB97" s="240"/>
      <c r="AC97" s="263"/>
      <c r="AD97" s="290"/>
      <c r="AE97" s="240"/>
      <c r="AF97" s="240"/>
      <c r="AG97" s="240"/>
      <c r="AH97" s="240"/>
      <c r="AI97" s="240"/>
      <c r="AJ97" s="263"/>
      <c r="AK97" s="272"/>
      <c r="AL97" s="240"/>
      <c r="AM97" s="240"/>
      <c r="AN97" s="240"/>
      <c r="AO97" s="240"/>
      <c r="AP97" s="240"/>
      <c r="AQ97" s="263"/>
      <c r="AR97" s="290"/>
      <c r="AS97" s="290"/>
      <c r="AT97" s="315"/>
      <c r="AU97" s="325"/>
      <c r="AV97" s="335"/>
      <c r="AW97" s="325"/>
      <c r="AX97" s="335"/>
      <c r="AY97" s="348"/>
      <c r="AZ97" s="355"/>
      <c r="BA97" s="355"/>
      <c r="BB97" s="367"/>
    </row>
    <row r="98" spans="2:54" ht="15.75" customHeight="1">
      <c r="B98" s="26"/>
      <c r="C98" s="57"/>
      <c r="D98" s="60"/>
      <c r="E98" s="57"/>
      <c r="F98" s="101"/>
      <c r="G98" s="112"/>
      <c r="H98" s="112"/>
      <c r="I98" s="140"/>
      <c r="J98" s="140"/>
      <c r="K98" s="140"/>
      <c r="L98" s="167" t="s">
        <v>70</v>
      </c>
      <c r="M98" s="184"/>
      <c r="N98" s="184"/>
      <c r="O98" s="209"/>
      <c r="P98" s="221"/>
      <c r="Q98" s="238"/>
      <c r="R98" s="238"/>
      <c r="S98" s="238"/>
      <c r="T98" s="238"/>
      <c r="U98" s="238"/>
      <c r="V98" s="261"/>
      <c r="W98" s="270"/>
      <c r="X98" s="238"/>
      <c r="Y98" s="238"/>
      <c r="Z98" s="238"/>
      <c r="AA98" s="238"/>
      <c r="AB98" s="238"/>
      <c r="AC98" s="261"/>
      <c r="AD98" s="288"/>
      <c r="AE98" s="238"/>
      <c r="AF98" s="238"/>
      <c r="AG98" s="238"/>
      <c r="AH98" s="238"/>
      <c r="AI98" s="238"/>
      <c r="AJ98" s="261"/>
      <c r="AK98" s="270"/>
      <c r="AL98" s="238"/>
      <c r="AM98" s="238"/>
      <c r="AN98" s="238"/>
      <c r="AO98" s="238"/>
      <c r="AP98" s="238"/>
      <c r="AQ98" s="261"/>
      <c r="AR98" s="288"/>
      <c r="AS98" s="288"/>
      <c r="AT98" s="261"/>
      <c r="AU98" s="323">
        <f>IF(SUM($P99:$AQ100)&gt;$AC$55*4,$AC$55*4,SUM($P99:$AQ100))</f>
        <v>0</v>
      </c>
      <c r="AV98" s="333"/>
      <c r="AW98" s="323">
        <f>AU98/4</f>
        <v>0</v>
      </c>
      <c r="AX98" s="333"/>
      <c r="AY98" s="346"/>
      <c r="AZ98" s="353"/>
      <c r="BA98" s="353"/>
      <c r="BB98" s="365"/>
    </row>
    <row r="99" spans="2:54" ht="15.75" customHeight="1">
      <c r="B99" s="27"/>
      <c r="C99" s="58"/>
      <c r="D99" s="61"/>
      <c r="E99" s="58"/>
      <c r="F99" s="102"/>
      <c r="G99" s="112"/>
      <c r="H99" s="112"/>
      <c r="I99" s="140"/>
      <c r="J99" s="140"/>
      <c r="K99" s="140"/>
      <c r="L99" s="168" t="s">
        <v>180</v>
      </c>
      <c r="M99" s="185"/>
      <c r="N99" s="185"/>
      <c r="O99" s="210"/>
      <c r="P99" s="23"/>
      <c r="Q99" s="239"/>
      <c r="R99" s="239"/>
      <c r="S99" s="239"/>
      <c r="T99" s="239"/>
      <c r="U99" s="239"/>
      <c r="V99" s="262"/>
      <c r="W99" s="271"/>
      <c r="X99" s="239"/>
      <c r="Y99" s="239"/>
      <c r="Z99" s="239"/>
      <c r="AA99" s="239"/>
      <c r="AB99" s="239"/>
      <c r="AC99" s="262"/>
      <c r="AD99" s="289"/>
      <c r="AE99" s="239"/>
      <c r="AF99" s="239"/>
      <c r="AG99" s="239"/>
      <c r="AH99" s="239"/>
      <c r="AI99" s="239"/>
      <c r="AJ99" s="262"/>
      <c r="AK99" s="271"/>
      <c r="AL99" s="239"/>
      <c r="AM99" s="239"/>
      <c r="AN99" s="239"/>
      <c r="AO99" s="239"/>
      <c r="AP99" s="239"/>
      <c r="AQ99" s="262"/>
      <c r="AR99" s="289"/>
      <c r="AS99" s="289"/>
      <c r="AT99" s="262"/>
      <c r="AU99" s="324"/>
      <c r="AV99" s="334"/>
      <c r="AW99" s="324"/>
      <c r="AX99" s="334"/>
      <c r="AY99" s="347"/>
      <c r="AZ99" s="354"/>
      <c r="BA99" s="354"/>
      <c r="BB99" s="366"/>
    </row>
    <row r="100" spans="2:54" ht="15.75" customHeight="1">
      <c r="B100" s="28"/>
      <c r="C100" s="59"/>
      <c r="D100" s="73"/>
      <c r="E100" s="59"/>
      <c r="F100" s="103"/>
      <c r="G100" s="112"/>
      <c r="H100" s="112"/>
      <c r="I100" s="140"/>
      <c r="J100" s="140"/>
      <c r="K100" s="140"/>
      <c r="L100" s="169" t="s">
        <v>181</v>
      </c>
      <c r="M100" s="186"/>
      <c r="N100" s="186"/>
      <c r="O100" s="211"/>
      <c r="P100" s="227"/>
      <c r="Q100" s="240"/>
      <c r="R100" s="240"/>
      <c r="S100" s="240"/>
      <c r="T100" s="240"/>
      <c r="U100" s="240"/>
      <c r="V100" s="263"/>
      <c r="W100" s="272"/>
      <c r="X100" s="240"/>
      <c r="Y100" s="240"/>
      <c r="Z100" s="240"/>
      <c r="AA100" s="240"/>
      <c r="AB100" s="240"/>
      <c r="AC100" s="263"/>
      <c r="AD100" s="290"/>
      <c r="AE100" s="240"/>
      <c r="AF100" s="240"/>
      <c r="AG100" s="240"/>
      <c r="AH100" s="240"/>
      <c r="AI100" s="240"/>
      <c r="AJ100" s="263"/>
      <c r="AK100" s="272"/>
      <c r="AL100" s="240"/>
      <c r="AM100" s="240"/>
      <c r="AN100" s="240"/>
      <c r="AO100" s="240"/>
      <c r="AP100" s="240"/>
      <c r="AQ100" s="263"/>
      <c r="AR100" s="290"/>
      <c r="AS100" s="290"/>
      <c r="AT100" s="315"/>
      <c r="AU100" s="325"/>
      <c r="AV100" s="335"/>
      <c r="AW100" s="325"/>
      <c r="AX100" s="335"/>
      <c r="AY100" s="348"/>
      <c r="AZ100" s="355"/>
      <c r="BA100" s="355"/>
      <c r="BB100" s="367"/>
    </row>
    <row r="101" spans="2:54" ht="15.75" customHeight="1">
      <c r="B101" s="26"/>
      <c r="C101" s="57"/>
      <c r="D101" s="60"/>
      <c r="E101" s="57"/>
      <c r="F101" s="101"/>
      <c r="G101" s="112"/>
      <c r="H101" s="112"/>
      <c r="I101" s="140"/>
      <c r="J101" s="140"/>
      <c r="K101" s="140"/>
      <c r="L101" s="167" t="s">
        <v>70</v>
      </c>
      <c r="M101" s="184"/>
      <c r="N101" s="184"/>
      <c r="O101" s="209"/>
      <c r="P101" s="221"/>
      <c r="Q101" s="238"/>
      <c r="R101" s="238"/>
      <c r="S101" s="238"/>
      <c r="T101" s="238"/>
      <c r="U101" s="238"/>
      <c r="V101" s="261"/>
      <c r="W101" s="270"/>
      <c r="X101" s="238"/>
      <c r="Y101" s="238"/>
      <c r="Z101" s="238"/>
      <c r="AA101" s="238"/>
      <c r="AB101" s="238"/>
      <c r="AC101" s="261"/>
      <c r="AD101" s="288"/>
      <c r="AE101" s="238"/>
      <c r="AF101" s="238"/>
      <c r="AG101" s="238"/>
      <c r="AH101" s="238"/>
      <c r="AI101" s="238"/>
      <c r="AJ101" s="261"/>
      <c r="AK101" s="270"/>
      <c r="AL101" s="238"/>
      <c r="AM101" s="238"/>
      <c r="AN101" s="238"/>
      <c r="AO101" s="238"/>
      <c r="AP101" s="238"/>
      <c r="AQ101" s="261"/>
      <c r="AR101" s="288"/>
      <c r="AS101" s="288"/>
      <c r="AT101" s="261"/>
      <c r="AU101" s="323">
        <f>IF(SUM($P102:$AQ103)&gt;$AC$55*4,$AC$55*4,SUM($P102:$AQ103))</f>
        <v>0</v>
      </c>
      <c r="AV101" s="333"/>
      <c r="AW101" s="323">
        <f>AU101/4</f>
        <v>0</v>
      </c>
      <c r="AX101" s="333"/>
      <c r="AY101" s="346"/>
      <c r="AZ101" s="353"/>
      <c r="BA101" s="353"/>
      <c r="BB101" s="365"/>
    </row>
    <row r="102" spans="2:54" ht="15.75" customHeight="1">
      <c r="B102" s="27"/>
      <c r="C102" s="58"/>
      <c r="D102" s="61"/>
      <c r="E102" s="58"/>
      <c r="F102" s="102"/>
      <c r="G102" s="112"/>
      <c r="H102" s="112"/>
      <c r="I102" s="140"/>
      <c r="J102" s="140"/>
      <c r="K102" s="140"/>
      <c r="L102" s="168" t="s">
        <v>180</v>
      </c>
      <c r="M102" s="185"/>
      <c r="N102" s="185"/>
      <c r="O102" s="210"/>
      <c r="P102" s="23"/>
      <c r="Q102" s="239"/>
      <c r="R102" s="239"/>
      <c r="S102" s="239"/>
      <c r="T102" s="239"/>
      <c r="U102" s="239"/>
      <c r="V102" s="262"/>
      <c r="W102" s="271"/>
      <c r="X102" s="239"/>
      <c r="Y102" s="239"/>
      <c r="Z102" s="239"/>
      <c r="AA102" s="239"/>
      <c r="AB102" s="239"/>
      <c r="AC102" s="262"/>
      <c r="AD102" s="289"/>
      <c r="AE102" s="239"/>
      <c r="AF102" s="239"/>
      <c r="AG102" s="239"/>
      <c r="AH102" s="239"/>
      <c r="AI102" s="239"/>
      <c r="AJ102" s="262"/>
      <c r="AK102" s="271"/>
      <c r="AL102" s="239"/>
      <c r="AM102" s="239"/>
      <c r="AN102" s="239"/>
      <c r="AO102" s="239"/>
      <c r="AP102" s="239"/>
      <c r="AQ102" s="262"/>
      <c r="AR102" s="289"/>
      <c r="AS102" s="289"/>
      <c r="AT102" s="262"/>
      <c r="AU102" s="324"/>
      <c r="AV102" s="334"/>
      <c r="AW102" s="324"/>
      <c r="AX102" s="334"/>
      <c r="AY102" s="347"/>
      <c r="AZ102" s="354"/>
      <c r="BA102" s="354"/>
      <c r="BB102" s="366"/>
    </row>
    <row r="103" spans="2:54" ht="15.75" customHeight="1">
      <c r="B103" s="28"/>
      <c r="C103" s="59"/>
      <c r="D103" s="73"/>
      <c r="E103" s="59"/>
      <c r="F103" s="103"/>
      <c r="G103" s="112"/>
      <c r="H103" s="112"/>
      <c r="I103" s="140"/>
      <c r="J103" s="140"/>
      <c r="K103" s="140"/>
      <c r="L103" s="169" t="s">
        <v>181</v>
      </c>
      <c r="M103" s="186"/>
      <c r="N103" s="186"/>
      <c r="O103" s="211"/>
      <c r="P103" s="227"/>
      <c r="Q103" s="240"/>
      <c r="R103" s="240"/>
      <c r="S103" s="240"/>
      <c r="T103" s="240"/>
      <c r="U103" s="240"/>
      <c r="V103" s="263"/>
      <c r="W103" s="272"/>
      <c r="X103" s="240"/>
      <c r="Y103" s="240"/>
      <c r="Z103" s="240"/>
      <c r="AA103" s="240"/>
      <c r="AB103" s="240"/>
      <c r="AC103" s="263"/>
      <c r="AD103" s="290"/>
      <c r="AE103" s="240"/>
      <c r="AF103" s="240"/>
      <c r="AG103" s="240"/>
      <c r="AH103" s="240"/>
      <c r="AI103" s="240"/>
      <c r="AJ103" s="263"/>
      <c r="AK103" s="272"/>
      <c r="AL103" s="240"/>
      <c r="AM103" s="240"/>
      <c r="AN103" s="240"/>
      <c r="AO103" s="240"/>
      <c r="AP103" s="240"/>
      <c r="AQ103" s="263"/>
      <c r="AR103" s="290"/>
      <c r="AS103" s="290"/>
      <c r="AT103" s="315"/>
      <c r="AU103" s="325"/>
      <c r="AV103" s="335"/>
      <c r="AW103" s="325"/>
      <c r="AX103" s="335"/>
      <c r="AY103" s="348"/>
      <c r="AZ103" s="355"/>
      <c r="BA103" s="355"/>
      <c r="BB103" s="367"/>
    </row>
    <row r="104" spans="2:54" ht="15.75" customHeight="1">
      <c r="B104" s="26"/>
      <c r="C104" s="57"/>
      <c r="D104" s="60"/>
      <c r="E104" s="57"/>
      <c r="F104" s="101"/>
      <c r="G104" s="112"/>
      <c r="H104" s="112"/>
      <c r="I104" s="140"/>
      <c r="J104" s="140"/>
      <c r="K104" s="140"/>
      <c r="L104" s="167" t="s">
        <v>70</v>
      </c>
      <c r="M104" s="184"/>
      <c r="N104" s="184"/>
      <c r="O104" s="209"/>
      <c r="P104" s="221"/>
      <c r="Q104" s="238"/>
      <c r="R104" s="238"/>
      <c r="S104" s="238"/>
      <c r="T104" s="238"/>
      <c r="U104" s="238"/>
      <c r="V104" s="261"/>
      <c r="W104" s="270"/>
      <c r="X104" s="238"/>
      <c r="Y104" s="238"/>
      <c r="Z104" s="238"/>
      <c r="AA104" s="238"/>
      <c r="AB104" s="238"/>
      <c r="AC104" s="261"/>
      <c r="AD104" s="288"/>
      <c r="AE104" s="238"/>
      <c r="AF104" s="238"/>
      <c r="AG104" s="238"/>
      <c r="AH104" s="238"/>
      <c r="AI104" s="238"/>
      <c r="AJ104" s="261"/>
      <c r="AK104" s="270"/>
      <c r="AL104" s="238"/>
      <c r="AM104" s="238"/>
      <c r="AN104" s="238"/>
      <c r="AO104" s="238"/>
      <c r="AP104" s="238"/>
      <c r="AQ104" s="261"/>
      <c r="AR104" s="288"/>
      <c r="AS104" s="288"/>
      <c r="AT104" s="261"/>
      <c r="AU104" s="323">
        <f>IF(SUM($P105:$AQ106)&gt;$AC$55*4,$AC$55*4,SUM($P105:$AQ106))</f>
        <v>0</v>
      </c>
      <c r="AV104" s="333"/>
      <c r="AW104" s="323">
        <f>AU104/4</f>
        <v>0</v>
      </c>
      <c r="AX104" s="333"/>
      <c r="AY104" s="346"/>
      <c r="AZ104" s="353"/>
      <c r="BA104" s="353"/>
      <c r="BB104" s="365"/>
    </row>
    <row r="105" spans="2:54" ht="15.75" customHeight="1">
      <c r="B105" s="27"/>
      <c r="C105" s="58"/>
      <c r="D105" s="61"/>
      <c r="E105" s="58"/>
      <c r="F105" s="102"/>
      <c r="G105" s="112"/>
      <c r="H105" s="112"/>
      <c r="I105" s="140"/>
      <c r="J105" s="140"/>
      <c r="K105" s="140"/>
      <c r="L105" s="168" t="s">
        <v>180</v>
      </c>
      <c r="M105" s="185"/>
      <c r="N105" s="185"/>
      <c r="O105" s="210"/>
      <c r="P105" s="23"/>
      <c r="Q105" s="239"/>
      <c r="R105" s="239"/>
      <c r="S105" s="239"/>
      <c r="T105" s="239"/>
      <c r="U105" s="239"/>
      <c r="V105" s="262"/>
      <c r="W105" s="271"/>
      <c r="X105" s="239"/>
      <c r="Y105" s="239"/>
      <c r="Z105" s="239"/>
      <c r="AA105" s="239"/>
      <c r="AB105" s="239"/>
      <c r="AC105" s="262"/>
      <c r="AD105" s="289"/>
      <c r="AE105" s="239"/>
      <c r="AF105" s="239"/>
      <c r="AG105" s="239"/>
      <c r="AH105" s="239"/>
      <c r="AI105" s="239"/>
      <c r="AJ105" s="262"/>
      <c r="AK105" s="271"/>
      <c r="AL105" s="239"/>
      <c r="AM105" s="239"/>
      <c r="AN105" s="239"/>
      <c r="AO105" s="239"/>
      <c r="AP105" s="239"/>
      <c r="AQ105" s="262"/>
      <c r="AR105" s="289"/>
      <c r="AS105" s="289"/>
      <c r="AT105" s="262"/>
      <c r="AU105" s="324"/>
      <c r="AV105" s="334"/>
      <c r="AW105" s="324"/>
      <c r="AX105" s="334"/>
      <c r="AY105" s="347"/>
      <c r="AZ105" s="354"/>
      <c r="BA105" s="354"/>
      <c r="BB105" s="366"/>
    </row>
    <row r="106" spans="2:54" ht="15.75" customHeight="1">
      <c r="B106" s="30"/>
      <c r="C106" s="59"/>
      <c r="D106" s="73"/>
      <c r="E106" s="59"/>
      <c r="F106" s="103"/>
      <c r="G106" s="112"/>
      <c r="H106" s="112"/>
      <c r="I106" s="140"/>
      <c r="J106" s="140"/>
      <c r="K106" s="140"/>
      <c r="L106" s="169" t="s">
        <v>181</v>
      </c>
      <c r="M106" s="186"/>
      <c r="N106" s="186"/>
      <c r="O106" s="211"/>
      <c r="P106" s="227"/>
      <c r="Q106" s="240"/>
      <c r="R106" s="240"/>
      <c r="S106" s="240"/>
      <c r="T106" s="240"/>
      <c r="U106" s="240"/>
      <c r="V106" s="263"/>
      <c r="W106" s="272"/>
      <c r="X106" s="240"/>
      <c r="Y106" s="240"/>
      <c r="Z106" s="240"/>
      <c r="AA106" s="240"/>
      <c r="AB106" s="240"/>
      <c r="AC106" s="263"/>
      <c r="AD106" s="290"/>
      <c r="AE106" s="240"/>
      <c r="AF106" s="240"/>
      <c r="AG106" s="240"/>
      <c r="AH106" s="240"/>
      <c r="AI106" s="240"/>
      <c r="AJ106" s="263"/>
      <c r="AK106" s="272"/>
      <c r="AL106" s="240"/>
      <c r="AM106" s="240"/>
      <c r="AN106" s="240"/>
      <c r="AO106" s="240"/>
      <c r="AP106" s="240"/>
      <c r="AQ106" s="263"/>
      <c r="AR106" s="290"/>
      <c r="AS106" s="290"/>
      <c r="AT106" s="315"/>
      <c r="AU106" s="325"/>
      <c r="AV106" s="335"/>
      <c r="AW106" s="326"/>
      <c r="AX106" s="336"/>
      <c r="AY106" s="349"/>
      <c r="AZ106" s="356"/>
      <c r="BA106" s="356"/>
      <c r="BB106" s="368"/>
    </row>
    <row r="107" spans="2:54" ht="15.75" customHeight="1">
      <c r="B107" s="29" t="s">
        <v>166</v>
      </c>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364"/>
    </row>
    <row r="108" spans="2:54" ht="15.75" customHeight="1">
      <c r="B108" s="26"/>
      <c r="C108" s="57"/>
      <c r="D108" s="60"/>
      <c r="E108" s="57"/>
      <c r="F108" s="101"/>
      <c r="G108" s="112"/>
      <c r="H108" s="112"/>
      <c r="I108" s="140"/>
      <c r="J108" s="140"/>
      <c r="K108" s="140"/>
      <c r="L108" s="167" t="s">
        <v>70</v>
      </c>
      <c r="M108" s="184"/>
      <c r="N108" s="184"/>
      <c r="O108" s="209"/>
      <c r="P108" s="221"/>
      <c r="Q108" s="238"/>
      <c r="R108" s="238"/>
      <c r="S108" s="238"/>
      <c r="T108" s="238"/>
      <c r="U108" s="238"/>
      <c r="V108" s="261"/>
      <c r="W108" s="270"/>
      <c r="X108" s="238"/>
      <c r="Y108" s="238"/>
      <c r="Z108" s="238"/>
      <c r="AA108" s="238"/>
      <c r="AB108" s="238"/>
      <c r="AC108" s="261"/>
      <c r="AD108" s="288"/>
      <c r="AE108" s="238"/>
      <c r="AF108" s="238"/>
      <c r="AG108" s="238"/>
      <c r="AH108" s="238"/>
      <c r="AI108" s="238"/>
      <c r="AJ108" s="261"/>
      <c r="AK108" s="270"/>
      <c r="AL108" s="238"/>
      <c r="AM108" s="238"/>
      <c r="AN108" s="238"/>
      <c r="AO108" s="238"/>
      <c r="AP108" s="238"/>
      <c r="AQ108" s="261"/>
      <c r="AR108" s="288"/>
      <c r="AS108" s="288"/>
      <c r="AT108" s="261"/>
      <c r="AU108" s="323">
        <f>IF(SUM($P109:$AQ110)&gt;$AC$55*4,$AC$55*4,SUM($P109:$AQ110))</f>
        <v>0</v>
      </c>
      <c r="AV108" s="333"/>
      <c r="AW108" s="323">
        <f>AU108/4</f>
        <v>0</v>
      </c>
      <c r="AX108" s="333"/>
      <c r="AY108" s="346"/>
      <c r="AZ108" s="353"/>
      <c r="BA108" s="353"/>
      <c r="BB108" s="365"/>
    </row>
    <row r="109" spans="2:54" ht="15.75" customHeight="1">
      <c r="B109" s="27"/>
      <c r="C109" s="58"/>
      <c r="D109" s="61"/>
      <c r="E109" s="58"/>
      <c r="F109" s="102"/>
      <c r="G109" s="112"/>
      <c r="H109" s="112"/>
      <c r="I109" s="140"/>
      <c r="J109" s="140"/>
      <c r="K109" s="140"/>
      <c r="L109" s="168" t="s">
        <v>180</v>
      </c>
      <c r="M109" s="185"/>
      <c r="N109" s="185"/>
      <c r="O109" s="210"/>
      <c r="P109" s="23"/>
      <c r="Q109" s="239"/>
      <c r="R109" s="239"/>
      <c r="S109" s="239"/>
      <c r="T109" s="239"/>
      <c r="U109" s="239"/>
      <c r="V109" s="262"/>
      <c r="W109" s="271"/>
      <c r="X109" s="239"/>
      <c r="Y109" s="239"/>
      <c r="Z109" s="239"/>
      <c r="AA109" s="239"/>
      <c r="AB109" s="239"/>
      <c r="AC109" s="262"/>
      <c r="AD109" s="289"/>
      <c r="AE109" s="239"/>
      <c r="AF109" s="239"/>
      <c r="AG109" s="239"/>
      <c r="AH109" s="239"/>
      <c r="AI109" s="239"/>
      <c r="AJ109" s="262"/>
      <c r="AK109" s="271"/>
      <c r="AL109" s="239"/>
      <c r="AM109" s="239"/>
      <c r="AN109" s="239"/>
      <c r="AO109" s="239"/>
      <c r="AP109" s="239"/>
      <c r="AQ109" s="262"/>
      <c r="AR109" s="289"/>
      <c r="AS109" s="289"/>
      <c r="AT109" s="262"/>
      <c r="AU109" s="324"/>
      <c r="AV109" s="334"/>
      <c r="AW109" s="324"/>
      <c r="AX109" s="334"/>
      <c r="AY109" s="347"/>
      <c r="AZ109" s="354"/>
      <c r="BA109" s="354"/>
      <c r="BB109" s="366"/>
    </row>
    <row r="110" spans="2:54" ht="15.75" customHeight="1">
      <c r="B110" s="28"/>
      <c r="C110" s="59"/>
      <c r="D110" s="73"/>
      <c r="E110" s="59"/>
      <c r="F110" s="103"/>
      <c r="G110" s="112"/>
      <c r="H110" s="112"/>
      <c r="I110" s="140"/>
      <c r="J110" s="140"/>
      <c r="K110" s="140"/>
      <c r="L110" s="169" t="s">
        <v>181</v>
      </c>
      <c r="M110" s="186"/>
      <c r="N110" s="186"/>
      <c r="O110" s="211"/>
      <c r="P110" s="227"/>
      <c r="Q110" s="240"/>
      <c r="R110" s="240"/>
      <c r="S110" s="240"/>
      <c r="T110" s="240"/>
      <c r="U110" s="240"/>
      <c r="V110" s="263"/>
      <c r="W110" s="272"/>
      <c r="X110" s="240"/>
      <c r="Y110" s="240"/>
      <c r="Z110" s="240"/>
      <c r="AA110" s="240"/>
      <c r="AB110" s="240"/>
      <c r="AC110" s="263"/>
      <c r="AD110" s="290"/>
      <c r="AE110" s="240"/>
      <c r="AF110" s="240"/>
      <c r="AG110" s="240"/>
      <c r="AH110" s="240"/>
      <c r="AI110" s="240"/>
      <c r="AJ110" s="263"/>
      <c r="AK110" s="272"/>
      <c r="AL110" s="240"/>
      <c r="AM110" s="240"/>
      <c r="AN110" s="240"/>
      <c r="AO110" s="240"/>
      <c r="AP110" s="240"/>
      <c r="AQ110" s="263"/>
      <c r="AR110" s="290"/>
      <c r="AS110" s="290"/>
      <c r="AT110" s="315"/>
      <c r="AU110" s="325"/>
      <c r="AV110" s="335"/>
      <c r="AW110" s="325"/>
      <c r="AX110" s="335"/>
      <c r="AY110" s="348"/>
      <c r="AZ110" s="355"/>
      <c r="BA110" s="355"/>
      <c r="BB110" s="367"/>
    </row>
    <row r="111" spans="2:54" ht="15.75" customHeight="1">
      <c r="B111" s="26"/>
      <c r="C111" s="57"/>
      <c r="D111" s="60"/>
      <c r="E111" s="57"/>
      <c r="F111" s="101"/>
      <c r="G111" s="112"/>
      <c r="H111" s="112"/>
      <c r="I111" s="140"/>
      <c r="J111" s="140"/>
      <c r="K111" s="140"/>
      <c r="L111" s="167" t="s">
        <v>70</v>
      </c>
      <c r="M111" s="184"/>
      <c r="N111" s="184"/>
      <c r="O111" s="209"/>
      <c r="P111" s="221"/>
      <c r="Q111" s="238"/>
      <c r="R111" s="238"/>
      <c r="S111" s="238"/>
      <c r="T111" s="238"/>
      <c r="U111" s="238"/>
      <c r="V111" s="261"/>
      <c r="W111" s="270"/>
      <c r="X111" s="238"/>
      <c r="Y111" s="238"/>
      <c r="Z111" s="238"/>
      <c r="AA111" s="238"/>
      <c r="AB111" s="238"/>
      <c r="AC111" s="261"/>
      <c r="AD111" s="288"/>
      <c r="AE111" s="238"/>
      <c r="AF111" s="238"/>
      <c r="AG111" s="238"/>
      <c r="AH111" s="238"/>
      <c r="AI111" s="238"/>
      <c r="AJ111" s="261"/>
      <c r="AK111" s="270"/>
      <c r="AL111" s="238"/>
      <c r="AM111" s="238"/>
      <c r="AN111" s="238"/>
      <c r="AO111" s="238"/>
      <c r="AP111" s="238"/>
      <c r="AQ111" s="261"/>
      <c r="AR111" s="288"/>
      <c r="AS111" s="288"/>
      <c r="AT111" s="261"/>
      <c r="AU111" s="323">
        <f>IF(SUM($P112:$AQ113)&gt;$AC$55*4,$AC$55*4,SUM($P112:$AQ113))</f>
        <v>0</v>
      </c>
      <c r="AV111" s="333"/>
      <c r="AW111" s="323">
        <f>AU111/4</f>
        <v>0</v>
      </c>
      <c r="AX111" s="333"/>
      <c r="AY111" s="346"/>
      <c r="AZ111" s="353"/>
      <c r="BA111" s="353"/>
      <c r="BB111" s="365"/>
    </row>
    <row r="112" spans="2:54" ht="15.75" customHeight="1">
      <c r="B112" s="27"/>
      <c r="C112" s="58"/>
      <c r="D112" s="61"/>
      <c r="E112" s="58"/>
      <c r="F112" s="102"/>
      <c r="G112" s="112"/>
      <c r="H112" s="112"/>
      <c r="I112" s="140"/>
      <c r="J112" s="140"/>
      <c r="K112" s="140"/>
      <c r="L112" s="168" t="s">
        <v>180</v>
      </c>
      <c r="M112" s="185"/>
      <c r="N112" s="185"/>
      <c r="O112" s="210"/>
      <c r="P112" s="23"/>
      <c r="Q112" s="239"/>
      <c r="R112" s="239"/>
      <c r="S112" s="239"/>
      <c r="T112" s="239"/>
      <c r="U112" s="239"/>
      <c r="V112" s="262"/>
      <c r="W112" s="271"/>
      <c r="X112" s="239"/>
      <c r="Y112" s="239"/>
      <c r="Z112" s="239"/>
      <c r="AA112" s="239"/>
      <c r="AB112" s="239"/>
      <c r="AC112" s="262"/>
      <c r="AD112" s="289"/>
      <c r="AE112" s="239"/>
      <c r="AF112" s="239"/>
      <c r="AG112" s="239"/>
      <c r="AH112" s="239"/>
      <c r="AI112" s="239"/>
      <c r="AJ112" s="262"/>
      <c r="AK112" s="271"/>
      <c r="AL112" s="239"/>
      <c r="AM112" s="239"/>
      <c r="AN112" s="239"/>
      <c r="AO112" s="239"/>
      <c r="AP112" s="239"/>
      <c r="AQ112" s="262"/>
      <c r="AR112" s="289"/>
      <c r="AS112" s="289"/>
      <c r="AT112" s="262"/>
      <c r="AU112" s="324"/>
      <c r="AV112" s="334"/>
      <c r="AW112" s="324"/>
      <c r="AX112" s="334"/>
      <c r="AY112" s="347"/>
      <c r="AZ112" s="354"/>
      <c r="BA112" s="354"/>
      <c r="BB112" s="366"/>
    </row>
    <row r="113" spans="2:54" ht="15.75" customHeight="1">
      <c r="B113" s="28"/>
      <c r="C113" s="59"/>
      <c r="D113" s="73"/>
      <c r="E113" s="59"/>
      <c r="F113" s="103"/>
      <c r="G113" s="112"/>
      <c r="H113" s="112"/>
      <c r="I113" s="140"/>
      <c r="J113" s="140"/>
      <c r="K113" s="140"/>
      <c r="L113" s="169" t="s">
        <v>181</v>
      </c>
      <c r="M113" s="186"/>
      <c r="N113" s="186"/>
      <c r="O113" s="211"/>
      <c r="P113" s="227"/>
      <c r="Q113" s="240"/>
      <c r="R113" s="240"/>
      <c r="S113" s="240"/>
      <c r="T113" s="240"/>
      <c r="U113" s="240"/>
      <c r="V113" s="263"/>
      <c r="W113" s="272"/>
      <c r="X113" s="240"/>
      <c r="Y113" s="240"/>
      <c r="Z113" s="240"/>
      <c r="AA113" s="240"/>
      <c r="AB113" s="240"/>
      <c r="AC113" s="263"/>
      <c r="AD113" s="290"/>
      <c r="AE113" s="240"/>
      <c r="AF113" s="240"/>
      <c r="AG113" s="240"/>
      <c r="AH113" s="240"/>
      <c r="AI113" s="240"/>
      <c r="AJ113" s="263"/>
      <c r="AK113" s="272"/>
      <c r="AL113" s="240"/>
      <c r="AM113" s="240"/>
      <c r="AN113" s="240"/>
      <c r="AO113" s="240"/>
      <c r="AP113" s="240"/>
      <c r="AQ113" s="263"/>
      <c r="AR113" s="290"/>
      <c r="AS113" s="290"/>
      <c r="AT113" s="315"/>
      <c r="AU113" s="325"/>
      <c r="AV113" s="335"/>
      <c r="AW113" s="325"/>
      <c r="AX113" s="335"/>
      <c r="AY113" s="348"/>
      <c r="AZ113" s="355"/>
      <c r="BA113" s="355"/>
      <c r="BB113" s="367"/>
    </row>
    <row r="114" spans="2:54" ht="15.75" customHeight="1">
      <c r="B114" s="26"/>
      <c r="C114" s="57"/>
      <c r="D114" s="60"/>
      <c r="E114" s="57"/>
      <c r="F114" s="101"/>
      <c r="G114" s="112"/>
      <c r="H114" s="112"/>
      <c r="I114" s="140"/>
      <c r="J114" s="140"/>
      <c r="K114" s="140"/>
      <c r="L114" s="167" t="s">
        <v>70</v>
      </c>
      <c r="M114" s="184"/>
      <c r="N114" s="184"/>
      <c r="O114" s="209"/>
      <c r="P114" s="221"/>
      <c r="Q114" s="238"/>
      <c r="R114" s="238"/>
      <c r="S114" s="238"/>
      <c r="T114" s="238"/>
      <c r="U114" s="238"/>
      <c r="V114" s="261"/>
      <c r="W114" s="270"/>
      <c r="X114" s="238"/>
      <c r="Y114" s="238"/>
      <c r="Z114" s="238"/>
      <c r="AA114" s="238"/>
      <c r="AB114" s="238"/>
      <c r="AC114" s="261"/>
      <c r="AD114" s="288"/>
      <c r="AE114" s="238"/>
      <c r="AF114" s="238"/>
      <c r="AG114" s="238"/>
      <c r="AH114" s="238"/>
      <c r="AI114" s="238"/>
      <c r="AJ114" s="261"/>
      <c r="AK114" s="270"/>
      <c r="AL114" s="238"/>
      <c r="AM114" s="238"/>
      <c r="AN114" s="238"/>
      <c r="AO114" s="238"/>
      <c r="AP114" s="238"/>
      <c r="AQ114" s="261"/>
      <c r="AR114" s="288"/>
      <c r="AS114" s="288"/>
      <c r="AT114" s="261"/>
      <c r="AU114" s="323">
        <f>IF(SUM($P115:$AQ116)&gt;$AC$55*4,$AC$55*4,SUM($P115:$AQ116))</f>
        <v>0</v>
      </c>
      <c r="AV114" s="333"/>
      <c r="AW114" s="323">
        <f>AU114/4</f>
        <v>0</v>
      </c>
      <c r="AX114" s="333"/>
      <c r="AY114" s="346"/>
      <c r="AZ114" s="353"/>
      <c r="BA114" s="353"/>
      <c r="BB114" s="365"/>
    </row>
    <row r="115" spans="2:54" ht="15.75" customHeight="1">
      <c r="B115" s="27"/>
      <c r="C115" s="58"/>
      <c r="D115" s="61"/>
      <c r="E115" s="58"/>
      <c r="F115" s="102"/>
      <c r="G115" s="112"/>
      <c r="H115" s="112"/>
      <c r="I115" s="140"/>
      <c r="J115" s="140"/>
      <c r="K115" s="140"/>
      <c r="L115" s="168" t="s">
        <v>180</v>
      </c>
      <c r="M115" s="185"/>
      <c r="N115" s="185"/>
      <c r="O115" s="210"/>
      <c r="P115" s="23"/>
      <c r="Q115" s="239"/>
      <c r="R115" s="239"/>
      <c r="S115" s="239"/>
      <c r="T115" s="239"/>
      <c r="U115" s="239"/>
      <c r="V115" s="262"/>
      <c r="W115" s="271"/>
      <c r="X115" s="239"/>
      <c r="Y115" s="239"/>
      <c r="Z115" s="239"/>
      <c r="AA115" s="239"/>
      <c r="AB115" s="239"/>
      <c r="AC115" s="262"/>
      <c r="AD115" s="289"/>
      <c r="AE115" s="239"/>
      <c r="AF115" s="239"/>
      <c r="AG115" s="239"/>
      <c r="AH115" s="239"/>
      <c r="AI115" s="239"/>
      <c r="AJ115" s="262"/>
      <c r="AK115" s="271"/>
      <c r="AL115" s="239"/>
      <c r="AM115" s="239"/>
      <c r="AN115" s="239"/>
      <c r="AO115" s="239"/>
      <c r="AP115" s="239"/>
      <c r="AQ115" s="262"/>
      <c r="AR115" s="289"/>
      <c r="AS115" s="289"/>
      <c r="AT115" s="262"/>
      <c r="AU115" s="324"/>
      <c r="AV115" s="334"/>
      <c r="AW115" s="324"/>
      <c r="AX115" s="334"/>
      <c r="AY115" s="347"/>
      <c r="AZ115" s="354"/>
      <c r="BA115" s="354"/>
      <c r="BB115" s="366"/>
    </row>
    <row r="116" spans="2:54" ht="15.75" customHeight="1">
      <c r="B116" s="28"/>
      <c r="C116" s="59"/>
      <c r="D116" s="73"/>
      <c r="E116" s="59"/>
      <c r="F116" s="103"/>
      <c r="G116" s="112"/>
      <c r="H116" s="112"/>
      <c r="I116" s="140"/>
      <c r="J116" s="140"/>
      <c r="K116" s="140"/>
      <c r="L116" s="169" t="s">
        <v>181</v>
      </c>
      <c r="M116" s="186"/>
      <c r="N116" s="186"/>
      <c r="O116" s="211"/>
      <c r="P116" s="227"/>
      <c r="Q116" s="240"/>
      <c r="R116" s="240"/>
      <c r="S116" s="240"/>
      <c r="T116" s="240"/>
      <c r="U116" s="240"/>
      <c r="V116" s="263"/>
      <c r="W116" s="272"/>
      <c r="X116" s="240"/>
      <c r="Y116" s="240"/>
      <c r="Z116" s="240"/>
      <c r="AA116" s="240"/>
      <c r="AB116" s="240"/>
      <c r="AC116" s="263"/>
      <c r="AD116" s="290"/>
      <c r="AE116" s="240"/>
      <c r="AF116" s="240"/>
      <c r="AG116" s="240"/>
      <c r="AH116" s="240"/>
      <c r="AI116" s="240"/>
      <c r="AJ116" s="263"/>
      <c r="AK116" s="272"/>
      <c r="AL116" s="240"/>
      <c r="AM116" s="240"/>
      <c r="AN116" s="240"/>
      <c r="AO116" s="240"/>
      <c r="AP116" s="240"/>
      <c r="AQ116" s="263"/>
      <c r="AR116" s="290"/>
      <c r="AS116" s="290"/>
      <c r="AT116" s="315"/>
      <c r="AU116" s="325"/>
      <c r="AV116" s="335"/>
      <c r="AW116" s="325"/>
      <c r="AX116" s="335"/>
      <c r="AY116" s="348"/>
      <c r="AZ116" s="355"/>
      <c r="BA116" s="355"/>
      <c r="BB116" s="367"/>
    </row>
    <row r="117" spans="2:54" ht="15.75" customHeight="1">
      <c r="B117" s="26"/>
      <c r="C117" s="60"/>
      <c r="D117" s="60"/>
      <c r="E117" s="57"/>
      <c r="F117" s="101"/>
      <c r="G117" s="112"/>
      <c r="H117" s="112"/>
      <c r="I117" s="140"/>
      <c r="J117" s="140"/>
      <c r="K117" s="140"/>
      <c r="L117" s="170" t="s">
        <v>70</v>
      </c>
      <c r="M117" s="187"/>
      <c r="N117" s="187"/>
      <c r="O117" s="201"/>
      <c r="P117" s="221"/>
      <c r="Q117" s="236"/>
      <c r="R117" s="236"/>
      <c r="S117" s="236"/>
      <c r="T117" s="236"/>
      <c r="U117" s="236"/>
      <c r="V117" s="259"/>
      <c r="W117" s="221"/>
      <c r="X117" s="236"/>
      <c r="Y117" s="236"/>
      <c r="Z117" s="236"/>
      <c r="AA117" s="236"/>
      <c r="AB117" s="236"/>
      <c r="AC117" s="259"/>
      <c r="AD117" s="287"/>
      <c r="AE117" s="236"/>
      <c r="AF117" s="236"/>
      <c r="AG117" s="236"/>
      <c r="AH117" s="236"/>
      <c r="AI117" s="236"/>
      <c r="AJ117" s="259"/>
      <c r="AK117" s="221"/>
      <c r="AL117" s="236"/>
      <c r="AM117" s="236"/>
      <c r="AN117" s="236"/>
      <c r="AO117" s="236"/>
      <c r="AP117" s="236"/>
      <c r="AQ117" s="259"/>
      <c r="AR117" s="287"/>
      <c r="AS117" s="287"/>
      <c r="AT117" s="259"/>
      <c r="AU117" s="323">
        <f>IF(SUM($P118:$AQ119)&gt;$AC$55*4,$AC$55*4,SUM($P118:$AQ119))</f>
        <v>0</v>
      </c>
      <c r="AV117" s="333"/>
      <c r="AW117" s="323">
        <f>AU117/4</f>
        <v>0</v>
      </c>
      <c r="AX117" s="333"/>
      <c r="AY117" s="346"/>
      <c r="AZ117" s="353"/>
      <c r="BA117" s="353"/>
      <c r="BB117" s="365"/>
    </row>
    <row r="118" spans="2:54" ht="15.75" customHeight="1">
      <c r="B118" s="27"/>
      <c r="C118" s="61"/>
      <c r="D118" s="61"/>
      <c r="E118" s="58"/>
      <c r="F118" s="102"/>
      <c r="G118" s="112"/>
      <c r="H118" s="112"/>
      <c r="I118" s="140"/>
      <c r="J118" s="140"/>
      <c r="K118" s="140"/>
      <c r="L118" s="168" t="s">
        <v>180</v>
      </c>
      <c r="M118" s="185"/>
      <c r="N118" s="185"/>
      <c r="O118" s="210"/>
      <c r="P118" s="23"/>
      <c r="Q118" s="239"/>
      <c r="R118" s="239"/>
      <c r="S118" s="239"/>
      <c r="T118" s="239"/>
      <c r="U118" s="239"/>
      <c r="V118" s="262"/>
      <c r="W118" s="271"/>
      <c r="X118" s="239"/>
      <c r="Y118" s="239"/>
      <c r="Z118" s="239"/>
      <c r="AA118" s="239"/>
      <c r="AB118" s="239"/>
      <c r="AC118" s="262"/>
      <c r="AD118" s="289"/>
      <c r="AE118" s="239"/>
      <c r="AF118" s="239"/>
      <c r="AG118" s="239"/>
      <c r="AH118" s="239"/>
      <c r="AI118" s="239"/>
      <c r="AJ118" s="262"/>
      <c r="AK118" s="271"/>
      <c r="AL118" s="239"/>
      <c r="AM118" s="239"/>
      <c r="AN118" s="239"/>
      <c r="AO118" s="239"/>
      <c r="AP118" s="239"/>
      <c r="AQ118" s="262"/>
      <c r="AR118" s="289"/>
      <c r="AS118" s="289"/>
      <c r="AT118" s="262"/>
      <c r="AU118" s="324"/>
      <c r="AV118" s="334"/>
      <c r="AW118" s="324"/>
      <c r="AX118" s="334"/>
      <c r="AY118" s="347"/>
      <c r="AZ118" s="354"/>
      <c r="BA118" s="354"/>
      <c r="BB118" s="366"/>
    </row>
    <row r="119" spans="2:54" ht="15.75" customHeight="1">
      <c r="B119" s="30"/>
      <c r="C119" s="62"/>
      <c r="D119" s="62"/>
      <c r="E119" s="90"/>
      <c r="F119" s="104"/>
      <c r="G119" s="113"/>
      <c r="H119" s="113"/>
      <c r="I119" s="141"/>
      <c r="J119" s="141"/>
      <c r="K119" s="141"/>
      <c r="L119" s="171" t="s">
        <v>181</v>
      </c>
      <c r="M119" s="188"/>
      <c r="N119" s="188"/>
      <c r="O119" s="212"/>
      <c r="P119" s="228"/>
      <c r="Q119" s="241"/>
      <c r="R119" s="241"/>
      <c r="S119" s="241"/>
      <c r="T119" s="241"/>
      <c r="U119" s="241"/>
      <c r="V119" s="264"/>
      <c r="W119" s="273"/>
      <c r="X119" s="241"/>
      <c r="Y119" s="241"/>
      <c r="Z119" s="241"/>
      <c r="AA119" s="241"/>
      <c r="AB119" s="241"/>
      <c r="AC119" s="264"/>
      <c r="AD119" s="291"/>
      <c r="AE119" s="241"/>
      <c r="AF119" s="241"/>
      <c r="AG119" s="241"/>
      <c r="AH119" s="241"/>
      <c r="AI119" s="241"/>
      <c r="AJ119" s="264"/>
      <c r="AK119" s="273"/>
      <c r="AL119" s="241"/>
      <c r="AM119" s="241"/>
      <c r="AN119" s="241"/>
      <c r="AO119" s="241"/>
      <c r="AP119" s="241"/>
      <c r="AQ119" s="264"/>
      <c r="AR119" s="291"/>
      <c r="AS119" s="291"/>
      <c r="AT119" s="316"/>
      <c r="AU119" s="326"/>
      <c r="AV119" s="336"/>
      <c r="AW119" s="326"/>
      <c r="AX119" s="336"/>
      <c r="AY119" s="349"/>
      <c r="AZ119" s="356"/>
      <c r="BA119" s="356"/>
      <c r="BB119" s="368"/>
    </row>
    <row r="120" spans="2:54" ht="8.4499999999999993" customHeight="1">
      <c r="B120" s="31"/>
      <c r="C120" s="31"/>
      <c r="D120" s="31"/>
      <c r="E120" s="31"/>
      <c r="F120" s="31"/>
      <c r="G120" s="31"/>
      <c r="H120" s="31"/>
      <c r="I120" s="31"/>
      <c r="J120" s="31"/>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31"/>
      <c r="AQ120" s="31"/>
      <c r="AR120" s="31"/>
      <c r="AS120" s="31"/>
      <c r="AT120" s="31"/>
      <c r="AU120" s="31"/>
      <c r="AV120" s="31"/>
      <c r="AW120" s="31"/>
    </row>
    <row r="121" spans="2:54" s="1" customFormat="1" ht="9.9499999999999993" customHeight="1">
      <c r="B121" s="9"/>
      <c r="C121" s="9"/>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row>
  </sheetData>
  <mergeCells count="362">
    <mergeCell ref="W2:X2"/>
    <mergeCell ref="AO2:BA2"/>
    <mergeCell ref="E6:H6"/>
    <mergeCell ref="P6:AT6"/>
    <mergeCell ref="P7:V7"/>
    <mergeCell ref="W7:AC7"/>
    <mergeCell ref="AD7:AJ7"/>
    <mergeCell ref="AK7:AQ7"/>
    <mergeCell ref="AR7:AT7"/>
    <mergeCell ref="AH58:AM58"/>
    <mergeCell ref="AH59:AM59"/>
    <mergeCell ref="E63:H63"/>
    <mergeCell ref="P63:AT63"/>
    <mergeCell ref="P64:V64"/>
    <mergeCell ref="W64:AC64"/>
    <mergeCell ref="AD64:AJ64"/>
    <mergeCell ref="AK64:AQ64"/>
    <mergeCell ref="AR64:AT64"/>
    <mergeCell ref="B6:C9"/>
    <mergeCell ref="D6:D9"/>
    <mergeCell ref="I6:L9"/>
    <mergeCell ref="M6:O9"/>
    <mergeCell ref="AU6:AV9"/>
    <mergeCell ref="AW6:AX9"/>
    <mergeCell ref="AY6:BB9"/>
    <mergeCell ref="E7:F9"/>
    <mergeCell ref="G7:H9"/>
    <mergeCell ref="B10:C11"/>
    <mergeCell ref="D10:D11"/>
    <mergeCell ref="E10:F11"/>
    <mergeCell ref="G10:H11"/>
    <mergeCell ref="I10:L11"/>
    <mergeCell ref="AU10:AV11"/>
    <mergeCell ref="AW10:AX11"/>
    <mergeCell ref="AY10:BB11"/>
    <mergeCell ref="B12:C13"/>
    <mergeCell ref="D12:D13"/>
    <mergeCell ref="E12:F13"/>
    <mergeCell ref="G12:H13"/>
    <mergeCell ref="I12:L13"/>
    <mergeCell ref="AU12:AV13"/>
    <mergeCell ref="AW12:AX13"/>
    <mergeCell ref="AY12:BB13"/>
    <mergeCell ref="B14:C15"/>
    <mergeCell ref="D14:D15"/>
    <mergeCell ref="E14:F15"/>
    <mergeCell ref="G14:H15"/>
    <mergeCell ref="I14:L15"/>
    <mergeCell ref="AU14:AV15"/>
    <mergeCell ref="AW14:AX15"/>
    <mergeCell ref="AY14:BB15"/>
    <mergeCell ref="B16:C17"/>
    <mergeCell ref="D16:D17"/>
    <mergeCell ref="E16:F17"/>
    <mergeCell ref="G16:H17"/>
    <mergeCell ref="I16:L17"/>
    <mergeCell ref="AU16:AV17"/>
    <mergeCell ref="AW16:AX17"/>
    <mergeCell ref="AY16:BB17"/>
    <mergeCell ref="B18:C19"/>
    <mergeCell ref="D18:D19"/>
    <mergeCell ref="E18:F19"/>
    <mergeCell ref="G18:H19"/>
    <mergeCell ref="I18:L19"/>
    <mergeCell ref="AU18:AV19"/>
    <mergeCell ref="AW18:AX19"/>
    <mergeCell ref="AY18:BB19"/>
    <mergeCell ref="B20:C21"/>
    <mergeCell ref="D20:D21"/>
    <mergeCell ref="E20:F21"/>
    <mergeCell ref="G20:H21"/>
    <mergeCell ref="I20:L21"/>
    <mergeCell ref="AU20:AV21"/>
    <mergeCell ref="AW20:AX21"/>
    <mergeCell ref="AY20:BB21"/>
    <mergeCell ref="B22:C23"/>
    <mergeCell ref="D22:D23"/>
    <mergeCell ref="E22:F23"/>
    <mergeCell ref="G22:H23"/>
    <mergeCell ref="I22:L23"/>
    <mergeCell ref="AU22:AV23"/>
    <mergeCell ref="AW22:AX23"/>
    <mergeCell ref="AY22:BB23"/>
    <mergeCell ref="B24:C25"/>
    <mergeCell ref="D24:D25"/>
    <mergeCell ref="E24:F25"/>
    <mergeCell ref="G24:H25"/>
    <mergeCell ref="I24:L25"/>
    <mergeCell ref="AU24:AV25"/>
    <mergeCell ref="AW24:AX25"/>
    <mergeCell ref="AY24:BB25"/>
    <mergeCell ref="B26:C27"/>
    <mergeCell ref="D26:D27"/>
    <mergeCell ref="E26:F27"/>
    <mergeCell ref="G26:H27"/>
    <mergeCell ref="I26:L27"/>
    <mergeCell ref="AU26:AV27"/>
    <mergeCell ref="AW26:AX27"/>
    <mergeCell ref="AY26:BB27"/>
    <mergeCell ref="B28:C29"/>
    <mergeCell ref="D28:D29"/>
    <mergeCell ref="E28:F29"/>
    <mergeCell ref="G28:H29"/>
    <mergeCell ref="I28:L29"/>
    <mergeCell ref="AU28:AV29"/>
    <mergeCell ref="AW28:AX29"/>
    <mergeCell ref="AY28:BB29"/>
    <mergeCell ref="B30:C31"/>
    <mergeCell ref="D30:D31"/>
    <mergeCell ref="E30:F31"/>
    <mergeCell ref="G30:H31"/>
    <mergeCell ref="I30:L31"/>
    <mergeCell ref="AU30:AV31"/>
    <mergeCell ref="AW30:AX31"/>
    <mergeCell ref="AY30:BB31"/>
    <mergeCell ref="B32:C33"/>
    <mergeCell ref="D32:D33"/>
    <mergeCell ref="E32:F33"/>
    <mergeCell ref="G32:H33"/>
    <mergeCell ref="I32:L33"/>
    <mergeCell ref="AU32:AV33"/>
    <mergeCell ref="AW32:AX33"/>
    <mergeCell ref="AY32:BB33"/>
    <mergeCell ref="B34:C35"/>
    <mergeCell ref="D34:D35"/>
    <mergeCell ref="E34:F35"/>
    <mergeCell ref="G34:H35"/>
    <mergeCell ref="I34:L35"/>
    <mergeCell ref="AU34:AV35"/>
    <mergeCell ref="AW34:AX35"/>
    <mergeCell ref="AY34:BB35"/>
    <mergeCell ref="B36:C37"/>
    <mergeCell ref="D36:D37"/>
    <mergeCell ref="E36:F37"/>
    <mergeCell ref="G36:H37"/>
    <mergeCell ref="I36:L37"/>
    <mergeCell ref="AU36:AV37"/>
    <mergeCell ref="AW36:AX37"/>
    <mergeCell ref="AY36:BB37"/>
    <mergeCell ref="B38:C39"/>
    <mergeCell ref="D38:D39"/>
    <mergeCell ref="E38:F39"/>
    <mergeCell ref="G38:H39"/>
    <mergeCell ref="I38:L39"/>
    <mergeCell ref="AU38:AV39"/>
    <mergeCell ref="AW38:AX39"/>
    <mergeCell ref="AY38:BB39"/>
    <mergeCell ref="B40:C41"/>
    <mergeCell ref="D40:D41"/>
    <mergeCell ref="E40:F41"/>
    <mergeCell ref="G40:H41"/>
    <mergeCell ref="I40:L41"/>
    <mergeCell ref="AU40:AV41"/>
    <mergeCell ref="AW40:AX41"/>
    <mergeCell ref="AY40:BB41"/>
    <mergeCell ref="B42:C43"/>
    <mergeCell ref="D42:D43"/>
    <mergeCell ref="E42:F43"/>
    <mergeCell ref="G42:H43"/>
    <mergeCell ref="I42:L43"/>
    <mergeCell ref="AU42:AV43"/>
    <mergeCell ref="AW42:AX43"/>
    <mergeCell ref="AY42:BB43"/>
    <mergeCell ref="B44:C45"/>
    <mergeCell ref="D44:D45"/>
    <mergeCell ref="E44:F45"/>
    <mergeCell ref="G44:H45"/>
    <mergeCell ref="I44:L45"/>
    <mergeCell ref="AU44:AV45"/>
    <mergeCell ref="AW44:AX45"/>
    <mergeCell ref="AY44:BB45"/>
    <mergeCell ref="B46:C47"/>
    <mergeCell ref="D46:D47"/>
    <mergeCell ref="E46:F47"/>
    <mergeCell ref="G46:H47"/>
    <mergeCell ref="I46:L47"/>
    <mergeCell ref="AU46:AV47"/>
    <mergeCell ref="AW46:AX47"/>
    <mergeCell ref="AY46:BB47"/>
    <mergeCell ref="B48:C49"/>
    <mergeCell ref="D48:D49"/>
    <mergeCell ref="E48:F49"/>
    <mergeCell ref="G48:H49"/>
    <mergeCell ref="I48:L49"/>
    <mergeCell ref="AU48:AV49"/>
    <mergeCell ref="AW48:AX49"/>
    <mergeCell ref="AY48:BB49"/>
    <mergeCell ref="B55:G56"/>
    <mergeCell ref="H55:J56"/>
    <mergeCell ref="M55:P56"/>
    <mergeCell ref="Q55:T56"/>
    <mergeCell ref="W55:AB56"/>
    <mergeCell ref="AC55:AE56"/>
    <mergeCell ref="AH55:AM56"/>
    <mergeCell ref="AN55:AO56"/>
    <mergeCell ref="AP55:AP56"/>
    <mergeCell ref="AQ55:AR56"/>
    <mergeCell ref="AS55:AS56"/>
    <mergeCell ref="AT55:AU56"/>
    <mergeCell ref="AV55:AV56"/>
    <mergeCell ref="AW55:AX56"/>
    <mergeCell ref="AN58:AO59"/>
    <mergeCell ref="AP58:AP59"/>
    <mergeCell ref="AQ58:AR59"/>
    <mergeCell ref="AS58:AS59"/>
    <mergeCell ref="AT58:AU59"/>
    <mergeCell ref="AV58:AV59"/>
    <mergeCell ref="AW58:AX59"/>
    <mergeCell ref="B63:B66"/>
    <mergeCell ref="C63:C66"/>
    <mergeCell ref="D63:D66"/>
    <mergeCell ref="I63:K66"/>
    <mergeCell ref="L63:O66"/>
    <mergeCell ref="AU63:AV66"/>
    <mergeCell ref="AW63:AX66"/>
    <mergeCell ref="AY63:BB66"/>
    <mergeCell ref="E64:F66"/>
    <mergeCell ref="G64:H66"/>
    <mergeCell ref="B68:B70"/>
    <mergeCell ref="C68:C70"/>
    <mergeCell ref="D68:D70"/>
    <mergeCell ref="E68:F70"/>
    <mergeCell ref="G68:H70"/>
    <mergeCell ref="I68:K70"/>
    <mergeCell ref="AU68:AV70"/>
    <mergeCell ref="AW68:AX70"/>
    <mergeCell ref="AY68:BB70"/>
    <mergeCell ref="B71:B73"/>
    <mergeCell ref="C71:C73"/>
    <mergeCell ref="D71:D73"/>
    <mergeCell ref="E71:F73"/>
    <mergeCell ref="G71:H73"/>
    <mergeCell ref="I71:K73"/>
    <mergeCell ref="AU71:AV73"/>
    <mergeCell ref="AW71:AX73"/>
    <mergeCell ref="AY71:BB73"/>
    <mergeCell ref="B74:B76"/>
    <mergeCell ref="C74:C76"/>
    <mergeCell ref="D74:D76"/>
    <mergeCell ref="E74:F76"/>
    <mergeCell ref="G74:H76"/>
    <mergeCell ref="I74:K76"/>
    <mergeCell ref="AU74:AV76"/>
    <mergeCell ref="AW74:AX76"/>
    <mergeCell ref="AY74:BB76"/>
    <mergeCell ref="B77:B79"/>
    <mergeCell ref="C77:C79"/>
    <mergeCell ref="D77:D79"/>
    <mergeCell ref="E77:F79"/>
    <mergeCell ref="G77:H79"/>
    <mergeCell ref="I77:K79"/>
    <mergeCell ref="AU77:AV79"/>
    <mergeCell ref="AW77:AX79"/>
    <mergeCell ref="AY77:BB79"/>
    <mergeCell ref="B81:B83"/>
    <mergeCell ref="C81:C83"/>
    <mergeCell ref="D81:D83"/>
    <mergeCell ref="E81:F83"/>
    <mergeCell ref="G81:H83"/>
    <mergeCell ref="I81:K83"/>
    <mergeCell ref="AU81:AV83"/>
    <mergeCell ref="AW81:AX83"/>
    <mergeCell ref="AY81:BB83"/>
    <mergeCell ref="B84:B86"/>
    <mergeCell ref="C84:C86"/>
    <mergeCell ref="D84:D86"/>
    <mergeCell ref="E84:F86"/>
    <mergeCell ref="G84:H86"/>
    <mergeCell ref="I84:K86"/>
    <mergeCell ref="AU84:AV86"/>
    <mergeCell ref="AW84:AX86"/>
    <mergeCell ref="AY84:BB86"/>
    <mergeCell ref="B87:B89"/>
    <mergeCell ref="C87:C89"/>
    <mergeCell ref="D87:D89"/>
    <mergeCell ref="E87:F89"/>
    <mergeCell ref="G87:H89"/>
    <mergeCell ref="I87:K89"/>
    <mergeCell ref="AU87:AV89"/>
    <mergeCell ref="AW87:AX89"/>
    <mergeCell ref="AY87:BB89"/>
    <mergeCell ref="B90:B92"/>
    <mergeCell ref="C90:C92"/>
    <mergeCell ref="D90:D92"/>
    <mergeCell ref="E90:F92"/>
    <mergeCell ref="G90:H92"/>
    <mergeCell ref="I90:K92"/>
    <mergeCell ref="AU90:AV92"/>
    <mergeCell ref="AW90:AX92"/>
    <mergeCell ref="AY90:BB92"/>
    <mergeCell ref="B95:B97"/>
    <mergeCell ref="C95:C97"/>
    <mergeCell ref="D95:D97"/>
    <mergeCell ref="E95:F97"/>
    <mergeCell ref="G95:H97"/>
    <mergeCell ref="I95:K97"/>
    <mergeCell ref="AU95:AV97"/>
    <mergeCell ref="AW95:AX97"/>
    <mergeCell ref="AY95:BB97"/>
    <mergeCell ref="B98:B100"/>
    <mergeCell ref="C98:C100"/>
    <mergeCell ref="D98:D100"/>
    <mergeCell ref="E98:F100"/>
    <mergeCell ref="G98:H100"/>
    <mergeCell ref="I98:K100"/>
    <mergeCell ref="AU98:AV100"/>
    <mergeCell ref="AW98:AX100"/>
    <mergeCell ref="AY98:BB100"/>
    <mergeCell ref="B101:B103"/>
    <mergeCell ref="C101:C103"/>
    <mergeCell ref="D101:D103"/>
    <mergeCell ref="E101:F103"/>
    <mergeCell ref="G101:H103"/>
    <mergeCell ref="I101:K103"/>
    <mergeCell ref="AU101:AV103"/>
    <mergeCell ref="AW101:AX103"/>
    <mergeCell ref="AY101:BB103"/>
    <mergeCell ref="B104:B106"/>
    <mergeCell ref="C104:C106"/>
    <mergeCell ref="D104:D106"/>
    <mergeCell ref="E104:F106"/>
    <mergeCell ref="G104:H106"/>
    <mergeCell ref="I104:K106"/>
    <mergeCell ref="AU104:AV106"/>
    <mergeCell ref="AW104:AX106"/>
    <mergeCell ref="AY104:BB106"/>
    <mergeCell ref="B108:B110"/>
    <mergeCell ref="C108:C110"/>
    <mergeCell ref="D108:D110"/>
    <mergeCell ref="E108:F110"/>
    <mergeCell ref="G108:H110"/>
    <mergeCell ref="I108:K110"/>
    <mergeCell ref="AU108:AV110"/>
    <mergeCell ref="AW108:AX110"/>
    <mergeCell ref="AY108:BB110"/>
    <mergeCell ref="B111:B113"/>
    <mergeCell ref="C111:C113"/>
    <mergeCell ref="D111:D113"/>
    <mergeCell ref="E111:F113"/>
    <mergeCell ref="G111:H113"/>
    <mergeCell ref="I111:K113"/>
    <mergeCell ref="AU111:AV113"/>
    <mergeCell ref="AW111:AX113"/>
    <mergeCell ref="AY111:BB113"/>
    <mergeCell ref="B114:B116"/>
    <mergeCell ref="C114:C116"/>
    <mergeCell ref="D114:D116"/>
    <mergeCell ref="E114:F116"/>
    <mergeCell ref="G114:H116"/>
    <mergeCell ref="I114:K116"/>
    <mergeCell ref="AU114:AV116"/>
    <mergeCell ref="AW114:AX116"/>
    <mergeCell ref="AY114:BB116"/>
    <mergeCell ref="B117:B119"/>
    <mergeCell ref="C117:C119"/>
    <mergeCell ref="D117:D119"/>
    <mergeCell ref="E117:F119"/>
    <mergeCell ref="G117:H119"/>
    <mergeCell ref="I117:K119"/>
    <mergeCell ref="AU117:AV119"/>
    <mergeCell ref="AW117:AX119"/>
    <mergeCell ref="AY117:BB119"/>
  </mergeCells>
  <phoneticPr fontId="1"/>
  <dataValidations count="7">
    <dataValidation type="list" allowBlank="1" showDropDown="0" showInputMessage="1" showErrorMessage="1" sqref="C68:C79 C81:C92 C95:C106 C108:C119">
      <formula1>職種２</formula1>
    </dataValidation>
    <dataValidation type="list" allowBlank="1" showDropDown="0" showInputMessage="1" showErrorMessage="1" sqref="E68:F79 E81:F92 E95:F106 E108:F119">
      <formula1>INDIRECT(C68)</formula1>
    </dataValidation>
    <dataValidation type="list" allowBlank="1" showDropDown="0" showInputMessage="1" showErrorMessage="1" sqref="E10:F11">
      <formula1>INDIRECT($B$10)</formula1>
    </dataValidation>
    <dataValidation type="list" allowBlank="1" showDropDown="0" showInputMessage="1" showErrorMessage="1" sqref="E46 E48 E12 E38 E40 E42 E44 E24 E26 E28 E30 E32 E34 E36 E14 E16 E18 E20 E22">
      <formula1>INDIRECT(B12)</formula1>
    </dataValidation>
    <dataValidation type="list" allowBlank="1" showDropDown="0" showInputMessage="1" showErrorMessage="1" sqref="B46 B10 B12 B38 B40 B42 B44 B48 B14 B16 B18 B20 B22 B24 B26 B28 B30 B32 B34 B36">
      <formula1>職種</formula1>
    </dataValidation>
    <dataValidation type="list" allowBlank="1" showDropDown="0" showInputMessage="1" showErrorMessage="1" sqref="D46 D10 D12 D38 D40 D42 D44 D48 D68:D69 D71:D72 D74:D75 D14 D16 D18 D20 D22 D24 D26 D28 D30 D32 D34 D36 D77:D78 D81:D82 D84:D85 D87:D88 D90:D91 D95:D96 D98:D99 D101:D102 D104:D105 D108:D109 D111:D112 D114:D115 D117:D118">
      <formula1>"A, B, C, D"</formula1>
    </dataValidation>
    <dataValidation type="list" allowBlank="1" showDropDown="0" showInputMessage="1" showErrorMessage="1" sqref="B68:B79 B95:B106 B81:B92 B108:B119">
      <formula1>"◎,○"</formula1>
    </dataValidation>
  </dataValidations>
  <pageMargins left="0.46" right="0.15748031496062992" top="0.15748031496062992" bottom="0.15748031496062992" header="0.15748031496062992" footer="0.15748031496062992"/>
  <pageSetup paperSize="9" scale="54" fitToWidth="1" fitToHeight="0" orientation="landscape" usePrinterDefaults="1" r:id="rId1"/>
  <rowBreaks count="1" manualBreakCount="1">
    <brk id="60" max="5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J13"/>
  <sheetViews>
    <sheetView workbookViewId="0">
      <selection activeCell="D3" sqref="D3:D8"/>
    </sheetView>
  </sheetViews>
  <sheetFormatPr defaultRowHeight="18.75"/>
  <cols>
    <col min="2" max="2" width="11.375" bestFit="1" customWidth="1"/>
    <col min="3" max="4" width="11.375" customWidth="1"/>
    <col min="8" max="8" width="11.375" customWidth="1"/>
  </cols>
  <sheetData>
    <row r="1" spans="2:10" ht="19.5"/>
    <row r="2" spans="2:10" ht="20.25">
      <c r="B2" s="373" t="s">
        <v>35</v>
      </c>
      <c r="C2" s="379" t="s">
        <v>130</v>
      </c>
      <c r="D2" s="384" t="s">
        <v>117</v>
      </c>
      <c r="E2" s="388" t="s">
        <v>119</v>
      </c>
      <c r="F2" s="388" t="s">
        <v>120</v>
      </c>
      <c r="G2" s="390" t="s">
        <v>122</v>
      </c>
      <c r="H2" s="388" t="s">
        <v>116</v>
      </c>
      <c r="I2" s="388" t="s">
        <v>115</v>
      </c>
      <c r="J2" s="50"/>
    </row>
    <row r="3" spans="2:10" ht="19.5">
      <c r="B3" s="374" t="s">
        <v>133</v>
      </c>
      <c r="C3" s="380" t="s">
        <v>130</v>
      </c>
      <c r="D3" s="374" t="s">
        <v>133</v>
      </c>
      <c r="E3" s="389" t="s">
        <v>132</v>
      </c>
      <c r="F3" s="389" t="s">
        <v>114</v>
      </c>
      <c r="G3" s="391" t="s">
        <v>92</v>
      </c>
      <c r="H3" s="389" t="s">
        <v>88</v>
      </c>
      <c r="I3" s="389" t="s">
        <v>17</v>
      </c>
    </row>
    <row r="4" spans="2:10" ht="19.5">
      <c r="B4" s="375" t="s">
        <v>123</v>
      </c>
      <c r="C4" s="381" t="s">
        <v>107</v>
      </c>
      <c r="D4" s="382" t="s">
        <v>131</v>
      </c>
      <c r="E4" s="382" t="s">
        <v>101</v>
      </c>
      <c r="F4" s="382" t="s">
        <v>137</v>
      </c>
      <c r="G4" s="392" t="s">
        <v>107</v>
      </c>
      <c r="H4" s="382" t="s">
        <v>28</v>
      </c>
      <c r="I4" s="382" t="s">
        <v>107</v>
      </c>
    </row>
    <row r="5" spans="2:10" ht="19.5">
      <c r="B5" s="375" t="s">
        <v>127</v>
      </c>
      <c r="C5" s="381"/>
      <c r="D5" s="381" t="s">
        <v>17</v>
      </c>
      <c r="E5" s="382" t="s">
        <v>107</v>
      </c>
      <c r="F5" s="382" t="s">
        <v>99</v>
      </c>
      <c r="G5" s="392"/>
      <c r="H5" s="382" t="s">
        <v>107</v>
      </c>
      <c r="I5" s="381" t="s">
        <v>129</v>
      </c>
    </row>
    <row r="6" spans="2:10" ht="19.5">
      <c r="B6" s="375" t="s">
        <v>107</v>
      </c>
      <c r="C6" s="381"/>
      <c r="D6" s="381" t="s">
        <v>122</v>
      </c>
      <c r="E6" s="382"/>
      <c r="F6" s="382" t="s">
        <v>88</v>
      </c>
      <c r="G6" s="392"/>
      <c r="H6" s="382"/>
      <c r="I6" s="382"/>
    </row>
    <row r="7" spans="2:10" ht="19.5">
      <c r="B7" s="375"/>
      <c r="C7" s="382"/>
      <c r="D7" s="382" t="s">
        <v>140</v>
      </c>
      <c r="E7" s="382"/>
      <c r="F7" s="382" t="s">
        <v>28</v>
      </c>
      <c r="G7" s="392"/>
      <c r="H7" s="382"/>
      <c r="I7" s="382"/>
    </row>
    <row r="8" spans="2:10" ht="19.5">
      <c r="B8" s="376"/>
      <c r="C8" s="382"/>
      <c r="D8" s="382" t="s">
        <v>107</v>
      </c>
      <c r="E8" s="382"/>
      <c r="F8" s="382" t="s">
        <v>125</v>
      </c>
      <c r="G8" s="392"/>
      <c r="H8" s="382"/>
      <c r="I8" s="382"/>
    </row>
    <row r="9" spans="2:10" ht="19.5">
      <c r="B9" s="377"/>
      <c r="C9" s="382"/>
      <c r="D9" s="385"/>
      <c r="E9" s="382"/>
      <c r="F9" s="382" t="s">
        <v>46</v>
      </c>
      <c r="G9" s="392"/>
      <c r="H9" s="382"/>
      <c r="I9" s="382"/>
    </row>
    <row r="10" spans="2:10" ht="19.5">
      <c r="B10" s="377"/>
      <c r="C10" s="382"/>
      <c r="D10" s="386"/>
      <c r="E10" s="382"/>
      <c r="F10" s="382" t="s">
        <v>138</v>
      </c>
      <c r="G10" s="393"/>
      <c r="H10" s="382"/>
      <c r="I10" s="382"/>
    </row>
    <row r="11" spans="2:10" ht="19.5">
      <c r="B11" s="377"/>
      <c r="C11" s="382"/>
      <c r="D11" s="386"/>
      <c r="E11" s="382"/>
      <c r="F11" s="382" t="s">
        <v>139</v>
      </c>
      <c r="G11" s="392"/>
      <c r="H11" s="382"/>
      <c r="I11" s="382"/>
    </row>
    <row r="12" spans="2:10" ht="20.25">
      <c r="B12" s="378"/>
      <c r="C12" s="383"/>
      <c r="D12" s="387"/>
      <c r="E12" s="383"/>
      <c r="F12" s="383" t="s">
        <v>107</v>
      </c>
      <c r="G12" s="394"/>
      <c r="H12" s="383"/>
      <c r="I12" s="383"/>
    </row>
    <row r="13" spans="2:10">
      <c r="I13" s="395"/>
    </row>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13_介護老人福祉施設</vt:lpstr>
      <vt:lpstr>【記載例】13_介護老人福祉施設</vt:lpstr>
      <vt:lpstr>入力規制ルール（老福）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m</cp:lastModifiedBy>
  <cp:lastPrinted>2022-05-19T04:38:00Z</cp:lastPrinted>
  <dcterms:created xsi:type="dcterms:W3CDTF">2020-01-28T02:24:03Z</dcterms:created>
  <dcterms:modified xsi:type="dcterms:W3CDTF">2026-06-24T06:57:11Z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2026-06-24T06:57:11Z</vt:filetime>
  </property>
</Properties>
</file>