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5720" tabRatio="907"/>
  </bookViews>
  <sheets>
    <sheet name="B型用" sheetId="25" r:id="rId1"/>
    <sheet name="B型用【記入例】" sheetId="27" r:id="rId2"/>
    <sheet name="【参考】関連企業等の判断" sheetId="22" r:id="rId3"/>
    <sheet name="選択肢プルダウン" sheetId="17" r:id="rId4"/>
    <sheet name="作業シート（R4年度）【事業所名を記載ください】 " sheetId="8" state="hidden" r:id="rId5"/>
    <sheet name="記入例１ " sheetId="9" state="hidden" r:id="rId6"/>
  </sheets>
  <definedNames>
    <definedName name="_xlnm.Print_Area" localSheetId="4">'作業シート（R4年度）【事業所名を記載ください】 '!$A$1:$G$45</definedName>
    <definedName name="_xlnm.Print_Area" localSheetId="5">'記入例１ '!$A$1:$G$45</definedName>
    <definedName name="_xlnm.Print_Area" localSheetId="1">'B型用【記入例】'!$A$1:$H$89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<sst xmlns="http://schemas.openxmlformats.org/spreadsheetml/2006/main" xmlns:r="http://schemas.openxmlformats.org/officeDocument/2006/relationships" count="283" uniqueCount="283">
  <si>
    <t>利用定員</t>
    <rPh sb="0" eb="2">
      <t>リヨウ</t>
    </rPh>
    <rPh sb="2" eb="4">
      <t>テイイン</t>
    </rPh>
    <phoneticPr fontId="1"/>
  </si>
  <si>
    <t>５．生産活動等の支出内訳</t>
    <rPh sb="6" eb="7">
      <t>トウ</t>
    </rPh>
    <rPh sb="8" eb="10">
      <t>シシュツ</t>
    </rPh>
    <rPh sb="10" eb="12">
      <t>ウチワケ</t>
    </rPh>
    <phoneticPr fontId="1"/>
  </si>
  <si>
    <t>記入年月日</t>
    <rPh sb="0" eb="2">
      <t>キニュウ</t>
    </rPh>
    <rPh sb="2" eb="5">
      <t>ネンガッピ</t>
    </rPh>
    <phoneticPr fontId="1"/>
  </si>
  <si>
    <t>事業所番号</t>
    <rPh sb="0" eb="3">
      <t>ジギョウショ</t>
    </rPh>
    <rPh sb="3" eb="5">
      <t>バンゴウ</t>
    </rPh>
    <phoneticPr fontId="1"/>
  </si>
  <si>
    <t>60点未満</t>
    <rPh sb="2" eb="3">
      <t>テン</t>
    </rPh>
    <rPh sb="3" eb="5">
      <t>ミマン</t>
    </rPh>
    <phoneticPr fontId="1"/>
  </si>
  <si>
    <t>作成者</t>
    <rPh sb="0" eb="3">
      <t>サクセイシャ</t>
    </rPh>
    <phoneticPr fontId="1"/>
  </si>
  <si>
    <t>○黄色部分だけ入力すること。白色の項目は自動計算のため入力しないこと。</t>
    <rPh sb="1" eb="2">
      <t>キ</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</si>
  <si>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</si>
  <si>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</si>
  <si>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サービス種別</t>
    <rPh sb="4" eb="6">
      <t>シュベツ</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</si>
  <si>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</si>
  <si>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（株）CCC</t>
    <rPh sb="0" eb="3">
      <t>カブ</t>
    </rPh>
    <phoneticPr fontId="1"/>
  </si>
  <si>
    <t>【記載の留意事項】</t>
    <rPh sb="1" eb="3">
      <t>キサイ</t>
    </rPh>
    <rPh sb="4" eb="6">
      <t>リュウイ</t>
    </rPh>
    <rPh sb="6" eb="8">
      <t>ジコウ</t>
    </rPh>
    <phoneticPr fontId="1"/>
  </si>
  <si>
    <t>子会社判定のための
「実質支配力基準」
【根拠法】
会社法施行規則第３条第３項</t>
  </si>
  <si>
    <t>○本調査は、前年度実績について記載すること。</t>
    <rPh sb="1" eb="4">
      <t>ホンチョウサ</t>
    </rPh>
    <rPh sb="6" eb="9">
      <t>ゼンネンド</t>
    </rPh>
    <rPh sb="9" eb="11">
      <t>ジッセキ</t>
    </rPh>
    <rPh sb="15" eb="17">
      <t>キサイ</t>
    </rPh>
    <phoneticPr fontId="1"/>
  </si>
  <si>
    <t>清掃業務（公立施設の除草業務）</t>
  </si>
  <si>
    <t xml:space="preserve">     c.その他</t>
    <rPh sb="9" eb="10">
      <t>タ</t>
    </rPh>
    <phoneticPr fontId="1"/>
  </si>
  <si>
    <t>生産活動収入</t>
    <rPh sb="0" eb="2">
      <t>セイサン</t>
    </rPh>
    <rPh sb="2" eb="4">
      <t>カツドウ</t>
    </rPh>
    <rPh sb="4" eb="6">
      <t>シュウニュウ</t>
    </rPh>
    <phoneticPr fontId="1"/>
  </si>
  <si>
    <t>13.木工製品製造</t>
  </si>
  <si>
    <t>等　＝会社以外の社団法人など</t>
  </si>
  <si>
    <t>　　　上記以外の経費</t>
  </si>
  <si>
    <t>１．事業所概要</t>
    <rPh sb="2" eb="5">
      <t>ジギョウショ</t>
    </rPh>
    <rPh sb="5" eb="7">
      <t>ガイヨウ</t>
    </rPh>
    <phoneticPr fontId="1"/>
  </si>
  <si>
    <t>○「金額」は手入力をすること</t>
    <rPh sb="2" eb="4">
      <t>キンガク</t>
    </rPh>
    <rPh sb="6" eb="9">
      <t>テニュウリョク</t>
    </rPh>
    <phoneticPr fontId="1"/>
  </si>
  <si>
    <t>法人名</t>
    <rPh sb="0" eb="2">
      <t>ホウジン</t>
    </rPh>
    <rPh sb="2" eb="3">
      <t>メイ</t>
    </rPh>
    <phoneticPr fontId="1"/>
  </si>
  <si>
    <t>4万5000円以上</t>
    <rPh sb="1" eb="2">
      <t>ヨロズ</t>
    </rPh>
    <rPh sb="6" eb="7">
      <t>エン</t>
    </rPh>
    <rPh sb="7" eb="9">
      <t>イジョウ</t>
    </rPh>
    <phoneticPr fontId="1"/>
  </si>
  <si>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</si>
  <si>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関係会社</t>
  </si>
  <si>
    <t>従業員配置７.５：１以上</t>
    <rPh sb="0" eb="3">
      <t>ジュウギョウイン</t>
    </rPh>
    <rPh sb="3" eb="5">
      <t>ハイチ</t>
    </rPh>
    <rPh sb="10" eb="12">
      <t>イジョウ</t>
    </rPh>
    <phoneticPr fontId="1"/>
  </si>
  <si>
    <t>生産活動（５）</t>
    <rPh sb="0" eb="2">
      <t>セイサン</t>
    </rPh>
    <rPh sb="2" eb="4">
      <t>カツドウ</t>
    </rPh>
    <phoneticPr fontId="1"/>
  </si>
  <si>
    <r>
      <t>当該法人との</t>
    </r>
    <r>
      <rPr>
        <b/>
        <sz val="12"/>
        <color rgb="FFFF0000"/>
        <rFont val="BIZ UDPゴシック"/>
      </rPr>
      <t>重要な事業上の取引</t>
    </r>
    <r>
      <rPr>
        <b/>
        <sz val="12"/>
        <color auto="1"/>
        <rFont val="BIZ UDPゴシック"/>
      </rPr>
      <t>や</t>
    </r>
    <r>
      <rPr>
        <b/>
        <sz val="12"/>
        <color rgb="FFFF0000"/>
        <rFont val="BIZ UDPゴシック"/>
      </rPr>
      <t>共同支配</t>
    </r>
    <r>
      <rPr>
        <b/>
        <sz val="12"/>
        <color rgb="FF000000"/>
        <rFont val="BIZ UDPゴシック"/>
      </rPr>
      <t>が存在する場合</t>
    </r>
    <rPh sb="16" eb="18">
      <t>キョウドウ</t>
    </rPh>
    <rPh sb="18" eb="20">
      <t>シハイ</t>
    </rPh>
    <phoneticPr fontId="1"/>
  </si>
  <si>
    <t>合計</t>
    <rPh sb="0" eb="2">
      <t>ゴウケイ</t>
    </rPh>
    <phoneticPr fontId="1"/>
  </si>
  <si>
    <t>事業所名</t>
    <rPh sb="0" eb="3">
      <t>ジギョウショ</t>
    </rPh>
    <rPh sb="3" eb="4">
      <t>メイ</t>
    </rPh>
    <phoneticPr fontId="1"/>
  </si>
  <si>
    <t>　　　賃貸料</t>
    <rPh sb="3" eb="6">
      <t>チンタイリョウ</t>
    </rPh>
    <phoneticPr fontId="1"/>
  </si>
  <si>
    <t>（１）</t>
  </si>
  <si>
    <t>従業員配置１０：１以上</t>
    <rPh sb="0" eb="3">
      <t>ジュウギョウイン</t>
    </rPh>
    <rPh sb="3" eb="5">
      <t>ハイチ</t>
    </rPh>
    <rPh sb="9" eb="11">
      <t>イジョウ</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</si>
  <si>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</si>
  <si>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事業所所在地</t>
    <rPh sb="0" eb="3">
      <t>ジギョウショ</t>
    </rPh>
    <rPh sb="3" eb="6">
      <t>ショザイチ</t>
    </rPh>
    <phoneticPr fontId="1"/>
  </si>
  <si>
    <t>②-4 資金関係</t>
  </si>
  <si>
    <t>④取引先 全役員名</t>
    <rPh sb="1" eb="4">
      <t>トリヒキサキ</t>
    </rPh>
    <rPh sb="5" eb="6">
      <t>ゼン</t>
    </rPh>
    <rPh sb="6" eb="9">
      <t>ヤクインメイ</t>
    </rPh>
    <phoneticPr fontId="1"/>
  </si>
  <si>
    <t>指定年月日</t>
    <rPh sb="0" eb="2">
      <t>シテイ</t>
    </rPh>
    <rPh sb="2" eb="5">
      <t>ネンガッピ</t>
    </rPh>
    <phoneticPr fontId="1"/>
  </si>
  <si>
    <t>80点以上105点未満</t>
    <rPh sb="2" eb="3">
      <t>テン</t>
    </rPh>
    <rPh sb="3" eb="5">
      <t>イジョウ</t>
    </rPh>
    <rPh sb="8" eb="9">
      <t>テン</t>
    </rPh>
    <rPh sb="9" eb="11">
      <t>ミマン</t>
    </rPh>
    <phoneticPr fontId="1"/>
  </si>
  <si>
    <t>生産活動（３）</t>
    <rPh sb="0" eb="2">
      <t>セイサン</t>
    </rPh>
    <rPh sb="2" eb="4">
      <t>カツドウ</t>
    </rPh>
    <phoneticPr fontId="1"/>
  </si>
  <si>
    <t>60点以上80点未満</t>
    <rPh sb="2" eb="3">
      <t>テン</t>
    </rPh>
    <rPh sb="3" eb="5">
      <t>イジョウ</t>
    </rPh>
    <rPh sb="7" eb="8">
      <t>テン</t>
    </rPh>
    <rPh sb="8" eb="10">
      <t>ミマン</t>
    </rPh>
    <phoneticPr fontId="1"/>
  </si>
  <si>
    <r>
      <t>＊余剰金</t>
    </r>
    <r>
      <rPr>
        <sz val="14"/>
        <color auto="1"/>
        <rFont val="游ゴシック"/>
      </rPr>
      <t>がある場合、</t>
    </r>
    <r>
      <rPr>
        <b/>
        <sz val="14"/>
        <color auto="1"/>
        <rFont val="游ゴシック"/>
      </rPr>
      <t>a,b</t>
    </r>
    <r>
      <rPr>
        <sz val="14"/>
        <color auto="1"/>
        <rFont val="游ゴシック"/>
      </rPr>
      <t>に内訳を記入する</t>
    </r>
    <rPh sb="1" eb="4">
      <t>ヨジョウキン</t>
    </rPh>
    <rPh sb="7" eb="9">
      <t>バアイ</t>
    </rPh>
    <rPh sb="14" eb="16">
      <t>ウチワケ</t>
    </rPh>
    <rPh sb="17" eb="19">
      <t>キニュウ</t>
    </rPh>
    <phoneticPr fontId="1"/>
  </si>
  <si>
    <t>令和○年４月１日時点の登録者数</t>
  </si>
  <si>
    <t>○ 貴事業所が行う生産活動内容の分類をプルダウンから選択すること</t>
    <rPh sb="2" eb="3">
      <t>キ</t>
    </rPh>
    <rPh sb="3" eb="6">
      <t>ジギョウショ</t>
    </rPh>
    <rPh sb="7" eb="8">
      <t>オコナ</t>
    </rPh>
    <rPh sb="9" eb="11">
      <t>セイサン</t>
    </rPh>
    <phoneticPr fontId="1"/>
  </si>
  <si>
    <t>売上構成比（％）</t>
    <rPh sb="0" eb="2">
      <t>ウリアゲ</t>
    </rPh>
    <rPh sb="2" eb="5">
      <t>コウセイヒ</t>
    </rPh>
    <phoneticPr fontId="1"/>
  </si>
  <si>
    <t>結　果</t>
    <rPh sb="0" eb="1">
      <t>ケツ</t>
    </rPh>
    <rPh sb="2" eb="3">
      <t>ハテ</t>
    </rPh>
    <phoneticPr fontId="1"/>
  </si>
  <si>
    <t>ニ</t>
  </si>
  <si>
    <t>利用者に支払った工賃総額</t>
    <rPh sb="8" eb="10">
      <t>コウチン</t>
    </rPh>
    <rPh sb="10" eb="12">
      <t>ソウガク</t>
    </rPh>
    <phoneticPr fontId="1"/>
  </si>
  <si>
    <t>基本報酬区分</t>
    <rPh sb="0" eb="2">
      <t>キホン</t>
    </rPh>
    <rPh sb="2" eb="4">
      <t>ホウシュウ</t>
    </rPh>
    <rPh sb="4" eb="6">
      <t>クブン</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</si>
  <si>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</si>
  <si>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イ</t>
  </si>
  <si>
    <t>（一）</t>
    <rPh sb="1" eb="2">
      <t>イチ</t>
    </rPh>
    <phoneticPr fontId="1"/>
  </si>
  <si>
    <t>※プルダウン選択</t>
    <rPh sb="6" eb="8">
      <t>センタク</t>
    </rPh>
    <phoneticPr fontId="1"/>
  </si>
  <si>
    <t>(5)賃金・工賃カバー率</t>
    <rPh sb="3" eb="5">
      <t>チンギン</t>
    </rPh>
    <rPh sb="6" eb="8">
      <t>コウチン</t>
    </rPh>
    <rPh sb="11" eb="12">
      <t>リツ</t>
    </rPh>
    <phoneticPr fontId="1"/>
  </si>
  <si>
    <t>分　類</t>
    <rPh sb="0" eb="1">
      <t>ブン</t>
    </rPh>
    <rPh sb="2" eb="3">
      <t>タグイ</t>
    </rPh>
    <phoneticPr fontId="1"/>
  </si>
  <si>
    <t>105点以上130点未満</t>
    <rPh sb="3" eb="4">
      <t>テン</t>
    </rPh>
    <rPh sb="4" eb="6">
      <t>イジョウ</t>
    </rPh>
    <rPh sb="9" eb="10">
      <t>テン</t>
    </rPh>
    <rPh sb="10" eb="12">
      <t>ミマン</t>
    </rPh>
    <phoneticPr fontId="1"/>
  </si>
  <si>
    <t>３．生産活動収支の状況</t>
    <rPh sb="2" eb="4">
      <t>セイサン</t>
    </rPh>
    <rPh sb="4" eb="6">
      <t>カツドウ</t>
    </rPh>
    <rPh sb="6" eb="8">
      <t>シュウシ</t>
    </rPh>
    <rPh sb="9" eb="11">
      <t>ジョウキョウ</t>
    </rPh>
    <phoneticPr fontId="1"/>
  </si>
  <si>
    <t>目標工賃達成指導員の配置</t>
  </si>
  <si>
    <t>（五）</t>
    <rPh sb="1" eb="2">
      <t>ゴ</t>
    </rPh>
    <phoneticPr fontId="1"/>
  </si>
  <si>
    <t>○ 生産活動が複数ある場合、それぞれの生産活動での収入を記載すること</t>
  </si>
  <si>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</si>
  <si>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</si>
  <si>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31.その他の軽作業</t>
  </si>
  <si>
    <t>3万5000円以上４万5000円未満</t>
    <rPh sb="1" eb="2">
      <t>ヨロズ</t>
    </rPh>
    <rPh sb="6" eb="7">
      <t>エン</t>
    </rPh>
    <rPh sb="7" eb="9">
      <t>イジョウ</t>
    </rPh>
    <rPh sb="10" eb="11">
      <t>マン</t>
    </rPh>
    <rPh sb="15" eb="16">
      <t>エン</t>
    </rPh>
    <rPh sb="16" eb="18">
      <t>ミマン</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</si>
  <si>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</si>
  <si>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施設外就労</t>
    <rPh sb="0" eb="2">
      <t>シセツ</t>
    </rPh>
    <rPh sb="2" eb="3">
      <t>ガイ</t>
    </rPh>
    <rPh sb="3" eb="5">
      <t>シュウロウ</t>
    </rPh>
    <phoneticPr fontId="1"/>
  </si>
  <si>
    <t>※利用者の給与ではない</t>
    <rPh sb="5" eb="7">
      <t>キュウヨ</t>
    </rPh>
    <phoneticPr fontId="1"/>
  </si>
  <si>
    <t>活動内容</t>
    <rPh sb="0" eb="2">
      <t>カツドウ</t>
    </rPh>
    <rPh sb="2" eb="4">
      <t>ナイヨウ</t>
    </rPh>
    <phoneticPr fontId="1"/>
  </si>
  <si>
    <t>○　「子会社」「子会社等」「親会社」「親会社等」・・・会社法第2条第3号～第4号の2、会社法施行規則第3条及び第3条の２</t>
  </si>
  <si>
    <t>生産活動による収入</t>
    <rPh sb="0" eb="2">
      <t>セイサン</t>
    </rPh>
    <rPh sb="2" eb="4">
      <t>カツドウ</t>
    </rPh>
    <rPh sb="7" eb="9">
      <t>シュウニュウ</t>
    </rPh>
    <phoneticPr fontId="1"/>
  </si>
  <si>
    <t>東京都○○区○○</t>
    <rPh sb="0" eb="3">
      <t>トウキョウト</t>
    </rPh>
    <rPh sb="5" eb="6">
      <t>ク</t>
    </rPh>
    <phoneticPr fontId="1"/>
  </si>
  <si>
    <t>生産活動（１）</t>
    <rPh sb="0" eb="2">
      <t>セイサン</t>
    </rPh>
    <rPh sb="2" eb="4">
      <t>カツドウ</t>
    </rPh>
    <phoneticPr fontId="1"/>
  </si>
  <si>
    <t>生産活動（２）</t>
    <rPh sb="0" eb="2">
      <t>セイサン</t>
    </rPh>
    <rPh sb="2" eb="4">
      <t>カツドウ</t>
    </rPh>
    <phoneticPr fontId="1"/>
  </si>
  <si>
    <t>利用契約者数（4／1時点）</t>
    <rPh sb="0" eb="2">
      <t>リヨウ</t>
    </rPh>
    <rPh sb="2" eb="5">
      <t>ケイヤクシャ</t>
    </rPh>
    <rPh sb="5" eb="6">
      <t>スウ</t>
    </rPh>
    <rPh sb="10" eb="12">
      <t>ジテン</t>
    </rPh>
    <phoneticPr fontId="1"/>
  </si>
  <si>
    <t>生産活動（４）</t>
    <rPh sb="0" eb="2">
      <t>セイサン</t>
    </rPh>
    <rPh sb="2" eb="4">
      <t>カツドウ</t>
    </rPh>
    <phoneticPr fontId="1"/>
  </si>
  <si>
    <t>その他の生産活動合計</t>
    <rPh sb="2" eb="3">
      <t>タ</t>
    </rPh>
    <rPh sb="4" eb="6">
      <t>セイサン</t>
    </rPh>
    <rPh sb="6" eb="8">
      <t>カツドウ</t>
    </rPh>
    <rPh sb="8" eb="10">
      <t>ゴウケイ</t>
    </rPh>
    <phoneticPr fontId="1"/>
  </si>
  <si>
    <t>※自動計算（入力不要）</t>
    <rPh sb="1" eb="3">
      <t>ジドウ</t>
    </rPh>
    <rPh sb="3" eb="5">
      <t>ケイサン</t>
    </rPh>
    <rPh sb="6" eb="8">
      <t>ニュウリョク</t>
    </rPh>
    <rPh sb="8" eb="10">
      <t>フヨウ</t>
    </rPh>
    <phoneticPr fontId="1"/>
  </si>
  <si>
    <t>○「金額」には訓練等給付を含めないこと</t>
    <rPh sb="2" eb="4">
      <t>キンガク</t>
    </rPh>
    <phoneticPr fontId="1"/>
  </si>
  <si>
    <t>○ 記載金額を証明する資料を添付すること</t>
  </si>
  <si>
    <t>A型事業所○○</t>
    <rPh sb="1" eb="2">
      <t>ガタ</t>
    </rPh>
    <rPh sb="2" eb="5">
      <t>ジギョウショ</t>
    </rPh>
    <phoneticPr fontId="1"/>
  </si>
  <si>
    <t>項　目</t>
    <rPh sb="0" eb="1">
      <t>コウ</t>
    </rPh>
    <rPh sb="2" eb="3">
      <t>メ</t>
    </rPh>
    <phoneticPr fontId="1"/>
  </si>
  <si>
    <t>金　額</t>
    <rPh sb="0" eb="1">
      <t>キン</t>
    </rPh>
    <rPh sb="2" eb="3">
      <t>ガク</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</si>
  <si>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</si>
  <si>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１．令和６年度（令和６年４月～令和７年３月）の生産活動内容</t>
    <rPh sb="2" eb="4">
      <t>レイワ</t>
    </rPh>
    <rPh sb="23" eb="25">
      <t>セイサン</t>
    </rPh>
    <rPh sb="25" eb="27">
      <t>カツドウ</t>
    </rPh>
    <rPh sb="27" eb="29">
      <t>ナイヨウ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</si>
  <si>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</si>
  <si>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開所日数</t>
    <rPh sb="0" eb="2">
      <t>カイショ</t>
    </rPh>
    <rPh sb="2" eb="4">
      <t>ニッスウ</t>
    </rPh>
    <phoneticPr fontId="1"/>
  </si>
  <si>
    <t xml:space="preserve">○取引先が一般顧客の場合は、「①取引先の法人名（企業名）：一般顧客、②貴事業所との関係：関連企業等ではない、 ③取引先代表取締役名：なし、④取引先 全役員名：なし」と記載すること
</t>
  </si>
  <si>
    <t>①-5 その他事実関係</t>
  </si>
  <si>
    <t>　※一般顧客：レストランや喫茶店、自主生産品を利用（購入）している個人の客を指す</t>
  </si>
  <si>
    <r>
      <t>○「②貴事業所との関係」は、プルダウンから選択すること。</t>
    </r>
    <r>
      <rPr>
        <sz val="11"/>
        <color rgb="FFFF0000"/>
        <rFont val="游ゴシック"/>
      </rPr>
      <t>関連企業等の判断は●●を参照すること</t>
    </r>
    <rPh sb="28" eb="30">
      <t>カンレン</t>
    </rPh>
    <rPh sb="30" eb="32">
      <t>キギョウ</t>
    </rPh>
    <rPh sb="32" eb="33">
      <t>トウ</t>
    </rPh>
    <rPh sb="34" eb="36">
      <t>ハンダン</t>
    </rPh>
    <rPh sb="40" eb="42">
      <t>サンショウ</t>
    </rPh>
    <phoneticPr fontId="1"/>
  </si>
  <si>
    <t>18.リサイクル事業</t>
  </si>
  <si>
    <t>生産活動の売上高</t>
    <rPh sb="0" eb="2">
      <t>セイサン</t>
    </rPh>
    <rPh sb="2" eb="4">
      <t>カツドウ</t>
    </rPh>
    <rPh sb="5" eb="8">
      <t>ウリアゲダカ</t>
    </rPh>
    <phoneticPr fontId="1"/>
  </si>
  <si>
    <r>
      <t>当該法人の</t>
    </r>
    <r>
      <rPr>
        <b/>
        <sz val="12"/>
        <color rgb="FFFF0000"/>
        <rFont val="BIZ UDPゴシック"/>
      </rPr>
      <t>重要な融資の大部分</t>
    </r>
    <r>
      <rPr>
        <b/>
        <sz val="12"/>
        <color rgb="FF000000"/>
        <rFont val="BIZ UDPゴシック"/>
      </rPr>
      <t>を会社が行っていることにより、</t>
    </r>
    <r>
      <rPr>
        <b/>
        <sz val="12"/>
        <color rgb="FFFF0000"/>
        <rFont val="BIZ UDPゴシック"/>
      </rPr>
      <t>財務及び事業の方針の決定</t>
    </r>
    <r>
      <rPr>
        <b/>
        <sz val="12"/>
        <color rgb="FF000000"/>
        <rFont val="BIZ UDPゴシック"/>
      </rPr>
      <t>を支配している場合</t>
    </r>
  </si>
  <si>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</si>
  <si>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</si>
  <si>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</si>
  <si>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＊自動計算</t>
  </si>
  <si>
    <t>関連企業等である</t>
    <rPh sb="0" eb="2">
      <t>カンレン</t>
    </rPh>
    <rPh sb="2" eb="4">
      <t>キギョウ</t>
    </rPh>
    <rPh sb="4" eb="5">
      <t>トウ</t>
    </rPh>
    <phoneticPr fontId="1"/>
  </si>
  <si>
    <t>備　　考</t>
    <rPh sb="0" eb="1">
      <t>ビ</t>
    </rPh>
    <rPh sb="3" eb="4">
      <t>コウ</t>
    </rPh>
    <phoneticPr fontId="1"/>
  </si>
  <si>
    <t>（３）</t>
  </si>
  <si>
    <t>生産活動に要した経費</t>
  </si>
  <si>
    <t>＊自動計算（入力不要）</t>
    <rPh sb="1" eb="3">
      <t>ジドウ</t>
    </rPh>
    <rPh sb="3" eb="5">
      <t>ケイサン</t>
    </rPh>
    <rPh sb="6" eb="8">
      <t>ニュウリョク</t>
    </rPh>
    <rPh sb="8" eb="10">
      <t>フヨウ</t>
    </rPh>
    <phoneticPr fontId="1"/>
  </si>
  <si>
    <t>29.ピッキング</t>
  </si>
  <si>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</si>
  <si>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</si>
  <si>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</si>
  <si>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</si>
  <si>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</si>
  <si>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16.その他の製造業</t>
  </si>
  <si>
    <t>　　　燃料費</t>
  </si>
  <si>
    <t>33.PC作業</t>
    <rPh sb="5" eb="7">
      <t>サギョウ</t>
    </rPh>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</si>
  <si>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</si>
  <si>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</si>
  <si>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</si>
  <si>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</si>
  <si>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</si>
  <si>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</si>
  <si>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</si>
  <si>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（５）</t>
  </si>
  <si>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</si>
  <si>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＊利用者に支払った賃金はここに含めないこと</t>
    <rPh sb="1" eb="4">
      <t>リヨウシャ</t>
    </rPh>
    <rPh sb="5" eb="7">
      <t>シハラ</t>
    </rPh>
    <rPh sb="9" eb="11">
      <t>チンギン</t>
    </rPh>
    <rPh sb="15" eb="16">
      <t>フク</t>
    </rPh>
    <phoneticPr fontId="1"/>
  </si>
  <si>
    <t>配置あり</t>
    <rPh sb="0" eb="2">
      <t>ハイチ</t>
    </rPh>
    <phoneticPr fontId="1"/>
  </si>
  <si>
    <t>１．令和４年度（令和４年４月～令和５年３月）の生産活動内容</t>
    <rPh sb="2" eb="4">
      <t>レイワ</t>
    </rPh>
    <rPh sb="23" eb="25">
      <t>セイサン</t>
    </rPh>
    <rPh sb="25" eb="27">
      <t>カツドウ</t>
    </rPh>
    <rPh sb="27" eb="29">
      <t>ナイヨウ</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</si>
  <si>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</si>
  <si>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</si>
  <si>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t>＊体制届で報告した金額を記入
＊体制届に金額記載がない場合、その他根拠書類から転記</t>
  </si>
  <si>
    <t>　 ａ.工賃変動積立金 積み増し金額</t>
    <rPh sb="15" eb="17">
      <t>キンガク</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</si>
  <si>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</si>
  <si>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（株）BBB</t>
    <rPh sb="0" eb="3">
      <t>カブ</t>
    </rPh>
    <phoneticPr fontId="1"/>
  </si>
  <si>
    <t>その他当該法人の財務及び事業の方針の決定を支配するための重要な事実が存在する場合</t>
  </si>
  <si>
    <t>７.　訓練等給付費総額</t>
    <rPh sb="3" eb="5">
      <t>クンレン</t>
    </rPh>
    <rPh sb="5" eb="6">
      <t>トウ</t>
    </rPh>
    <rPh sb="6" eb="8">
      <t>キュウフ</t>
    </rPh>
    <rPh sb="8" eb="9">
      <t>ヒ</t>
    </rPh>
    <rPh sb="9" eb="11">
      <t>ソウガク</t>
    </rPh>
    <phoneticPr fontId="1"/>
  </si>
  <si>
    <t>回答対象：就労継続支援B型</t>
  </si>
  <si>
    <t>延べ利用者数</t>
    <rPh sb="0" eb="1">
      <t>ノ</t>
    </rPh>
    <rPh sb="2" eb="5">
      <t>リヨウシャ</t>
    </rPh>
    <rPh sb="5" eb="6">
      <t>スウ</t>
    </rPh>
    <phoneticPr fontId="1"/>
  </si>
  <si>
    <t>平均工賃月額</t>
    <rPh sb="0" eb="2">
      <t>ヘイキン</t>
    </rPh>
    <rPh sb="2" eb="4">
      <t>コウチン</t>
    </rPh>
    <rPh sb="4" eb="6">
      <t>ゲツガク</t>
    </rPh>
    <phoneticPr fontId="1"/>
  </si>
  <si>
    <t>(2)支出</t>
    <rPh sb="3" eb="5">
      <t>シシュツ</t>
    </rPh>
    <phoneticPr fontId="1"/>
  </si>
  <si>
    <r>
      <t>報酬体系</t>
    </r>
    <r>
      <rPr>
        <b/>
        <sz val="9"/>
        <color auto="1"/>
        <rFont val="游ゴシック"/>
      </rPr>
      <t>（従業員配置）</t>
    </r>
    <rPh sb="0" eb="2">
      <t>ホウシュウ</t>
    </rPh>
    <rPh sb="2" eb="4">
      <t>タイケイ</t>
    </rPh>
    <rPh sb="5" eb="8">
      <t>ジュウギョウイン</t>
    </rPh>
    <rPh sb="8" eb="10">
      <t>ハイチ</t>
    </rPh>
    <phoneticPr fontId="1"/>
  </si>
  <si>
    <t>○ 生産活動内容に記入した金額の根拠となる資料（委託契約書や請負契約書も可）を添付すること</t>
    <rPh sb="16" eb="18">
      <t>コンキョ</t>
    </rPh>
    <rPh sb="21" eb="23">
      <t>シリョウ</t>
    </rPh>
    <phoneticPr fontId="1"/>
  </si>
  <si>
    <t>軽作業（お歳暮品の箱折り）</t>
  </si>
  <si>
    <r>
      <t>余剰金：</t>
    </r>
    <r>
      <rPr>
        <b/>
        <sz val="10"/>
        <color theme="1"/>
        <rFont val="游ゴシック"/>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</si>
  <si>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</si>
  <si>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</si>
  <si>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</si>
  <si>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20.屋外清掃</t>
  </si>
  <si>
    <t>〇</t>
  </si>
  <si>
    <t>公園清掃</t>
    <rPh sb="0" eb="4">
      <t>コウエンセイソウ</t>
    </rPh>
    <phoneticPr fontId="1"/>
  </si>
  <si>
    <t>就労継続支援A型</t>
    <rPh sb="0" eb="2">
      <t>シュウロウ</t>
    </rPh>
    <rPh sb="2" eb="4">
      <t>ケイゾク</t>
    </rPh>
    <rPh sb="4" eb="6">
      <t>シエン</t>
    </rPh>
    <rPh sb="7" eb="8">
      <t>ガタ</t>
    </rPh>
    <phoneticPr fontId="1"/>
  </si>
  <si>
    <t>24.封入・仕分・発送</t>
  </si>
  <si>
    <t>（株）AAA</t>
    <rPh sb="0" eb="3">
      <t>カブ</t>
    </rPh>
    <phoneticPr fontId="1"/>
  </si>
  <si>
    <r>
      <rPr>
        <b/>
        <sz val="12"/>
        <color auto="1"/>
        <rFont val="BIZ UDPゴシック"/>
      </rPr>
      <t>緊密者や同意者を含めて会</t>
    </r>
    <r>
      <rPr>
        <b/>
        <sz val="12"/>
        <color rgb="FF000000"/>
        <rFont val="BIZ UDPゴシック"/>
      </rPr>
      <t>社が当該法人の議決権の</t>
    </r>
    <r>
      <rPr>
        <b/>
        <sz val="12"/>
        <color rgb="FFFF0000"/>
        <rFont val="BIZ UDPゴシック"/>
      </rPr>
      <t>過半数</t>
    </r>
    <r>
      <rPr>
        <b/>
        <sz val="12"/>
        <color rgb="FF000000"/>
        <rFont val="BIZ UDPゴシック"/>
      </rPr>
      <t>を有する場合
議決権が</t>
    </r>
    <r>
      <rPr>
        <b/>
        <sz val="12"/>
        <color rgb="FFFF0000"/>
        <rFont val="BIZ UDPゴシック"/>
      </rPr>
      <t>過半数以下</t>
    </r>
    <r>
      <rPr>
        <b/>
        <sz val="12"/>
        <color rgb="FF000000"/>
        <rFont val="BIZ UDPゴシック"/>
      </rPr>
      <t>の場合、下記①-2～①-5について</t>
    </r>
    <r>
      <rPr>
        <b/>
        <sz val="12"/>
        <color rgb="FFFF0000"/>
        <rFont val="BIZ UDPゴシック"/>
      </rPr>
      <t>「実質支配力基準」</t>
    </r>
    <r>
      <rPr>
        <b/>
        <sz val="12"/>
        <color rgb="FF000000"/>
        <rFont val="BIZ UDPゴシック"/>
      </rPr>
      <t>を判断</t>
    </r>
  </si>
  <si>
    <t>　○○  ○○</t>
  </si>
  <si>
    <t>　○○  ○○、○○  ○○、○○  ○○</t>
  </si>
  <si>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</si>
  <si>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</si>
  <si>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</si>
  <si>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</si>
  <si>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27.箱織</t>
  </si>
  <si>
    <t>(3)収支</t>
    <rPh sb="3" eb="5">
      <t>シュウシ</t>
    </rPh>
    <phoneticPr fontId="1"/>
  </si>
  <si>
    <t>(4)賃金・工賃</t>
    <rPh sb="3" eb="5">
      <t>チンギン</t>
    </rPh>
    <rPh sb="6" eb="8">
      <t>コウチン</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</si>
  <si>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</si>
  <si>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</si>
  <si>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</si>
  <si>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単  語</t>
  </si>
  <si>
    <t>【参考】　「生産活動内容と収支状況に関するシート」の記入上の留意点</t>
  </si>
  <si>
    <t>「４. 生産活動収入の内訳構成等」表中の「②貴事業所との関係」について</t>
  </si>
  <si>
    <t>　子会社判定のための「実質支配力基準」、関連会社判定のための「影響力基準」は、それぞれ下記①-1～①-5、②-1～②-5を勘案して判断</t>
  </si>
  <si>
    <t>19.屋内清掃</t>
  </si>
  <si>
    <t>下記の「子会社」「子会社等」「親会社」「親会社等」、「関連会社」又は「関係会社」等である場合、「関連企業等である」に該当すること。</t>
  </si>
  <si>
    <t>対象：</t>
  </si>
  <si>
    <t>従業員配置10:1以上</t>
  </si>
  <si>
    <t>会社＝株式会社、合名会社、合資会社又は合同会社</t>
  </si>
  <si>
    <t>（参考）実質支配力基準、影響力基準</t>
    <rPh sb="1" eb="3">
      <t>サンコウ</t>
    </rPh>
    <rPh sb="12" eb="15">
      <t>エイキョウリョク</t>
    </rPh>
    <rPh sb="15" eb="17">
      <t>キジュン</t>
    </rPh>
    <phoneticPr fontId="1"/>
  </si>
  <si>
    <t>○　「関連会社」・・・法務省令第十三号「会社計算規則」第2条第3項第２１号及び同条第４項</t>
  </si>
  <si>
    <t>○　「関係会社」・・・法務省令第十三号「会社計算規則」第2条第3項第25号</t>
  </si>
  <si>
    <t>会社計算規則第2条第3項第２１号及び同条第４項</t>
  </si>
  <si>
    <r>
      <t>当該法人の</t>
    </r>
    <r>
      <rPr>
        <b/>
        <sz val="12"/>
        <color rgb="FFFF0000"/>
        <rFont val="BIZ UDPゴシック"/>
      </rPr>
      <t>重要な財務及び営業又は事業の方針の決定を支配する契約等</t>
    </r>
    <r>
      <rPr>
        <b/>
        <sz val="12"/>
        <color rgb="FF000000"/>
        <rFont val="BIZ UDPゴシック"/>
      </rPr>
      <t>が存在する場合</t>
    </r>
  </si>
  <si>
    <t>定  義</t>
  </si>
  <si>
    <t>根拠法</t>
  </si>
  <si>
    <t>会社が他の会社等の財務及び事業の方針の決定に対して重要な影響を与えることができる場合における当該他の会社等（子会社を除く。）をいう。</t>
  </si>
  <si>
    <t>解   釈</t>
  </si>
  <si>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</si>
  <si>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</si>
  <si>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</si>
  <si>
    <r>
      <t>•</t>
    </r>
    <r>
      <rPr>
        <b/>
        <sz val="10.5"/>
        <color rgb="FF000000"/>
        <rFont val="BIZ UDPゴシック"/>
      </rPr>
      <t>株主総会議決権数の過半数（50%超）を保有されている会社
•上記に該当しない場合、</t>
    </r>
    <r>
      <rPr>
        <b/>
        <sz val="10.5"/>
        <color rgb="FFFF0000"/>
        <rFont val="BIZ UDPゴシック"/>
      </rPr>
      <t>「実質支配力基準」</t>
    </r>
    <r>
      <rPr>
        <b/>
        <sz val="10.5"/>
        <color rgb="FF000000"/>
        <rFont val="BIZ UDPゴシック"/>
      </rPr>
      <t xml:space="preserve">を採用
</t>
    </r>
    <r>
      <rPr>
        <b/>
        <sz val="10.5"/>
        <color auto="1"/>
        <rFont val="BIZ UDPゴシック"/>
      </rPr>
      <t>→「取締役会の構成員の過半数を占める」等、経営に実質的に影響を与える要素も加味</t>
    </r>
  </si>
  <si>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</si>
  <si>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</si>
  <si>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</si>
  <si>
    <t>支出</t>
    <rPh sb="0" eb="2">
      <t>シシュツ</t>
    </rPh>
    <phoneticPr fontId="1"/>
  </si>
  <si>
    <t>他法人格にも適用</t>
  </si>
  <si>
    <t>関連会社</t>
  </si>
  <si>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</si>
  <si>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r>
      <t>•</t>
    </r>
    <r>
      <rPr>
        <b/>
        <sz val="10.5"/>
        <color rgb="FF000000"/>
        <rFont val="BIZ UDPゴシック"/>
      </rPr>
      <t>他社が株主総会議決権の20％以上を有する会社（子会社を除く）
•20%未満でも</t>
    </r>
    <r>
      <rPr>
        <b/>
        <sz val="10.5"/>
        <color rgb="FFFF0000"/>
        <rFont val="BIZ UDPゴシック"/>
      </rPr>
      <t>「影響力基準」</t>
    </r>
    <r>
      <rPr>
        <b/>
        <sz val="10.5"/>
        <color rgb="FF000000"/>
        <rFont val="BIZ UDPゴシック"/>
      </rPr>
      <t>が採用され、役員登用、重要な販売・仕入を伴う場合は関連会社に</t>
    </r>
    <rPh sb="41" eb="44">
      <t>エイキョウリョク</t>
    </rPh>
    <phoneticPr fontId="1"/>
  </si>
  <si>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</si>
  <si>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</si>
  <si>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</si>
  <si>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他の企業との関係</t>
  </si>
  <si>
    <t>一定の条件</t>
  </si>
  <si>
    <t>①-1 緊密者、同意者の議決権</t>
  </si>
  <si>
    <t>30名</t>
    <rPh sb="2" eb="3">
      <t>メイ</t>
    </rPh>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</si>
  <si>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</si>
  <si>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rPr>
      <t>過半数</t>
    </r>
    <r>
      <rPr>
        <b/>
        <sz val="12"/>
        <color auto="1"/>
        <rFont val="BIZ UDPゴシック"/>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</si>
  <si>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</si>
  <si>
    <t>①-4 資金関係</t>
  </si>
  <si>
    <t>関連会社判定のための
「影響力基準」
【根拠法】
会社計算規則第2条第４項</t>
  </si>
  <si>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</si>
  <si>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②-1 緊密者、同意者の議決権</t>
  </si>
  <si>
    <r>
      <t>会社が当該法人の議決権の</t>
    </r>
    <r>
      <rPr>
        <b/>
        <sz val="12"/>
        <color rgb="FFFF0000"/>
        <rFont val="BIZ UDPゴシック"/>
      </rPr>
      <t>20％</t>
    </r>
    <r>
      <rPr>
        <b/>
        <sz val="12"/>
        <color rgb="FF000000"/>
        <rFont val="BIZ UDPゴシック"/>
      </rPr>
      <t>を有する場合（有される場合も含む）
議決権が</t>
    </r>
    <r>
      <rPr>
        <b/>
        <sz val="12"/>
        <color rgb="FFFF0000"/>
        <rFont val="BIZ UDPゴシック"/>
      </rPr>
      <t>15％以上20％以下</t>
    </r>
    <r>
      <rPr>
        <b/>
        <sz val="12"/>
        <color rgb="FF000000"/>
        <rFont val="BIZ UDPゴシック"/>
      </rPr>
      <t>の場合、下記②-2～②-5について</t>
    </r>
    <r>
      <rPr>
        <b/>
        <sz val="12"/>
        <color rgb="FFFF0000"/>
        <rFont val="BIZ UDPゴシック"/>
      </rPr>
      <t>「影響力基準」</t>
    </r>
    <r>
      <rPr>
        <b/>
        <sz val="12"/>
        <color rgb="FF000000"/>
        <rFont val="BIZ UDPゴシック"/>
      </rPr>
      <t>を判断</t>
    </r>
  </si>
  <si>
    <t>②-2 役員、使用人関係</t>
  </si>
  <si>
    <t>4.畜産</t>
  </si>
  <si>
    <t>ヘ</t>
  </si>
  <si>
    <r>
      <t>会社の役員、業務を執行する社員、使用人等が</t>
    </r>
    <r>
      <rPr>
        <b/>
        <sz val="12"/>
        <color rgb="FFFF0000"/>
        <rFont val="BIZ UDPゴシック"/>
      </rPr>
      <t>他の法人の代表取締役、取締役又はこれらに準ずる役職に就任している</t>
    </r>
    <r>
      <rPr>
        <b/>
        <sz val="12"/>
        <color auto="1"/>
        <rFont val="BIZ UDPゴシック"/>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</si>
  <si>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</si>
  <si>
    <r>
      <t>会社が当該法人に対して</t>
    </r>
    <r>
      <rPr>
        <b/>
        <sz val="12"/>
        <color rgb="FFFF0000"/>
        <rFont val="BIZ UDPゴシック"/>
      </rPr>
      <t>重要な融資</t>
    </r>
    <r>
      <rPr>
        <b/>
        <sz val="12"/>
        <color rgb="FF000000"/>
        <rFont val="BIZ UDPゴシック"/>
      </rPr>
      <t>を行っている場合（融資を受けている場合も含む）</t>
    </r>
  </si>
  <si>
    <t>　　　従業員給与・賞与・手当</t>
    <rPh sb="3" eb="6">
      <t>ジュウギョウイン</t>
    </rPh>
    <rPh sb="6" eb="8">
      <t>キュウヨ</t>
    </rPh>
    <rPh sb="9" eb="11">
      <t>ショウヨ</t>
    </rPh>
    <rPh sb="12" eb="14">
      <t>テアテ</t>
    </rPh>
    <phoneticPr fontId="1"/>
  </si>
  <si>
    <t>②-5 その他事実関係</t>
  </si>
  <si>
    <r>
      <rPr>
        <b/>
        <sz val="12"/>
        <color rgb="FFFF0000"/>
        <rFont val="BIZ UDPゴシック"/>
      </rPr>
      <t>重要な技術提供</t>
    </r>
    <r>
      <rPr>
        <b/>
        <sz val="12"/>
        <color rgb="FF000000"/>
        <rFont val="BIZ UDPゴシック"/>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</si>
  <si>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</si>
  <si>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従業員配置6：1以上</t>
  </si>
  <si>
    <t>1.農業</t>
  </si>
  <si>
    <t>配置なし</t>
    <rPh sb="0" eb="2">
      <t>ハイチ</t>
    </rPh>
    <phoneticPr fontId="1"/>
  </si>
  <si>
    <t>従業員配置7.5：1以上</t>
  </si>
  <si>
    <t>2.林業</t>
  </si>
  <si>
    <t>3.水産業</t>
  </si>
  <si>
    <t>5.パン製造</t>
  </si>
  <si>
    <t>ロ</t>
  </si>
  <si>
    <t>（２）</t>
  </si>
  <si>
    <t>（二）</t>
    <rPh sb="1" eb="2">
      <t>ニ</t>
    </rPh>
    <phoneticPr fontId="1"/>
  </si>
  <si>
    <t>6.菓子製造</t>
  </si>
  <si>
    <t>10.その他の食品製造</t>
  </si>
  <si>
    <t>ハ</t>
  </si>
  <si>
    <t>32.仕入物販</t>
  </si>
  <si>
    <t>（三）</t>
    <rPh sb="1" eb="2">
      <t>サン</t>
    </rPh>
    <phoneticPr fontId="1"/>
  </si>
  <si>
    <t>7.弁当・配食・惣菜</t>
  </si>
  <si>
    <t>（４）</t>
  </si>
  <si>
    <t>（四）</t>
    <rPh sb="1" eb="2">
      <t>ヨン</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</si>
  <si>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</si>
  <si>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8.喫茶店・レストラン</t>
  </si>
  <si>
    <t>ホ</t>
  </si>
  <si>
    <t>9.調理業務</t>
  </si>
  <si>
    <t>（六）</t>
    <rPh sb="1" eb="2">
      <t>ロク</t>
    </rPh>
    <phoneticPr fontId="1"/>
  </si>
  <si>
    <t>ト</t>
  </si>
  <si>
    <t>12.皮革製品製造</t>
  </si>
  <si>
    <t>（七）</t>
    <rPh sb="1" eb="2">
      <t>ナナ</t>
    </rPh>
    <phoneticPr fontId="1"/>
  </si>
  <si>
    <t>11.繊維製品製造</t>
  </si>
  <si>
    <t>（八）</t>
    <rPh sb="1" eb="2">
      <t>ハチ</t>
    </rPh>
    <phoneticPr fontId="1"/>
  </si>
  <si>
    <t>14.紙製品製造</t>
  </si>
  <si>
    <t>15.部品加工・機械組立</t>
  </si>
  <si>
    <t>17.印刷</t>
  </si>
  <si>
    <t>21.植栽管理、環境整備</t>
  </si>
  <si>
    <t>22.クリーニング</t>
  </si>
  <si>
    <t>23.リネン</t>
  </si>
  <si>
    <t>25.検査・検品</t>
  </si>
  <si>
    <t>26.梱包・箱詰</t>
  </si>
  <si>
    <t>28.袋詰め</t>
  </si>
  <si>
    <t>30.DM 投函、ポスティング</t>
  </si>
  <si>
    <t>33.PC作業</t>
  </si>
  <si>
    <t>34.その他</t>
  </si>
  <si>
    <t>利用定員（4／1時点）</t>
    <rPh sb="0" eb="2">
      <t>リヨウ</t>
    </rPh>
    <rPh sb="2" eb="4">
      <t>テイイン</t>
    </rPh>
    <rPh sb="8" eb="10">
      <t>ジテン</t>
    </rPh>
    <phoneticPr fontId="1"/>
  </si>
  <si>
    <t>職員数（4／1時点）</t>
    <rPh sb="0" eb="3">
      <t>ショクインスウ</t>
    </rPh>
    <rPh sb="7" eb="9">
      <t>ジテン</t>
    </rPh>
    <phoneticPr fontId="1"/>
  </si>
  <si>
    <t>生産活動にかかった経費</t>
    <rPh sb="0" eb="2">
      <t>セイサン</t>
    </rPh>
    <rPh sb="2" eb="4">
      <t>カツドウ</t>
    </rPh>
    <rPh sb="9" eb="11">
      <t>ケイヒ</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</si>
  <si>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</si>
  <si>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</si>
  <si>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</si>
  <si>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</si>
  <si>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</si>
  <si>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</si>
  <si>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</si>
  <si>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</si>
  <si>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</si>
  <si>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</si>
  <si>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</si>
  <si>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</si>
  <si>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</si>
  <si>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＊自動計算（入力の必要なし）</t>
  </si>
  <si>
    <t>利用者に支払った賃金・工賃総額</t>
    <rPh sb="0" eb="3">
      <t>リヨウシャ</t>
    </rPh>
    <rPh sb="4" eb="6">
      <t>シハラ</t>
    </rPh>
    <rPh sb="9" eb="10">
      <t>コウチン</t>
    </rPh>
    <rPh sb="11" eb="13">
      <t>コウチン</t>
    </rPh>
    <rPh sb="13" eb="15">
      <t>ソウガク</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</si>
  <si>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</si>
  <si>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</si>
  <si>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 xml:space="preserve">     b.設備等整備積立金</t>
    <rPh sb="7" eb="9">
      <t>セツビ</t>
    </rPh>
    <rPh sb="9" eb="10">
      <t>トウ</t>
    </rPh>
    <rPh sb="10" eb="12">
      <t>セイビ</t>
    </rPh>
    <rPh sb="12" eb="15">
      <t>ツミタテキン</t>
    </rPh>
    <phoneticPr fontId="1"/>
  </si>
  <si>
    <t>株式会社○○</t>
    <rPh sb="0" eb="2">
      <t>カブシキ</t>
    </rPh>
    <rPh sb="2" eb="4">
      <t>カイシャ</t>
    </rPh>
    <phoneticPr fontId="1"/>
  </si>
  <si>
    <t>20名</t>
    <rPh sb="2" eb="3">
      <t>メイ</t>
    </rPh>
    <phoneticPr fontId="1"/>
  </si>
  <si>
    <t>5名</t>
    <rPh sb="1" eb="2">
      <t>メイ</t>
    </rPh>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</si>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</sst>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quot;円&quot;"/>
    <numFmt numFmtId="177" formatCode="#,##0_);[Red]\(#,##0\)"/>
    <numFmt numFmtId="178" formatCode="0.0%"/>
    <numFmt numFmtId="179" formatCode="#,##0;&quot;▲ &quot;#,##0&quot;円&quot;"/>
  </numFmts>
  <fonts count="30">
    <font>
      <sz val="11"/>
      <color theme="1"/>
      <name val="游ゴシック"/>
      <family val="3"/>
      <scheme val="minor"/>
    </font>
    <font>
      <sz val="6"/>
      <color auto="1"/>
      <name val="游ゴシック"/>
      <family val="3"/>
    </font>
    <font>
      <sz val="11"/>
      <color auto="1"/>
      <name val="游ゴシック"/>
      <family val="3"/>
      <scheme val="minor"/>
    </font>
    <font>
      <b/>
      <sz val="18"/>
      <color theme="1"/>
      <name val="游ゴシック"/>
      <family val="3"/>
      <scheme val="minor"/>
    </font>
    <font>
      <b/>
      <sz val="16"/>
      <color theme="1"/>
      <name val="游ゴシック"/>
      <family val="3"/>
      <scheme val="minor"/>
    </font>
    <font>
      <b/>
      <sz val="16"/>
      <color auto="1"/>
      <name val="游ゴシック"/>
      <family val="3"/>
      <scheme val="minor"/>
    </font>
    <font>
      <b/>
      <sz val="11"/>
      <color theme="1"/>
      <name val="游ゴシック"/>
      <family val="3"/>
      <scheme val="minor"/>
    </font>
    <font>
      <b/>
      <sz val="12"/>
      <color theme="1"/>
      <name val="游ゴシック"/>
      <family val="3"/>
      <scheme val="minor"/>
    </font>
    <font>
      <b/>
      <sz val="12"/>
      <color auto="1"/>
      <name val="游ゴシック"/>
      <family val="3"/>
      <scheme val="minor"/>
    </font>
    <font>
      <sz val="12"/>
      <color theme="1"/>
      <name val="游ゴシック"/>
      <family val="3"/>
      <scheme val="minor"/>
    </font>
    <font>
      <b/>
      <sz val="14"/>
      <color theme="1"/>
      <name val="游ゴシック"/>
      <family val="3"/>
      <scheme val="minor"/>
    </font>
    <font>
      <b/>
      <sz val="11"/>
      <color auto="1"/>
      <name val="游ゴシック"/>
      <family val="3"/>
      <scheme val="minor"/>
    </font>
    <font>
      <b/>
      <sz val="10"/>
      <color auto="1"/>
      <name val="游ゴシック"/>
      <family val="3"/>
      <scheme val="minor"/>
    </font>
    <font>
      <sz val="10"/>
      <color auto="1"/>
      <name val="游ゴシック"/>
      <family val="3"/>
      <scheme val="minor"/>
    </font>
    <font>
      <sz val="12"/>
      <color auto="1"/>
      <name val="游ゴシック"/>
      <family val="3"/>
      <scheme val="minor"/>
    </font>
    <font>
      <sz val="10"/>
      <color theme="1"/>
      <name val="游ゴシック"/>
      <family val="3"/>
      <scheme val="minor"/>
    </font>
    <font>
      <b/>
      <sz val="14"/>
      <color rgb="FFFF0000"/>
      <name val="游ゴシック"/>
      <family val="3"/>
      <scheme val="minor"/>
    </font>
    <font>
      <sz val="12"/>
      <color rgb="FFFF0000"/>
      <name val="游ゴシック"/>
      <family val="3"/>
      <scheme val="minor"/>
    </font>
    <font>
      <b/>
      <sz val="14"/>
      <color auto="1"/>
      <name val="游ゴシック"/>
      <family val="3"/>
      <scheme val="minor"/>
    </font>
    <font>
      <sz val="11"/>
      <color rgb="FFFF0000"/>
      <name val="游ゴシック"/>
      <family val="3"/>
      <scheme val="minor"/>
    </font>
    <font>
      <sz val="11"/>
      <color theme="1"/>
      <name val="游ゴシック"/>
      <family val="3"/>
      <scheme val="minor"/>
    </font>
    <font>
      <b/>
      <sz val="14"/>
      <color theme="1"/>
      <name val="BIZ UDPゴシック (太字)"/>
      <family val="3"/>
    </font>
    <font>
      <b/>
      <sz val="12"/>
      <color theme="1"/>
      <name val="游ゴシックBIZ UDPゴシック (太字) (太字)"/>
      <family val="3"/>
    </font>
    <font>
      <b/>
      <sz val="12"/>
      <color auto="1"/>
      <name val="BIZ UDPゴシック"/>
      <family val="3"/>
    </font>
    <font>
      <b/>
      <sz val="12"/>
      <color rgb="FF000000"/>
      <name val="BIZ UDPゴシック"/>
      <family val="3"/>
    </font>
    <font>
      <b/>
      <sz val="10.5"/>
      <color rgb="FF000000"/>
      <name val="BIZ UDPゴシック"/>
      <family val="3"/>
    </font>
    <font>
      <sz val="11"/>
      <color theme="1"/>
      <name val="BIZ UDPゴシック"/>
      <family val="3"/>
    </font>
    <font>
      <b/>
      <sz val="11"/>
      <color theme="1"/>
      <name val="BIZ UDPゴシック"/>
      <family val="3"/>
    </font>
    <font>
      <b/>
      <sz val="10.5"/>
      <color auto="1"/>
      <name val="BIZ UDPゴシック"/>
      <family val="3"/>
    </font>
    <font>
      <sz val="10.5"/>
      <color rgb="FF000000"/>
      <name val="Arial"/>
      <family val="2"/>
    </font>
  </fonts>
  <fills count="10">
    <fill>
      <patternFill patternType="none"/>
    </fill>
    <fill>
      <patternFill patternType="gray125"/>
    </fill>
    <fill>
      <patternFill patternType="solid">
        <fgColor theme="5" tint="0.4"/>
        <bgColor indexed="64"/>
      </patternFill>
    </fill>
    <fill>
      <patternFill patternType="solid">
        <fgColor theme="8" tint="0.8"/>
        <bgColor indexed="64"/>
      </patternFill>
    </fill>
    <fill>
      <patternFill patternType="solid">
        <fgColor theme="0"/>
        <bgColor indexed="64"/>
      </patternFill>
    </fill>
    <fill>
      <patternFill patternType="solid">
        <fgColor theme="7" tint="0.8"/>
        <bgColor indexed="64"/>
      </patternFill>
    </fill>
    <fill>
      <patternFill patternType="solid">
        <fgColor theme="0" tint="-0.15"/>
        <bgColor indexed="64"/>
      </patternFill>
    </fill>
    <fill>
      <patternFill patternType="solid">
        <fgColor theme="4" tint="0.8"/>
        <bgColor indexed="64"/>
      </patternFill>
    </fill>
    <fill>
      <patternFill patternType="solid">
        <fgColor theme="9" tint="0.6"/>
        <bgColor indexed="64"/>
      </patternFill>
    </fill>
    <fill>
      <patternFill patternType="solid">
        <fgColor theme="2"/>
        <bgColor indexed="64"/>
      </patternFill>
    </fill>
  </fills>
  <borders count="8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s>
  <cellStyleXfs count="3">
    <xf numFmtId="0" fontId="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293">
    <xf numFmtId="0" fontId="0" fillId="0" borderId="0" xfId="0">
      <alignment vertical="center"/>
    </xf>
    <xf numFmtId="0" fontId="2" fillId="0" borderId="0" xfId="0" applyFo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0" xfId="0" applyFont="1">
      <alignment vertical="center"/>
    </xf>
    <xf numFmtId="0" fontId="10" fillId="0" borderId="0" xfId="0" applyFont="1" applyAlignment="1">
      <alignment horizontal="center" vertical="center"/>
    </xf>
    <xf numFmtId="0" fontId="6" fillId="3" borderId="5" xfId="0" applyFont="1" applyFill="1" applyBorder="1" applyAlignment="1">
      <alignment horizontal="right" vertical="center"/>
    </xf>
    <xf numFmtId="0" fontId="11" fillId="3" borderId="6" xfId="0" applyFont="1" applyFill="1" applyBorder="1" applyAlignment="1">
      <alignment horizontal="right" vertical="center"/>
    </xf>
    <xf numFmtId="0" fontId="11" fillId="3" borderId="5" xfId="0" applyFont="1" applyFill="1" applyBorder="1" applyAlignment="1">
      <alignment horizontal="right" vertical="center"/>
    </xf>
    <xf numFmtId="0" fontId="12" fillId="3" borderId="5" xfId="0" applyFont="1" applyFill="1" applyBorder="1" applyAlignment="1">
      <alignment horizontal="right" vertical="center"/>
    </xf>
    <xf numFmtId="0" fontId="2" fillId="4" borderId="0" xfId="0" applyFont="1" applyFill="1">
      <alignment vertical="center"/>
    </xf>
    <xf numFmtId="0" fontId="13" fillId="3" borderId="5" xfId="0" applyFont="1" applyFill="1" applyBorder="1">
      <alignment vertical="center"/>
    </xf>
    <xf numFmtId="0" fontId="2" fillId="3" borderId="5" xfId="0" applyFont="1" applyFill="1" applyBorder="1" applyAlignment="1">
      <alignment horizontal="right" vertical="center"/>
    </xf>
    <xf numFmtId="0" fontId="0" fillId="0" borderId="7" xfId="0" applyBorder="1">
      <alignment vertical="center"/>
    </xf>
    <xf numFmtId="0" fontId="2" fillId="0" borderId="0" xfId="0" applyFont="1" applyAlignment="1">
      <alignment horizontal="left" vertical="top" wrapText="1"/>
    </xf>
    <xf numFmtId="0" fontId="7" fillId="3" borderId="8" xfId="0" applyFont="1" applyFill="1" applyBorder="1" applyAlignment="1">
      <alignment horizontal="center" vertical="center"/>
    </xf>
    <xf numFmtId="0" fontId="7" fillId="0" borderId="5" xfId="0" applyFont="1" applyBorder="1" applyAlignment="1">
      <alignment horizontal="center" vertical="center"/>
    </xf>
    <xf numFmtId="0" fontId="2" fillId="0" borderId="0" xfId="0" applyFont="1" applyAlignment="1">
      <alignment horizontal="left" vertical="center"/>
    </xf>
    <xf numFmtId="0" fontId="6" fillId="3" borderId="9" xfId="0" applyFont="1" applyFill="1" applyBorder="1" applyAlignment="1">
      <alignment horizontal="center" vertical="center" shrinkToFit="1"/>
    </xf>
    <xf numFmtId="176" fontId="14" fillId="5" borderId="10" xfId="0" applyNumberFormat="1" applyFont="1" applyFill="1" applyBorder="1" applyAlignment="1">
      <alignment horizontal="right" shrinkToFit="1"/>
    </xf>
    <xf numFmtId="176" fontId="14" fillId="5" borderId="11" xfId="0" applyNumberFormat="1" applyFont="1" applyFill="1" applyBorder="1" applyAlignment="1">
      <alignment horizontal="right" shrinkToFit="1"/>
    </xf>
    <xf numFmtId="176" fontId="14" fillId="5" borderId="12" xfId="0" applyNumberFormat="1" applyFont="1" applyFill="1" applyBorder="1" applyAlignment="1">
      <alignment horizontal="right" shrinkToFit="1"/>
    </xf>
    <xf numFmtId="176" fontId="14" fillId="0" borderId="0" xfId="0" applyNumberFormat="1" applyFont="1" applyAlignment="1">
      <alignment horizontal="right"/>
    </xf>
    <xf numFmtId="0" fontId="7" fillId="3" borderId="5" xfId="0" applyFont="1" applyFill="1" applyBorder="1" applyAlignment="1">
      <alignment horizontal="center" vertical="center"/>
    </xf>
    <xf numFmtId="0" fontId="7" fillId="0" borderId="5" xfId="0" applyFont="1" applyBorder="1" applyAlignment="1">
      <alignment horizontal="left" vertical="center" wrapText="1"/>
    </xf>
    <xf numFmtId="0" fontId="9" fillId="0" borderId="5" xfId="0" applyFont="1" applyBorder="1" applyAlignment="1">
      <alignment horizontal="left" vertical="center"/>
    </xf>
    <xf numFmtId="0" fontId="14" fillId="0" borderId="5" xfId="0" applyFont="1" applyBorder="1" applyAlignment="1">
      <alignment horizontal="left" vertical="center"/>
    </xf>
    <xf numFmtId="0" fontId="9" fillId="0" borderId="13" xfId="0" applyFont="1" applyBorder="1" applyAlignment="1">
      <alignment horizontal="left" vertical="center"/>
    </xf>
    <xf numFmtId="0" fontId="7" fillId="0" borderId="14" xfId="0" applyFont="1" applyBorder="1" applyAlignment="1">
      <alignment horizontal="left" vertical="center" wrapText="1"/>
    </xf>
    <xf numFmtId="0" fontId="8" fillId="0" borderId="5" xfId="0" applyFont="1" applyBorder="1" applyAlignment="1">
      <alignment horizontal="left" vertical="center" wrapText="1"/>
    </xf>
    <xf numFmtId="0" fontId="7" fillId="0" borderId="13" xfId="0" applyFont="1" applyBorder="1" applyAlignment="1">
      <alignment horizontal="left" vertical="center" shrinkToFit="1"/>
    </xf>
    <xf numFmtId="0" fontId="8" fillId="0" borderId="15" xfId="0" applyFont="1" applyBorder="1" applyAlignment="1">
      <alignment horizontal="left" vertical="center"/>
    </xf>
    <xf numFmtId="0" fontId="8" fillId="0" borderId="5" xfId="0" applyFont="1" applyBorder="1" applyAlignment="1">
      <alignment horizontal="left" vertical="center"/>
    </xf>
    <xf numFmtId="0" fontId="15" fillId="5" borderId="16" xfId="0" applyFont="1" applyFill="1" applyBorder="1" applyAlignment="1">
      <alignment horizontal="left" vertical="center" wrapText="1"/>
    </xf>
    <xf numFmtId="176" fontId="14" fillId="5" borderId="16" xfId="0" applyNumberFormat="1" applyFont="1" applyFill="1" applyBorder="1" applyAlignment="1">
      <alignment horizontal="right" shrinkToFit="1"/>
    </xf>
    <xf numFmtId="177" fontId="0" fillId="0" borderId="0" xfId="0" applyNumberFormat="1">
      <alignmen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6" fillId="3" borderId="19" xfId="0" applyFont="1" applyFill="1" applyBorder="1" applyAlignment="1">
      <alignment horizontal="right" vertical="center"/>
    </xf>
    <xf numFmtId="0" fontId="11" fillId="3" borderId="7" xfId="0" applyFont="1" applyFill="1" applyBorder="1" applyAlignment="1">
      <alignment horizontal="right" vertical="center"/>
    </xf>
    <xf numFmtId="0" fontId="11" fillId="3" borderId="20" xfId="0" applyFont="1" applyFill="1" applyBorder="1" applyAlignment="1">
      <alignment horizontal="right" vertical="center"/>
    </xf>
    <xf numFmtId="0" fontId="11" fillId="3" borderId="21" xfId="0" applyFont="1" applyFill="1" applyBorder="1" applyAlignment="1">
      <alignment horizontal="right" vertical="center"/>
    </xf>
    <xf numFmtId="0" fontId="12" fillId="3" borderId="20" xfId="0" applyFont="1" applyFill="1" applyBorder="1" applyAlignment="1">
      <alignment horizontal="right" vertical="center"/>
    </xf>
    <xf numFmtId="0" fontId="11" fillId="3" borderId="6" xfId="0" applyFont="1" applyFill="1" applyBorder="1" applyAlignment="1">
      <alignment horizontal="center" vertical="center"/>
    </xf>
    <xf numFmtId="0" fontId="2" fillId="5" borderId="22" xfId="0" applyFont="1" applyFill="1" applyBorder="1" applyAlignment="1">
      <alignment horizontal="left" vertical="center" shrinkToFit="1"/>
    </xf>
    <xf numFmtId="0" fontId="2" fillId="5" borderId="23" xfId="0" applyFont="1" applyFill="1" applyBorder="1" applyAlignment="1">
      <alignment horizontal="left" vertical="center" shrinkToFit="1"/>
    </xf>
    <xf numFmtId="0" fontId="2" fillId="5" borderId="24" xfId="0" applyFont="1" applyFill="1" applyBorder="1" applyAlignment="1">
      <alignment horizontal="left" vertical="center" shrinkToFit="1"/>
    </xf>
    <xf numFmtId="0" fontId="8" fillId="3" borderId="9" xfId="0" applyFont="1" applyFill="1" applyBorder="1" applyAlignment="1">
      <alignment horizontal="center" vertical="center"/>
    </xf>
    <xf numFmtId="176" fontId="14" fillId="5" borderId="25" xfId="0" applyNumberFormat="1" applyFont="1" applyFill="1" applyBorder="1" applyAlignment="1">
      <alignment horizontal="right" shrinkToFit="1"/>
    </xf>
    <xf numFmtId="0" fontId="6" fillId="3" borderId="8" xfId="0" applyFont="1" applyFill="1" applyBorder="1" applyAlignment="1">
      <alignment horizontal="center" vertical="center" shrinkToFit="1"/>
    </xf>
    <xf numFmtId="178" fontId="0" fillId="0" borderId="5" xfId="0" applyNumberFormat="1" applyBorder="1" applyAlignment="1">
      <alignment horizontal="right"/>
    </xf>
    <xf numFmtId="0" fontId="7" fillId="3" borderId="19" xfId="0" applyFont="1" applyFill="1" applyBorder="1" applyAlignment="1">
      <alignment horizontal="center" vertical="center"/>
    </xf>
    <xf numFmtId="0" fontId="7" fillId="0" borderId="19" xfId="0" applyFont="1" applyBorder="1" applyAlignment="1">
      <alignment horizontal="left" vertical="center" wrapText="1"/>
    </xf>
    <xf numFmtId="0" fontId="9" fillId="0" borderId="19" xfId="0" applyFont="1" applyBorder="1" applyAlignment="1">
      <alignment horizontal="left" vertical="center"/>
    </xf>
    <xf numFmtId="0" fontId="14" fillId="0" borderId="19" xfId="0" applyFont="1" applyBorder="1" applyAlignment="1">
      <alignment horizontal="left" vertical="center"/>
    </xf>
    <xf numFmtId="0" fontId="9" fillId="0" borderId="26" xfId="0" applyFont="1" applyBorder="1" applyAlignment="1">
      <alignment horizontal="left" vertical="center"/>
    </xf>
    <xf numFmtId="0" fontId="7" fillId="0" borderId="27" xfId="0" applyFont="1" applyBorder="1" applyAlignment="1">
      <alignment horizontal="left" vertical="center" wrapText="1"/>
    </xf>
    <xf numFmtId="0" fontId="8" fillId="0" borderId="19" xfId="0" applyFont="1" applyBorder="1" applyAlignment="1">
      <alignment horizontal="left" vertical="center" wrapText="1"/>
    </xf>
    <xf numFmtId="0" fontId="7" fillId="0" borderId="26" xfId="0" applyFont="1" applyBorder="1" applyAlignment="1">
      <alignment horizontal="left" vertical="center" shrinkToFit="1"/>
    </xf>
    <xf numFmtId="0" fontId="8" fillId="0" borderId="28" xfId="0" applyFont="1" applyBorder="1" applyAlignment="1">
      <alignment horizontal="left" vertical="center"/>
    </xf>
    <xf numFmtId="0" fontId="8" fillId="0" borderId="19" xfId="0" applyFont="1" applyBorder="1" applyAlignment="1">
      <alignment horizontal="left" vertical="center"/>
    </xf>
    <xf numFmtId="0" fontId="15" fillId="5" borderId="29" xfId="0" applyFont="1" applyFill="1" applyBorder="1" applyAlignment="1">
      <alignment horizontal="left" vertical="center" wrapText="1"/>
    </xf>
    <xf numFmtId="176" fontId="14" fillId="5" borderId="30" xfId="0" applyNumberFormat="1" applyFont="1" applyFill="1" applyBorder="1" applyAlignment="1">
      <alignment horizontal="right" shrinkToFit="1"/>
    </xf>
    <xf numFmtId="0" fontId="3" fillId="0" borderId="0" xfId="0" applyFont="1" applyAlignment="1">
      <alignment horizontal="center" vertical="center"/>
    </xf>
    <xf numFmtId="0" fontId="6" fillId="5" borderId="31" xfId="0" applyFont="1" applyFill="1" applyBorder="1" applyAlignment="1">
      <alignment horizontal="left" vertical="center"/>
    </xf>
    <xf numFmtId="0" fontId="6" fillId="5" borderId="32" xfId="0" applyFont="1" applyFill="1" applyBorder="1" applyAlignment="1">
      <alignment horizontal="left" vertical="center"/>
    </xf>
    <xf numFmtId="0" fontId="11" fillId="5" borderId="32" xfId="0" applyFont="1" applyFill="1" applyBorder="1" applyAlignment="1">
      <alignment horizontal="center" vertical="center"/>
    </xf>
    <xf numFmtId="0" fontId="0" fillId="5" borderId="32" xfId="0" applyFill="1" applyBorder="1" applyAlignment="1">
      <alignment horizontal="left" vertical="center"/>
    </xf>
    <xf numFmtId="0" fontId="2" fillId="5" borderId="33" xfId="0" applyFont="1" applyFill="1" applyBorder="1" applyAlignment="1">
      <alignment horizontal="left" vertical="center"/>
    </xf>
    <xf numFmtId="0" fontId="2" fillId="5" borderId="34" xfId="0" applyFont="1" applyFill="1" applyBorder="1" applyAlignment="1">
      <alignment horizontal="center" vertical="center" shrinkToFit="1"/>
    </xf>
    <xf numFmtId="0" fontId="2" fillId="5" borderId="19" xfId="0" applyFont="1" applyFill="1" applyBorder="1" applyAlignment="1">
      <alignment horizontal="center" vertical="center" shrinkToFit="1"/>
    </xf>
    <xf numFmtId="0" fontId="2" fillId="5" borderId="33" xfId="0" applyFont="1" applyFill="1" applyBorder="1" applyAlignment="1">
      <alignment horizontal="center" vertical="center" shrinkToFit="1"/>
    </xf>
    <xf numFmtId="0" fontId="16" fillId="0" borderId="32" xfId="0" applyFont="1" applyBorder="1" applyAlignment="1">
      <alignment horizontal="center" vertical="center" wrapText="1"/>
    </xf>
    <xf numFmtId="0" fontId="6" fillId="3" borderId="6" xfId="0" applyFont="1" applyFill="1" applyBorder="1" applyAlignment="1">
      <alignment horizontal="center" vertical="center" shrinkToFit="1"/>
    </xf>
    <xf numFmtId="178" fontId="0" fillId="5" borderId="31" xfId="0" applyNumberFormat="1" applyFill="1" applyBorder="1" applyAlignment="1">
      <alignment horizontal="center"/>
    </xf>
    <xf numFmtId="178" fontId="0" fillId="5" borderId="32" xfId="0" applyNumberFormat="1" applyFill="1" applyBorder="1" applyAlignment="1">
      <alignment horizontal="center"/>
    </xf>
    <xf numFmtId="178" fontId="0" fillId="5" borderId="35" xfId="0" applyNumberFormat="1" applyFill="1" applyBorder="1" applyAlignment="1">
      <alignment horizontal="center"/>
    </xf>
    <xf numFmtId="0" fontId="7" fillId="3" borderId="36" xfId="0" applyFont="1" applyFill="1" applyBorder="1" applyAlignment="1">
      <alignment horizontal="center" vertical="center"/>
    </xf>
    <xf numFmtId="0" fontId="7" fillId="0" borderId="36" xfId="0" applyFont="1" applyBorder="1" applyAlignment="1">
      <alignment horizontal="left" vertical="center" wrapText="1"/>
    </xf>
    <xf numFmtId="0" fontId="9" fillId="0" borderId="36" xfId="0" applyFont="1" applyBorder="1" applyAlignment="1">
      <alignment horizontal="left" vertical="center"/>
    </xf>
    <xf numFmtId="0" fontId="9" fillId="0" borderId="20" xfId="0" applyFont="1" applyBorder="1" applyAlignment="1">
      <alignment horizontal="left" vertical="center"/>
    </xf>
    <xf numFmtId="0" fontId="14" fillId="0" borderId="20" xfId="0" applyFont="1" applyBorder="1" applyAlignment="1">
      <alignment horizontal="left" vertical="center"/>
    </xf>
    <xf numFmtId="0" fontId="9" fillId="0" borderId="37" xfId="0" applyFont="1" applyBorder="1" applyAlignment="1">
      <alignment horizontal="left" vertical="center"/>
    </xf>
    <xf numFmtId="0" fontId="7" fillId="0" borderId="38" xfId="0" applyFont="1" applyBorder="1" applyAlignment="1">
      <alignment horizontal="left" vertical="center" wrapText="1"/>
    </xf>
    <xf numFmtId="0" fontId="7" fillId="0" borderId="39" xfId="0" applyFont="1" applyBorder="1" applyAlignment="1">
      <alignment horizontal="left" vertical="center" shrinkToFit="1"/>
    </xf>
    <xf numFmtId="0" fontId="6" fillId="5" borderId="34" xfId="0" applyFont="1" applyFill="1" applyBorder="1" applyAlignment="1">
      <alignment horizontal="left" vertical="center"/>
    </xf>
    <xf numFmtId="0" fontId="6" fillId="5" borderId="19" xfId="0" applyFont="1" applyFill="1" applyBorder="1" applyAlignment="1">
      <alignment horizontal="left" vertical="center"/>
    </xf>
    <xf numFmtId="0" fontId="11" fillId="5" borderId="36" xfId="0" applyFont="1" applyFill="1" applyBorder="1" applyAlignment="1">
      <alignment horizontal="center" vertical="center"/>
    </xf>
    <xf numFmtId="0" fontId="0" fillId="5" borderId="19" xfId="0" applyFill="1" applyBorder="1" applyAlignment="1">
      <alignment horizontal="left" vertical="center"/>
    </xf>
    <xf numFmtId="0" fontId="0" fillId="5" borderId="40" xfId="0" applyFill="1" applyBorder="1" applyAlignment="1">
      <alignment horizontal="left" vertical="center"/>
    </xf>
    <xf numFmtId="0" fontId="0" fillId="5" borderId="5" xfId="0" applyFill="1" applyBorder="1" applyAlignment="1">
      <alignment horizontal="left" vertical="center"/>
    </xf>
    <xf numFmtId="0" fontId="0" fillId="5" borderId="41" xfId="0" applyFill="1" applyBorder="1" applyAlignment="1">
      <alignment horizontal="left" vertical="center"/>
    </xf>
    <xf numFmtId="0" fontId="11" fillId="3" borderId="7" xfId="0" applyFont="1" applyFill="1" applyBorder="1" applyAlignment="1">
      <alignment horizontal="center" vertical="center"/>
    </xf>
    <xf numFmtId="0" fontId="16" fillId="0" borderId="19" xfId="0" applyFont="1" applyBorder="1" applyAlignment="1">
      <alignment horizontal="center" vertical="center" wrapText="1"/>
    </xf>
    <xf numFmtId="0" fontId="17" fillId="0" borderId="0" xfId="0" applyFont="1" applyAlignment="1">
      <alignment vertical="center" wrapText="1"/>
    </xf>
    <xf numFmtId="0" fontId="6" fillId="3" borderId="42" xfId="0" applyFont="1" applyFill="1" applyBorder="1" applyAlignment="1">
      <alignment horizontal="center" vertical="center" shrinkToFit="1"/>
    </xf>
    <xf numFmtId="178" fontId="0" fillId="5" borderId="43" xfId="0" applyNumberFormat="1" applyFill="1" applyBorder="1" applyAlignment="1">
      <alignment horizontal="center"/>
    </xf>
    <xf numFmtId="178" fontId="0" fillId="5" borderId="36" xfId="0" applyNumberFormat="1" applyFill="1" applyBorder="1" applyAlignment="1">
      <alignment horizontal="center"/>
    </xf>
    <xf numFmtId="178" fontId="0" fillId="5" borderId="44" xfId="0" applyNumberFormat="1" applyFill="1" applyBorder="1" applyAlignment="1">
      <alignment horizontal="center"/>
    </xf>
    <xf numFmtId="176" fontId="14" fillId="0" borderId="8" xfId="0" applyNumberFormat="1" applyFont="1" applyBorder="1" applyAlignment="1">
      <alignment horizontal="right"/>
    </xf>
    <xf numFmtId="176" fontId="9" fillId="6" borderId="9" xfId="0" applyNumberFormat="1" applyFont="1" applyFill="1" applyBorder="1" applyAlignment="1">
      <alignment horizontal="right"/>
    </xf>
    <xf numFmtId="176" fontId="14" fillId="5" borderId="45" xfId="0" applyNumberFormat="1" applyFont="1" applyFill="1" applyBorder="1" applyAlignment="1">
      <alignment horizontal="right" shrinkToFit="1"/>
    </xf>
    <xf numFmtId="176" fontId="14" fillId="5" borderId="46" xfId="0" applyNumberFormat="1" applyFont="1" applyFill="1" applyBorder="1" applyAlignment="1">
      <alignment horizontal="right" shrinkToFit="1"/>
    </xf>
    <xf numFmtId="179" fontId="14" fillId="0" borderId="47" xfId="0" applyNumberFormat="1" applyFont="1" applyBorder="1" applyAlignment="1">
      <alignment horizontal="right" shrinkToFit="1"/>
    </xf>
    <xf numFmtId="179" fontId="14" fillId="0" borderId="48" xfId="0" applyNumberFormat="1" applyFont="1" applyBorder="1" applyAlignment="1">
      <alignment horizontal="right" shrinkToFit="1"/>
    </xf>
    <xf numFmtId="0" fontId="9" fillId="0" borderId="0" xfId="0" applyFont="1" applyAlignment="1">
      <alignment horizontal="left" vertical="center"/>
    </xf>
    <xf numFmtId="0" fontId="11" fillId="5" borderId="8" xfId="0" applyFont="1" applyFill="1" applyBorder="1" applyAlignment="1">
      <alignment horizontal="center" vertical="center"/>
    </xf>
    <xf numFmtId="0" fontId="17" fillId="0" borderId="0" xfId="0" applyFont="1">
      <alignment vertical="center"/>
    </xf>
    <xf numFmtId="0" fontId="11" fillId="3" borderId="42" xfId="0" applyFont="1" applyFill="1" applyBorder="1" applyAlignment="1">
      <alignment horizontal="center" vertical="center"/>
    </xf>
    <xf numFmtId="0" fontId="0" fillId="5" borderId="43" xfId="0" applyFill="1" applyBorder="1" applyAlignment="1">
      <alignment horizontal="left" vertical="center"/>
    </xf>
    <xf numFmtId="0" fontId="0" fillId="5" borderId="36" xfId="0" applyFill="1" applyBorder="1" applyAlignment="1">
      <alignment horizontal="left" vertical="center"/>
    </xf>
    <xf numFmtId="0" fontId="0" fillId="5" borderId="44" xfId="0" applyFill="1" applyBorder="1" applyAlignment="1">
      <alignment horizontal="left" vertical="center"/>
    </xf>
    <xf numFmtId="0" fontId="11" fillId="0" borderId="0" xfId="0" applyFont="1" applyAlignment="1">
      <alignment horizontal="right" vertical="center"/>
    </xf>
    <xf numFmtId="0" fontId="16" fillId="0" borderId="36" xfId="0" applyFont="1" applyBorder="1" applyAlignment="1">
      <alignment horizontal="center" vertical="center" wrapText="1"/>
    </xf>
    <xf numFmtId="0" fontId="0" fillId="5" borderId="49" xfId="0" applyFill="1" applyBorder="1" applyAlignment="1">
      <alignment horizontal="center" vertical="center" wrapText="1" shrinkToFit="1"/>
    </xf>
    <xf numFmtId="0" fontId="0" fillId="5" borderId="8" xfId="0" applyFill="1" applyBorder="1" applyAlignment="1">
      <alignment horizontal="left" vertical="center" shrinkToFit="1"/>
    </xf>
    <xf numFmtId="0" fontId="0" fillId="5" borderId="50" xfId="0" applyFill="1" applyBorder="1" applyAlignment="1">
      <alignment horizontal="left" vertical="center" shrinkToFit="1"/>
    </xf>
    <xf numFmtId="0" fontId="9" fillId="0" borderId="19" xfId="0" applyFont="1" applyBorder="1" applyAlignment="1">
      <alignment horizontal="left" vertical="center" shrinkToFit="1"/>
    </xf>
    <xf numFmtId="176" fontId="9" fillId="6" borderId="19" xfId="0" applyNumberFormat="1" applyFont="1" applyFill="1" applyBorder="1" applyAlignment="1">
      <alignment horizontal="center"/>
    </xf>
    <xf numFmtId="176" fontId="2" fillId="0" borderId="19" xfId="0" applyNumberFormat="1" applyFont="1" applyBorder="1" applyAlignment="1">
      <alignment horizontal="left" vertical="center" shrinkToFit="1"/>
    </xf>
    <xf numFmtId="176" fontId="2" fillId="0" borderId="32" xfId="0" applyNumberFormat="1" applyFont="1" applyBorder="1" applyAlignment="1">
      <alignment horizontal="left" vertical="center" shrinkToFit="1"/>
    </xf>
    <xf numFmtId="176" fontId="14" fillId="0" borderId="51" xfId="0" applyNumberFormat="1" applyFont="1" applyBorder="1" applyAlignment="1">
      <alignment horizontal="left" vertical="center"/>
    </xf>
    <xf numFmtId="0" fontId="13" fillId="0" borderId="19" xfId="0" applyFont="1" applyBorder="1" applyAlignment="1">
      <alignment horizontal="left" vertical="center" wrapText="1" shrinkToFit="1"/>
    </xf>
    <xf numFmtId="0" fontId="9" fillId="0" borderId="7" xfId="0" applyFont="1" applyBorder="1" applyAlignment="1">
      <alignment horizontal="left" vertical="center" shrinkToFit="1"/>
    </xf>
    <xf numFmtId="0" fontId="18" fillId="0" borderId="52" xfId="0" applyFont="1" applyBorder="1" applyAlignment="1">
      <alignment horizontal="left" vertical="center" wrapText="1" shrinkToFit="1"/>
    </xf>
    <xf numFmtId="0" fontId="18" fillId="0" borderId="53" xfId="0" applyFont="1" applyBorder="1" applyAlignment="1">
      <alignment horizontal="left" vertical="center" wrapText="1" shrinkToFit="1"/>
    </xf>
    <xf numFmtId="0" fontId="9" fillId="0" borderId="0" xfId="0" applyFont="1" applyAlignment="1">
      <alignment horizontal="right" vertical="center"/>
    </xf>
    <xf numFmtId="0" fontId="0" fillId="0" borderId="0" xfId="0" applyAlignment="1">
      <alignment horizontal="right"/>
    </xf>
    <xf numFmtId="0" fontId="6" fillId="5" borderId="54" xfId="0" applyFont="1" applyFill="1" applyBorder="1" applyAlignment="1">
      <alignment horizontal="left" vertical="center"/>
    </xf>
    <xf numFmtId="0" fontId="6" fillId="5" borderId="20" xfId="0" applyFont="1" applyFill="1" applyBorder="1" applyAlignment="1">
      <alignment horizontal="left" vertical="center"/>
    </xf>
    <xf numFmtId="0" fontId="11" fillId="5" borderId="20" xfId="0" applyFont="1" applyFill="1" applyBorder="1" applyAlignment="1">
      <alignment horizontal="center" vertical="center"/>
    </xf>
    <xf numFmtId="0" fontId="0" fillId="5" borderId="20" xfId="0" applyFill="1" applyBorder="1" applyAlignment="1">
      <alignment horizontal="left" vertical="center"/>
    </xf>
    <xf numFmtId="0" fontId="2" fillId="5" borderId="46" xfId="0" applyFont="1" applyFill="1" applyBorder="1" applyAlignment="1">
      <alignment horizontal="left" vertical="center"/>
    </xf>
    <xf numFmtId="0" fontId="11" fillId="3" borderId="9" xfId="0" applyFont="1" applyFill="1" applyBorder="1" applyAlignment="1">
      <alignment horizontal="center" vertical="center"/>
    </xf>
    <xf numFmtId="176" fontId="2" fillId="5" borderId="55" xfId="0" applyNumberFormat="1" applyFont="1" applyFill="1" applyBorder="1" applyAlignment="1">
      <alignment horizontal="right"/>
    </xf>
    <xf numFmtId="176" fontId="2" fillId="5" borderId="56" xfId="0" applyNumberFormat="1" applyFont="1" applyFill="1" applyBorder="1" applyAlignment="1">
      <alignment horizontal="right"/>
    </xf>
    <xf numFmtId="176" fontId="2" fillId="5" borderId="57" xfId="0" applyNumberFormat="1" applyFont="1" applyFill="1" applyBorder="1" applyAlignment="1">
      <alignment horizontal="right"/>
    </xf>
    <xf numFmtId="176" fontId="2" fillId="0" borderId="58" xfId="0" applyNumberFormat="1" applyFont="1" applyBorder="1" applyAlignment="1">
      <alignment horizontal="right"/>
    </xf>
    <xf numFmtId="0" fontId="0" fillId="5" borderId="49" xfId="0" applyFill="1" applyBorder="1" applyAlignment="1">
      <alignment horizontal="left" vertical="center" shrinkToFit="1"/>
    </xf>
    <xf numFmtId="176" fontId="14" fillId="0" borderId="26" xfId="0" applyNumberFormat="1" applyFont="1" applyBorder="1" applyAlignment="1">
      <alignment horizontal="left" vertical="center"/>
    </xf>
    <xf numFmtId="0" fontId="18" fillId="0" borderId="59" xfId="0" applyFont="1" applyBorder="1" applyAlignment="1">
      <alignment horizontal="left" vertical="center" wrapText="1" shrinkToFit="1"/>
    </xf>
    <xf numFmtId="0" fontId="18" fillId="0" borderId="28" xfId="0" applyFont="1" applyBorder="1" applyAlignment="1">
      <alignment horizontal="left" vertical="center" wrapText="1" shrinkToFit="1"/>
    </xf>
    <xf numFmtId="176" fontId="14" fillId="0" borderId="0" xfId="0" applyNumberFormat="1" applyFont="1" applyAlignment="1"/>
    <xf numFmtId="0" fontId="0" fillId="5" borderId="10" xfId="0" applyFill="1" applyBorder="1" applyAlignment="1">
      <alignment horizontal="left" vertical="center"/>
    </xf>
    <xf numFmtId="0" fontId="0" fillId="5" borderId="45" xfId="0" applyFill="1" applyBorder="1" applyAlignment="1">
      <alignment horizontal="left" vertical="center"/>
    </xf>
    <xf numFmtId="0" fontId="0" fillId="5" borderId="12" xfId="0" applyFill="1" applyBorder="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0" fillId="5" borderId="55" xfId="0" applyFill="1" applyBorder="1" applyAlignment="1">
      <alignment horizontal="left" vertical="center" shrinkToFit="1"/>
    </xf>
    <xf numFmtId="0" fontId="0" fillId="5" borderId="56" xfId="0" applyFill="1" applyBorder="1" applyAlignment="1">
      <alignment horizontal="left" vertical="center" shrinkToFit="1"/>
    </xf>
    <xf numFmtId="0" fontId="0" fillId="5" borderId="57" xfId="0" applyFill="1" applyBorder="1" applyAlignment="1">
      <alignment horizontal="left" vertical="center" shrinkToFit="1"/>
    </xf>
    <xf numFmtId="0" fontId="9" fillId="0" borderId="36" xfId="0" applyFont="1" applyBorder="1" applyAlignment="1">
      <alignment horizontal="left" vertical="center" shrinkToFit="1"/>
    </xf>
    <xf numFmtId="176" fontId="9" fillId="6" borderId="36" xfId="0" applyNumberFormat="1" applyFont="1" applyFill="1" applyBorder="1" applyAlignment="1">
      <alignment horizontal="center"/>
    </xf>
    <xf numFmtId="176" fontId="2" fillId="0" borderId="36" xfId="0" applyNumberFormat="1" applyFont="1" applyBorder="1" applyAlignment="1">
      <alignment horizontal="left" vertical="center" shrinkToFit="1"/>
    </xf>
    <xf numFmtId="176" fontId="14" fillId="0" borderId="39" xfId="0" applyNumberFormat="1" applyFont="1" applyBorder="1" applyAlignment="1">
      <alignment horizontal="left" vertical="center"/>
    </xf>
    <xf numFmtId="0" fontId="13" fillId="0" borderId="36" xfId="0" applyFont="1" applyBorder="1" applyAlignment="1">
      <alignment horizontal="left" vertical="center" wrapText="1" shrinkToFit="1"/>
    </xf>
    <xf numFmtId="0" fontId="9" fillId="0" borderId="42" xfId="0" applyFont="1" applyBorder="1" applyAlignment="1">
      <alignment horizontal="left" vertical="center" shrinkToFit="1"/>
    </xf>
    <xf numFmtId="0" fontId="18" fillId="0" borderId="60" xfId="0" applyFont="1" applyBorder="1" applyAlignment="1">
      <alignment horizontal="left" vertical="center" wrapText="1" shrinkToFit="1"/>
    </xf>
    <xf numFmtId="0" fontId="18" fillId="0" borderId="61" xfId="0" applyFont="1" applyBorder="1" applyAlignment="1">
      <alignment horizontal="left" vertical="center" wrapText="1" shrinkToFit="1"/>
    </xf>
    <xf numFmtId="0" fontId="15" fillId="5" borderId="30" xfId="0" applyFont="1" applyFill="1" applyBorder="1" applyAlignment="1">
      <alignment horizontal="left" vertical="center" wrapText="1"/>
    </xf>
    <xf numFmtId="0" fontId="19" fillId="0" borderId="0" xfId="0" applyFont="1" applyAlignment="1">
      <alignment vertical="center" wrapText="1"/>
    </xf>
    <xf numFmtId="38" fontId="6" fillId="0" borderId="0" xfId="1" applyFont="1">
      <alignment vertical="center"/>
    </xf>
    <xf numFmtId="178" fontId="6" fillId="0" borderId="0" xfId="2" applyNumberFormat="1" applyFont="1">
      <alignment vertical="center"/>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55" fontId="6" fillId="5" borderId="32" xfId="0" applyNumberFormat="1" applyFont="1" applyFill="1" applyBorder="1" applyAlignment="1">
      <alignment horizontal="center" vertical="center"/>
    </xf>
    <xf numFmtId="0" fontId="0" fillId="5" borderId="32" xfId="0" applyFill="1" applyBorder="1" applyAlignment="1">
      <alignment horizontal="center" vertical="center"/>
    </xf>
    <xf numFmtId="0" fontId="6" fillId="5" borderId="34" xfId="0" applyFont="1" applyFill="1" applyBorder="1" applyAlignment="1">
      <alignment horizontal="center" vertical="center"/>
    </xf>
    <xf numFmtId="0" fontId="6" fillId="5" borderId="19" xfId="0" applyFont="1" applyFill="1" applyBorder="1" applyAlignment="1">
      <alignment horizontal="center" vertical="center"/>
    </xf>
    <xf numFmtId="0" fontId="0" fillId="5" borderId="19" xfId="0" applyFill="1" applyBorder="1" applyAlignment="1">
      <alignment horizontal="center" vertical="center"/>
    </xf>
    <xf numFmtId="0" fontId="7" fillId="0" borderId="0" xfId="0" applyFont="1" applyAlignment="1">
      <alignment horizontal="left" vertical="center"/>
    </xf>
    <xf numFmtId="0" fontId="0" fillId="5" borderId="8" xfId="0" applyFill="1" applyBorder="1" applyAlignment="1">
      <alignment horizontal="center" vertical="center" shrinkToFit="1"/>
    </xf>
    <xf numFmtId="0" fontId="0" fillId="5" borderId="50" xfId="0" applyFill="1" applyBorder="1" applyAlignment="1">
      <alignment horizontal="center" vertical="center" shrinkToFit="1"/>
    </xf>
    <xf numFmtId="0" fontId="6" fillId="5" borderId="54" xfId="0" applyFont="1" applyFill="1" applyBorder="1" applyAlignment="1">
      <alignment horizontal="center" vertical="center"/>
    </xf>
    <xf numFmtId="0" fontId="6" fillId="5" borderId="20" xfId="0" applyFont="1" applyFill="1" applyBorder="1" applyAlignment="1">
      <alignment horizontal="center" vertical="center"/>
    </xf>
    <xf numFmtId="0" fontId="0" fillId="5" borderId="20" xfId="0" applyFill="1" applyBorder="1" applyAlignment="1">
      <alignment horizontal="center" vertical="center"/>
    </xf>
    <xf numFmtId="176" fontId="8" fillId="0" borderId="0" xfId="0" applyNumberFormat="1" applyFont="1" applyAlignment="1"/>
    <xf numFmtId="0" fontId="21" fillId="0" borderId="0" xfId="0" applyFont="1" applyAlignment="1">
      <alignment horizontal="left" vertical="center" wrapText="1"/>
    </xf>
    <xf numFmtId="0" fontId="22" fillId="0" borderId="0" xfId="0" applyFont="1">
      <alignment vertical="center"/>
    </xf>
    <xf numFmtId="0" fontId="23" fillId="0" borderId="0" xfId="0" applyFont="1" applyAlignment="1">
      <alignment horizontal="left" vertical="center" readingOrder="1"/>
    </xf>
    <xf numFmtId="0" fontId="24" fillId="0" borderId="0" xfId="0" applyFont="1" applyAlignment="1">
      <alignment horizontal="right" vertical="center" readingOrder="1"/>
    </xf>
    <xf numFmtId="0" fontId="24" fillId="0" borderId="0" xfId="0" applyFont="1" applyAlignment="1">
      <alignment horizontal="left" vertical="center" indent="4" readingOrder="1"/>
    </xf>
    <xf numFmtId="0" fontId="24" fillId="0" borderId="0" xfId="0" applyFont="1" applyAlignment="1">
      <alignment horizontal="left" vertical="center" readingOrder="1"/>
    </xf>
    <xf numFmtId="0" fontId="23" fillId="7" borderId="62" xfId="0" applyFont="1" applyFill="1" applyBorder="1" applyAlignment="1">
      <alignment horizontal="center" vertical="center" wrapText="1" readingOrder="1"/>
    </xf>
    <xf numFmtId="0" fontId="25" fillId="0" borderId="62" xfId="0" applyFont="1" applyBorder="1" applyAlignment="1">
      <alignment horizontal="left" vertical="center" wrapText="1" readingOrder="1"/>
    </xf>
    <xf numFmtId="0" fontId="25" fillId="0" borderId="63" xfId="0" applyFont="1" applyBorder="1" applyAlignment="1">
      <alignment horizontal="left" vertical="center" wrapText="1" readingOrder="1"/>
    </xf>
    <xf numFmtId="0" fontId="8" fillId="0" borderId="0" xfId="0" applyFont="1" applyAlignment="1">
      <alignment horizontal="left" vertical="center" wrapText="1"/>
    </xf>
    <xf numFmtId="0" fontId="24" fillId="0" borderId="64" xfId="0" applyFont="1" applyBorder="1" applyAlignment="1">
      <alignment horizontal="center" vertical="center" wrapText="1" readingOrder="1"/>
    </xf>
    <xf numFmtId="0" fontId="24" fillId="0" borderId="65" xfId="0" applyFont="1" applyBorder="1" applyAlignment="1">
      <alignment horizontal="center" vertical="center" wrapText="1" readingOrder="1"/>
    </xf>
    <xf numFmtId="0" fontId="24" fillId="0" borderId="63" xfId="0" applyFont="1" applyBorder="1" applyAlignment="1">
      <alignment horizontal="center" vertical="center" wrapText="1" readingOrder="1"/>
    </xf>
    <xf numFmtId="0" fontId="26" fillId="0" borderId="0" xfId="0" applyFont="1">
      <alignment vertical="center"/>
    </xf>
    <xf numFmtId="0" fontId="27" fillId="0" borderId="0" xfId="0" applyFont="1">
      <alignment vertical="center"/>
    </xf>
    <xf numFmtId="0" fontId="23" fillId="7" borderId="66" xfId="0" applyFont="1" applyFill="1" applyBorder="1" applyAlignment="1">
      <alignment horizontal="center" vertical="center" wrapText="1" readingOrder="1"/>
    </xf>
    <xf numFmtId="0" fontId="25" fillId="0" borderId="66" xfId="0" applyFont="1" applyBorder="1" applyAlignment="1">
      <alignment horizontal="left" vertical="center" wrapText="1" readingOrder="1"/>
    </xf>
    <xf numFmtId="0" fontId="25" fillId="0" borderId="67" xfId="0" applyFont="1" applyBorder="1" applyAlignment="1">
      <alignment horizontal="left" vertical="center" wrapText="1" readingOrder="1"/>
    </xf>
    <xf numFmtId="0" fontId="24" fillId="0" borderId="68" xfId="0" applyFont="1" applyBorder="1" applyAlignment="1">
      <alignment horizontal="left" vertical="center" wrapText="1" readingOrder="1"/>
    </xf>
    <xf numFmtId="0" fontId="24" fillId="0" borderId="58" xfId="0" applyFont="1" applyBorder="1" applyAlignment="1">
      <alignment horizontal="left" vertical="center" wrapText="1" readingOrder="1"/>
    </xf>
    <xf numFmtId="0" fontId="24" fillId="0" borderId="8" xfId="0" applyFont="1" applyBorder="1" applyAlignment="1">
      <alignment horizontal="left" vertical="center" wrapText="1" readingOrder="1"/>
    </xf>
    <xf numFmtId="0" fontId="24" fillId="0" borderId="50" xfId="0" applyFont="1" applyBorder="1" applyAlignment="1">
      <alignment horizontal="left" vertical="center" wrapText="1" readingOrder="1"/>
    </xf>
    <xf numFmtId="0" fontId="28" fillId="0" borderId="66" xfId="0" applyFont="1" applyBorder="1" applyAlignment="1">
      <alignment horizontal="left" vertical="center" wrapText="1" readingOrder="1"/>
    </xf>
    <xf numFmtId="0" fontId="28" fillId="0" borderId="67" xfId="0" applyFont="1" applyBorder="1" applyAlignment="1">
      <alignment horizontal="left" vertical="center" wrapText="1" readingOrder="1"/>
    </xf>
    <xf numFmtId="0" fontId="23" fillId="7" borderId="69" xfId="0" applyFont="1" applyFill="1" applyBorder="1" applyAlignment="1">
      <alignment horizontal="center" vertical="center" wrapText="1" readingOrder="1"/>
    </xf>
    <xf numFmtId="0" fontId="24" fillId="0" borderId="70" xfId="0" applyFont="1" applyBorder="1" applyAlignment="1">
      <alignment horizontal="left" vertical="center" wrapText="1" readingOrder="1"/>
    </xf>
    <xf numFmtId="0" fontId="23" fillId="0" borderId="15" xfId="0" applyFont="1" applyBorder="1" applyAlignment="1">
      <alignment horizontal="left" vertical="center" wrapText="1" readingOrder="1"/>
    </xf>
    <xf numFmtId="0" fontId="24" fillId="0" borderId="5" xfId="0" applyFont="1" applyBorder="1" applyAlignment="1">
      <alignment horizontal="left" vertical="center" wrapText="1" readingOrder="1"/>
    </xf>
    <xf numFmtId="0" fontId="24" fillId="0" borderId="41" xfId="0" applyFont="1" applyBorder="1" applyAlignment="1">
      <alignment horizontal="left" vertical="center" wrapText="1" readingOrder="1"/>
    </xf>
    <xf numFmtId="0" fontId="23" fillId="7" borderId="71" xfId="0" applyFont="1" applyFill="1" applyBorder="1" applyAlignment="1">
      <alignment horizontal="center" vertical="center" wrapText="1" readingOrder="1"/>
    </xf>
    <xf numFmtId="0" fontId="29" fillId="0" borderId="71" xfId="0" applyFont="1" applyFill="1" applyBorder="1" applyAlignment="1">
      <alignment horizontal="left" vertical="center" wrapText="1" indent="1" readingOrder="1"/>
    </xf>
    <xf numFmtId="0" fontId="25" fillId="0" borderId="71" xfId="0" applyFont="1" applyFill="1" applyBorder="1" applyAlignment="1">
      <alignment horizontal="left" vertical="center" wrapText="1" readingOrder="1"/>
    </xf>
    <xf numFmtId="0" fontId="29" fillId="0" borderId="72" xfId="0" applyFont="1" applyFill="1" applyBorder="1" applyAlignment="1">
      <alignment horizontal="left" vertical="center" wrapText="1" indent="1" readingOrder="1"/>
    </xf>
    <xf numFmtId="0" fontId="23" fillId="7" borderId="30" xfId="0" applyFont="1" applyFill="1" applyBorder="1" applyAlignment="1">
      <alignment horizontal="center" vertical="center" wrapText="1" readingOrder="1"/>
    </xf>
    <xf numFmtId="0" fontId="24" fillId="0" borderId="73" xfId="0" applyFont="1" applyBorder="1" applyAlignment="1">
      <alignment horizontal="left" vertical="center" wrapText="1" readingOrder="1"/>
    </xf>
    <xf numFmtId="0" fontId="23" fillId="0" borderId="74" xfId="0" applyFont="1" applyBorder="1" applyAlignment="1">
      <alignment horizontal="left" vertical="center" wrapText="1" readingOrder="1"/>
    </xf>
    <xf numFmtId="0" fontId="24" fillId="0" borderId="20" xfId="0" applyFont="1" applyBorder="1" applyAlignment="1">
      <alignment horizontal="left" vertical="center" wrapText="1" readingOrder="1"/>
    </xf>
    <xf numFmtId="0" fontId="24" fillId="0" borderId="46" xfId="0" applyFont="1" applyBorder="1" applyAlignment="1">
      <alignment horizontal="left" vertical="center" wrapText="1" readingOrder="1"/>
    </xf>
    <xf numFmtId="49" fontId="6" fillId="0" borderId="0" xfId="0" applyNumberFormat="1" applyFont="1">
      <alignment vertical="center"/>
    </xf>
    <xf numFmtId="0" fontId="6" fillId="0" borderId="28" xfId="0" applyFont="1" applyBorder="1">
      <alignment vertical="center"/>
    </xf>
    <xf numFmtId="0" fontId="0" fillId="3" borderId="8" xfId="0" applyFill="1" applyBorder="1">
      <alignment vertical="center"/>
    </xf>
    <xf numFmtId="0" fontId="0" fillId="0" borderId="9" xfId="0" applyBorder="1" applyAlignment="1">
      <alignment horizontal="center" vertical="center" textRotation="255"/>
    </xf>
    <xf numFmtId="0" fontId="0" fillId="0" borderId="47" xfId="0" applyBorder="1" applyAlignment="1">
      <alignment horizontal="center" vertical="center" textRotation="255"/>
    </xf>
    <xf numFmtId="0" fontId="0" fillId="0" borderId="8" xfId="0" applyBorder="1" applyAlignment="1">
      <alignment horizontal="center" vertical="center" textRotation="255"/>
    </xf>
    <xf numFmtId="0" fontId="11" fillId="0" borderId="0" xfId="0" applyFont="1">
      <alignment vertical="center"/>
    </xf>
    <xf numFmtId="0" fontId="16" fillId="8" borderId="0" xfId="0" applyFont="1" applyFill="1" applyAlignment="1">
      <alignment horizontal="center" vertical="center"/>
    </xf>
    <xf numFmtId="0" fontId="0" fillId="3" borderId="5" xfId="0" applyFill="1" applyBorder="1" applyAlignment="1">
      <alignment horizontal="lef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4" borderId="0" xfId="0" applyFill="1">
      <alignment vertical="center"/>
    </xf>
    <xf numFmtId="0" fontId="15" fillId="3" borderId="8" xfId="0" applyFont="1" applyFill="1" applyBorder="1">
      <alignment vertical="center"/>
    </xf>
    <xf numFmtId="0" fontId="13" fillId="0" borderId="7" xfId="0" applyFont="1" applyBorder="1" applyAlignment="1">
      <alignment horizontal="left" vertical="top" wrapText="1"/>
    </xf>
    <xf numFmtId="0" fontId="0" fillId="3" borderId="8" xfId="0" applyFill="1" applyBorder="1" applyAlignment="1">
      <alignment horizontal="center" vertical="center"/>
    </xf>
    <xf numFmtId="0" fontId="6" fillId="0" borderId="6" xfId="0" applyFont="1" applyBorder="1">
      <alignment vertical="center"/>
    </xf>
    <xf numFmtId="0" fontId="6" fillId="0" borderId="5" xfId="0" applyFont="1" applyBorder="1">
      <alignment vertical="center"/>
    </xf>
    <xf numFmtId="0" fontId="0" fillId="0" borderId="5" xfId="0" applyBorder="1">
      <alignment vertical="center"/>
    </xf>
    <xf numFmtId="0" fontId="2" fillId="0" borderId="5" xfId="0" applyFont="1" applyBorder="1">
      <alignment vertical="center"/>
    </xf>
    <xf numFmtId="0" fontId="0" fillId="0" borderId="6" xfId="0" applyBorder="1">
      <alignment vertical="center"/>
    </xf>
    <xf numFmtId="0" fontId="6" fillId="0" borderId="5" xfId="0" applyFont="1" applyBorder="1" applyAlignment="1">
      <alignment vertical="center" wrapText="1"/>
    </xf>
    <xf numFmtId="0" fontId="11" fillId="0" borderId="5" xfId="0" applyFont="1" applyBorder="1">
      <alignment vertical="center"/>
    </xf>
    <xf numFmtId="0" fontId="0" fillId="0" borderId="0" xfId="0" applyAlignment="1">
      <alignment vertical="top"/>
    </xf>
    <xf numFmtId="0" fontId="0" fillId="0" borderId="5" xfId="0" applyBorder="1" applyAlignment="1">
      <alignment horizontal="left" vertical="center"/>
    </xf>
    <xf numFmtId="0" fontId="0" fillId="0" borderId="0" xfId="0" applyAlignment="1">
      <alignment horizontal="left" vertical="top"/>
    </xf>
    <xf numFmtId="0" fontId="0" fillId="0" borderId="8" xfId="0" applyBorder="1" applyAlignment="1">
      <alignment horizontal="left" vertical="center" shrinkToFit="1"/>
    </xf>
    <xf numFmtId="0" fontId="0" fillId="0" borderId="28" xfId="0" applyBorder="1">
      <alignment vertical="center"/>
    </xf>
    <xf numFmtId="0" fontId="2" fillId="3" borderId="6" xfId="0" applyFont="1" applyFill="1" applyBorder="1" applyAlignment="1">
      <alignment horizontal="center" vertical="center"/>
    </xf>
    <xf numFmtId="176" fontId="2" fillId="0" borderId="1" xfId="0" applyNumberFormat="1" applyFont="1" applyBorder="1" applyAlignment="1">
      <alignment horizontal="right"/>
    </xf>
    <xf numFmtId="176" fontId="2" fillId="9" borderId="75" xfId="0" applyNumberFormat="1" applyFont="1" applyFill="1" applyBorder="1" applyAlignment="1">
      <alignment horizontal="right"/>
    </xf>
    <xf numFmtId="176" fontId="2" fillId="0" borderId="76" xfId="0" applyNumberFormat="1" applyFont="1" applyBorder="1" applyAlignment="1">
      <alignment horizontal="right"/>
    </xf>
    <xf numFmtId="176" fontId="2" fillId="0" borderId="32" xfId="0" applyNumberFormat="1" applyFont="1" applyBorder="1" applyAlignment="1">
      <alignment horizontal="right"/>
    </xf>
    <xf numFmtId="176" fontId="0" fillId="6" borderId="75" xfId="0" applyNumberFormat="1" applyFill="1" applyBorder="1" applyAlignment="1">
      <alignment horizontal="center"/>
    </xf>
    <xf numFmtId="177" fontId="2" fillId="9" borderId="75" xfId="0" applyNumberFormat="1" applyFont="1" applyFill="1" applyBorder="1" applyAlignment="1">
      <alignment horizontal="right"/>
    </xf>
    <xf numFmtId="176" fontId="0" fillId="0" borderId="32" xfId="0" applyNumberFormat="1" applyBorder="1" applyAlignment="1">
      <alignment horizontal="right"/>
    </xf>
    <xf numFmtId="176" fontId="2" fillId="0" borderId="23" xfId="0" applyNumberFormat="1" applyFont="1" applyBorder="1" applyAlignment="1">
      <alignment horizontal="right"/>
    </xf>
    <xf numFmtId="176" fontId="2" fillId="0" borderId="24" xfId="0" applyNumberFormat="1" applyFont="1" applyBorder="1" applyAlignment="1">
      <alignment horizontal="right"/>
    </xf>
    <xf numFmtId="176" fontId="2" fillId="0" borderId="0" xfId="0" applyNumberFormat="1" applyFont="1" applyAlignment="1">
      <alignment horizontal="right" vertical="center"/>
    </xf>
    <xf numFmtId="0" fontId="0" fillId="0" borderId="19" xfId="0" applyBorder="1" applyAlignment="1">
      <alignment horizontal="left" vertical="center"/>
    </xf>
    <xf numFmtId="176" fontId="2" fillId="0" borderId="6" xfId="0" applyNumberFormat="1" applyFont="1" applyBorder="1" applyAlignment="1">
      <alignment horizontal="right" vertical="center"/>
    </xf>
    <xf numFmtId="176" fontId="2" fillId="0" borderId="8" xfId="0" applyNumberFormat="1" applyFont="1" applyBorder="1" applyAlignment="1">
      <alignment horizontal="right" vertical="center"/>
    </xf>
    <xf numFmtId="0" fontId="2" fillId="3" borderId="9" xfId="0" applyFont="1" applyFill="1" applyBorder="1" applyAlignment="1">
      <alignment horizontal="center" vertical="center"/>
    </xf>
    <xf numFmtId="176" fontId="2" fillId="9" borderId="77" xfId="0" applyNumberFormat="1" applyFont="1" applyFill="1" applyBorder="1" applyAlignment="1">
      <alignment horizontal="right"/>
    </xf>
    <xf numFmtId="176" fontId="2" fillId="0" borderId="78" xfId="0" applyNumberFormat="1" applyFont="1" applyBorder="1" applyAlignment="1">
      <alignment horizontal="right"/>
    </xf>
    <xf numFmtId="176" fontId="2" fillId="0" borderId="56" xfId="0" applyNumberFormat="1" applyFont="1" applyBorder="1" applyAlignment="1">
      <alignment horizontal="right"/>
    </xf>
    <xf numFmtId="0" fontId="0" fillId="6" borderId="79" xfId="0" applyFill="1" applyBorder="1" applyAlignment="1">
      <alignment shrinkToFit="1"/>
    </xf>
    <xf numFmtId="176" fontId="0" fillId="0" borderId="56" xfId="0" applyNumberFormat="1" applyBorder="1" applyAlignment="1">
      <alignment shrinkToFit="1"/>
    </xf>
    <xf numFmtId="176" fontId="0" fillId="0" borderId="78" xfId="0" applyNumberFormat="1" applyBorder="1" applyAlignment="1">
      <alignment shrinkToFit="1"/>
    </xf>
    <xf numFmtId="176" fontId="2" fillId="9" borderId="79" xfId="0" applyNumberFormat="1" applyFont="1" applyFill="1" applyBorder="1" applyAlignment="1">
      <alignment horizontal="right"/>
    </xf>
    <xf numFmtId="0" fontId="0" fillId="9" borderId="79" xfId="0" applyFill="1" applyBorder="1" applyAlignment="1">
      <alignment shrinkToFit="1"/>
    </xf>
    <xf numFmtId="0" fontId="0" fillId="9" borderId="80" xfId="0" applyFill="1" applyBorder="1" applyAlignment="1">
      <alignment shrinkToFit="1"/>
    </xf>
    <xf numFmtId="0" fontId="0" fillId="0" borderId="0" xfId="0" applyAlignment="1">
      <alignment vertical="center" shrinkToFit="1"/>
    </xf>
    <xf numFmtId="0" fontId="19" fillId="0" borderId="0" xfId="0" applyFont="1">
      <alignment vertical="center"/>
    </xf>
    <xf numFmtId="0" fontId="0" fillId="0" borderId="42" xfId="0" applyBorder="1" applyAlignment="1">
      <alignment horizontal="left" vertical="center" shrinkToFit="1"/>
    </xf>
    <xf numFmtId="0" fontId="0" fillId="0" borderId="36" xfId="0" applyBorder="1" applyAlignment="1">
      <alignment horizontal="left" vertical="center" shrinkToFit="1"/>
    </xf>
    <xf numFmtId="0" fontId="0" fillId="6" borderId="81" xfId="0" applyFill="1" applyBorder="1" applyAlignment="1">
      <alignment horizontal="left" vertical="center" shrinkToFit="1"/>
    </xf>
    <xf numFmtId="0" fontId="2" fillId="0" borderId="36" xfId="0" applyFont="1" applyBorder="1" applyAlignment="1">
      <alignment horizontal="left" vertical="center" shrinkToFit="1"/>
    </xf>
    <xf numFmtId="0" fontId="19" fillId="0" borderId="36" xfId="0" applyFont="1" applyBorder="1" applyAlignment="1">
      <alignment horizontal="left" vertical="center" shrinkToFit="1"/>
    </xf>
    <xf numFmtId="0" fontId="2" fillId="0" borderId="36" xfId="0" applyFont="1" applyBorder="1" applyAlignment="1">
      <alignment horizontal="left" vertical="center" wrapText="1" shrinkToFit="1"/>
    </xf>
    <xf numFmtId="0" fontId="0" fillId="0" borderId="0" xfId="0" applyAlignment="1">
      <alignment horizontal="left" vertical="center" shrinkToFit="1"/>
    </xf>
    <xf numFmtId="0" fontId="0" fillId="0" borderId="36" xfId="0" applyBorder="1" applyAlignment="1">
      <alignment horizontal="left" vertical="center"/>
    </xf>
    <xf numFmtId="0" fontId="18" fillId="8" borderId="0" xfId="0" applyFont="1" applyFill="1" applyAlignment="1">
      <alignment horizontal="center" vertical="center"/>
    </xf>
    <xf numFmtId="0" fontId="0" fillId="0" borderId="8" xfId="0" applyBorder="1" applyAlignment="1">
      <alignment horizontal="center" vertical="center" shrinkToFit="1"/>
    </xf>
    <xf numFmtId="58" fontId="0" fillId="0" borderId="8" xfId="0" applyNumberFormat="1" applyBorder="1" applyAlignment="1">
      <alignment horizontal="center" vertical="center" shrinkToFit="1"/>
    </xf>
    <xf numFmtId="0" fontId="0" fillId="0" borderId="8" xfId="0" applyBorder="1" applyAlignment="1">
      <alignment vertical="center" shrinkToFit="1"/>
    </xf>
    <xf numFmtId="176" fontId="2" fillId="0" borderId="1" xfId="0" applyNumberFormat="1" applyFont="1" applyBorder="1" applyAlignment="1">
      <alignment horizontal="right" vertical="center"/>
    </xf>
    <xf numFmtId="176" fontId="2" fillId="0" borderId="76" xfId="0" applyNumberFormat="1" applyFont="1" applyBorder="1" applyAlignment="1">
      <alignment horizontal="right" vertical="center"/>
    </xf>
    <xf numFmtId="176" fontId="2" fillId="0" borderId="53" xfId="0" applyNumberFormat="1" applyFont="1" applyBorder="1" applyAlignment="1">
      <alignment horizontal="right"/>
    </xf>
    <xf numFmtId="176" fontId="2" fillId="0" borderId="78" xfId="0" applyNumberFormat="1" applyFont="1" applyBorder="1" applyAlignment="1">
      <alignment horizontal="right" vertical="center"/>
    </xf>
    <xf numFmtId="176" fontId="0" fillId="0" borderId="82" xfId="0" applyNumberFormat="1" applyBorder="1" applyAlignment="1">
      <alignment shrinkToFit="1"/>
    </xf>
  </cellXfs>
  <cellStyles count="3">
    <cellStyle name="標準" xfId="0" builtinId="0"/>
    <cellStyle name="桁区切り" xfId="1" builtinId="6"/>
    <cellStyle name="パーセント" xfId="2" builtinId="5"/>
  </cellStyles>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customXml" Target="../customXml/item1.xml" /><Relationship Id="rId8" Type="http://schemas.openxmlformats.org/officeDocument/2006/relationships/customXml" Target="../customXml/item4.xml" /><Relationship Id="rId9" Type="http://schemas.openxmlformats.org/officeDocument/2006/relationships/customXml" Target="../customXml/item3.xml" /><Relationship Id="rId10" Type="http://schemas.openxmlformats.org/officeDocument/2006/relationships/customXml" Target="../customXml/item2.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M86"/>
  <sheetViews>
    <sheetView showGridLines="0" showRowColHeaders="0" tabSelected="1" topLeftCell="A16" workbookViewId="0">
      <selection activeCell="D12" sqref="D12:G1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 t="s">
        <v>133</v>
      </c>
      <c r="B1" s="10"/>
      <c r="C1" s="44"/>
      <c r="D1" s="71"/>
      <c r="G1" s="134" t="s">
        <v>2</v>
      </c>
      <c r="H1" s="151"/>
    </row>
    <row r="2" spans="1:13" ht="30">
      <c r="A2" s="3"/>
      <c r="B2" s="11"/>
      <c r="C2" s="45"/>
      <c r="D2" s="71"/>
      <c r="G2" s="134" t="s">
        <v>5</v>
      </c>
      <c r="H2" s="152"/>
    </row>
    <row r="3" spans="1:13" ht="32.25" customHeight="1">
      <c r="G3" s="134" t="s">
        <v>7</v>
      </c>
      <c r="H3" s="153"/>
    </row>
    <row r="4" spans="1:13" ht="15" customHeight="1"/>
    <row r="5" spans="1:13" ht="32.25" customHeight="1">
      <c r="A5" s="4" t="s">
        <v>8</v>
      </c>
      <c r="B5" s="4"/>
      <c r="C5" s="4"/>
      <c r="D5" s="4"/>
      <c r="E5" s="4"/>
      <c r="F5" s="4"/>
      <c r="G5" s="4"/>
      <c r="H5" s="4"/>
    </row>
    <row r="6" spans="1:13" ht="16.5" customHeight="1">
      <c r="A6" s="5"/>
      <c r="B6" s="5"/>
      <c r="C6" s="5"/>
      <c r="D6" s="5"/>
      <c r="E6" s="5"/>
      <c r="F6" s="5"/>
      <c r="G6" s="5"/>
      <c r="H6" s="5"/>
    </row>
    <row r="7" spans="1:13">
      <c r="A7" s="6" t="s">
        <v>12</v>
      </c>
      <c r="B7" s="12"/>
      <c r="C7" s="12"/>
      <c r="D7" s="12"/>
      <c r="E7" s="12"/>
      <c r="F7" s="12"/>
      <c r="G7" s="135"/>
      <c r="H7" s="154"/>
    </row>
    <row r="8" spans="1:13">
      <c r="B8" s="6" t="s">
        <v>14</v>
      </c>
      <c r="C8" s="12"/>
      <c r="D8" s="12"/>
      <c r="E8" s="12"/>
      <c r="F8" s="12"/>
      <c r="G8" s="135"/>
      <c r="H8" s="154"/>
    </row>
    <row r="9" spans="1:13">
      <c r="B9" s="6" t="s">
        <v>6</v>
      </c>
      <c r="C9" s="12"/>
      <c r="D9" s="12"/>
      <c r="E9" s="12"/>
      <c r="F9" s="12"/>
      <c r="G9" s="135"/>
      <c r="H9" s="154"/>
    </row>
    <row r="10" spans="1:13" ht="16.5" customHeight="1">
      <c r="B10" s="13"/>
      <c r="C10" s="13"/>
      <c r="D10" s="13"/>
      <c r="E10" s="13"/>
      <c r="F10" s="13"/>
      <c r="G10" s="13"/>
    </row>
    <row r="11" spans="1:13" ht="20.25">
      <c r="A11" s="7" t="s">
        <v>21</v>
      </c>
      <c r="B11" s="1"/>
      <c r="C11" s="1"/>
      <c r="D11" s="1"/>
      <c r="E11" s="1"/>
      <c r="F11" s="1"/>
      <c r="G11" s="1"/>
    </row>
    <row r="12" spans="1:13" ht="19.5" customHeight="1">
      <c r="B12" s="14" t="s">
        <v>23</v>
      </c>
      <c r="C12" s="46"/>
      <c r="D12" s="72"/>
      <c r="E12" s="93"/>
      <c r="F12" s="93"/>
      <c r="G12" s="136"/>
      <c r="M12" t="s">
        <v>27</v>
      </c>
    </row>
    <row r="13" spans="1:13" ht="19.5" customHeight="1">
      <c r="B13" s="14" t="s">
        <v>3</v>
      </c>
      <c r="C13" s="46"/>
      <c r="D13" s="73"/>
      <c r="E13" s="94"/>
      <c r="F13" s="94"/>
      <c r="G13" s="137"/>
    </row>
    <row r="14" spans="1:13">
      <c r="B14" s="14" t="s">
        <v>31</v>
      </c>
      <c r="C14" s="46"/>
      <c r="D14" s="73"/>
      <c r="E14" s="94"/>
      <c r="F14" s="94"/>
      <c r="G14" s="137"/>
      <c r="M14" t="s">
        <v>34</v>
      </c>
    </row>
    <row r="15" spans="1:13">
      <c r="B15" s="14" t="s">
        <v>36</v>
      </c>
      <c r="C15" s="46"/>
      <c r="D15" s="73"/>
      <c r="E15" s="94"/>
      <c r="F15" s="94"/>
      <c r="G15" s="137"/>
      <c r="M15" t="s">
        <v>4</v>
      </c>
    </row>
    <row r="16" spans="1:13">
      <c r="B16" s="14" t="s">
        <v>39</v>
      </c>
      <c r="C16" s="46"/>
      <c r="D16" s="73"/>
      <c r="E16" s="94"/>
      <c r="F16" s="94"/>
      <c r="G16" s="137"/>
      <c r="M16" t="s">
        <v>42</v>
      </c>
    </row>
    <row r="17" spans="1:13">
      <c r="B17" s="14" t="s">
        <v>0</v>
      </c>
      <c r="C17" s="46"/>
      <c r="D17" s="73"/>
      <c r="E17" s="94"/>
      <c r="F17" s="94"/>
      <c r="G17" s="137"/>
      <c r="H17" s="155"/>
      <c r="M17" t="s">
        <v>40</v>
      </c>
    </row>
    <row r="18" spans="1:13">
      <c r="B18" s="14" t="s">
        <v>44</v>
      </c>
      <c r="C18" s="46"/>
      <c r="D18" s="73"/>
      <c r="E18" s="94"/>
      <c r="F18" s="94"/>
      <c r="G18" s="137"/>
      <c r="H18" s="155"/>
    </row>
    <row r="19" spans="1:13">
      <c r="B19" s="15" t="s">
        <v>50</v>
      </c>
      <c r="C19" s="47"/>
      <c r="D19" s="74" t="s">
        <v>52</v>
      </c>
      <c r="E19" s="95"/>
      <c r="F19" s="114" t="s">
        <v>33</v>
      </c>
      <c r="G19" s="138" t="s">
        <v>53</v>
      </c>
      <c r="H19" s="1" t="s">
        <v>54</v>
      </c>
      <c r="M19" t="s">
        <v>57</v>
      </c>
    </row>
    <row r="20" spans="1:13">
      <c r="B20" s="16" t="s">
        <v>134</v>
      </c>
      <c r="C20" s="48"/>
      <c r="D20" s="75"/>
      <c r="E20" s="96"/>
      <c r="F20" s="96"/>
      <c r="G20" s="139"/>
    </row>
    <row r="21" spans="1:13">
      <c r="B21" s="16" t="s">
        <v>87</v>
      </c>
      <c r="C21" s="48"/>
      <c r="D21" s="75"/>
      <c r="E21" s="96"/>
      <c r="F21" s="96"/>
      <c r="G21" s="139"/>
      <c r="I21" s="1"/>
    </row>
    <row r="22" spans="1:13">
      <c r="B22" s="16" t="s">
        <v>135</v>
      </c>
      <c r="C22" s="48"/>
      <c r="D22" s="75"/>
      <c r="E22" s="96"/>
      <c r="F22" s="96"/>
      <c r="G22" s="139"/>
      <c r="H22" s="1" t="s">
        <v>54</v>
      </c>
      <c r="J22" s="168"/>
    </row>
    <row r="23" spans="1:13">
      <c r="B23" s="15" t="s">
        <v>137</v>
      </c>
      <c r="C23" s="49"/>
      <c r="D23" s="75"/>
      <c r="E23" s="96"/>
      <c r="F23" s="96"/>
      <c r="G23" s="139"/>
      <c r="H23" s="1" t="s">
        <v>54</v>
      </c>
      <c r="J23" s="168"/>
    </row>
    <row r="24" spans="1:13" ht="19.5">
      <c r="B24" s="17" t="s">
        <v>59</v>
      </c>
      <c r="C24" s="50"/>
      <c r="D24" s="76"/>
      <c r="E24" s="76"/>
      <c r="F24" s="76"/>
      <c r="G24" s="140"/>
      <c r="H24" s="1" t="s">
        <v>54</v>
      </c>
    </row>
    <row r="25" spans="1:13" ht="20.25" customHeight="1">
      <c r="B25" s="18"/>
      <c r="C25" s="18"/>
      <c r="D25" s="18"/>
      <c r="E25" s="1"/>
      <c r="F25" s="1"/>
      <c r="G25" s="1"/>
      <c r="M25" t="s">
        <v>62</v>
      </c>
    </row>
    <row r="26" spans="1:13" ht="19.5">
      <c r="A26" s="7" t="s">
        <v>63</v>
      </c>
      <c r="B26" s="1"/>
      <c r="C26" s="1"/>
      <c r="D26" s="1"/>
      <c r="E26" s="1"/>
      <c r="F26" s="1"/>
      <c r="G26" s="1"/>
      <c r="M26" t="s">
        <v>65</v>
      </c>
    </row>
    <row r="27" spans="1:13" ht="18.75" customHeight="1">
      <c r="A27" s="8"/>
      <c r="B27" s="12" t="s">
        <v>45</v>
      </c>
      <c r="C27" s="9"/>
      <c r="D27" s="9"/>
      <c r="E27" s="9"/>
      <c r="F27" s="115"/>
      <c r="G27" s="9"/>
      <c r="H27" s="9"/>
      <c r="I27" s="9"/>
    </row>
    <row r="28" spans="1:13" ht="18.75" customHeight="1">
      <c r="A28" s="8"/>
      <c r="B28" s="1" t="s">
        <v>61</v>
      </c>
      <c r="C28" s="9"/>
      <c r="D28" s="9"/>
      <c r="E28" s="9"/>
      <c r="F28" s="115"/>
      <c r="G28" s="9"/>
      <c r="H28" s="9"/>
      <c r="I28" s="9"/>
    </row>
    <row r="29" spans="1:13" ht="18.75" customHeight="1">
      <c r="A29" s="8"/>
      <c r="B29" s="1" t="s">
        <v>138</v>
      </c>
      <c r="C29" s="9"/>
      <c r="D29" s="9"/>
      <c r="E29" s="9"/>
      <c r="F29" s="115"/>
      <c r="G29" s="9"/>
      <c r="H29" s="9"/>
      <c r="I29" s="9"/>
    </row>
    <row r="30" spans="1:13" ht="19.5">
      <c r="B30" s="19"/>
      <c r="C30" s="51" t="s">
        <v>56</v>
      </c>
      <c r="D30" s="51" t="s">
        <v>67</v>
      </c>
      <c r="E30" s="51" t="s">
        <v>69</v>
      </c>
      <c r="F30" s="116"/>
      <c r="G30" s="141" t="s">
        <v>71</v>
      </c>
      <c r="I30" s="168"/>
      <c r="J30" s="168"/>
      <c r="K30" s="168"/>
      <c r="M30" t="s">
        <v>24</v>
      </c>
    </row>
    <row r="31" spans="1:13">
      <c r="B31" s="20" t="s">
        <v>73</v>
      </c>
      <c r="C31" s="52"/>
      <c r="D31" s="77"/>
      <c r="E31" s="97"/>
      <c r="F31" s="117"/>
      <c r="G31" s="142">
        <v>0</v>
      </c>
      <c r="I31" s="168"/>
      <c r="J31" s="168"/>
      <c r="K31" s="168"/>
    </row>
    <row r="32" spans="1:13">
      <c r="B32" s="20" t="s">
        <v>74</v>
      </c>
      <c r="C32" s="53"/>
      <c r="D32" s="78"/>
      <c r="E32" s="98"/>
      <c r="F32" s="118"/>
      <c r="G32" s="143">
        <v>0</v>
      </c>
      <c r="I32" s="168"/>
      <c r="J32" s="168"/>
      <c r="K32" s="168"/>
    </row>
    <row r="33" spans="1:11">
      <c r="B33" s="20" t="s">
        <v>41</v>
      </c>
      <c r="C33" s="53"/>
      <c r="D33" s="78"/>
      <c r="E33" s="98"/>
      <c r="F33" s="118"/>
      <c r="G33" s="143">
        <v>0</v>
      </c>
      <c r="I33" s="168"/>
      <c r="J33" s="168"/>
      <c r="K33" s="168"/>
    </row>
    <row r="34" spans="1:11">
      <c r="B34" s="20" t="s">
        <v>76</v>
      </c>
      <c r="C34" s="53"/>
      <c r="D34" s="78"/>
      <c r="E34" s="98"/>
      <c r="F34" s="118"/>
      <c r="G34" s="143">
        <v>0</v>
      </c>
      <c r="I34" s="168"/>
      <c r="J34" s="168"/>
      <c r="K34" s="168"/>
    </row>
    <row r="35" spans="1:11">
      <c r="B35" s="20" t="s">
        <v>28</v>
      </c>
      <c r="C35" s="53"/>
      <c r="D35" s="78"/>
      <c r="E35" s="98"/>
      <c r="F35" s="118"/>
      <c r="G35" s="143">
        <v>0</v>
      </c>
      <c r="I35" s="168"/>
      <c r="J35" s="168"/>
      <c r="K35" s="168"/>
    </row>
    <row r="36" spans="1:11" ht="19.5">
      <c r="B36" s="20" t="s">
        <v>77</v>
      </c>
      <c r="C36" s="54"/>
      <c r="D36" s="79"/>
      <c r="E36" s="99"/>
      <c r="F36" s="119"/>
      <c r="G36" s="144">
        <v>0</v>
      </c>
      <c r="I36" s="168"/>
      <c r="J36" s="168"/>
      <c r="K36" s="168"/>
    </row>
    <row r="37" spans="1:11">
      <c r="B37" s="21"/>
      <c r="F37" s="120" t="s">
        <v>30</v>
      </c>
      <c r="G37" s="145">
        <f>SUM(G31:G36)</f>
        <v>0</v>
      </c>
      <c r="H37" t="s">
        <v>78</v>
      </c>
      <c r="I37" s="168"/>
      <c r="J37" s="168"/>
      <c r="K37" s="168"/>
    </row>
    <row r="38" spans="1:11" ht="11.25" customHeight="1">
      <c r="B38" s="22"/>
      <c r="C38" s="22"/>
      <c r="D38" s="22"/>
      <c r="E38" s="22"/>
      <c r="F38" s="22"/>
      <c r="G38" s="22"/>
      <c r="H38" s="22"/>
    </row>
    <row r="39" spans="1:11" ht="19.5">
      <c r="A39" s="7" t="s">
        <v>58</v>
      </c>
    </row>
    <row r="40" spans="1:11" ht="18.75" customHeight="1">
      <c r="A40" s="8"/>
      <c r="B40" s="12" t="s">
        <v>22</v>
      </c>
      <c r="C40" s="9"/>
      <c r="D40" s="9"/>
      <c r="E40" s="9"/>
      <c r="F40" s="115"/>
      <c r="G40" s="9"/>
      <c r="H40" s="9"/>
      <c r="I40" s="9"/>
    </row>
    <row r="41" spans="1:11" ht="18.75" customHeight="1">
      <c r="A41" s="8"/>
      <c r="B41" s="1" t="s">
        <v>79</v>
      </c>
      <c r="C41" s="9"/>
      <c r="D41" s="9"/>
      <c r="E41" s="9"/>
      <c r="F41" s="115"/>
      <c r="G41" s="9"/>
      <c r="H41" s="9"/>
      <c r="I41" s="9"/>
    </row>
    <row r="42" spans="1:11" ht="18.75" customHeight="1">
      <c r="A42" s="8"/>
      <c r="B42" s="1" t="s">
        <v>80</v>
      </c>
      <c r="C42" s="9"/>
      <c r="D42" s="9"/>
      <c r="E42" s="9"/>
      <c r="F42" s="115"/>
      <c r="G42" s="9"/>
      <c r="H42" s="9"/>
      <c r="I42" s="9"/>
    </row>
    <row r="43" spans="1:11" ht="18" customHeight="1">
      <c r="A43" s="9"/>
      <c r="B43" s="23" t="s">
        <v>82</v>
      </c>
      <c r="C43" s="55" t="s">
        <v>83</v>
      </c>
      <c r="D43" s="51" t="s">
        <v>47</v>
      </c>
      <c r="E43" s="100"/>
      <c r="F43" s="116"/>
    </row>
    <row r="44" spans="1:11" ht="52.5" customHeight="1">
      <c r="A44" s="9"/>
      <c r="B44" s="24" t="s">
        <v>17</v>
      </c>
      <c r="C44" s="56">
        <v>0</v>
      </c>
      <c r="D44" s="80" t="str">
        <f>IF(G37=C44,"２.生産活動内容の収入合計と一致しています
（問題なし）","２.生産活動内容の収入合計と不一致であるため、確認のうえ修正してください")</f>
        <v>２.生産活動内容の収入合計と一致しています
（問題なし）</v>
      </c>
      <c r="E44" s="101"/>
      <c r="F44" s="121"/>
    </row>
    <row r="45" spans="1:11" ht="19.5" customHeight="1">
      <c r="A45" s="9"/>
      <c r="B45" s="9"/>
      <c r="C45" s="9"/>
      <c r="D45" s="9"/>
      <c r="I45" s="9"/>
    </row>
    <row r="46" spans="1:11" ht="22.5" customHeight="1">
      <c r="A46" s="8" t="s">
        <v>51</v>
      </c>
      <c r="B46" s="9"/>
      <c r="C46" s="9"/>
      <c r="D46" s="9"/>
      <c r="E46" s="102"/>
      <c r="F46" s="102"/>
      <c r="G46" s="102"/>
      <c r="H46" s="102"/>
      <c r="I46" s="102"/>
      <c r="J46" s="102"/>
    </row>
    <row r="47" spans="1:11" ht="20.25" customHeight="1">
      <c r="A47" s="8"/>
      <c r="B47" s="12" t="s">
        <v>84</v>
      </c>
      <c r="C47" s="9"/>
      <c r="D47" s="9"/>
      <c r="E47" s="9"/>
      <c r="F47" s="115"/>
      <c r="G47" s="9"/>
      <c r="H47" s="9"/>
      <c r="I47" s="9"/>
    </row>
    <row r="48" spans="1:11" ht="20.25" customHeight="1">
      <c r="A48" s="8"/>
      <c r="B48" s="1" t="s">
        <v>86</v>
      </c>
      <c r="C48" s="9"/>
      <c r="D48" s="9"/>
      <c r="E48" s="9"/>
      <c r="F48" s="115"/>
      <c r="G48" s="9"/>
      <c r="H48" s="9"/>
      <c r="I48" s="9"/>
    </row>
    <row r="49" spans="1:9" ht="21" customHeight="1">
      <c r="A49" s="8"/>
      <c r="B49" s="25" t="s">
        <v>88</v>
      </c>
      <c r="C49" s="9"/>
      <c r="D49" s="9"/>
      <c r="E49" s="9"/>
      <c r="F49" s="115"/>
      <c r="G49" s="9"/>
      <c r="H49" s="9"/>
      <c r="I49" s="9"/>
    </row>
    <row r="50" spans="1:9" ht="21" customHeight="1">
      <c r="A50" s="8"/>
      <c r="B50" s="1" t="s">
        <v>90</v>
      </c>
      <c r="C50" s="9"/>
      <c r="D50" s="9"/>
      <c r="E50" s="9"/>
      <c r="F50" s="115"/>
      <c r="G50" s="9"/>
      <c r="H50" s="9"/>
      <c r="I50" s="9"/>
    </row>
    <row r="51" spans="1:9" ht="20.25" customHeight="1">
      <c r="A51" s="8"/>
      <c r="B51" t="s">
        <v>91</v>
      </c>
      <c r="C51" s="9"/>
      <c r="D51" s="9"/>
      <c r="E51" s="9"/>
      <c r="F51" s="115"/>
      <c r="G51" s="9"/>
      <c r="H51" s="9"/>
      <c r="I51" s="9"/>
    </row>
    <row r="52" spans="1:9" ht="19.5">
      <c r="B52" s="26" t="s">
        <v>93</v>
      </c>
      <c r="C52" s="57" t="s">
        <v>46</v>
      </c>
      <c r="D52" s="81" t="s">
        <v>95</v>
      </c>
      <c r="E52" s="103"/>
      <c r="F52" s="26" t="s">
        <v>96</v>
      </c>
      <c r="G52" s="26" t="s">
        <v>97</v>
      </c>
      <c r="H52" s="26" t="s">
        <v>38</v>
      </c>
    </row>
    <row r="53" spans="1:9" ht="23.25" customHeight="1">
      <c r="B53" s="27">
        <v>0</v>
      </c>
      <c r="C53" s="58" t="e">
        <f>B53/C44</f>
        <v>#DIV/0!</v>
      </c>
      <c r="D53" s="82"/>
      <c r="E53" s="104"/>
      <c r="F53" s="122"/>
      <c r="G53" s="146"/>
      <c r="H53" s="156"/>
    </row>
    <row r="54" spans="1:9" ht="23.25" customHeight="1">
      <c r="B54" s="28">
        <v>0</v>
      </c>
      <c r="C54" s="58" t="e">
        <f>B54/C44</f>
        <v>#DIV/0!</v>
      </c>
      <c r="D54" s="83"/>
      <c r="E54" s="105"/>
      <c r="F54" s="123"/>
      <c r="G54" s="123"/>
      <c r="H54" s="157"/>
    </row>
    <row r="55" spans="1:9" ht="23.25" customHeight="1">
      <c r="B55" s="29">
        <v>0</v>
      </c>
      <c r="C55" s="58" t="e">
        <f>B55/C44</f>
        <v>#DIV/0!</v>
      </c>
      <c r="D55" s="84"/>
      <c r="E55" s="106"/>
      <c r="F55" s="124"/>
      <c r="G55" s="124"/>
      <c r="H55" s="158"/>
    </row>
    <row r="56" spans="1:9" ht="19.5">
      <c r="B56" s="30"/>
      <c r="C56" t="s">
        <v>98</v>
      </c>
    </row>
    <row r="57" spans="1:9" ht="17.25" customHeight="1">
      <c r="B57" s="30"/>
    </row>
    <row r="58" spans="1:9" ht="19.5">
      <c r="A58" s="7" t="s">
        <v>1</v>
      </c>
    </row>
    <row r="59" spans="1:9" ht="21.75" customHeight="1">
      <c r="A59" s="9"/>
      <c r="B59" s="31" t="s">
        <v>82</v>
      </c>
      <c r="C59" s="59"/>
      <c r="D59" s="85"/>
      <c r="E59" s="55" t="s">
        <v>83</v>
      </c>
      <c r="F59" s="31" t="s">
        <v>100</v>
      </c>
      <c r="G59" s="59"/>
      <c r="H59" s="85"/>
    </row>
    <row r="60" spans="1:9" ht="22.5" customHeight="1">
      <c r="A60" s="9"/>
      <c r="B60" s="32" t="s">
        <v>102</v>
      </c>
      <c r="C60" s="60"/>
      <c r="D60" s="86"/>
      <c r="E60" s="107">
        <f>SUM(E62:E69)</f>
        <v>0</v>
      </c>
      <c r="F60" s="125" t="s">
        <v>103</v>
      </c>
      <c r="G60" s="125"/>
      <c r="H60" s="159"/>
    </row>
    <row r="61" spans="1:9" ht="24.75" customHeight="1">
      <c r="A61" s="9"/>
      <c r="B61" s="33" t="s">
        <v>105</v>
      </c>
      <c r="C61" s="61"/>
      <c r="D61" s="87"/>
      <c r="E61" s="108"/>
      <c r="F61" s="126"/>
      <c r="G61" s="126"/>
      <c r="H61" s="160"/>
    </row>
    <row r="62" spans="1:9" ht="27" customHeight="1">
      <c r="A62" s="9"/>
      <c r="B62" s="33" t="s">
        <v>106</v>
      </c>
      <c r="C62" s="61"/>
      <c r="D62" s="88"/>
      <c r="E62" s="27">
        <v>0</v>
      </c>
      <c r="F62" s="127" t="s">
        <v>107</v>
      </c>
      <c r="G62" s="127"/>
      <c r="H62" s="161"/>
    </row>
    <row r="63" spans="1:9" ht="27" customHeight="1">
      <c r="A63" s="9"/>
      <c r="B63" s="33" t="s">
        <v>108</v>
      </c>
      <c r="C63" s="61"/>
      <c r="D63" s="61"/>
      <c r="E63" s="109">
        <v>0</v>
      </c>
      <c r="F63" s="127" t="s">
        <v>109</v>
      </c>
      <c r="G63" s="127"/>
      <c r="H63" s="161"/>
    </row>
    <row r="64" spans="1:9" ht="27" customHeight="1">
      <c r="A64" s="9"/>
      <c r="B64" s="34" t="s">
        <v>111</v>
      </c>
      <c r="C64" s="62"/>
      <c r="D64" s="89"/>
      <c r="E64" s="109">
        <v>0</v>
      </c>
      <c r="F64" s="127" t="s">
        <v>113</v>
      </c>
      <c r="G64" s="127"/>
      <c r="H64" s="161"/>
    </row>
    <row r="65" spans="1:9" ht="27" customHeight="1">
      <c r="A65" s="9"/>
      <c r="B65" s="34" t="s">
        <v>114</v>
      </c>
      <c r="C65" s="62"/>
      <c r="D65" s="89"/>
      <c r="E65" s="109">
        <v>0</v>
      </c>
      <c r="F65" s="128" t="s">
        <v>115</v>
      </c>
      <c r="G65" s="127"/>
      <c r="H65" s="161"/>
    </row>
    <row r="66" spans="1:9" ht="27" customHeight="1">
      <c r="A66" s="9"/>
      <c r="B66" s="33" t="s">
        <v>116</v>
      </c>
      <c r="C66" s="61"/>
      <c r="D66" s="88"/>
      <c r="E66" s="109">
        <v>0</v>
      </c>
      <c r="F66" s="127" t="s">
        <v>117</v>
      </c>
      <c r="G66" s="127"/>
      <c r="H66" s="161"/>
    </row>
    <row r="67" spans="1:9" ht="27" customHeight="1">
      <c r="A67" s="9"/>
      <c r="B67" s="33" t="s">
        <v>32</v>
      </c>
      <c r="C67" s="61"/>
      <c r="D67" s="88"/>
      <c r="E67" s="109">
        <v>0</v>
      </c>
      <c r="F67" s="127" t="s">
        <v>118</v>
      </c>
      <c r="G67" s="127"/>
      <c r="H67" s="161"/>
    </row>
    <row r="68" spans="1:9" ht="27" customHeight="1">
      <c r="A68" s="9"/>
      <c r="B68" s="33" t="s">
        <v>119</v>
      </c>
      <c r="C68" s="61"/>
      <c r="D68" s="88"/>
      <c r="E68" s="109">
        <v>0</v>
      </c>
      <c r="F68" s="127" t="s">
        <v>121</v>
      </c>
      <c r="G68" s="127"/>
      <c r="H68" s="161"/>
    </row>
    <row r="69" spans="1:9" ht="27" customHeight="1">
      <c r="A69" s="9"/>
      <c r="B69" s="35" t="s">
        <v>20</v>
      </c>
      <c r="C69" s="63"/>
      <c r="D69" s="90"/>
      <c r="E69" s="110">
        <v>0</v>
      </c>
      <c r="F69" s="129" t="s">
        <v>122</v>
      </c>
      <c r="G69" s="147"/>
      <c r="H69" s="162"/>
    </row>
    <row r="70" spans="1:9" ht="39" customHeight="1">
      <c r="A70" s="9"/>
      <c r="B70" s="36" t="s">
        <v>126</v>
      </c>
      <c r="C70" s="64"/>
      <c r="D70" s="91"/>
      <c r="E70" s="111">
        <f>C44-E60</f>
        <v>0</v>
      </c>
      <c r="F70" s="125" t="s">
        <v>103</v>
      </c>
      <c r="G70" s="125"/>
      <c r="H70" s="159"/>
    </row>
    <row r="71" spans="1:9" ht="42.75" customHeight="1">
      <c r="A71" s="9"/>
      <c r="B71" s="37" t="s">
        <v>49</v>
      </c>
      <c r="C71" s="65"/>
      <c r="D71" s="65"/>
      <c r="E71" s="56">
        <v>0</v>
      </c>
      <c r="F71" s="130" t="s">
        <v>127</v>
      </c>
      <c r="G71" s="130"/>
      <c r="H71" s="163"/>
    </row>
    <row r="72" spans="1:9" ht="28.5" customHeight="1">
      <c r="A72" s="9"/>
      <c r="B72" s="38" t="s">
        <v>140</v>
      </c>
      <c r="C72" s="66"/>
      <c r="D72" s="92"/>
      <c r="E72" s="112">
        <f>C44-(E60+E71)</f>
        <v>0</v>
      </c>
      <c r="F72" s="131" t="s">
        <v>103</v>
      </c>
      <c r="G72" s="131"/>
      <c r="H72" s="164"/>
    </row>
    <row r="73" spans="1:9" ht="27.75" customHeight="1">
      <c r="A73" s="9"/>
      <c r="B73" s="39" t="s">
        <v>128</v>
      </c>
      <c r="C73" s="67"/>
      <c r="D73" s="67"/>
      <c r="E73" s="27">
        <v>0</v>
      </c>
      <c r="F73" s="132" t="s">
        <v>43</v>
      </c>
      <c r="G73" s="148"/>
      <c r="H73" s="165"/>
    </row>
    <row r="74" spans="1:9" ht="27.75" customHeight="1">
      <c r="A74" s="9"/>
      <c r="B74" s="40" t="s">
        <v>129</v>
      </c>
      <c r="C74" s="68"/>
      <c r="D74" s="68"/>
      <c r="E74" s="29">
        <v>0</v>
      </c>
      <c r="F74" s="133"/>
      <c r="G74" s="149"/>
      <c r="H74" s="166"/>
    </row>
    <row r="75" spans="1:9" ht="27" customHeight="1">
      <c r="A75" s="9"/>
      <c r="B75" s="9"/>
      <c r="C75" s="9"/>
      <c r="D75" s="9"/>
      <c r="E75" s="9"/>
      <c r="F75" s="9"/>
      <c r="G75" s="9"/>
      <c r="H75" s="9"/>
      <c r="I75" s="9"/>
    </row>
    <row r="76" spans="1:9" ht="20.25">
      <c r="A76" s="7" t="s">
        <v>66</v>
      </c>
    </row>
    <row r="77" spans="1:9" ht="83.25" customHeight="1">
      <c r="B77" s="41"/>
      <c r="C77" s="69"/>
      <c r="D77" s="69"/>
      <c r="E77" s="69"/>
      <c r="F77" s="69"/>
      <c r="G77" s="69"/>
      <c r="H77" s="167"/>
    </row>
    <row r="78" spans="1:9" ht="25.5" customHeight="1"/>
    <row r="79" spans="1:9" s="1" customFormat="1" ht="20.25">
      <c r="A79" s="8" t="s">
        <v>132</v>
      </c>
      <c r="C79" s="12"/>
      <c r="D79" s="12"/>
      <c r="E79" s="12"/>
      <c r="F79" s="12"/>
      <c r="G79" s="12"/>
    </row>
    <row r="80" spans="1:9" ht="26.25" customHeight="1">
      <c r="B80" s="42">
        <v>0</v>
      </c>
      <c r="C80" s="70"/>
    </row>
    <row r="81" spans="1:7" ht="26.25" customHeight="1">
      <c r="B81" s="43"/>
    </row>
    <row r="82" spans="1:7" ht="26.25" customHeight="1">
      <c r="A82" s="8"/>
    </row>
    <row r="83" spans="1:7" ht="19.5" customHeight="1">
      <c r="A83" s="8"/>
    </row>
    <row r="84" spans="1:7" ht="19.5" customHeight="1"/>
    <row r="85" spans="1:7" ht="19.5" customHeight="1"/>
    <row r="86" spans="1:7" ht="24" customHeight="1">
      <c r="E86" s="113"/>
      <c r="F86" s="113"/>
      <c r="G86" s="150"/>
    </row>
  </sheetData>
  <mergeCells count="73">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C21"/>
    <mergeCell ref="D21:G21"/>
    <mergeCell ref="B22:C22"/>
    <mergeCell ref="D22:G22"/>
    <mergeCell ref="B23:C23"/>
    <mergeCell ref="D23:G23"/>
    <mergeCell ref="B24:C24"/>
    <mergeCell ref="D24:G24"/>
    <mergeCell ref="E30:F30"/>
    <mergeCell ref="E31:F31"/>
    <mergeCell ref="E32:F32"/>
    <mergeCell ref="E33:F33"/>
    <mergeCell ref="E34:F34"/>
    <mergeCell ref="E35:F35"/>
    <mergeCell ref="E36:F36"/>
    <mergeCell ref="D43:F43"/>
    <mergeCell ref="D44:F44"/>
    <mergeCell ref="D52:E52"/>
    <mergeCell ref="D53:E53"/>
    <mergeCell ref="D54:E54"/>
    <mergeCell ref="D55:E55"/>
    <mergeCell ref="B59:D59"/>
    <mergeCell ref="F59:H59"/>
    <mergeCell ref="B60:D60"/>
    <mergeCell ref="F60:H60"/>
    <mergeCell ref="B61:D61"/>
    <mergeCell ref="F61:H61"/>
    <mergeCell ref="B62:D62"/>
    <mergeCell ref="F62:H62"/>
    <mergeCell ref="F63:H63"/>
    <mergeCell ref="B64:D64"/>
    <mergeCell ref="F64:H64"/>
    <mergeCell ref="B65:D65"/>
    <mergeCell ref="F65:H65"/>
    <mergeCell ref="B66:D66"/>
    <mergeCell ref="F66:H66"/>
    <mergeCell ref="B67:D67"/>
    <mergeCell ref="F67:H67"/>
    <mergeCell ref="B68:D68"/>
    <mergeCell ref="F68:H68"/>
    <mergeCell ref="B69:D69"/>
    <mergeCell ref="F69:H69"/>
    <mergeCell ref="B70:D70"/>
    <mergeCell ref="F70:H70"/>
    <mergeCell ref="B71:D71"/>
    <mergeCell ref="F71:H71"/>
    <mergeCell ref="B72:D72"/>
    <mergeCell ref="F72:H72"/>
    <mergeCell ref="B73:D73"/>
    <mergeCell ref="B74:D74"/>
    <mergeCell ref="B77:H77"/>
    <mergeCell ref="B80:C80"/>
    <mergeCell ref="A1:C2"/>
    <mergeCell ref="F73:H74"/>
  </mergeCells>
  <phoneticPr fontId="1"/>
  <dataValidations count="2">
    <dataValidation type="list" allowBlank="1" showDropDown="0" showInputMessage="1" showErrorMessage="1" sqref="D31:D36">
      <formula1>"〇"</formula1>
    </dataValidation>
    <dataValidation type="list" allowBlank="1" showDropDown="0" showInputMessage="1" showErrorMessage="1" sqref="D22">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fitToWidth="1" fitToHeight="1" orientation="portrait" usePrinterDefaults="1" r:id="rId1"/>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選択肢プルダウン!$A$3:$A$36</xm:f>
          </x14:formula1>
          <xm:sqref>C31:C36</xm:sqref>
        </x14:dataValidation>
        <x14:dataValidation type="list" allowBlank="1" showDropDown="0" showInputMessage="1" showErrorMessage="1">
          <x14:formula1>
            <xm:f>選択肢プルダウン!$C$2:$C$3</xm:f>
          </x14:formula1>
          <xm:sqref>F53:F55</xm:sqref>
        </x14:dataValidation>
        <x14:dataValidation type="list" allowBlank="1" showDropDown="0" showInputMessage="1" showErrorMessage="1">
          <x14:formula1>
            <xm:f>選択肢プルダウン!$H$2:$H$4</xm:f>
          </x14:formula1>
          <xm:sqref>D23</xm:sqref>
        </x14:dataValidation>
        <x14:dataValidation type="list" allowBlank="1" showDropDown="0" showInputMessage="1" showErrorMessage="1">
          <x14:formula1>
            <xm:f>選択肢プルダウン!$F$2:$F$3</xm:f>
          </x14:formula1>
          <xm:sqref>D24</xm:sqref>
        </x14:dataValidation>
        <x14:dataValidation type="list" allowBlank="1" showDropDown="0" showInputMessage="1" showErrorMessage="1">
          <x14:formula1>
            <xm:f>選択肢プルダウン!$C$6:$C$12</xm:f>
          </x14:formula1>
          <xm:sqref>D19:E19</xm:sqref>
        </x14:dataValidation>
        <x14:dataValidation type="list" allowBlank="1" showDropDown="0" showInputMessage="1" showErrorMessage="1">
          <x14:formula1>
            <xm:f>選択肢プルダウン!$D$6:$D$10</xm:f>
          </x14:formula1>
          <xm:sqref>F19</xm:sqref>
        </x14:dataValidation>
        <x14:dataValidation type="list" allowBlank="1" showDropDown="0" showInputMessage="1" showErrorMessage="1">
          <x14:formula1>
            <xm:f>選択肢プルダウン!$E$6:$E$13</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M89"/>
  <sheetViews>
    <sheetView showGridLines="0" view="pageBreakPreview" zoomScaleNormal="70" zoomScaleSheetLayoutView="100" workbookViewId="0">
      <selection activeCell="A5" sqref="A5:H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 t="s">
        <v>133</v>
      </c>
      <c r="B1" s="10"/>
      <c r="C1" s="44"/>
      <c r="D1" s="71"/>
      <c r="G1" s="134" t="s">
        <v>2</v>
      </c>
      <c r="H1" s="151"/>
    </row>
    <row r="2" spans="1:13" ht="30">
      <c r="A2" s="3"/>
      <c r="B2" s="11"/>
      <c r="C2" s="45"/>
      <c r="D2" s="71"/>
      <c r="G2" s="134" t="s">
        <v>5</v>
      </c>
      <c r="H2" s="152"/>
    </row>
    <row r="3" spans="1:13" ht="32.25" customHeight="1">
      <c r="G3" s="134" t="s">
        <v>7</v>
      </c>
      <c r="H3" s="153"/>
    </row>
    <row r="4" spans="1:13" ht="15" customHeight="1"/>
    <row r="5" spans="1:13" ht="32.25" customHeight="1">
      <c r="A5" s="4" t="s">
        <v>162</v>
      </c>
      <c r="B5" s="4"/>
      <c r="C5" s="4"/>
      <c r="D5" s="4"/>
      <c r="E5" s="4"/>
      <c r="F5" s="4"/>
      <c r="G5" s="4"/>
      <c r="H5" s="4"/>
    </row>
    <row r="6" spans="1:13" ht="16.5" customHeight="1">
      <c r="A6" s="5"/>
      <c r="B6" s="5"/>
      <c r="C6" s="5"/>
      <c r="D6" s="5"/>
      <c r="E6" s="5"/>
      <c r="F6" s="5"/>
      <c r="G6" s="5"/>
      <c r="H6" s="5"/>
    </row>
    <row r="7" spans="1:13">
      <c r="A7" s="6" t="s">
        <v>12</v>
      </c>
      <c r="B7" s="12"/>
      <c r="C7" s="12"/>
      <c r="D7" s="12"/>
      <c r="E7" s="12"/>
      <c r="F7" s="12"/>
      <c r="G7" s="135"/>
      <c r="H7" s="154"/>
    </row>
    <row r="8" spans="1:13">
      <c r="B8" s="6" t="s">
        <v>14</v>
      </c>
      <c r="C8" s="12"/>
      <c r="D8" s="12"/>
      <c r="E8" s="12"/>
      <c r="F8" s="12"/>
      <c r="G8" s="135"/>
      <c r="H8" s="154"/>
    </row>
    <row r="9" spans="1:13">
      <c r="B9" s="6" t="s">
        <v>6</v>
      </c>
      <c r="C9" s="12"/>
      <c r="D9" s="12"/>
      <c r="E9" s="12"/>
      <c r="F9" s="12"/>
      <c r="G9" s="135"/>
      <c r="H9" s="154"/>
    </row>
    <row r="10" spans="1:13" ht="16.5" customHeight="1">
      <c r="B10" s="13"/>
      <c r="C10" s="13"/>
      <c r="D10" s="13"/>
      <c r="E10" s="13"/>
      <c r="F10" s="13"/>
      <c r="G10" s="13"/>
    </row>
    <row r="11" spans="1:13" ht="20.25">
      <c r="A11" s="7" t="s">
        <v>21</v>
      </c>
      <c r="B11" s="1"/>
      <c r="C11" s="1"/>
      <c r="D11" s="1"/>
      <c r="E11" s="1"/>
      <c r="F11" s="1"/>
      <c r="G11" s="1"/>
    </row>
    <row r="12" spans="1:13" ht="19.5" customHeight="1">
      <c r="B12" s="14" t="s">
        <v>23</v>
      </c>
      <c r="C12" s="46"/>
      <c r="D12" s="171" t="s">
        <v>141</v>
      </c>
      <c r="E12" s="175"/>
      <c r="F12" s="175"/>
      <c r="G12" s="181"/>
      <c r="M12" t="s">
        <v>27</v>
      </c>
    </row>
    <row r="13" spans="1:13" ht="19.5" customHeight="1">
      <c r="B13" s="14" t="s">
        <v>3</v>
      </c>
      <c r="C13" s="46"/>
      <c r="D13" s="172">
        <v>1234567890</v>
      </c>
      <c r="E13" s="176"/>
      <c r="F13" s="176"/>
      <c r="G13" s="182"/>
    </row>
    <row r="14" spans="1:13">
      <c r="B14" s="14" t="s">
        <v>31</v>
      </c>
      <c r="C14" s="46"/>
      <c r="D14" s="172" t="s">
        <v>142</v>
      </c>
      <c r="E14" s="176"/>
      <c r="F14" s="176"/>
      <c r="G14" s="182"/>
      <c r="M14" t="s">
        <v>34</v>
      </c>
    </row>
    <row r="15" spans="1:13">
      <c r="B15" s="14" t="s">
        <v>36</v>
      </c>
      <c r="C15" s="46"/>
      <c r="D15" s="172" t="s">
        <v>143</v>
      </c>
      <c r="E15" s="176"/>
      <c r="F15" s="176"/>
      <c r="G15" s="182"/>
      <c r="M15" t="s">
        <v>4</v>
      </c>
    </row>
    <row r="16" spans="1:13">
      <c r="B16" s="14" t="s">
        <v>39</v>
      </c>
      <c r="C16" s="46"/>
      <c r="D16" s="173">
        <v>43922</v>
      </c>
      <c r="E16" s="176"/>
      <c r="F16" s="176"/>
      <c r="G16" s="182"/>
      <c r="M16" t="s">
        <v>42</v>
      </c>
    </row>
    <row r="17" spans="1:13">
      <c r="B17" s="14" t="s">
        <v>0</v>
      </c>
      <c r="C17" s="46"/>
      <c r="D17" s="172">
        <v>20</v>
      </c>
      <c r="E17" s="176"/>
      <c r="F17" s="176"/>
      <c r="G17" s="182"/>
      <c r="H17" s="155"/>
      <c r="M17" t="s">
        <v>40</v>
      </c>
    </row>
    <row r="18" spans="1:13">
      <c r="B18" s="14" t="s">
        <v>44</v>
      </c>
      <c r="C18" s="46"/>
      <c r="D18" s="172">
        <v>18</v>
      </c>
      <c r="E18" s="176"/>
      <c r="F18" s="176"/>
      <c r="G18" s="182"/>
      <c r="H18" s="155"/>
    </row>
    <row r="19" spans="1:13">
      <c r="B19" s="15" t="s">
        <v>50</v>
      </c>
      <c r="C19" s="47"/>
      <c r="D19" s="74" t="s">
        <v>52</v>
      </c>
      <c r="E19" s="95"/>
      <c r="F19" s="114" t="s">
        <v>33</v>
      </c>
      <c r="G19" s="138" t="s">
        <v>53</v>
      </c>
      <c r="H19" s="1" t="s">
        <v>54</v>
      </c>
      <c r="M19" t="s">
        <v>57</v>
      </c>
    </row>
    <row r="20" spans="1:13">
      <c r="B20" s="16" t="s">
        <v>134</v>
      </c>
      <c r="C20" s="48"/>
      <c r="D20" s="174"/>
      <c r="E20" s="177"/>
      <c r="F20" s="177"/>
      <c r="G20" s="183"/>
    </row>
    <row r="21" spans="1:13">
      <c r="B21" s="16" t="s">
        <v>87</v>
      </c>
      <c r="C21" s="48"/>
      <c r="D21" s="75"/>
      <c r="E21" s="96"/>
      <c r="F21" s="96"/>
      <c r="G21" s="139"/>
      <c r="I21" s="1"/>
    </row>
    <row r="22" spans="1:13">
      <c r="B22" s="16" t="s">
        <v>135</v>
      </c>
      <c r="C22" s="48"/>
      <c r="D22" s="75"/>
      <c r="E22" s="96"/>
      <c r="F22" s="96"/>
      <c r="G22" s="139"/>
      <c r="H22" s="1" t="s">
        <v>54</v>
      </c>
      <c r="J22" s="168"/>
    </row>
    <row r="23" spans="1:13">
      <c r="B23" s="15" t="s">
        <v>137</v>
      </c>
      <c r="C23" s="49"/>
      <c r="D23" s="75"/>
      <c r="E23" s="96"/>
      <c r="F23" s="96"/>
      <c r="G23" s="139"/>
      <c r="H23" s="1" t="s">
        <v>54</v>
      </c>
      <c r="J23" s="168"/>
    </row>
    <row r="24" spans="1:13" ht="19.5">
      <c r="B24" s="17" t="s">
        <v>59</v>
      </c>
      <c r="C24" s="50"/>
      <c r="D24" s="76"/>
      <c r="E24" s="76"/>
      <c r="F24" s="76"/>
      <c r="G24" s="140"/>
      <c r="H24" s="1" t="s">
        <v>54</v>
      </c>
    </row>
    <row r="25" spans="1:13" ht="20.25" customHeight="1">
      <c r="B25" s="18"/>
      <c r="C25" s="18"/>
      <c r="D25" s="18"/>
      <c r="E25" s="1"/>
      <c r="F25" s="1"/>
      <c r="G25" s="1"/>
      <c r="M25" t="s">
        <v>62</v>
      </c>
    </row>
    <row r="26" spans="1:13" ht="19.5">
      <c r="A26" s="7" t="s">
        <v>63</v>
      </c>
      <c r="B26" s="1"/>
      <c r="C26" s="1"/>
      <c r="D26" s="1"/>
      <c r="E26" s="1"/>
      <c r="F26" s="1"/>
      <c r="G26" s="1"/>
      <c r="M26" t="s">
        <v>65</v>
      </c>
    </row>
    <row r="27" spans="1:13" ht="18.75" customHeight="1">
      <c r="A27" s="8"/>
      <c r="B27" s="12" t="s">
        <v>45</v>
      </c>
      <c r="C27" s="9"/>
      <c r="D27" s="9"/>
      <c r="E27" s="9"/>
      <c r="F27" s="115"/>
      <c r="G27" s="9"/>
      <c r="H27" s="9"/>
      <c r="I27" s="9"/>
    </row>
    <row r="28" spans="1:13" ht="18.75" customHeight="1">
      <c r="A28" s="8"/>
      <c r="B28" s="1" t="s">
        <v>61</v>
      </c>
      <c r="C28" s="9"/>
      <c r="D28" s="9"/>
      <c r="E28" s="9"/>
      <c r="F28" s="115"/>
      <c r="G28" s="9"/>
      <c r="H28" s="9"/>
      <c r="I28" s="9"/>
    </row>
    <row r="29" spans="1:13" ht="18.75" customHeight="1">
      <c r="A29" s="8"/>
      <c r="B29" s="1" t="s">
        <v>138</v>
      </c>
      <c r="C29" s="9"/>
      <c r="D29" s="9"/>
      <c r="E29" s="9"/>
      <c r="F29" s="115"/>
      <c r="G29" s="9"/>
      <c r="H29" s="9"/>
      <c r="I29" s="9"/>
    </row>
    <row r="30" spans="1:13" ht="19.5">
      <c r="B30" s="19"/>
      <c r="C30" s="51" t="s">
        <v>56</v>
      </c>
      <c r="D30" s="51" t="s">
        <v>67</v>
      </c>
      <c r="E30" s="51" t="s">
        <v>69</v>
      </c>
      <c r="F30" s="116"/>
      <c r="G30" s="141" t="s">
        <v>71</v>
      </c>
      <c r="I30" s="168"/>
      <c r="J30" s="168"/>
      <c r="K30" s="168"/>
      <c r="M30" t="s">
        <v>24</v>
      </c>
    </row>
    <row r="31" spans="1:13">
      <c r="B31" s="20" t="s">
        <v>73</v>
      </c>
      <c r="C31" s="52" t="s">
        <v>144</v>
      </c>
      <c r="D31" s="77" t="s">
        <v>145</v>
      </c>
      <c r="E31" s="97" t="s">
        <v>146</v>
      </c>
      <c r="F31" s="117"/>
      <c r="G31" s="142">
        <v>4500000</v>
      </c>
      <c r="I31" s="168"/>
      <c r="J31" s="168"/>
      <c r="K31" s="168"/>
    </row>
    <row r="32" spans="1:13">
      <c r="B32" s="20" t="s">
        <v>74</v>
      </c>
      <c r="C32" s="53" t="s">
        <v>112</v>
      </c>
      <c r="D32" s="78"/>
      <c r="E32" s="98"/>
      <c r="F32" s="118"/>
      <c r="G32" s="143">
        <v>1500000</v>
      </c>
      <c r="I32" s="168"/>
      <c r="J32" s="168"/>
      <c r="K32" s="168"/>
    </row>
    <row r="33" spans="1:11">
      <c r="B33" s="20" t="s">
        <v>41</v>
      </c>
      <c r="C33" s="53" t="s">
        <v>148</v>
      </c>
      <c r="D33" s="78"/>
      <c r="E33" s="98"/>
      <c r="F33" s="118"/>
      <c r="G33" s="143">
        <v>1500000</v>
      </c>
      <c r="I33" s="168"/>
      <c r="J33" s="168"/>
      <c r="K33" s="168"/>
    </row>
    <row r="34" spans="1:11">
      <c r="B34" s="20" t="s">
        <v>76</v>
      </c>
      <c r="C34" s="53"/>
      <c r="D34" s="78"/>
      <c r="E34" s="98"/>
      <c r="F34" s="118"/>
      <c r="G34" s="143">
        <v>0</v>
      </c>
      <c r="I34" s="168"/>
      <c r="J34" s="168"/>
      <c r="K34" s="168"/>
    </row>
    <row r="35" spans="1:11">
      <c r="B35" s="20" t="s">
        <v>28</v>
      </c>
      <c r="C35" s="53"/>
      <c r="D35" s="78"/>
      <c r="E35" s="98"/>
      <c r="F35" s="118"/>
      <c r="G35" s="143">
        <v>0</v>
      </c>
      <c r="I35" s="168"/>
      <c r="J35" s="168"/>
      <c r="K35" s="168"/>
    </row>
    <row r="36" spans="1:11" ht="19.5">
      <c r="B36" s="20" t="s">
        <v>77</v>
      </c>
      <c r="C36" s="54"/>
      <c r="D36" s="79"/>
      <c r="E36" s="99"/>
      <c r="F36" s="119"/>
      <c r="G36" s="144">
        <v>0</v>
      </c>
      <c r="I36" s="168"/>
      <c r="J36" s="168"/>
      <c r="K36" s="168"/>
    </row>
    <row r="37" spans="1:11">
      <c r="B37" s="21"/>
      <c r="F37" s="120" t="s">
        <v>30</v>
      </c>
      <c r="G37" s="145">
        <f>SUM(G31:G36)</f>
        <v>7500000</v>
      </c>
      <c r="H37" t="s">
        <v>78</v>
      </c>
      <c r="I37" s="168"/>
      <c r="J37" s="168"/>
      <c r="K37" s="168"/>
    </row>
    <row r="38" spans="1:11" ht="11.25" customHeight="1">
      <c r="B38" s="22"/>
      <c r="C38" s="22"/>
      <c r="D38" s="22"/>
      <c r="E38" s="22"/>
      <c r="F38" s="22"/>
      <c r="G38" s="22"/>
      <c r="H38" s="22"/>
    </row>
    <row r="39" spans="1:11" ht="19.5">
      <c r="A39" s="7" t="s">
        <v>58</v>
      </c>
    </row>
    <row r="40" spans="1:11" ht="18.75" customHeight="1">
      <c r="A40" s="8"/>
      <c r="B40" s="12" t="s">
        <v>22</v>
      </c>
      <c r="C40" s="9"/>
      <c r="D40" s="9"/>
      <c r="E40" s="9"/>
      <c r="F40" s="115"/>
      <c r="G40" s="9"/>
      <c r="H40" s="9"/>
      <c r="I40" s="9"/>
    </row>
    <row r="41" spans="1:11" ht="18.75" customHeight="1">
      <c r="A41" s="8"/>
      <c r="B41" s="1" t="s">
        <v>79</v>
      </c>
      <c r="C41" s="9"/>
      <c r="D41" s="9"/>
      <c r="E41" s="9"/>
      <c r="F41" s="115"/>
      <c r="G41" s="9"/>
      <c r="H41" s="9"/>
      <c r="I41" s="9"/>
    </row>
    <row r="42" spans="1:11" ht="18.75" customHeight="1">
      <c r="A42" s="8"/>
      <c r="B42" s="1" t="s">
        <v>80</v>
      </c>
      <c r="C42" s="9"/>
      <c r="D42" s="9"/>
      <c r="E42" s="9"/>
      <c r="F42" s="115"/>
      <c r="G42" s="9"/>
      <c r="H42" s="9"/>
      <c r="I42" s="9"/>
    </row>
    <row r="43" spans="1:11" ht="18" customHeight="1">
      <c r="A43" s="9"/>
      <c r="B43" s="23" t="s">
        <v>82</v>
      </c>
      <c r="C43" s="55" t="s">
        <v>83</v>
      </c>
      <c r="D43" s="51" t="s">
        <v>47</v>
      </c>
      <c r="E43" s="100"/>
      <c r="F43" s="116"/>
    </row>
    <row r="44" spans="1:11" ht="52.5" customHeight="1">
      <c r="A44" s="9"/>
      <c r="B44" s="24" t="s">
        <v>17</v>
      </c>
      <c r="C44" s="56">
        <v>7500000</v>
      </c>
      <c r="D44" s="80" t="str">
        <f>IF(G37=C44,"２.生産活動内容の収入合計と一致しています
（問題なし）","２.生産活動内容の収入合計と不一致であるため、確認のうえ修正してください")</f>
        <v>２.生産活動内容の収入合計と一致しています
（問題なし）</v>
      </c>
      <c r="E44" s="101"/>
      <c r="F44" s="121"/>
    </row>
    <row r="45" spans="1:11" ht="19.5" customHeight="1">
      <c r="A45" s="9"/>
      <c r="B45" s="9"/>
      <c r="C45" s="9"/>
      <c r="D45" s="9"/>
      <c r="I45" s="9"/>
    </row>
    <row r="46" spans="1:11" ht="22.5" customHeight="1">
      <c r="A46" s="8" t="s">
        <v>51</v>
      </c>
      <c r="B46" s="9"/>
      <c r="C46" s="9"/>
      <c r="D46" s="9"/>
      <c r="E46" s="102"/>
      <c r="F46" s="102"/>
      <c r="G46" s="102"/>
      <c r="H46" s="102"/>
      <c r="I46" s="102"/>
      <c r="J46" s="102"/>
    </row>
    <row r="47" spans="1:11" ht="20.25" customHeight="1">
      <c r="A47" s="8"/>
      <c r="B47" s="12" t="s">
        <v>84</v>
      </c>
      <c r="C47" s="9"/>
      <c r="D47" s="9"/>
      <c r="E47" s="9"/>
      <c r="F47" s="115"/>
      <c r="G47" s="9"/>
      <c r="H47" s="9"/>
      <c r="I47" s="9"/>
    </row>
    <row r="48" spans="1:11" ht="20.25" customHeight="1">
      <c r="A48" s="8"/>
      <c r="B48" s="1" t="s">
        <v>86</v>
      </c>
      <c r="C48" s="9"/>
      <c r="D48" s="9"/>
      <c r="E48" s="9"/>
      <c r="F48" s="115"/>
      <c r="G48" s="9"/>
      <c r="H48" s="9"/>
      <c r="I48" s="9"/>
    </row>
    <row r="49" spans="1:9" ht="21" customHeight="1">
      <c r="A49" s="8"/>
      <c r="B49" s="25" t="s">
        <v>88</v>
      </c>
      <c r="C49" s="9"/>
      <c r="D49" s="9"/>
      <c r="E49" s="9"/>
      <c r="F49" s="115"/>
      <c r="G49" s="9"/>
      <c r="H49" s="9"/>
      <c r="I49" s="9"/>
    </row>
    <row r="50" spans="1:9" ht="21" customHeight="1">
      <c r="A50" s="8"/>
      <c r="B50" s="1" t="s">
        <v>90</v>
      </c>
      <c r="C50" s="9"/>
      <c r="D50" s="9"/>
      <c r="E50" s="9"/>
      <c r="F50" s="115"/>
      <c r="G50" s="9"/>
      <c r="H50" s="9"/>
      <c r="I50" s="9"/>
    </row>
    <row r="51" spans="1:9" ht="20.25" customHeight="1">
      <c r="A51" s="8"/>
      <c r="B51" t="s">
        <v>91</v>
      </c>
      <c r="C51" s="9"/>
      <c r="D51" s="9"/>
      <c r="E51" s="9"/>
      <c r="F51" s="115"/>
      <c r="G51" s="9"/>
      <c r="H51" s="9"/>
      <c r="I51" s="9"/>
    </row>
    <row r="52" spans="1:9" ht="19.5">
      <c r="B52" s="26" t="s">
        <v>93</v>
      </c>
      <c r="C52" s="57" t="s">
        <v>46</v>
      </c>
      <c r="D52" s="81" t="s">
        <v>95</v>
      </c>
      <c r="E52" s="103"/>
      <c r="F52" s="26" t="s">
        <v>96</v>
      </c>
      <c r="G52" s="26" t="s">
        <v>97</v>
      </c>
      <c r="H52" s="26" t="s">
        <v>38</v>
      </c>
    </row>
    <row r="53" spans="1:9" ht="23.25" customHeight="1">
      <c r="B53" s="27">
        <v>6000000</v>
      </c>
      <c r="C53" s="58">
        <f>B53/C44</f>
        <v>0.8</v>
      </c>
      <c r="D53" s="82" t="s">
        <v>149</v>
      </c>
      <c r="E53" s="104"/>
      <c r="F53" s="122" t="s">
        <v>99</v>
      </c>
      <c r="G53" s="146" t="s">
        <v>151</v>
      </c>
      <c r="H53" s="156" t="s">
        <v>152</v>
      </c>
    </row>
    <row r="54" spans="1:9" ht="23.25" customHeight="1">
      <c r="B54" s="28">
        <v>3000000</v>
      </c>
      <c r="C54" s="58">
        <f>B54/C44</f>
        <v>0.4</v>
      </c>
      <c r="D54" s="83" t="s">
        <v>130</v>
      </c>
      <c r="E54" s="105"/>
      <c r="F54" s="179" t="s">
        <v>99</v>
      </c>
      <c r="G54" s="123" t="s">
        <v>151</v>
      </c>
      <c r="H54" s="157" t="s">
        <v>151</v>
      </c>
    </row>
    <row r="55" spans="1:9" ht="23.25" customHeight="1">
      <c r="B55" s="29">
        <v>1500000</v>
      </c>
      <c r="C55" s="58">
        <f>B55/C44</f>
        <v>0.2</v>
      </c>
      <c r="D55" s="84" t="s">
        <v>11</v>
      </c>
      <c r="E55" s="106"/>
      <c r="F55" s="180" t="s">
        <v>153</v>
      </c>
      <c r="G55" s="124" t="s">
        <v>151</v>
      </c>
      <c r="H55" s="158" t="s">
        <v>154</v>
      </c>
    </row>
    <row r="56" spans="1:9" ht="19.5">
      <c r="B56" s="30"/>
      <c r="C56" t="s">
        <v>98</v>
      </c>
    </row>
    <row r="57" spans="1:9" ht="17.25" customHeight="1">
      <c r="B57" s="30"/>
    </row>
    <row r="58" spans="1:9" ht="19.5">
      <c r="A58" s="7" t="s">
        <v>1</v>
      </c>
    </row>
    <row r="59" spans="1:9" ht="21.75" customHeight="1">
      <c r="A59" s="9"/>
      <c r="B59" s="31" t="s">
        <v>82</v>
      </c>
      <c r="C59" s="59"/>
      <c r="D59" s="85"/>
      <c r="E59" s="55" t="s">
        <v>83</v>
      </c>
      <c r="F59" s="31" t="s">
        <v>100</v>
      </c>
      <c r="G59" s="59"/>
      <c r="H59" s="85"/>
    </row>
    <row r="60" spans="1:9" ht="22.5" customHeight="1">
      <c r="A60" s="9"/>
      <c r="B60" s="32" t="s">
        <v>102</v>
      </c>
      <c r="C60" s="60"/>
      <c r="D60" s="86"/>
      <c r="E60" s="107">
        <f>SUM(E62:E69)</f>
        <v>4500000</v>
      </c>
      <c r="F60" s="125" t="s">
        <v>103</v>
      </c>
      <c r="G60" s="125"/>
      <c r="H60" s="159"/>
    </row>
    <row r="61" spans="1:9" ht="24.75" customHeight="1">
      <c r="A61" s="9"/>
      <c r="B61" s="33" t="s">
        <v>105</v>
      </c>
      <c r="C61" s="61"/>
      <c r="D61" s="87"/>
      <c r="E61" s="108"/>
      <c r="F61" s="126"/>
      <c r="G61" s="126"/>
      <c r="H61" s="160"/>
    </row>
    <row r="62" spans="1:9" ht="27" customHeight="1">
      <c r="A62" s="9"/>
      <c r="B62" s="33" t="s">
        <v>106</v>
      </c>
      <c r="C62" s="61"/>
      <c r="D62" s="88"/>
      <c r="E62" s="27">
        <v>0</v>
      </c>
      <c r="F62" s="127" t="s">
        <v>107</v>
      </c>
      <c r="G62" s="127"/>
      <c r="H62" s="161"/>
    </row>
    <row r="63" spans="1:9" ht="27" customHeight="1">
      <c r="A63" s="9"/>
      <c r="B63" s="33" t="s">
        <v>108</v>
      </c>
      <c r="C63" s="61"/>
      <c r="D63" s="61"/>
      <c r="E63" s="109">
        <v>0</v>
      </c>
      <c r="F63" s="127" t="s">
        <v>109</v>
      </c>
      <c r="G63" s="127"/>
      <c r="H63" s="161"/>
    </row>
    <row r="64" spans="1:9" ht="27" customHeight="1">
      <c r="A64" s="9"/>
      <c r="B64" s="34" t="s">
        <v>111</v>
      </c>
      <c r="C64" s="62"/>
      <c r="D64" s="89"/>
      <c r="E64" s="109">
        <v>1500000</v>
      </c>
      <c r="F64" s="127" t="s">
        <v>113</v>
      </c>
      <c r="G64" s="127"/>
      <c r="H64" s="161"/>
    </row>
    <row r="65" spans="1:9" ht="27" customHeight="1">
      <c r="A65" s="9"/>
      <c r="B65" s="34" t="s">
        <v>114</v>
      </c>
      <c r="C65" s="62"/>
      <c r="D65" s="89"/>
      <c r="E65" s="109">
        <v>0</v>
      </c>
      <c r="F65" s="128" t="s">
        <v>115</v>
      </c>
      <c r="G65" s="127"/>
      <c r="H65" s="161"/>
    </row>
    <row r="66" spans="1:9" ht="27" customHeight="1">
      <c r="A66" s="9"/>
      <c r="B66" s="33" t="s">
        <v>116</v>
      </c>
      <c r="C66" s="61"/>
      <c r="D66" s="88"/>
      <c r="E66" s="109">
        <v>0</v>
      </c>
      <c r="F66" s="127" t="s">
        <v>117</v>
      </c>
      <c r="G66" s="127"/>
      <c r="H66" s="161"/>
    </row>
    <row r="67" spans="1:9" ht="27" customHeight="1">
      <c r="A67" s="9"/>
      <c r="B67" s="33" t="s">
        <v>32</v>
      </c>
      <c r="C67" s="61"/>
      <c r="D67" s="88"/>
      <c r="E67" s="109">
        <v>3000000</v>
      </c>
      <c r="F67" s="127" t="s">
        <v>118</v>
      </c>
      <c r="G67" s="127"/>
      <c r="H67" s="161"/>
    </row>
    <row r="68" spans="1:9" ht="27" customHeight="1">
      <c r="A68" s="9"/>
      <c r="B68" s="33" t="s">
        <v>119</v>
      </c>
      <c r="C68" s="61"/>
      <c r="D68" s="88"/>
      <c r="E68" s="109">
        <v>0</v>
      </c>
      <c r="F68" s="127" t="s">
        <v>121</v>
      </c>
      <c r="G68" s="127"/>
      <c r="H68" s="161"/>
    </row>
    <row r="69" spans="1:9" ht="27" customHeight="1">
      <c r="A69" s="9"/>
      <c r="B69" s="35" t="s">
        <v>20</v>
      </c>
      <c r="C69" s="63"/>
      <c r="D69" s="90"/>
      <c r="E69" s="110">
        <v>0</v>
      </c>
      <c r="F69" s="129" t="s">
        <v>122</v>
      </c>
      <c r="G69" s="147"/>
      <c r="H69" s="162"/>
    </row>
    <row r="70" spans="1:9" ht="39" customHeight="1">
      <c r="A70" s="9"/>
      <c r="B70" s="36" t="s">
        <v>126</v>
      </c>
      <c r="C70" s="64"/>
      <c r="D70" s="91"/>
      <c r="E70" s="111">
        <f>C44-E60</f>
        <v>3000000</v>
      </c>
      <c r="F70" s="125" t="s">
        <v>103</v>
      </c>
      <c r="G70" s="125"/>
      <c r="H70" s="159"/>
    </row>
    <row r="71" spans="1:9" ht="42.75" customHeight="1">
      <c r="A71" s="9"/>
      <c r="B71" s="37" t="s">
        <v>49</v>
      </c>
      <c r="C71" s="65"/>
      <c r="D71" s="65"/>
      <c r="E71" s="56">
        <f>25000*18*12</f>
        <v>5400000</v>
      </c>
      <c r="F71" s="130" t="s">
        <v>127</v>
      </c>
      <c r="G71" s="130"/>
      <c r="H71" s="163"/>
    </row>
    <row r="72" spans="1:9" ht="28.5" customHeight="1">
      <c r="A72" s="9"/>
      <c r="B72" s="38" t="s">
        <v>140</v>
      </c>
      <c r="C72" s="66"/>
      <c r="D72" s="92"/>
      <c r="E72" s="112">
        <f>C44-(E60+E71)</f>
        <v>-2400000</v>
      </c>
      <c r="F72" s="131" t="s">
        <v>103</v>
      </c>
      <c r="G72" s="131"/>
      <c r="H72" s="164"/>
    </row>
    <row r="73" spans="1:9" ht="27.75" customHeight="1">
      <c r="A73" s="9"/>
      <c r="B73" s="39" t="s">
        <v>128</v>
      </c>
      <c r="C73" s="67"/>
      <c r="D73" s="67"/>
      <c r="E73" s="27">
        <v>0</v>
      </c>
      <c r="F73" s="132" t="s">
        <v>43</v>
      </c>
      <c r="G73" s="148"/>
      <c r="H73" s="165"/>
    </row>
    <row r="74" spans="1:9" ht="27.75" customHeight="1">
      <c r="A74" s="9"/>
      <c r="B74" s="40" t="s">
        <v>129</v>
      </c>
      <c r="C74" s="68"/>
      <c r="D74" s="68"/>
      <c r="E74" s="29">
        <v>0</v>
      </c>
      <c r="F74" s="133"/>
      <c r="G74" s="149"/>
      <c r="H74" s="166"/>
    </row>
    <row r="75" spans="1:9" ht="27" customHeight="1">
      <c r="A75" s="9"/>
      <c r="B75" s="9"/>
      <c r="C75" s="9"/>
      <c r="D75" s="9"/>
      <c r="E75" s="9"/>
      <c r="F75" s="9"/>
      <c r="G75" s="9"/>
      <c r="H75" s="9"/>
      <c r="I75" s="9"/>
    </row>
    <row r="76" spans="1:9" ht="20.25">
      <c r="A76" s="7" t="s">
        <v>66</v>
      </c>
    </row>
    <row r="77" spans="1:9" ht="83.25" customHeight="1">
      <c r="B77" s="41"/>
      <c r="C77" s="69"/>
      <c r="D77" s="69"/>
      <c r="E77" s="69"/>
      <c r="F77" s="69"/>
      <c r="G77" s="69"/>
      <c r="H77" s="167"/>
    </row>
    <row r="78" spans="1:9" ht="25.5" customHeight="1"/>
    <row r="79" spans="1:9" s="1" customFormat="1" ht="20.25">
      <c r="A79" s="8" t="s">
        <v>132</v>
      </c>
      <c r="C79" s="12"/>
      <c r="D79" s="12"/>
      <c r="E79" s="12"/>
      <c r="F79" s="12"/>
      <c r="G79" s="12"/>
    </row>
    <row r="80" spans="1:9" ht="26.25" customHeight="1">
      <c r="B80" s="42">
        <v>0</v>
      </c>
      <c r="C80" s="70"/>
    </row>
    <row r="81" spans="1:7" ht="26.25" customHeight="1">
      <c r="B81" s="43"/>
    </row>
    <row r="82" spans="1:7" s="6" customFormat="1" ht="19.5" customHeight="1">
      <c r="A82" s="6" t="s">
        <v>155</v>
      </c>
    </row>
    <row r="83" spans="1:7" s="6" customFormat="1" ht="19.5" customHeight="1">
      <c r="A83" s="6" t="s">
        <v>156</v>
      </c>
      <c r="C83" s="169">
        <f>C44/12</f>
        <v>625000</v>
      </c>
    </row>
    <row r="84" spans="1:7" s="6" customFormat="1" ht="24" customHeight="1">
      <c r="A84" s="6" t="s">
        <v>136</v>
      </c>
      <c r="C84" s="169">
        <f>E60/12</f>
        <v>375000</v>
      </c>
      <c r="E84" s="178"/>
      <c r="F84" s="178"/>
      <c r="G84" s="184"/>
    </row>
    <row r="85" spans="1:7" s="6" customFormat="1">
      <c r="A85" s="6" t="s">
        <v>158</v>
      </c>
      <c r="C85" s="169">
        <f>E70/12</f>
        <v>250000</v>
      </c>
    </row>
    <row r="86" spans="1:7" s="6" customFormat="1">
      <c r="A86" s="6" t="s">
        <v>159</v>
      </c>
      <c r="C86" s="169">
        <f>SUM(E71)/12</f>
        <v>450000</v>
      </c>
    </row>
    <row r="87" spans="1:7" s="6" customFormat="1">
      <c r="A87" s="6" t="s">
        <v>55</v>
      </c>
      <c r="C87" s="170">
        <f>C85/C86</f>
        <v>0.55555555555555558</v>
      </c>
    </row>
    <row r="88" spans="1:7" s="6" customFormat="1">
      <c r="A88" s="6" t="s">
        <v>160</v>
      </c>
      <c r="C88" s="169">
        <f>E72/12</f>
        <v>-200000</v>
      </c>
    </row>
    <row r="89" spans="1:7" s="6" customFormat="1">
      <c r="A89" s="6" t="s">
        <v>161</v>
      </c>
      <c r="C89" s="169">
        <f>C88/D18</f>
        <v>-11111.111111111111</v>
      </c>
    </row>
  </sheetData>
  <mergeCells count="73">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C21"/>
    <mergeCell ref="D21:G21"/>
    <mergeCell ref="B22:C22"/>
    <mergeCell ref="D22:G22"/>
    <mergeCell ref="B23:C23"/>
    <mergeCell ref="D23:G23"/>
    <mergeCell ref="B24:C24"/>
    <mergeCell ref="D24:G24"/>
    <mergeCell ref="E30:F30"/>
    <mergeCell ref="E31:F31"/>
    <mergeCell ref="E32:F32"/>
    <mergeCell ref="E33:F33"/>
    <mergeCell ref="E34:F34"/>
    <mergeCell ref="E35:F35"/>
    <mergeCell ref="E36:F36"/>
    <mergeCell ref="D43:F43"/>
    <mergeCell ref="D44:F44"/>
    <mergeCell ref="D52:E52"/>
    <mergeCell ref="D53:E53"/>
    <mergeCell ref="D54:E54"/>
    <mergeCell ref="D55:E55"/>
    <mergeCell ref="B59:D59"/>
    <mergeCell ref="F59:H59"/>
    <mergeCell ref="B60:D60"/>
    <mergeCell ref="F60:H60"/>
    <mergeCell ref="B61:D61"/>
    <mergeCell ref="F61:H61"/>
    <mergeCell ref="B62:D62"/>
    <mergeCell ref="F62:H62"/>
    <mergeCell ref="F63:H63"/>
    <mergeCell ref="B64:D64"/>
    <mergeCell ref="F64:H64"/>
    <mergeCell ref="B65:D65"/>
    <mergeCell ref="F65:H65"/>
    <mergeCell ref="B66:D66"/>
    <mergeCell ref="F66:H66"/>
    <mergeCell ref="B67:D67"/>
    <mergeCell ref="F67:H67"/>
    <mergeCell ref="B68:D68"/>
    <mergeCell ref="F68:H68"/>
    <mergeCell ref="B69:D69"/>
    <mergeCell ref="F69:H69"/>
    <mergeCell ref="B70:D70"/>
    <mergeCell ref="F70:H70"/>
    <mergeCell ref="B71:D71"/>
    <mergeCell ref="F71:H71"/>
    <mergeCell ref="B72:D72"/>
    <mergeCell ref="F72:H72"/>
    <mergeCell ref="B73:D73"/>
    <mergeCell ref="B74:D74"/>
    <mergeCell ref="B77:H77"/>
    <mergeCell ref="B80:C80"/>
    <mergeCell ref="A1:C2"/>
    <mergeCell ref="F73:H74"/>
  </mergeCells>
  <phoneticPr fontId="1"/>
  <dataValidations count="3">
    <dataValidation type="list" allowBlank="1" showDropDown="0" showInputMessage="1" showErrorMessage="1" sqref="D22">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DropDown="0" showInputMessage="1" showErrorMessage="1" sqref="D31:D36">
      <formula1>"〇"</formula1>
    </dataValidation>
    <dataValidation type="list" allowBlank="1" showDropDown="0" showInputMessage="1" showErrorMessage="1" sqref="C31:C36">
      <formula1>#REF!</formula1>
    </dataValidation>
  </dataValidations>
  <pageMargins left="0.7" right="0.7" top="0.75" bottom="0.75" header="0.3" footer="0.3"/>
  <pageSetup paperSize="9" scale="36" fitToWidth="1" fitToHeight="1" orientation="portrait" usePrinterDefaults="1" r:id="rId1"/>
  <extLst>
    <ext xmlns:x14="http://schemas.microsoft.com/office/spreadsheetml/2009/9/main" uri="{CCE6A557-97BC-4b89-ADB6-D9C93CAAB3DF}">
      <x14:dataValidations xmlns:xm="http://schemas.microsoft.com/office/excel/2006/main" count="6">
        <x14:dataValidation type="list" allowBlank="1" showDropDown="0" showInputMessage="1" showErrorMessage="1">
          <x14:formula1>
            <xm:f>選択肢プルダウン!$F$2:$F$3</xm:f>
          </x14:formula1>
          <xm:sqref>D24</xm:sqref>
        </x14:dataValidation>
        <x14:dataValidation type="list" allowBlank="1" showDropDown="0" showInputMessage="1" showErrorMessage="1">
          <x14:formula1>
            <xm:f>選択肢プルダウン!$H$2:$H$4</xm:f>
          </x14:formula1>
          <xm:sqref>D23</xm:sqref>
        </x14:dataValidation>
        <x14:dataValidation type="list" allowBlank="1" showDropDown="0" showInputMessage="1" showErrorMessage="1">
          <x14:formula1>
            <xm:f>選択肢プルダウン!$C$2:$C$3</xm:f>
          </x14:formula1>
          <xm:sqref>F53:F55</xm:sqref>
        </x14:dataValidation>
        <x14:dataValidation type="list" allowBlank="1" showDropDown="0" showInputMessage="1" showErrorMessage="1">
          <x14:formula1>
            <xm:f>選択肢プルダウン!$C$6:$C$12</xm:f>
          </x14:formula1>
          <xm:sqref>D19:E19</xm:sqref>
        </x14:dataValidation>
        <x14:dataValidation type="list" allowBlank="1" showDropDown="0" showInputMessage="1" showErrorMessage="1">
          <x14:formula1>
            <xm:f>選択肢プルダウン!$D$6:$D$10</xm:f>
          </x14:formula1>
          <xm:sqref>F19</xm:sqref>
        </x14:dataValidation>
        <x14:dataValidation type="list" allowBlank="1" showDropDown="0" showInputMessage="1" showErrorMessage="1">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29"/>
  <sheetViews>
    <sheetView view="pageBreakPreview" topLeftCell="A4" zoomScale="115"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185" t="s">
        <v>164</v>
      </c>
      <c r="B1" s="185"/>
      <c r="C1" s="185"/>
      <c r="D1" s="185"/>
      <c r="E1" s="185"/>
    </row>
    <row r="2" spans="1:7" ht="21" customHeight="1">
      <c r="A2" s="186"/>
      <c r="B2" s="187" t="s">
        <v>165</v>
      </c>
    </row>
    <row r="3" spans="1:7" ht="21" customHeight="1">
      <c r="A3" s="186"/>
      <c r="B3" s="187" t="s">
        <v>168</v>
      </c>
    </row>
    <row r="4" spans="1:7" ht="21" customHeight="1">
      <c r="A4" s="186"/>
      <c r="B4" s="187"/>
    </row>
    <row r="5" spans="1:7">
      <c r="B5" s="187" t="s">
        <v>70</v>
      </c>
      <c r="C5" s="198"/>
    </row>
    <row r="6" spans="1:7">
      <c r="B6" s="188" t="s">
        <v>169</v>
      </c>
      <c r="C6" s="199" t="s">
        <v>171</v>
      </c>
    </row>
    <row r="7" spans="1:7">
      <c r="B7" s="189"/>
      <c r="C7" s="190" t="s">
        <v>19</v>
      </c>
    </row>
    <row r="8" spans="1:7">
      <c r="B8" s="190" t="s">
        <v>173</v>
      </c>
    </row>
    <row r="9" spans="1:7">
      <c r="B9" s="190" t="s">
        <v>174</v>
      </c>
    </row>
    <row r="10" spans="1:7" ht="19.5"/>
    <row r="11" spans="1:7" ht="38.25" customHeight="1">
      <c r="B11" s="191" t="s">
        <v>163</v>
      </c>
      <c r="C11" s="200" t="s">
        <v>177</v>
      </c>
      <c r="D11" s="200" t="s">
        <v>178</v>
      </c>
      <c r="E11" s="214" t="s">
        <v>180</v>
      </c>
    </row>
    <row r="12" spans="1:7" ht="73.5" customHeight="1">
      <c r="B12" s="192" t="s">
        <v>181</v>
      </c>
      <c r="C12" s="201" t="s">
        <v>182</v>
      </c>
      <c r="D12" s="207" t="s">
        <v>183</v>
      </c>
      <c r="E12" s="215" t="s">
        <v>184</v>
      </c>
    </row>
    <row r="13" spans="1:7" ht="73.5" customHeight="1">
      <c r="B13" s="192" t="s">
        <v>185</v>
      </c>
      <c r="C13" s="201" t="s">
        <v>186</v>
      </c>
      <c r="D13" s="207" t="s">
        <v>187</v>
      </c>
      <c r="E13" s="216" t="s">
        <v>189</v>
      </c>
    </row>
    <row r="14" spans="1:7" ht="73.5" customHeight="1">
      <c r="B14" s="193" t="s">
        <v>190</v>
      </c>
      <c r="C14" s="202" t="s">
        <v>179</v>
      </c>
      <c r="D14" s="208" t="s">
        <v>175</v>
      </c>
      <c r="E14" s="217" t="s">
        <v>192</v>
      </c>
    </row>
    <row r="15" spans="1:7" ht="73.5" customHeight="1">
      <c r="B15" s="193" t="s">
        <v>26</v>
      </c>
      <c r="C15" s="202" t="s">
        <v>193</v>
      </c>
      <c r="D15" s="208" t="s">
        <v>194</v>
      </c>
      <c r="E15" s="216" t="s">
        <v>195</v>
      </c>
      <c r="G15" s="6"/>
    </row>
    <row r="17" spans="1:5" ht="19.5">
      <c r="B17" s="8" t="s">
        <v>172</v>
      </c>
      <c r="C17" s="1"/>
      <c r="D17" s="1"/>
      <c r="E17" s="1"/>
    </row>
    <row r="18" spans="1:5" ht="21.75" customHeight="1">
      <c r="A18" s="7"/>
      <c r="B18" s="194" t="s">
        <v>166</v>
      </c>
      <c r="C18" s="194"/>
      <c r="D18" s="194"/>
      <c r="E18" s="194"/>
    </row>
    <row r="19" spans="1:5" ht="29.25" customHeight="1">
      <c r="B19" s="191"/>
      <c r="C19" s="200" t="s">
        <v>196</v>
      </c>
      <c r="D19" s="209" t="s">
        <v>197</v>
      </c>
      <c r="E19" s="218"/>
    </row>
    <row r="20" spans="1:5" ht="46.5" customHeight="1">
      <c r="B20" s="195" t="s">
        <v>13</v>
      </c>
      <c r="C20" s="203" t="s">
        <v>198</v>
      </c>
      <c r="D20" s="210" t="s">
        <v>150</v>
      </c>
      <c r="E20" s="219"/>
    </row>
    <row r="21" spans="1:5" ht="46.5" customHeight="1">
      <c r="B21" s="196"/>
      <c r="C21" s="204" t="s">
        <v>200</v>
      </c>
      <c r="D21" s="211" t="s">
        <v>201</v>
      </c>
      <c r="E21" s="220"/>
    </row>
    <row r="22" spans="1:5" ht="46.5" customHeight="1">
      <c r="B22" s="196"/>
      <c r="C22" s="205" t="s">
        <v>202</v>
      </c>
      <c r="D22" s="212" t="s">
        <v>176</v>
      </c>
      <c r="E22" s="221"/>
    </row>
    <row r="23" spans="1:5" ht="46.5" customHeight="1">
      <c r="B23" s="196"/>
      <c r="C23" s="205" t="s">
        <v>203</v>
      </c>
      <c r="D23" s="212" t="s">
        <v>94</v>
      </c>
      <c r="E23" s="221"/>
    </row>
    <row r="24" spans="1:5" ht="46.5" customHeight="1">
      <c r="B24" s="197"/>
      <c r="C24" s="206" t="s">
        <v>89</v>
      </c>
      <c r="D24" s="213" t="s">
        <v>131</v>
      </c>
      <c r="E24" s="222"/>
    </row>
    <row r="25" spans="1:5" ht="46.5" customHeight="1">
      <c r="B25" s="195" t="s">
        <v>204</v>
      </c>
      <c r="C25" s="203" t="s">
        <v>206</v>
      </c>
      <c r="D25" s="210" t="s">
        <v>207</v>
      </c>
      <c r="E25" s="219"/>
    </row>
    <row r="26" spans="1:5" ht="46.5" customHeight="1">
      <c r="B26" s="196"/>
      <c r="C26" s="204" t="s">
        <v>208</v>
      </c>
      <c r="D26" s="211" t="s">
        <v>211</v>
      </c>
      <c r="E26" s="220"/>
    </row>
    <row r="27" spans="1:5" ht="46.5" customHeight="1">
      <c r="B27" s="196"/>
      <c r="C27" s="205" t="s">
        <v>212</v>
      </c>
      <c r="D27" s="212" t="s">
        <v>29</v>
      </c>
      <c r="E27" s="221"/>
    </row>
    <row r="28" spans="1:5" ht="46.5" customHeight="1">
      <c r="B28" s="196"/>
      <c r="C28" s="205" t="s">
        <v>37</v>
      </c>
      <c r="D28" s="212" t="s">
        <v>213</v>
      </c>
      <c r="E28" s="221"/>
    </row>
    <row r="29" spans="1:5" ht="46.5" customHeight="1">
      <c r="B29" s="197"/>
      <c r="C29" s="206" t="s">
        <v>215</v>
      </c>
      <c r="D29" s="213" t="s">
        <v>216</v>
      </c>
      <c r="E29" s="222"/>
    </row>
  </sheetData>
  <mergeCells count="15">
    <mergeCell ref="A1:E1"/>
    <mergeCell ref="B18:E18"/>
    <mergeCell ref="D19:E19"/>
    <mergeCell ref="D20:E20"/>
    <mergeCell ref="D21:E21"/>
    <mergeCell ref="D22:E22"/>
    <mergeCell ref="D23:E23"/>
    <mergeCell ref="D24:E24"/>
    <mergeCell ref="D25:E25"/>
    <mergeCell ref="D26:E26"/>
    <mergeCell ref="D27:E27"/>
    <mergeCell ref="D28:E28"/>
    <mergeCell ref="D29:E29"/>
    <mergeCell ref="B20:B24"/>
    <mergeCell ref="B25:B29"/>
  </mergeCells>
  <phoneticPr fontId="1"/>
  <pageMargins left="0.7" right="0.7" top="0.75" bottom="0.75" header="0.3" footer="0.3"/>
  <pageSetup paperSize="9" scale="45"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2:H36"/>
  <sheetViews>
    <sheetView workbookViewId="0">
      <selection activeCell="E17" sqref="E17"/>
    </sheetView>
  </sheetViews>
  <sheetFormatPr defaultRowHeight="18.75"/>
  <cols>
    <col min="1" max="1" width="27.375" customWidth="1"/>
  </cols>
  <sheetData>
    <row r="2" spans="1:8">
      <c r="A2" t="s">
        <v>217</v>
      </c>
      <c r="C2" t="s">
        <v>99</v>
      </c>
      <c r="F2" t="s">
        <v>123</v>
      </c>
      <c r="H2" t="s">
        <v>218</v>
      </c>
    </row>
    <row r="3" spans="1:8">
      <c r="A3" t="s">
        <v>219</v>
      </c>
      <c r="C3" t="s">
        <v>153</v>
      </c>
      <c r="F3" t="s">
        <v>220</v>
      </c>
      <c r="H3" t="s">
        <v>221</v>
      </c>
    </row>
    <row r="4" spans="1:8">
      <c r="A4" t="s">
        <v>222</v>
      </c>
      <c r="H4" t="s">
        <v>170</v>
      </c>
    </row>
    <row r="5" spans="1:8">
      <c r="A5" t="s">
        <v>223</v>
      </c>
    </row>
    <row r="6" spans="1:8" ht="19.5">
      <c r="A6" t="s">
        <v>209</v>
      </c>
      <c r="C6" s="7" t="s">
        <v>52</v>
      </c>
      <c r="D6" s="223" t="s">
        <v>33</v>
      </c>
      <c r="E6" s="6" t="s">
        <v>53</v>
      </c>
    </row>
    <row r="7" spans="1:8" ht="19.5">
      <c r="A7" t="s">
        <v>224</v>
      </c>
      <c r="C7" s="7" t="s">
        <v>225</v>
      </c>
      <c r="D7" s="223" t="s">
        <v>226</v>
      </c>
      <c r="E7" s="6" t="s">
        <v>227</v>
      </c>
    </row>
    <row r="8" spans="1:8">
      <c r="A8" t="s">
        <v>228</v>
      </c>
      <c r="C8" s="6" t="s">
        <v>230</v>
      </c>
      <c r="D8" s="223" t="s">
        <v>101</v>
      </c>
      <c r="E8" s="6" t="s">
        <v>232</v>
      </c>
    </row>
    <row r="9" spans="1:8">
      <c r="A9" t="s">
        <v>233</v>
      </c>
      <c r="C9" s="6" t="s">
        <v>48</v>
      </c>
      <c r="D9" s="223" t="s">
        <v>234</v>
      </c>
      <c r="E9" s="6" t="s">
        <v>235</v>
      </c>
    </row>
    <row r="10" spans="1:8">
      <c r="A10" t="s">
        <v>237</v>
      </c>
      <c r="C10" s="6" t="s">
        <v>238</v>
      </c>
      <c r="D10" s="223" t="s">
        <v>120</v>
      </c>
      <c r="E10" s="6" t="s">
        <v>60</v>
      </c>
    </row>
    <row r="11" spans="1:8">
      <c r="A11" t="s">
        <v>239</v>
      </c>
      <c r="C11" s="6" t="s">
        <v>210</v>
      </c>
      <c r="D11" s="223"/>
      <c r="E11" s="6" t="s">
        <v>240</v>
      </c>
    </row>
    <row r="12" spans="1:8">
      <c r="A12" t="s">
        <v>229</v>
      </c>
      <c r="C12" s="6" t="s">
        <v>241</v>
      </c>
      <c r="D12" s="223"/>
      <c r="E12" s="6" t="s">
        <v>243</v>
      </c>
    </row>
    <row r="13" spans="1:8">
      <c r="A13" t="s">
        <v>244</v>
      </c>
      <c r="E13" s="6" t="s">
        <v>245</v>
      </c>
    </row>
    <row r="14" spans="1:8">
      <c r="A14" t="s">
        <v>242</v>
      </c>
    </row>
    <row r="15" spans="1:8">
      <c r="A15" t="s">
        <v>18</v>
      </c>
    </row>
    <row r="16" spans="1:8">
      <c r="A16" t="s">
        <v>246</v>
      </c>
    </row>
    <row r="17" spans="1:1">
      <c r="A17" t="s">
        <v>247</v>
      </c>
    </row>
    <row r="18" spans="1:1">
      <c r="A18" t="s">
        <v>110</v>
      </c>
    </row>
    <row r="19" spans="1:1">
      <c r="A19" t="s">
        <v>248</v>
      </c>
    </row>
    <row r="20" spans="1:1">
      <c r="A20" t="s">
        <v>92</v>
      </c>
    </row>
    <row r="21" spans="1:1">
      <c r="A21" t="s">
        <v>167</v>
      </c>
    </row>
    <row r="22" spans="1:1">
      <c r="A22" t="s">
        <v>144</v>
      </c>
    </row>
    <row r="23" spans="1:1">
      <c r="A23" t="s">
        <v>249</v>
      </c>
    </row>
    <row r="24" spans="1:1">
      <c r="A24" t="s">
        <v>250</v>
      </c>
    </row>
    <row r="25" spans="1:1">
      <c r="A25" t="s">
        <v>251</v>
      </c>
    </row>
    <row r="26" spans="1:1">
      <c r="A26" t="s">
        <v>148</v>
      </c>
    </row>
    <row r="27" spans="1:1">
      <c r="A27" t="s">
        <v>252</v>
      </c>
    </row>
    <row r="28" spans="1:1">
      <c r="A28" t="s">
        <v>253</v>
      </c>
    </row>
    <row r="29" spans="1:1">
      <c r="A29" t="s">
        <v>157</v>
      </c>
    </row>
    <row r="30" spans="1:1">
      <c r="A30" t="s">
        <v>254</v>
      </c>
    </row>
    <row r="31" spans="1:1">
      <c r="A31" t="s">
        <v>104</v>
      </c>
    </row>
    <row r="32" spans="1:1">
      <c r="A32" t="s">
        <v>255</v>
      </c>
    </row>
    <row r="33" spans="1:1">
      <c r="A33" t="s">
        <v>64</v>
      </c>
    </row>
    <row r="34" spans="1:1">
      <c r="A34" t="s">
        <v>231</v>
      </c>
    </row>
    <row r="35" spans="1:1">
      <c r="A35" t="s">
        <v>256</v>
      </c>
    </row>
    <row r="36" spans="1:1">
      <c r="A36" t="s">
        <v>257</v>
      </c>
    </row>
  </sheetData>
  <phoneticPr fontId="1"/>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M47"/>
  <sheetViews>
    <sheetView showGridLines="0" view="pageBreakPreview" zoomScale="85"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230" t="s">
        <v>25</v>
      </c>
      <c r="D2" s="230"/>
      <c r="E2" s="230"/>
    </row>
    <row r="3" spans="2:6" ht="9" customHeight="1">
      <c r="C3" s="13"/>
      <c r="D3" s="13"/>
      <c r="E3" s="13"/>
    </row>
    <row r="4" spans="2:6">
      <c r="C4" s="231" t="s">
        <v>23</v>
      </c>
      <c r="D4" s="248"/>
      <c r="E4" s="248"/>
    </row>
    <row r="5" spans="2:6">
      <c r="C5" s="232" t="s">
        <v>31</v>
      </c>
      <c r="D5" s="248"/>
      <c r="E5" s="248"/>
    </row>
    <row r="6" spans="2:6">
      <c r="C6" s="233" t="s">
        <v>36</v>
      </c>
      <c r="D6" s="248"/>
      <c r="E6" s="248"/>
    </row>
    <row r="7" spans="2:6">
      <c r="C7" s="232" t="s">
        <v>3</v>
      </c>
      <c r="D7" s="248"/>
      <c r="E7" s="248"/>
    </row>
    <row r="8" spans="2:6">
      <c r="C8" s="232" t="s">
        <v>39</v>
      </c>
      <c r="D8" s="248"/>
      <c r="E8" s="248"/>
    </row>
    <row r="9" spans="2:6">
      <c r="C9" s="233" t="s">
        <v>9</v>
      </c>
      <c r="D9" s="248"/>
      <c r="E9" s="248"/>
      <c r="F9" s="275"/>
    </row>
    <row r="10" spans="2:6">
      <c r="C10" s="233" t="s">
        <v>258</v>
      </c>
      <c r="D10" s="248"/>
      <c r="E10" s="248"/>
    </row>
    <row r="11" spans="2:6">
      <c r="C11" s="233" t="s">
        <v>75</v>
      </c>
      <c r="D11" s="248"/>
      <c r="E11" s="248"/>
      <c r="F11" s="275"/>
    </row>
    <row r="12" spans="2:6">
      <c r="C12" s="233" t="s">
        <v>259</v>
      </c>
      <c r="D12" s="248"/>
      <c r="E12" s="248"/>
      <c r="F12" s="275"/>
    </row>
    <row r="13" spans="2:6" ht="12.75" customHeight="1">
      <c r="C13" s="234"/>
    </row>
    <row r="14" spans="2:6">
      <c r="B14" s="6" t="s">
        <v>124</v>
      </c>
    </row>
    <row r="15" spans="2:6">
      <c r="C15" s="235"/>
      <c r="D15" s="237" t="s">
        <v>69</v>
      </c>
      <c r="E15" s="237" t="s">
        <v>71</v>
      </c>
      <c r="F15" s="237" t="s">
        <v>260</v>
      </c>
    </row>
    <row r="16" spans="2:6">
      <c r="C16" s="233" t="s">
        <v>73</v>
      </c>
      <c r="D16" s="248"/>
      <c r="E16" s="262">
        <v>0</v>
      </c>
      <c r="F16" s="263">
        <v>0</v>
      </c>
    </row>
    <row r="17" spans="2:13">
      <c r="C17" s="233" t="s">
        <v>74</v>
      </c>
      <c r="D17" s="248"/>
      <c r="E17" s="262">
        <v>0</v>
      </c>
      <c r="F17" s="263">
        <v>0</v>
      </c>
    </row>
    <row r="18" spans="2:13">
      <c r="C18" s="233" t="s">
        <v>41</v>
      </c>
      <c r="D18" s="248"/>
      <c r="E18" s="263">
        <v>0</v>
      </c>
      <c r="F18" s="263">
        <v>0</v>
      </c>
    </row>
    <row r="19" spans="2:13">
      <c r="C19" s="233" t="s">
        <v>76</v>
      </c>
      <c r="D19" s="248"/>
      <c r="E19" s="262">
        <v>0</v>
      </c>
      <c r="F19" s="263">
        <v>0</v>
      </c>
    </row>
    <row r="20" spans="2:13">
      <c r="C20" s="233" t="s">
        <v>28</v>
      </c>
      <c r="D20" s="248"/>
      <c r="E20" s="263">
        <v>0</v>
      </c>
      <c r="F20" s="263">
        <v>0</v>
      </c>
    </row>
    <row r="21" spans="2:13" ht="70.5" customHeight="1">
      <c r="C21" s="236" t="s">
        <v>10</v>
      </c>
      <c r="D21" s="236"/>
      <c r="E21" s="236"/>
    </row>
    <row r="22" spans="2:13">
      <c r="B22" s="224" t="s">
        <v>35</v>
      </c>
      <c r="D22" s="249"/>
    </row>
    <row r="23" spans="2:13" ht="24.75" customHeight="1">
      <c r="B23" s="225"/>
      <c r="C23" s="237" t="s">
        <v>82</v>
      </c>
      <c r="D23" s="250" t="s">
        <v>261</v>
      </c>
      <c r="E23" s="264" t="s">
        <v>262</v>
      </c>
      <c r="F23" s="237" t="s">
        <v>100</v>
      </c>
      <c r="M23" t="s">
        <v>147</v>
      </c>
    </row>
    <row r="24" spans="2:13" ht="22.5" customHeight="1">
      <c r="B24" s="226" t="s">
        <v>263</v>
      </c>
      <c r="C24" s="238" t="s">
        <v>17</v>
      </c>
      <c r="D24" s="251">
        <v>0</v>
      </c>
      <c r="E24" s="265"/>
      <c r="F24" s="276"/>
      <c r="M24" t="s">
        <v>264</v>
      </c>
    </row>
    <row r="25" spans="2:13" ht="22.5" customHeight="1">
      <c r="B25" s="227"/>
      <c r="C25" s="238" t="s">
        <v>265</v>
      </c>
      <c r="D25" s="252"/>
      <c r="E25" s="266">
        <v>0</v>
      </c>
      <c r="F25" s="276"/>
    </row>
    <row r="26" spans="2:13" ht="22.5" customHeight="1">
      <c r="B26" s="227"/>
      <c r="C26" s="238" t="s">
        <v>266</v>
      </c>
      <c r="D26" s="253">
        <v>0</v>
      </c>
      <c r="E26" s="266">
        <v>0</v>
      </c>
      <c r="F26" s="276" t="s">
        <v>267</v>
      </c>
    </row>
    <row r="27" spans="2:13" ht="22.5" customHeight="1">
      <c r="B27" s="228" t="s">
        <v>188</v>
      </c>
      <c r="C27" s="239" t="s">
        <v>268</v>
      </c>
      <c r="D27" s="254">
        <f>SUM(D30:D34,D35:D35)</f>
        <v>0</v>
      </c>
      <c r="E27" s="267">
        <f>SUM(E30:E35)</f>
        <v>0</v>
      </c>
      <c r="F27" s="277" t="s">
        <v>269</v>
      </c>
    </row>
    <row r="28" spans="2:13" ht="22.5" customHeight="1">
      <c r="B28" s="228"/>
      <c r="C28" s="240" t="s">
        <v>105</v>
      </c>
      <c r="D28" s="255"/>
      <c r="E28" s="268"/>
      <c r="F28" s="278"/>
    </row>
    <row r="29" spans="2:13" ht="22.5" customHeight="1">
      <c r="B29" s="228"/>
      <c r="C29" s="241" t="s">
        <v>214</v>
      </c>
      <c r="D29" s="256"/>
      <c r="E29" s="269"/>
      <c r="F29" s="279" t="s">
        <v>68</v>
      </c>
    </row>
    <row r="30" spans="2:13" ht="22.5" customHeight="1">
      <c r="B30" s="228"/>
      <c r="C30" s="240" t="s">
        <v>270</v>
      </c>
      <c r="D30" s="257"/>
      <c r="E30" s="269"/>
      <c r="F30" s="280"/>
    </row>
    <row r="31" spans="2:13" ht="22.5" customHeight="1">
      <c r="B31" s="228"/>
      <c r="C31" s="240" t="s">
        <v>271</v>
      </c>
      <c r="D31" s="254"/>
      <c r="E31" s="269"/>
      <c r="F31" s="280"/>
    </row>
    <row r="32" spans="2:13" ht="22.5" customHeight="1">
      <c r="B32" s="228"/>
      <c r="C32" s="240" t="s">
        <v>116</v>
      </c>
      <c r="D32" s="254"/>
      <c r="E32" s="269"/>
      <c r="F32" s="280"/>
    </row>
    <row r="33" spans="2:6" ht="22.5" customHeight="1">
      <c r="B33" s="228"/>
      <c r="C33" s="240" t="s">
        <v>272</v>
      </c>
      <c r="D33" s="254"/>
      <c r="E33" s="269"/>
      <c r="F33" s="280"/>
    </row>
    <row r="34" spans="2:6" ht="22.5" customHeight="1">
      <c r="B34" s="228"/>
      <c r="C34" s="240" t="s">
        <v>273</v>
      </c>
      <c r="D34" s="254"/>
      <c r="E34" s="269"/>
      <c r="F34" s="280"/>
    </row>
    <row r="35" spans="2:6" ht="22.5" customHeight="1">
      <c r="B35" s="228"/>
      <c r="C35" s="242" t="s">
        <v>20</v>
      </c>
      <c r="D35" s="253"/>
      <c r="E35" s="270"/>
      <c r="F35" s="276"/>
    </row>
    <row r="36" spans="2:6" ht="39" customHeight="1">
      <c r="C36" s="243" t="s">
        <v>125</v>
      </c>
      <c r="D36" s="258">
        <f>D24-D27</f>
        <v>0</v>
      </c>
      <c r="E36" s="271"/>
      <c r="F36" s="277" t="s">
        <v>274</v>
      </c>
    </row>
    <row r="37" spans="2:6" ht="57.75" customHeight="1">
      <c r="C37" s="243" t="s">
        <v>275</v>
      </c>
      <c r="D37" s="258">
        <v>0</v>
      </c>
      <c r="E37" s="271"/>
      <c r="F37" s="163" t="s">
        <v>191</v>
      </c>
    </row>
    <row r="38" spans="2:6" ht="28.5" customHeight="1">
      <c r="C38" s="239" t="s">
        <v>276</v>
      </c>
      <c r="D38" s="258">
        <f>D24-(D27+D37)</f>
        <v>0</v>
      </c>
      <c r="E38" s="271"/>
      <c r="F38" s="277" t="s">
        <v>269</v>
      </c>
    </row>
    <row r="39" spans="2:6" ht="22.5" customHeight="1">
      <c r="C39" s="239" t="s">
        <v>277</v>
      </c>
      <c r="D39" s="258">
        <v>0</v>
      </c>
      <c r="E39" s="272"/>
      <c r="F39" s="281" t="s">
        <v>205</v>
      </c>
    </row>
    <row r="40" spans="2:6" ht="22.5" customHeight="1">
      <c r="C40" s="239" t="s">
        <v>278</v>
      </c>
      <c r="D40" s="258">
        <v>0</v>
      </c>
      <c r="E40" s="272"/>
      <c r="F40" s="281"/>
    </row>
    <row r="41" spans="2:6" ht="22.5" customHeight="1">
      <c r="C41" s="244" t="s">
        <v>16</v>
      </c>
      <c r="D41" s="259">
        <v>0</v>
      </c>
      <c r="E41" s="273"/>
      <c r="F41" s="281"/>
    </row>
    <row r="42" spans="2:6" ht="22.5" customHeight="1">
      <c r="C42" s="245"/>
      <c r="D42" s="260"/>
      <c r="E42" s="274"/>
      <c r="F42" s="282"/>
    </row>
    <row r="43" spans="2:6">
      <c r="B43" s="229" t="s">
        <v>236</v>
      </c>
    </row>
    <row r="44" spans="2:6" ht="83.25" customHeight="1">
      <c r="C44" s="246"/>
      <c r="D44" s="261"/>
      <c r="E44" s="261"/>
      <c r="F44" s="283"/>
    </row>
    <row r="45" spans="2:6">
      <c r="C45" s="245"/>
      <c r="D45" s="245"/>
      <c r="E45" s="245"/>
      <c r="F45" s="245"/>
    </row>
    <row r="46" spans="2:6">
      <c r="C46" s="245"/>
      <c r="D46" s="245"/>
      <c r="E46" s="245"/>
      <c r="F46" s="245"/>
    </row>
    <row r="47" spans="2:6" ht="12.75" customHeight="1">
      <c r="C47" s="247"/>
      <c r="D47" s="247"/>
      <c r="E47" s="247"/>
    </row>
  </sheetData>
  <mergeCells count="15">
    <mergeCell ref="C2:E2"/>
    <mergeCell ref="D4:E4"/>
    <mergeCell ref="D5:E5"/>
    <mergeCell ref="D6:E6"/>
    <mergeCell ref="D7:E7"/>
    <mergeCell ref="D8:E8"/>
    <mergeCell ref="D9:E9"/>
    <mergeCell ref="D10:E10"/>
    <mergeCell ref="D11:E11"/>
    <mergeCell ref="D12:E12"/>
    <mergeCell ref="C21:E21"/>
    <mergeCell ref="C44:F44"/>
    <mergeCell ref="B24:B26"/>
    <mergeCell ref="F39:F41"/>
    <mergeCell ref="B27:B35"/>
  </mergeCells>
  <phoneticPr fontId="1"/>
  <pageMargins left="0.7" right="0.7" top="0.75" bottom="0.75" header="0.3" footer="0.3"/>
  <pageSetup paperSize="9" scale="5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M47"/>
  <sheetViews>
    <sheetView showGridLines="0" view="pageBreakPreview" zoomScale="85"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284" t="s">
        <v>25</v>
      </c>
      <c r="B2" s="284"/>
      <c r="C2" s="284"/>
      <c r="D2" s="284"/>
      <c r="E2" s="284"/>
      <c r="F2" s="284"/>
    </row>
    <row r="3" spans="1:6" ht="9" customHeight="1">
      <c r="C3" s="13"/>
      <c r="D3" s="13"/>
      <c r="E3" s="13"/>
    </row>
    <row r="4" spans="1:6">
      <c r="C4" s="231" t="s">
        <v>23</v>
      </c>
      <c r="D4" s="285" t="s">
        <v>279</v>
      </c>
      <c r="E4" s="285"/>
    </row>
    <row r="5" spans="1:6">
      <c r="C5" s="232" t="s">
        <v>31</v>
      </c>
      <c r="D5" s="285" t="s">
        <v>81</v>
      </c>
      <c r="E5" s="285"/>
    </row>
    <row r="6" spans="1:6">
      <c r="C6" s="233" t="s">
        <v>36</v>
      </c>
      <c r="D6" s="286" t="s">
        <v>72</v>
      </c>
      <c r="E6" s="285"/>
    </row>
    <row r="7" spans="1:6">
      <c r="C7" s="232" t="s">
        <v>3</v>
      </c>
      <c r="D7" s="285">
        <v>12345678</v>
      </c>
      <c r="E7" s="285"/>
    </row>
    <row r="8" spans="1:6">
      <c r="C8" s="232" t="s">
        <v>39</v>
      </c>
      <c r="D8" s="286">
        <v>45017</v>
      </c>
      <c r="E8" s="285"/>
    </row>
    <row r="9" spans="1:6">
      <c r="C9" s="233" t="s">
        <v>9</v>
      </c>
      <c r="D9" s="285" t="s">
        <v>147</v>
      </c>
      <c r="E9" s="285"/>
      <c r="F9" s="275"/>
    </row>
    <row r="10" spans="1:6">
      <c r="C10" s="233" t="s">
        <v>258</v>
      </c>
      <c r="D10" s="285" t="s">
        <v>280</v>
      </c>
      <c r="E10" s="285"/>
    </row>
    <row r="11" spans="1:6">
      <c r="C11" s="233" t="s">
        <v>75</v>
      </c>
      <c r="D11" s="285" t="s">
        <v>199</v>
      </c>
      <c r="E11" s="285"/>
      <c r="F11" s="275"/>
    </row>
    <row r="12" spans="1:6">
      <c r="C12" s="233" t="s">
        <v>259</v>
      </c>
      <c r="D12" s="285" t="s">
        <v>281</v>
      </c>
      <c r="E12" s="285"/>
      <c r="F12" s="275"/>
    </row>
    <row r="13" spans="1:6" ht="12.75" customHeight="1">
      <c r="C13" s="234"/>
    </row>
    <row r="14" spans="1:6">
      <c r="B14" s="6" t="s">
        <v>85</v>
      </c>
    </row>
    <row r="15" spans="1:6">
      <c r="C15" s="235"/>
      <c r="D15" s="237" t="s">
        <v>69</v>
      </c>
      <c r="E15" s="237" t="s">
        <v>71</v>
      </c>
      <c r="F15" s="237" t="s">
        <v>260</v>
      </c>
    </row>
    <row r="16" spans="1:6">
      <c r="C16" s="233" t="s">
        <v>73</v>
      </c>
      <c r="D16" s="287" t="s">
        <v>15</v>
      </c>
      <c r="E16" s="262">
        <v>6000000</v>
      </c>
      <c r="F16" s="263">
        <v>1000000</v>
      </c>
    </row>
    <row r="17" spans="2:13">
      <c r="C17" s="233" t="s">
        <v>74</v>
      </c>
      <c r="D17" s="287" t="s">
        <v>139</v>
      </c>
      <c r="E17" s="262">
        <v>1000000</v>
      </c>
      <c r="F17" s="263">
        <v>300000</v>
      </c>
    </row>
    <row r="18" spans="2:13">
      <c r="C18" s="233" t="s">
        <v>41</v>
      </c>
      <c r="D18" s="248"/>
      <c r="E18" s="263">
        <v>0</v>
      </c>
      <c r="F18" s="263">
        <v>0</v>
      </c>
    </row>
    <row r="19" spans="2:13">
      <c r="C19" s="233" t="s">
        <v>76</v>
      </c>
      <c r="D19" s="248"/>
      <c r="E19" s="262">
        <v>0</v>
      </c>
      <c r="F19" s="263">
        <v>0</v>
      </c>
    </row>
    <row r="20" spans="2:13">
      <c r="C20" s="233" t="s">
        <v>28</v>
      </c>
      <c r="D20" s="248"/>
      <c r="E20" s="263">
        <v>0</v>
      </c>
      <c r="F20" s="263">
        <v>0</v>
      </c>
    </row>
    <row r="21" spans="2:13" ht="70.5" customHeight="1">
      <c r="C21" s="236" t="s">
        <v>10</v>
      </c>
      <c r="D21" s="236"/>
      <c r="E21" s="236"/>
    </row>
    <row r="22" spans="2:13">
      <c r="B22" s="224" t="s">
        <v>282</v>
      </c>
      <c r="D22" s="249"/>
    </row>
    <row r="23" spans="2:13" ht="24.75" customHeight="1">
      <c r="B23" s="225"/>
      <c r="C23" s="237" t="s">
        <v>82</v>
      </c>
      <c r="D23" s="250" t="s">
        <v>261</v>
      </c>
      <c r="E23" s="264" t="s">
        <v>262</v>
      </c>
      <c r="F23" s="237" t="s">
        <v>100</v>
      </c>
      <c r="M23" t="s">
        <v>147</v>
      </c>
    </row>
    <row r="24" spans="2:13" ht="22.5" customHeight="1">
      <c r="B24" s="226" t="s">
        <v>263</v>
      </c>
      <c r="C24" s="238" t="s">
        <v>17</v>
      </c>
      <c r="D24" s="288">
        <v>8000000</v>
      </c>
      <c r="E24" s="265"/>
      <c r="F24" s="276"/>
      <c r="M24" t="s">
        <v>264</v>
      </c>
    </row>
    <row r="25" spans="2:13" ht="22.5" customHeight="1">
      <c r="B25" s="227"/>
      <c r="C25" s="238" t="s">
        <v>265</v>
      </c>
      <c r="D25" s="252"/>
      <c r="E25" s="291">
        <v>25135790</v>
      </c>
      <c r="F25" s="276"/>
    </row>
    <row r="26" spans="2:13" ht="22.5" customHeight="1">
      <c r="B26" s="227"/>
      <c r="C26" s="238" t="s">
        <v>266</v>
      </c>
      <c r="D26" s="289">
        <v>0</v>
      </c>
      <c r="E26" s="291">
        <v>3600000</v>
      </c>
      <c r="F26" s="276" t="s">
        <v>267</v>
      </c>
    </row>
    <row r="27" spans="2:13" ht="22.5" customHeight="1">
      <c r="B27" s="228" t="s">
        <v>188</v>
      </c>
      <c r="C27" s="239" t="s">
        <v>268</v>
      </c>
      <c r="D27" s="254">
        <v>1300000</v>
      </c>
      <c r="E27" s="267">
        <v>24750000</v>
      </c>
      <c r="F27" s="277" t="s">
        <v>269</v>
      </c>
    </row>
    <row r="28" spans="2:13" ht="22.5" customHeight="1">
      <c r="B28" s="228"/>
      <c r="C28" s="240" t="s">
        <v>105</v>
      </c>
      <c r="D28" s="255"/>
      <c r="E28" s="268"/>
      <c r="F28" s="278"/>
    </row>
    <row r="29" spans="2:13" ht="22.5" customHeight="1">
      <c r="B29" s="228"/>
      <c r="C29" s="241" t="s">
        <v>214</v>
      </c>
      <c r="D29" s="256"/>
      <c r="E29" s="269">
        <v>15000000</v>
      </c>
      <c r="F29" s="279" t="s">
        <v>68</v>
      </c>
    </row>
    <row r="30" spans="2:13" ht="22.5" customHeight="1">
      <c r="B30" s="228"/>
      <c r="C30" s="240" t="s">
        <v>270</v>
      </c>
      <c r="D30" s="257">
        <v>300000</v>
      </c>
      <c r="E30" s="269">
        <v>0</v>
      </c>
      <c r="F30" s="280"/>
    </row>
    <row r="31" spans="2:13" ht="22.5" customHeight="1">
      <c r="B31" s="228"/>
      <c r="C31" s="240" t="s">
        <v>271</v>
      </c>
      <c r="D31" s="254">
        <v>10000</v>
      </c>
      <c r="E31" s="269">
        <v>50000</v>
      </c>
      <c r="F31" s="280"/>
    </row>
    <row r="32" spans="2:13" ht="22.5" customHeight="1">
      <c r="B32" s="228"/>
      <c r="C32" s="240" t="s">
        <v>116</v>
      </c>
      <c r="D32" s="290">
        <v>50000</v>
      </c>
      <c r="E32" s="292">
        <v>300000</v>
      </c>
      <c r="F32" s="280"/>
    </row>
    <row r="33" spans="2:6" ht="22.5" customHeight="1">
      <c r="B33" s="228"/>
      <c r="C33" s="240" t="s">
        <v>272</v>
      </c>
      <c r="D33" s="254">
        <v>300000</v>
      </c>
      <c r="E33" s="269">
        <v>900000</v>
      </c>
      <c r="F33" s="280"/>
    </row>
    <row r="34" spans="2:6" ht="22.5" customHeight="1">
      <c r="B34" s="228"/>
      <c r="C34" s="240" t="s">
        <v>273</v>
      </c>
      <c r="D34" s="254">
        <v>500000</v>
      </c>
      <c r="E34" s="269">
        <v>2000000</v>
      </c>
      <c r="F34" s="280"/>
    </row>
    <row r="35" spans="2:6" ht="22.5" customHeight="1">
      <c r="B35" s="228"/>
      <c r="C35" s="242" t="s">
        <v>20</v>
      </c>
      <c r="D35" s="253">
        <v>800000</v>
      </c>
      <c r="E35" s="270">
        <v>6000000</v>
      </c>
      <c r="F35" s="276"/>
    </row>
    <row r="36" spans="2:6" ht="39" customHeight="1">
      <c r="C36" s="243" t="s">
        <v>125</v>
      </c>
      <c r="D36" s="258">
        <f>D24-D27</f>
        <v>6700000</v>
      </c>
      <c r="E36" s="271"/>
      <c r="F36" s="277" t="s">
        <v>274</v>
      </c>
    </row>
    <row r="37" spans="2:6" ht="57.75" customHeight="1">
      <c r="C37" s="243" t="s">
        <v>275</v>
      </c>
      <c r="D37" s="258">
        <v>6700000</v>
      </c>
      <c r="E37" s="271"/>
      <c r="F37" s="163" t="s">
        <v>191</v>
      </c>
    </row>
    <row r="38" spans="2:6" ht="28.5" customHeight="1">
      <c r="C38" s="239" t="s">
        <v>276</v>
      </c>
      <c r="D38" s="258">
        <f>D24-(D27+D37)</f>
        <v>0</v>
      </c>
      <c r="E38" s="271"/>
      <c r="F38" s="277" t="s">
        <v>269</v>
      </c>
    </row>
    <row r="39" spans="2:6" ht="22.5" customHeight="1">
      <c r="C39" s="239" t="s">
        <v>277</v>
      </c>
      <c r="D39" s="258">
        <v>0</v>
      </c>
      <c r="E39" s="272"/>
      <c r="F39" s="281" t="s">
        <v>205</v>
      </c>
    </row>
    <row r="40" spans="2:6" ht="22.5" customHeight="1">
      <c r="C40" s="239" t="s">
        <v>278</v>
      </c>
      <c r="D40" s="258">
        <v>0</v>
      </c>
      <c r="E40" s="272"/>
      <c r="F40" s="281"/>
    </row>
    <row r="41" spans="2:6" ht="22.5" customHeight="1">
      <c r="C41" s="244" t="s">
        <v>16</v>
      </c>
      <c r="D41" s="259">
        <v>0</v>
      </c>
      <c r="E41" s="273"/>
      <c r="F41" s="281"/>
    </row>
    <row r="42" spans="2:6" ht="22.5" customHeight="1">
      <c r="C42" s="245"/>
      <c r="D42" s="260"/>
      <c r="E42" s="274"/>
      <c r="F42" s="282"/>
    </row>
    <row r="43" spans="2:6">
      <c r="B43" s="229" t="s">
        <v>236</v>
      </c>
    </row>
    <row r="44" spans="2:6" ht="83.25" customHeight="1">
      <c r="C44" s="246"/>
      <c r="D44" s="261"/>
      <c r="E44" s="261"/>
      <c r="F44" s="283"/>
    </row>
    <row r="45" spans="2:6">
      <c r="C45" s="245"/>
      <c r="D45" s="245"/>
      <c r="E45" s="245"/>
      <c r="F45" s="245"/>
    </row>
    <row r="46" spans="2:6">
      <c r="C46" s="245"/>
      <c r="D46" s="245"/>
      <c r="E46" s="245"/>
      <c r="F46" s="245"/>
    </row>
    <row r="47" spans="2:6" ht="12.75" customHeight="1">
      <c r="C47" s="247"/>
      <c r="D47" s="247"/>
      <c r="E47" s="247"/>
    </row>
  </sheetData>
  <mergeCells count="15">
    <mergeCell ref="A2:F2"/>
    <mergeCell ref="D4:E4"/>
    <mergeCell ref="D5:E5"/>
    <mergeCell ref="D6:E6"/>
    <mergeCell ref="D7:E7"/>
    <mergeCell ref="D8:E8"/>
    <mergeCell ref="D9:E9"/>
    <mergeCell ref="D10:E10"/>
    <mergeCell ref="D11:E11"/>
    <mergeCell ref="D12:E12"/>
    <mergeCell ref="C21:E21"/>
    <mergeCell ref="C44:F44"/>
    <mergeCell ref="B24:B26"/>
    <mergeCell ref="F39:F41"/>
    <mergeCell ref="B27:B35"/>
  </mergeCells>
  <phoneticPr fontId="1"/>
  <pageMargins left="0.7" right="0.7" top="0.75" bottom="0.75" header="0.3" footer="0.3"/>
  <pageSetup paperSize="9" scale="5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B型用</vt:lpstr>
      <vt:lpstr>B型用【記入例】</vt:lpstr>
      <vt:lpstr>【参考】関連企業等の判断</vt:lpstr>
      <vt:lpstr>選択肢プルダウン</vt:lpstr>
      <vt:lpstr xml:space="preserve">作業シート（R4年度）【事業所名を記載ください】 </vt:lpstr>
      <vt:lpstr xml:space="preserve">記入例１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高橋 美有(takahashi-miyu)</dc:creator>
  <cp:lastModifiedBy>Administrator</cp:lastModifiedBy>
  <dcterms:created xsi:type="dcterms:W3CDTF">2024-10-15T04:48:20Z</dcterms:created>
  <dcterms:modified xsi:type="dcterms:W3CDTF">2025-12-24T01:15:45Z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2025-12-24T01:15:45Z</vt:filetime>
  </property>
</Properties>
</file>