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2 地域密着型・居宅介護支援\8_事前提出資料_看護小規模多機能型居宅介護\"/>
    </mc:Choice>
  </mc:AlternateContent>
  <bookViews>
    <workbookView xWindow="31155" yWindow="585" windowWidth="24495" windowHeight="16995"/>
  </bookViews>
  <sheets>
    <sheet name="８_看護小規模多機能型居宅介護" sheetId="2" r:id="rId1"/>
    <sheet name="【記載例】８_看護小規模多機能型居宅介護 " sheetId="4" r:id="rId2"/>
    <sheet name="入力規制ルール（看多機）" sheetId="3" r:id="rId3"/>
  </sheets>
  <definedNames>
    <definedName name="_xlnm.Print_Area" localSheetId="1">'【記載例】８_看護小規模多機能型居宅介護 '!$A$1:$BC$116</definedName>
    <definedName name="_xlnm.Print_Area" localSheetId="0">'８_看護小規模多機能型居宅介護'!$A$1:$BC$177</definedName>
    <definedName name="介支">'入力規制ルール（看多機）'!$C$3:$C$4</definedName>
    <definedName name="管">'入力規制ルール（看多機）'!$B$3:$B$6</definedName>
    <definedName name="計画_サテライト">'入力規制ルール（看多機）'!$D$3:$D$4</definedName>
    <definedName name="従_介">'入力規制ルール（看多機）'!$F$3:$F$5</definedName>
    <definedName name="従_看">'入力規制ルール（看多機）'!$E$3:$E$6</definedName>
    <definedName name="職種">'入力規制ルール（看多機）'!$B$2:$F$2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54" i="4" l="1"/>
  <c r="Q54" i="4"/>
  <c r="R54" i="4"/>
  <c r="S54" i="4"/>
  <c r="T54" i="4"/>
  <c r="U54" i="4"/>
  <c r="V54" i="4"/>
  <c r="W54" i="4"/>
  <c r="X54" i="4"/>
  <c r="Y54" i="4"/>
  <c r="Z54" i="4"/>
  <c r="AA54" i="4"/>
  <c r="AB54" i="4"/>
  <c r="AC54" i="4"/>
  <c r="AD54" i="4"/>
  <c r="AE54" i="4"/>
  <c r="AF54" i="4"/>
  <c r="AG54" i="4"/>
  <c r="AH54" i="4"/>
  <c r="AI54" i="4"/>
  <c r="AJ54" i="4"/>
  <c r="AK54" i="4"/>
  <c r="AL54" i="4"/>
  <c r="AM54" i="4"/>
  <c r="AN54" i="4"/>
  <c r="AO54" i="4"/>
  <c r="AP54" i="4"/>
  <c r="AQ54" i="4"/>
  <c r="AR54" i="4"/>
  <c r="AS54" i="4"/>
  <c r="AT54" i="4"/>
  <c r="P103" i="4"/>
  <c r="AT103" i="4"/>
  <c r="AS103" i="4"/>
  <c r="AR103" i="4"/>
  <c r="AQ103" i="4"/>
  <c r="AP103" i="4"/>
  <c r="AO103" i="4"/>
  <c r="AN103" i="4"/>
  <c r="AM103" i="4"/>
  <c r="AL103" i="4"/>
  <c r="AK103" i="4"/>
  <c r="AJ103" i="4"/>
  <c r="AI103" i="4"/>
  <c r="AH103" i="4"/>
  <c r="AG103" i="4"/>
  <c r="AF103" i="4"/>
  <c r="AE103" i="4"/>
  <c r="AD103" i="4"/>
  <c r="AC103" i="4"/>
  <c r="AB103" i="4"/>
  <c r="AA103" i="4"/>
  <c r="Z103" i="4"/>
  <c r="Y103" i="4"/>
  <c r="X103" i="4"/>
  <c r="W103" i="4"/>
  <c r="V103" i="4"/>
  <c r="U103" i="4"/>
  <c r="T103" i="4"/>
  <c r="S103" i="4"/>
  <c r="R103" i="4"/>
  <c r="Q103" i="4"/>
  <c r="AT51" i="4" l="1"/>
  <c r="AT52" i="4" s="1"/>
  <c r="AU102" i="4"/>
  <c r="AW102" i="4" s="1"/>
  <c r="BA102" i="4" s="1"/>
  <c r="AT100" i="4"/>
  <c r="AT101" i="4" s="1"/>
  <c r="AS100" i="4"/>
  <c r="AS101" i="4" s="1"/>
  <c r="AR100" i="4"/>
  <c r="AR101" i="4" s="1"/>
  <c r="AQ100" i="4"/>
  <c r="AQ101" i="4" s="1"/>
  <c r="AP100" i="4"/>
  <c r="AP101" i="4" s="1"/>
  <c r="AO100" i="4"/>
  <c r="AO101" i="4" s="1"/>
  <c r="AN100" i="4"/>
  <c r="AN101" i="4" s="1"/>
  <c r="AM100" i="4"/>
  <c r="AM101" i="4" s="1"/>
  <c r="AL100" i="4"/>
  <c r="AL101" i="4" s="1"/>
  <c r="AK100" i="4"/>
  <c r="AK101" i="4" s="1"/>
  <c r="AJ100" i="4"/>
  <c r="AJ101" i="4" s="1"/>
  <c r="AI100" i="4"/>
  <c r="AI101" i="4" s="1"/>
  <c r="AH100" i="4"/>
  <c r="AH101" i="4" s="1"/>
  <c r="AG100" i="4"/>
  <c r="AG101" i="4" s="1"/>
  <c r="AF100" i="4"/>
  <c r="AF101" i="4" s="1"/>
  <c r="AE100" i="4"/>
  <c r="AE101" i="4" s="1"/>
  <c r="AD100" i="4"/>
  <c r="AD101" i="4" s="1"/>
  <c r="AC100" i="4"/>
  <c r="AC101" i="4" s="1"/>
  <c r="AB100" i="4"/>
  <c r="AB101" i="4" s="1"/>
  <c r="AA100" i="4"/>
  <c r="AA101" i="4" s="1"/>
  <c r="Z100" i="4"/>
  <c r="Z101" i="4" s="1"/>
  <c r="Y100" i="4"/>
  <c r="Y101" i="4" s="1"/>
  <c r="X100" i="4"/>
  <c r="X101" i="4" s="1"/>
  <c r="W100" i="4"/>
  <c r="W101" i="4" s="1"/>
  <c r="V100" i="4"/>
  <c r="V101" i="4" s="1"/>
  <c r="U100" i="4"/>
  <c r="U101" i="4" s="1"/>
  <c r="T100" i="4"/>
  <c r="T101" i="4" s="1"/>
  <c r="S100" i="4"/>
  <c r="S101" i="4" s="1"/>
  <c r="R100" i="4"/>
  <c r="R101" i="4" s="1"/>
  <c r="Q100" i="4"/>
  <c r="Q101" i="4" s="1"/>
  <c r="P100" i="4"/>
  <c r="P101" i="4" s="1"/>
  <c r="AU96" i="4"/>
  <c r="AW96" i="4" s="1"/>
  <c r="AU93" i="4"/>
  <c r="AW93" i="4" s="1"/>
  <c r="AU90" i="4"/>
  <c r="AW90" i="4" s="1"/>
  <c r="AU87" i="4"/>
  <c r="AW87" i="4" s="1"/>
  <c r="AU84" i="4"/>
  <c r="AW84" i="4" s="1"/>
  <c r="AU81" i="4"/>
  <c r="AW81" i="4" s="1"/>
  <c r="AU78" i="4"/>
  <c r="AW78" i="4" s="1"/>
  <c r="AU75" i="4"/>
  <c r="AW75" i="4" s="1"/>
  <c r="AU72" i="4"/>
  <c r="AW72" i="4" s="1"/>
  <c r="AU69" i="4"/>
  <c r="AW69" i="4" s="1"/>
  <c r="AU66" i="4"/>
  <c r="AW66" i="4" s="1"/>
  <c r="AU63" i="4"/>
  <c r="AW63" i="4" s="1"/>
  <c r="AU53" i="4"/>
  <c r="AW53" i="4" s="1"/>
  <c r="BA53" i="4" s="1"/>
  <c r="AS51" i="4"/>
  <c r="AS52" i="4" s="1"/>
  <c r="AR51" i="4"/>
  <c r="AR52" i="4" s="1"/>
  <c r="AQ51" i="4"/>
  <c r="AQ52" i="4" s="1"/>
  <c r="AP51" i="4"/>
  <c r="AP52" i="4" s="1"/>
  <c r="AO51" i="4"/>
  <c r="AO52" i="4" s="1"/>
  <c r="AN51" i="4"/>
  <c r="AN52" i="4" s="1"/>
  <c r="AM51" i="4"/>
  <c r="AM52" i="4" s="1"/>
  <c r="AL51" i="4"/>
  <c r="AL52" i="4" s="1"/>
  <c r="AK51" i="4"/>
  <c r="AK52" i="4" s="1"/>
  <c r="AJ51" i="4"/>
  <c r="AJ52" i="4" s="1"/>
  <c r="AI51" i="4"/>
  <c r="AI52" i="4" s="1"/>
  <c r="AH51" i="4"/>
  <c r="AH52" i="4" s="1"/>
  <c r="AG51" i="4"/>
  <c r="AG52" i="4" s="1"/>
  <c r="AF51" i="4"/>
  <c r="AF52" i="4" s="1"/>
  <c r="AE51" i="4"/>
  <c r="AE52" i="4" s="1"/>
  <c r="AD51" i="4"/>
  <c r="AD52" i="4" s="1"/>
  <c r="AC51" i="4"/>
  <c r="AC52" i="4" s="1"/>
  <c r="AB51" i="4"/>
  <c r="AB52" i="4" s="1"/>
  <c r="AA51" i="4"/>
  <c r="AA52" i="4" s="1"/>
  <c r="Z51" i="4"/>
  <c r="Z52" i="4" s="1"/>
  <c r="Y51" i="4"/>
  <c r="Y52" i="4" s="1"/>
  <c r="X51" i="4"/>
  <c r="X52" i="4" s="1"/>
  <c r="W51" i="4"/>
  <c r="W52" i="4" s="1"/>
  <c r="V51" i="4"/>
  <c r="V52" i="4" s="1"/>
  <c r="U51" i="4"/>
  <c r="U52" i="4" s="1"/>
  <c r="T51" i="4"/>
  <c r="T52" i="4" s="1"/>
  <c r="S51" i="4"/>
  <c r="S52" i="4" s="1"/>
  <c r="R51" i="4"/>
  <c r="R52" i="4" s="1"/>
  <c r="Q51" i="4"/>
  <c r="Q52" i="4" s="1"/>
  <c r="P51" i="4"/>
  <c r="AU47" i="4"/>
  <c r="AW47" i="4" s="1"/>
  <c r="AU44" i="4"/>
  <c r="AW44" i="4" s="1"/>
  <c r="AU41" i="4"/>
  <c r="AW41" i="4" s="1"/>
  <c r="AU38" i="4"/>
  <c r="AW38" i="4" s="1"/>
  <c r="AU35" i="4"/>
  <c r="AW35" i="4" s="1"/>
  <c r="AU32" i="4"/>
  <c r="AW32" i="4" s="1"/>
  <c r="AU29" i="4"/>
  <c r="AW29" i="4" s="1"/>
  <c r="AU26" i="4"/>
  <c r="AW26" i="4" s="1"/>
  <c r="AU23" i="4"/>
  <c r="AW23" i="4" s="1"/>
  <c r="AU20" i="4"/>
  <c r="AW20" i="4" s="1"/>
  <c r="AU17" i="4"/>
  <c r="AW17" i="4" s="1"/>
  <c r="AU14" i="4"/>
  <c r="AW14" i="4" s="1"/>
  <c r="AU11" i="4"/>
  <c r="AW11" i="4" s="1"/>
  <c r="AU9" i="4"/>
  <c r="AW9" i="4" s="1"/>
  <c r="P100" i="2"/>
  <c r="P52" i="4" l="1"/>
  <c r="AU52" i="4" s="1"/>
  <c r="AW52" i="4" s="1"/>
  <c r="BA52" i="4" s="1"/>
  <c r="P55" i="4"/>
  <c r="AU101" i="4"/>
  <c r="AW101" i="4" s="1"/>
  <c r="BA101" i="4" s="1"/>
  <c r="S55" i="4"/>
  <c r="W55" i="4"/>
  <c r="AA55" i="4"/>
  <c r="AE55" i="4"/>
  <c r="AI55" i="4"/>
  <c r="AM55" i="4"/>
  <c r="AQ55" i="4"/>
  <c r="Q55" i="4"/>
  <c r="U55" i="4"/>
  <c r="Y55" i="4"/>
  <c r="AC55" i="4"/>
  <c r="AG55" i="4"/>
  <c r="AK55" i="4"/>
  <c r="AO55" i="4"/>
  <c r="AS55" i="4"/>
  <c r="R55" i="4"/>
  <c r="V55" i="4"/>
  <c r="Z55" i="4"/>
  <c r="AD55" i="4"/>
  <c r="AH55" i="4"/>
  <c r="AL55" i="4"/>
  <c r="AP55" i="4"/>
  <c r="AT55" i="4"/>
  <c r="T55" i="4"/>
  <c r="X55" i="4"/>
  <c r="AB55" i="4"/>
  <c r="AF55" i="4"/>
  <c r="AJ55" i="4"/>
  <c r="AN55" i="4"/>
  <c r="AR55" i="4"/>
  <c r="AU100" i="4"/>
  <c r="AW100" i="4" s="1"/>
  <c r="BA100" i="4" s="1"/>
  <c r="AU51" i="4"/>
  <c r="AW51" i="4" s="1"/>
  <c r="BA51" i="4" s="1"/>
  <c r="AU96" i="2"/>
  <c r="AU93" i="2"/>
  <c r="AU90" i="2"/>
  <c r="AU87" i="2"/>
  <c r="AU84" i="2"/>
  <c r="AU81" i="2"/>
  <c r="AU78" i="2"/>
  <c r="AU75" i="2"/>
  <c r="AU72" i="2"/>
  <c r="AU69" i="2"/>
  <c r="AU66" i="2"/>
  <c r="AU63" i="2"/>
  <c r="AU47" i="2"/>
  <c r="AU44" i="2"/>
  <c r="AU41" i="2"/>
  <c r="AU38" i="2"/>
  <c r="AU35" i="2"/>
  <c r="AU32" i="2"/>
  <c r="AU29" i="2"/>
  <c r="AU26" i="2"/>
  <c r="AU23" i="2"/>
  <c r="AU20" i="2"/>
  <c r="AU17" i="2"/>
  <c r="AU14" i="2"/>
  <c r="AU11" i="2"/>
  <c r="AU9" i="2"/>
  <c r="AU55" i="4" l="1"/>
  <c r="AW55" i="4" s="1"/>
  <c r="BA55" i="4" s="1"/>
  <c r="AW84" i="2"/>
  <c r="AW81" i="2"/>
  <c r="AW32" i="2" l="1"/>
  <c r="Q103" i="2"/>
  <c r="R103" i="2"/>
  <c r="S103" i="2"/>
  <c r="T103" i="2"/>
  <c r="U103" i="2"/>
  <c r="V103" i="2"/>
  <c r="W103" i="2"/>
  <c r="X103" i="2"/>
  <c r="Y103" i="2"/>
  <c r="Z103" i="2"/>
  <c r="AA103" i="2"/>
  <c r="AB103" i="2"/>
  <c r="AC103" i="2"/>
  <c r="AD103" i="2"/>
  <c r="AE103" i="2"/>
  <c r="AF103" i="2"/>
  <c r="AG103" i="2"/>
  <c r="AH103" i="2"/>
  <c r="AI103" i="2"/>
  <c r="AJ103" i="2"/>
  <c r="AK103" i="2"/>
  <c r="AL103" i="2"/>
  <c r="AM103" i="2"/>
  <c r="AN103" i="2"/>
  <c r="AO103" i="2"/>
  <c r="AP103" i="2"/>
  <c r="AQ103" i="2"/>
  <c r="AR103" i="2"/>
  <c r="AS103" i="2"/>
  <c r="AT103" i="2"/>
  <c r="P103" i="2"/>
  <c r="Q100" i="2"/>
  <c r="R100" i="2"/>
  <c r="S100" i="2"/>
  <c r="T100" i="2"/>
  <c r="U100" i="2"/>
  <c r="V100" i="2"/>
  <c r="W100" i="2"/>
  <c r="X100" i="2"/>
  <c r="Y100" i="2"/>
  <c r="Z100" i="2"/>
  <c r="AA100" i="2"/>
  <c r="AB100" i="2"/>
  <c r="AC100" i="2"/>
  <c r="AD100" i="2"/>
  <c r="AE100" i="2"/>
  <c r="AF100" i="2"/>
  <c r="AG100" i="2"/>
  <c r="AH100" i="2"/>
  <c r="AI100" i="2"/>
  <c r="AJ100" i="2"/>
  <c r="AK100" i="2"/>
  <c r="AL100" i="2"/>
  <c r="AM100" i="2"/>
  <c r="AN100" i="2"/>
  <c r="AO100" i="2"/>
  <c r="AP100" i="2"/>
  <c r="AQ100" i="2"/>
  <c r="AR100" i="2"/>
  <c r="AS100" i="2"/>
  <c r="AT100" i="2"/>
  <c r="Q54" i="2"/>
  <c r="R54" i="2"/>
  <c r="S54" i="2"/>
  <c r="T54" i="2"/>
  <c r="U54" i="2"/>
  <c r="V54" i="2"/>
  <c r="W54" i="2"/>
  <c r="X54" i="2"/>
  <c r="Y54" i="2"/>
  <c r="Z54" i="2"/>
  <c r="AA54" i="2"/>
  <c r="AB54" i="2"/>
  <c r="AC54" i="2"/>
  <c r="AD54" i="2"/>
  <c r="AE54" i="2"/>
  <c r="AF54" i="2"/>
  <c r="AG54" i="2"/>
  <c r="AH54" i="2"/>
  <c r="AI54" i="2"/>
  <c r="AJ54" i="2"/>
  <c r="AK54" i="2"/>
  <c r="AL54" i="2"/>
  <c r="AM54" i="2"/>
  <c r="AN54" i="2"/>
  <c r="AO54" i="2"/>
  <c r="AP54" i="2"/>
  <c r="AQ54" i="2"/>
  <c r="AR54" i="2"/>
  <c r="AS54" i="2"/>
  <c r="AT54" i="2"/>
  <c r="Q51" i="2"/>
  <c r="R51" i="2"/>
  <c r="S51" i="2"/>
  <c r="T51" i="2"/>
  <c r="U51" i="2"/>
  <c r="V51" i="2"/>
  <c r="W51" i="2"/>
  <c r="X51" i="2"/>
  <c r="Y51" i="2"/>
  <c r="Z51" i="2"/>
  <c r="AA51" i="2"/>
  <c r="AB51" i="2"/>
  <c r="AC51" i="2"/>
  <c r="AD51" i="2"/>
  <c r="AE51" i="2"/>
  <c r="AF51" i="2"/>
  <c r="AG51" i="2"/>
  <c r="AH51" i="2"/>
  <c r="AI51" i="2"/>
  <c r="AJ51" i="2"/>
  <c r="AK51" i="2"/>
  <c r="AL51" i="2"/>
  <c r="AM51" i="2"/>
  <c r="AN51" i="2"/>
  <c r="AO51" i="2"/>
  <c r="AP51" i="2"/>
  <c r="AQ51" i="2"/>
  <c r="AR51" i="2"/>
  <c r="AS51" i="2"/>
  <c r="AT51" i="2"/>
  <c r="P54" i="2"/>
  <c r="P51" i="2"/>
  <c r="AW35" i="2"/>
  <c r="AU102" i="2"/>
  <c r="AW102" i="2" s="1"/>
  <c r="BA102" i="2" s="1"/>
  <c r="AU101" i="2"/>
  <c r="AW101" i="2" s="1"/>
  <c r="BA101" i="2" s="1"/>
  <c r="AW96" i="2"/>
  <c r="AW93" i="2"/>
  <c r="AW90" i="2"/>
  <c r="AW87" i="2"/>
  <c r="AW78" i="2"/>
  <c r="AW75" i="2"/>
  <c r="AW72" i="2"/>
  <c r="AW69" i="2"/>
  <c r="AW66" i="2"/>
  <c r="AW63" i="2"/>
  <c r="AU53" i="2" l="1"/>
  <c r="AW53" i="2" s="1"/>
  <c r="BA53" i="2" s="1"/>
  <c r="AU52" i="2"/>
  <c r="AW52" i="2" s="1"/>
  <c r="BA52" i="2" s="1"/>
  <c r="AW23" i="2" l="1"/>
  <c r="AW9" i="2"/>
  <c r="Q55" i="2" l="1"/>
  <c r="P55" i="2"/>
  <c r="AW38" i="2"/>
  <c r="U55" i="2" l="1"/>
  <c r="Y55" i="2"/>
  <c r="AC55" i="2"/>
  <c r="AG55" i="2"/>
  <c r="AO55" i="2"/>
  <c r="AK55" i="2"/>
  <c r="AT55" i="2"/>
  <c r="AP55" i="2"/>
  <c r="AL55" i="2"/>
  <c r="AH55" i="2"/>
  <c r="AD55" i="2"/>
  <c r="Z55" i="2"/>
  <c r="V55" i="2"/>
  <c r="R55" i="2"/>
  <c r="AS55" i="2"/>
  <c r="AQ55" i="2"/>
  <c r="AM55" i="2"/>
  <c r="AI55" i="2"/>
  <c r="AE55" i="2"/>
  <c r="AA55" i="2"/>
  <c r="W55" i="2"/>
  <c r="S55" i="2"/>
  <c r="AR55" i="2"/>
  <c r="AN55" i="2"/>
  <c r="AJ55" i="2"/>
  <c r="AF55" i="2"/>
  <c r="AB55" i="2"/>
  <c r="X55" i="2"/>
  <c r="T55" i="2"/>
  <c r="AU51" i="2"/>
  <c r="AW51" i="2" s="1"/>
  <c r="BA51" i="2" s="1"/>
  <c r="AU55" i="2" l="1"/>
  <c r="AW55" i="2" s="1"/>
  <c r="BA55" i="2" s="1"/>
  <c r="AW11" i="2"/>
  <c r="AW14" i="2"/>
  <c r="AW17" i="2"/>
  <c r="AW20" i="2"/>
  <c r="AW26" i="2"/>
  <c r="AW29" i="2"/>
  <c r="AW41" i="2"/>
  <c r="AW44" i="2"/>
  <c r="AW47" i="2"/>
  <c r="AU100" i="2"/>
  <c r="AW100" i="2" s="1"/>
  <c r="BA100" i="2" s="1"/>
</calcChain>
</file>

<file path=xl/sharedStrings.xml><?xml version="1.0" encoding="utf-8"?>
<sst xmlns="http://schemas.openxmlformats.org/spreadsheetml/2006/main" count="912" uniqueCount="196">
  <si>
    <t>従業者の勤務の体制及び勤務形態一覧表　</t>
  </si>
  <si>
    <t>（　　　　</t>
  </si>
  <si>
    <t>年</t>
    <rPh sb="0" eb="1">
      <t>ネン</t>
    </rPh>
    <phoneticPr fontId="2"/>
  </si>
  <si>
    <t>月分）</t>
    <rPh sb="0" eb="1">
      <t>ガツ</t>
    </rPh>
    <rPh sb="1" eb="2">
      <t>ブン</t>
    </rPh>
    <phoneticPr fontId="2"/>
  </si>
  <si>
    <t>）</t>
    <phoneticPr fontId="2"/>
  </si>
  <si>
    <t>略称</t>
    <rPh sb="0" eb="2">
      <t>リャクショウ</t>
    </rPh>
    <phoneticPr fontId="2"/>
  </si>
  <si>
    <t>職種名</t>
    <rPh sb="0" eb="2">
      <t>ショクシュ</t>
    </rPh>
    <rPh sb="2" eb="3">
      <t>メイ</t>
    </rPh>
    <phoneticPr fontId="2"/>
  </si>
  <si>
    <t>資格名</t>
    <rPh sb="0" eb="2">
      <t>シカク</t>
    </rPh>
    <rPh sb="2" eb="3">
      <t>メイ</t>
    </rPh>
    <phoneticPr fontId="2"/>
  </si>
  <si>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2"/>
  </si>
  <si>
    <t>事業所名（　　</t>
    <phoneticPr fontId="3"/>
  </si>
  <si>
    <t>(1) 
職種</t>
    <phoneticPr fontId="3"/>
  </si>
  <si>
    <t>(2)
勤務
形態</t>
    <phoneticPr fontId="3"/>
  </si>
  <si>
    <t>(4) 氏　名</t>
    <phoneticPr fontId="3"/>
  </si>
  <si>
    <t>(5) 勤 務 時 間 数</t>
    <rPh sb="4" eb="5">
      <t>ツトム</t>
    </rPh>
    <rPh sb="6" eb="7">
      <t>ツトム</t>
    </rPh>
    <rPh sb="8" eb="9">
      <t>トキ</t>
    </rPh>
    <rPh sb="10" eb="11">
      <t>アイダ</t>
    </rPh>
    <rPh sb="12" eb="13">
      <t>スウ</t>
    </rPh>
    <phoneticPr fontId="2"/>
  </si>
  <si>
    <r>
      <t xml:space="preserve">(8) 兼務状況
</t>
    </r>
    <r>
      <rPr>
        <sz val="10"/>
        <rFont val="HGSｺﾞｼｯｸM"/>
        <family val="3"/>
        <charset val="128"/>
      </rPr>
      <t>（兼務先及び兼務する職務の内容）</t>
    </r>
    <rPh sb="4" eb="6">
      <t>ケンム</t>
    </rPh>
    <rPh sb="6" eb="8">
      <t>ジョウキョウ</t>
    </rPh>
    <rPh sb="10" eb="12">
      <t>ケンム</t>
    </rPh>
    <rPh sb="12" eb="13">
      <t>サキ</t>
    </rPh>
    <rPh sb="13" eb="14">
      <t>オヨ</t>
    </rPh>
    <rPh sb="15" eb="17">
      <t>ケンム</t>
    </rPh>
    <rPh sb="19" eb="21">
      <t>ショクム</t>
    </rPh>
    <rPh sb="22" eb="24">
      <t>ナイヨウ</t>
    </rPh>
    <phoneticPr fontId="3"/>
  </si>
  <si>
    <t>＊</t>
    <phoneticPr fontId="2"/>
  </si>
  <si>
    <t>記入方法</t>
    <rPh sb="0" eb="2">
      <t>キニュウ</t>
    </rPh>
    <rPh sb="2" eb="4">
      <t>ホウホウ</t>
    </rPh>
    <phoneticPr fontId="3"/>
  </si>
  <si>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</si>
  <si>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記号</t>
    <rPh sb="0" eb="2">
      <t>キゴウ</t>
    </rPh>
    <phoneticPr fontId="2"/>
  </si>
  <si>
    <t>区分</t>
    <rPh sb="0" eb="2">
      <t>クブン</t>
    </rPh>
    <phoneticPr fontId="2"/>
  </si>
  <si>
    <t>A</t>
    <phoneticPr fontId="2"/>
  </si>
  <si>
    <t>常勤で専従</t>
    <phoneticPr fontId="2"/>
  </si>
  <si>
    <t>B</t>
    <phoneticPr fontId="2"/>
  </si>
  <si>
    <t>常勤で兼務</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</si>
  <si>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</si>
  <si>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</si>
  <si>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</si>
  <si>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2"/>
  </si>
  <si>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2"/>
  </si>
  <si>
    <t>　(4) 従業者の氏名を記入してください。</t>
    <rPh sb="5" eb="8">
      <t>ジュウギョウシャ</t>
    </rPh>
    <rPh sb="9" eb="11">
      <t>シメイ</t>
    </rPh>
    <rPh sb="12" eb="14">
      <t>キニュウ</t>
    </rPh>
    <phoneticPr fontId="2"/>
  </si>
  <si>
    <t xml:space="preserve"> 日付の直下の欄（＊印箇所）に、当該月の曜日を入力ください。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</si>
  <si>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</si>
  <si>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</si>
  <si>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</si>
  <si>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</si>
  <si>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</si>
  <si>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管</t>
  </si>
  <si>
    <t>管</t>
    <phoneticPr fontId="2"/>
  </si>
  <si>
    <t>管理者</t>
    <phoneticPr fontId="2"/>
  </si>
  <si>
    <t>ア</t>
    <phoneticPr fontId="2"/>
  </si>
  <si>
    <t>：</t>
    <phoneticPr fontId="2"/>
  </si>
  <si>
    <t>～</t>
    <phoneticPr fontId="2"/>
  </si>
  <si>
    <t>イ</t>
    <phoneticPr fontId="2"/>
  </si>
  <si>
    <t>ウ</t>
    <phoneticPr fontId="2"/>
  </si>
  <si>
    <t>エ</t>
    <phoneticPr fontId="2"/>
  </si>
  <si>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2"/>
  </si>
  <si>
    <t>シフト記号</t>
    <rPh sb="3" eb="5">
      <t>キゴウ</t>
    </rPh>
    <phoneticPr fontId="15"/>
  </si>
  <si>
    <t>認知症対応型サービス事業管理者研修修了</t>
    <phoneticPr fontId="2"/>
  </si>
  <si>
    <t>介護支援専門員</t>
    <phoneticPr fontId="2"/>
  </si>
  <si>
    <t>小規模多機能型サービス等計画作成担当者研修修了</t>
    <phoneticPr fontId="2"/>
  </si>
  <si>
    <t>計</t>
    <phoneticPr fontId="2"/>
  </si>
  <si>
    <t>計画作成担当者（サテライト）</t>
    <phoneticPr fontId="2"/>
  </si>
  <si>
    <t>介支</t>
    <phoneticPr fontId="2"/>
  </si>
  <si>
    <t>資格名</t>
    <phoneticPr fontId="2"/>
  </si>
  <si>
    <t>介護支援専門員（小規模多機能型サービス等計画作成担当者研修修了）</t>
    <phoneticPr fontId="2"/>
  </si>
  <si>
    <r>
      <t>(6)
1～4週目</t>
    </r>
    <r>
      <rPr>
        <sz val="11"/>
        <rFont val="HGSｺﾞｼｯｸM"/>
        <family val="3"/>
        <charset val="128"/>
      </rPr>
      <t xml:space="preserve">
勤務時間数合計</t>
    </r>
    <rPh sb="7" eb="8">
      <t>シュウ</t>
    </rPh>
    <rPh sb="8" eb="9">
      <t>メ</t>
    </rPh>
    <rPh sb="10" eb="12">
      <t>キンム</t>
    </rPh>
    <rPh sb="12" eb="15">
      <t>ジカンスウ</t>
    </rPh>
    <rPh sb="15" eb="17">
      <t>ゴウケイ</t>
    </rPh>
    <phoneticPr fontId="3"/>
  </si>
  <si>
    <r>
      <t xml:space="preserve">(7)
</t>
    </r>
    <r>
      <rPr>
        <sz val="11"/>
        <rFont val="HGSｺﾞｼｯｸM"/>
        <family val="3"/>
        <charset val="128"/>
      </rPr>
      <t>週平均
勤務時間数</t>
    </r>
    <rPh sb="5" eb="7">
      <t>ヘイキン</t>
    </rPh>
    <rPh sb="8" eb="10">
      <t>キンム</t>
    </rPh>
    <rPh sb="10" eb="12">
      <t>ジカン</t>
    </rPh>
    <rPh sb="12" eb="13">
      <t>スウ</t>
    </rPh>
    <phoneticPr fontId="3"/>
  </si>
  <si>
    <t>「その他」の
具体的内容</t>
    <rPh sb="3" eb="4">
      <t>タ</t>
    </rPh>
    <rPh sb="7" eb="10">
      <t>グタイテキ</t>
    </rPh>
    <rPh sb="10" eb="12">
      <t>ナイヨウ</t>
    </rPh>
    <phoneticPr fontId="2"/>
  </si>
  <si>
    <t>(3) 資格</t>
    <rPh sb="4" eb="6">
      <t>シカク</t>
    </rPh>
    <phoneticPr fontId="2"/>
  </si>
  <si>
    <t>その他</t>
    <rPh sb="2" eb="3">
      <t>タ</t>
    </rPh>
    <phoneticPr fontId="2"/>
  </si>
  <si>
    <t xml:space="preserve">  (6) 従業者ごとに、(5)で入力した勤務時間数のうち、1週目～4週目の合計勤務時間数を入力してください。</t>
    <phoneticPr fontId="2"/>
  </si>
  <si>
    <t xml:space="preserve"> ※「その他」を選択した場合、その具体的な内容を右枠内（『「その他」の具体的内容』欄）にご記入ください。</t>
    <phoneticPr fontId="2"/>
  </si>
  <si>
    <t>÷</t>
    <phoneticPr fontId="2"/>
  </si>
  <si>
    <t>÷</t>
    <phoneticPr fontId="2"/>
  </si>
  <si>
    <t>認知管理者</t>
    <phoneticPr fontId="2"/>
  </si>
  <si>
    <t>介支（担当研修）</t>
    <phoneticPr fontId="2"/>
  </si>
  <si>
    <t>計（担当研修）</t>
    <phoneticPr fontId="2"/>
  </si>
  <si>
    <t>介支</t>
    <rPh sb="0" eb="1">
      <t>スケ</t>
    </rPh>
    <rPh sb="1" eb="2">
      <t>シ</t>
    </rPh>
    <phoneticPr fontId="2"/>
  </si>
  <si>
    <t>計（担当研修）</t>
    <rPh sb="0" eb="1">
      <t>ケイ</t>
    </rPh>
    <rPh sb="2" eb="4">
      <t>タントウ</t>
    </rPh>
    <rPh sb="4" eb="6">
      <t>ケンシュウ</t>
    </rPh>
    <phoneticPr fontId="1"/>
  </si>
  <si>
    <t>介支（担当研修）</t>
    <rPh sb="0" eb="1">
      <t>スケ</t>
    </rPh>
    <rPh sb="1" eb="2">
      <t>シ</t>
    </rPh>
    <rPh sb="3" eb="5">
      <t>タントウ</t>
    </rPh>
    <rPh sb="5" eb="7">
      <t>ケンシュウ</t>
    </rPh>
    <phoneticPr fontId="1"/>
  </si>
  <si>
    <t>認知管理者</t>
  </si>
  <si>
    <t>看</t>
  </si>
  <si>
    <t>准看</t>
  </si>
  <si>
    <t>その他</t>
    <rPh sb="2" eb="3">
      <t>タ</t>
    </rPh>
    <phoneticPr fontId="2"/>
  </si>
  <si>
    <t>ー</t>
    <phoneticPr fontId="2"/>
  </si>
  <si>
    <t>従_看</t>
    <rPh sb="0" eb="1">
      <t>ジュウ</t>
    </rPh>
    <rPh sb="2" eb="3">
      <t>ミ</t>
    </rPh>
    <phoneticPr fontId="2"/>
  </si>
  <si>
    <t>計画_サテライト</t>
    <rPh sb="0" eb="2">
      <t>ケイカク</t>
    </rPh>
    <phoneticPr fontId="2"/>
  </si>
  <si>
    <t>従_介</t>
    <rPh sb="0" eb="1">
      <t>ジュウ</t>
    </rPh>
    <rPh sb="2" eb="3">
      <t>カイ</t>
    </rPh>
    <phoneticPr fontId="2"/>
  </si>
  <si>
    <t>※小数点第2位以下切り捨て</t>
    <phoneticPr fontId="2"/>
  </si>
  <si>
    <t>准看護師</t>
  </si>
  <si>
    <t>ー</t>
    <phoneticPr fontId="2"/>
  </si>
  <si>
    <t>介福</t>
    <rPh sb="0" eb="1">
      <t>カイ</t>
    </rPh>
    <rPh sb="1" eb="2">
      <t>フク</t>
    </rPh>
    <phoneticPr fontId="2"/>
  </si>
  <si>
    <t>介護福祉士</t>
    <rPh sb="0" eb="2">
      <t>カイゴ</t>
    </rPh>
    <rPh sb="2" eb="5">
      <t>フクシシ</t>
    </rPh>
    <phoneticPr fontId="2"/>
  </si>
  <si>
    <t>非常勤で専従</t>
    <rPh sb="0" eb="3">
      <t>ヒジョウキン</t>
    </rPh>
    <phoneticPr fontId="2"/>
  </si>
  <si>
    <t>非常勤で兼務</t>
    <phoneticPr fontId="2"/>
  </si>
  <si>
    <t>管理者・介護支援専門員・計画作成担当者（サテライト）　記載欄</t>
    <rPh sb="0" eb="3">
      <t>カンリシャ</t>
    </rPh>
    <rPh sb="4" eb="6">
      <t>カイゴ</t>
    </rPh>
    <rPh sb="6" eb="8">
      <t>シエン</t>
    </rPh>
    <rPh sb="8" eb="11">
      <t>センモンイン</t>
    </rPh>
    <rPh sb="12" eb="14">
      <t>ケイカク</t>
    </rPh>
    <rPh sb="14" eb="16">
      <t>サクセイ</t>
    </rPh>
    <rPh sb="16" eb="19">
      <t>タントウシャ</t>
    </rPh>
    <rPh sb="27" eb="29">
      <t>キサイ</t>
    </rPh>
    <rPh sb="29" eb="30">
      <t>ラン</t>
    </rPh>
    <phoneticPr fontId="2"/>
  </si>
  <si>
    <t>資格なし</t>
    <rPh sb="0" eb="2">
      <t>シカク</t>
    </rPh>
    <phoneticPr fontId="2"/>
  </si>
  <si>
    <t>シフト記号</t>
    <rPh sb="3" eb="5">
      <t>キゴウ</t>
    </rPh>
    <phoneticPr fontId="2"/>
  </si>
  <si>
    <t>勤務時間数</t>
    <rPh sb="0" eb="2">
      <t>キンム</t>
    </rPh>
    <rPh sb="2" eb="4">
      <t>ジカン</t>
    </rPh>
    <rPh sb="4" eb="5">
      <t>スウ</t>
    </rPh>
    <phoneticPr fontId="15"/>
  </si>
  <si>
    <t>オ</t>
    <phoneticPr fontId="2"/>
  </si>
  <si>
    <t>シフト記号</t>
    <rPh sb="3" eb="5">
      <t>キゴウ</t>
    </rPh>
    <phoneticPr fontId="2"/>
  </si>
  <si>
    <t>①日中</t>
    <rPh sb="1" eb="3">
      <t>ニッチュウ</t>
    </rPh>
    <phoneticPr fontId="2"/>
  </si>
  <si>
    <t>②夜間及び深夜</t>
    <rPh sb="1" eb="3">
      <t>ヤカン</t>
    </rPh>
    <rPh sb="3" eb="4">
      <t>オヨ</t>
    </rPh>
    <rPh sb="5" eb="7">
      <t>シンヤ</t>
    </rPh>
    <phoneticPr fontId="2"/>
  </si>
  <si>
    <t>カ</t>
    <phoneticPr fontId="2"/>
  </si>
  <si>
    <t>キ</t>
    <phoneticPr fontId="2"/>
  </si>
  <si>
    <t>ク</t>
    <phoneticPr fontId="2"/>
  </si>
  <si>
    <t>ケ</t>
    <phoneticPr fontId="2"/>
  </si>
  <si>
    <t>コ</t>
    <phoneticPr fontId="2"/>
  </si>
  <si>
    <t>　　　夜間及び深夜の</t>
    <rPh sb="3" eb="5">
      <t>ヤカン</t>
    </rPh>
    <rPh sb="5" eb="6">
      <t>オヨ</t>
    </rPh>
    <rPh sb="7" eb="9">
      <t>シンヤ</t>
    </rPh>
    <phoneticPr fontId="2"/>
  </si>
  <si>
    <t>①日中
②夜間及び深夜
の区分</t>
    <rPh sb="1" eb="3">
      <t>ニッチュウ</t>
    </rPh>
    <rPh sb="5" eb="7">
      <t>ヤカン</t>
    </rPh>
    <rPh sb="7" eb="8">
      <t>オヨ</t>
    </rPh>
    <rPh sb="9" eb="11">
      <t>シンヤ</t>
    </rPh>
    <rPh sb="13" eb="15">
      <t>クブン</t>
    </rPh>
    <phoneticPr fontId="2"/>
  </si>
  <si>
    <t>　　　時間帯…②</t>
    <rPh sb="3" eb="5">
      <t>ジカン</t>
    </rPh>
    <rPh sb="5" eb="6">
      <t>タイ</t>
    </rPh>
    <phoneticPr fontId="2"/>
  </si>
  <si>
    <r>
      <t xml:space="preserve"> </t>
    </r>
    <r>
      <rPr>
        <b/>
        <u/>
        <sz val="12"/>
        <rFont val="HGSｺﾞｼｯｸM"/>
        <family val="3"/>
        <charset val="128"/>
      </rPr>
      <t>宿直は「宿」と記入し、勤務時間の合計には含めないでください。</t>
    </r>
    <rPh sb="1" eb="3">
      <t>シュクチョク</t>
    </rPh>
    <rPh sb="5" eb="6">
      <t>シュク</t>
    </rPh>
    <rPh sb="8" eb="10">
      <t>キニュウ</t>
    </rPh>
    <rPh sb="12" eb="14">
      <t>キンム</t>
    </rPh>
    <rPh sb="14" eb="16">
      <t>ジカン</t>
    </rPh>
    <rPh sb="17" eb="19">
      <t>ゴウケイ</t>
    </rPh>
    <rPh sb="21" eb="22">
      <t>フク</t>
    </rPh>
    <phoneticPr fontId="2"/>
  </si>
  <si>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2"/>
  </si>
  <si>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2"/>
  </si>
  <si>
    <t xml:space="preserve"> 複数の資格を保有する従業者について、当該事業所にて従事する業務に最も関連する資格1つを選択ください。人員基準上、求められる資格等は必須です。</t>
    <rPh sb="1" eb="3">
      <t>フクスウ</t>
    </rPh>
    <rPh sb="4" eb="6">
      <t>シカク</t>
    </rPh>
    <rPh sb="7" eb="9">
      <t>ホユウ</t>
    </rPh>
    <rPh sb="11" eb="14">
      <t>ジュウギョウシャ</t>
    </rPh>
    <rPh sb="19" eb="21">
      <t>トウガイ</t>
    </rPh>
    <rPh sb="21" eb="24">
      <t>ジギョウショ</t>
    </rPh>
    <rPh sb="26" eb="28">
      <t>ジュウジ</t>
    </rPh>
    <rPh sb="30" eb="32">
      <t>ギョウム</t>
    </rPh>
    <rPh sb="33" eb="34">
      <t>モット</t>
    </rPh>
    <rPh sb="35" eb="37">
      <t>カンレン</t>
    </rPh>
    <rPh sb="39" eb="41">
      <t>シカク</t>
    </rPh>
    <rPh sb="44" eb="46">
      <t>センタク</t>
    </rPh>
    <phoneticPr fontId="2"/>
  </si>
  <si>
    <t>（注）水色網掛けのセルには計算式が設定されていますが、入力の補助を目的とするものですので、結果については作成者の責任にてご確認ください。なお、行の追加等を行う際には、計算式及びプルダウンの設定に支障をきたさないよう留意して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2"/>
  </si>
  <si>
    <t>＜看護小規模多機能型居宅介護＞</t>
    <rPh sb="1" eb="3">
      <t>カンゴ</t>
    </rPh>
    <rPh sb="3" eb="6">
      <t>ショウキボ</t>
    </rPh>
    <rPh sb="6" eb="10">
      <t>タキノウガタ</t>
    </rPh>
    <rPh sb="10" eb="12">
      <t>キョタク</t>
    </rPh>
    <rPh sb="12" eb="14">
      <t>カイゴ</t>
    </rPh>
    <phoneticPr fontId="2"/>
  </si>
  <si>
    <t>看</t>
    <rPh sb="0" eb="1">
      <t>カン</t>
    </rPh>
    <phoneticPr fontId="2"/>
  </si>
  <si>
    <t>保健</t>
    <rPh sb="0" eb="2">
      <t>ホケン</t>
    </rPh>
    <phoneticPr fontId="2"/>
  </si>
  <si>
    <t>准看</t>
    <rPh sb="0" eb="2">
      <t>ジュンカン</t>
    </rPh>
    <phoneticPr fontId="2"/>
  </si>
  <si>
    <t>その他</t>
    <rPh sb="2" eb="3">
      <t>タ</t>
    </rPh>
    <phoneticPr fontId="2"/>
  </si>
  <si>
    <t>看護小規模多機能型居宅介護従業者（看護）</t>
    <rPh sb="0" eb="2">
      <t>カンゴ</t>
    </rPh>
    <phoneticPr fontId="2"/>
  </si>
  <si>
    <t>看護小規模多機能型居宅介護従業者（介護）</t>
    <rPh sb="0" eb="2">
      <t>カンゴ</t>
    </rPh>
    <rPh sb="17" eb="19">
      <t>カイゴ</t>
    </rPh>
    <phoneticPr fontId="2"/>
  </si>
  <si>
    <t>看護師</t>
  </si>
  <si>
    <t>保健</t>
    <rPh sb="0" eb="2">
      <t>ホケン</t>
    </rPh>
    <phoneticPr fontId="2"/>
  </si>
  <si>
    <t>保健師</t>
    <rPh sb="0" eb="2">
      <t>ホケン</t>
    </rPh>
    <rPh sb="2" eb="3">
      <t>シ</t>
    </rPh>
    <phoneticPr fontId="2"/>
  </si>
  <si>
    <r>
      <t>(9) 看護職員が</t>
    </r>
    <r>
      <rPr>
        <b/>
        <u/>
        <sz val="12"/>
        <rFont val="HGSｺﾞｼｯｸM"/>
        <family val="3"/>
        <charset val="128"/>
      </rPr>
      <t>日中の時間帯</t>
    </r>
    <r>
      <rPr>
        <sz val="12"/>
        <rFont val="HGSｺﾞｼｯｸM"/>
        <family val="3"/>
        <charset val="128"/>
      </rPr>
      <t>に勤務する時間数の計</t>
    </r>
    <rPh sb="4" eb="6">
      <t>カンゴ</t>
    </rPh>
    <rPh sb="6" eb="8">
      <t>ショクイン</t>
    </rPh>
    <phoneticPr fontId="2"/>
  </si>
  <si>
    <r>
      <t>(10) (9)のうち，</t>
    </r>
    <r>
      <rPr>
        <b/>
        <u/>
        <sz val="12"/>
        <rFont val="HGSｺﾞｼｯｸM"/>
        <family val="3"/>
        <charset val="128"/>
      </rPr>
      <t>通いサービス</t>
    </r>
    <r>
      <rPr>
        <sz val="12"/>
        <rFont val="HGSｺﾞｼｯｸM"/>
        <family val="3"/>
        <charset val="128"/>
      </rPr>
      <t>の提供に当たる時間数の計</t>
    </r>
    <rPh sb="12" eb="13">
      <t>カヨ</t>
    </rPh>
    <rPh sb="19" eb="21">
      <t>テイキョウ</t>
    </rPh>
    <rPh sb="25" eb="27">
      <t>ジカン</t>
    </rPh>
    <rPh sb="27" eb="28">
      <t>スウ</t>
    </rPh>
    <phoneticPr fontId="2"/>
  </si>
  <si>
    <r>
      <rPr>
        <b/>
        <u/>
        <sz val="12"/>
        <rFont val="HGSｺﾞｼｯｸM"/>
        <family val="3"/>
        <charset val="128"/>
      </rPr>
      <t>訪問サービス</t>
    </r>
    <r>
      <rPr>
        <sz val="12"/>
        <rFont val="HGSｺﾞｼｯｸM"/>
        <family val="3"/>
        <charset val="128"/>
      </rPr>
      <t>の提供に当たる時間数の計</t>
    </r>
    <rPh sb="0" eb="2">
      <t>ホウモン</t>
    </rPh>
    <rPh sb="7" eb="9">
      <t>テイキョウ</t>
    </rPh>
    <phoneticPr fontId="2"/>
  </si>
  <si>
    <r>
      <t>(11) 看護職員が</t>
    </r>
    <r>
      <rPr>
        <b/>
        <u/>
        <sz val="12"/>
        <rFont val="HGSｺﾞｼｯｸM"/>
        <family val="3"/>
        <charset val="128"/>
      </rPr>
      <t>夜間及び深夜の時間帯</t>
    </r>
    <r>
      <rPr>
        <sz val="12"/>
        <rFont val="HGSｺﾞｼｯｸM"/>
        <family val="3"/>
        <charset val="128"/>
      </rPr>
      <t>に勤務する時間数の計
（宿直時間を除く）</t>
    </r>
    <rPh sb="5" eb="7">
      <t>カンゴ</t>
    </rPh>
    <rPh sb="7" eb="9">
      <t>ショクイン</t>
    </rPh>
    <rPh sb="10" eb="12">
      <t>ヤカン</t>
    </rPh>
    <rPh sb="12" eb="13">
      <t>オヨ</t>
    </rPh>
    <rPh sb="14" eb="16">
      <t>シンヤ</t>
    </rPh>
    <rPh sb="32" eb="34">
      <t>シュクチョク</t>
    </rPh>
    <rPh sb="34" eb="36">
      <t>ジカン</t>
    </rPh>
    <rPh sb="37" eb="38">
      <t>ノゾ</t>
    </rPh>
    <phoneticPr fontId="2"/>
  </si>
  <si>
    <r>
      <rPr>
        <b/>
        <sz val="12"/>
        <rFont val="HGSｺﾞｼｯｸM"/>
        <family val="3"/>
        <charset val="128"/>
      </rPr>
      <t>【看護職員以外】</t>
    </r>
    <r>
      <rPr>
        <sz val="12"/>
        <rFont val="HGSｺﾞｼｯｸM"/>
        <family val="3"/>
        <charset val="128"/>
      </rPr>
      <t>看護小規模多機能型居宅介護従業者　記載欄</t>
    </r>
    <rPh sb="1" eb="3">
      <t>カンゴ</t>
    </rPh>
    <rPh sb="3" eb="5">
      <t>ショクイン</t>
    </rPh>
    <rPh sb="5" eb="7">
      <t>イガイ</t>
    </rPh>
    <rPh sb="8" eb="10">
      <t>カンゴ</t>
    </rPh>
    <rPh sb="10" eb="13">
      <t>ショウキボ</t>
    </rPh>
    <rPh sb="13" eb="16">
      <t>タキノウ</t>
    </rPh>
    <rPh sb="16" eb="17">
      <t>ガタ</t>
    </rPh>
    <rPh sb="17" eb="19">
      <t>キョタク</t>
    </rPh>
    <rPh sb="19" eb="21">
      <t>カイゴ</t>
    </rPh>
    <rPh sb="21" eb="24">
      <t>ジュウギョウシャ</t>
    </rPh>
    <rPh sb="25" eb="27">
      <t>キサイ</t>
    </rPh>
    <rPh sb="27" eb="28">
      <t>ラン</t>
    </rPh>
    <phoneticPr fontId="2"/>
  </si>
  <si>
    <r>
      <t>(9) 介護従業者が</t>
    </r>
    <r>
      <rPr>
        <b/>
        <u/>
        <sz val="12"/>
        <rFont val="HGSｺﾞｼｯｸM"/>
        <family val="3"/>
        <charset val="128"/>
      </rPr>
      <t>日中の時間帯</t>
    </r>
    <r>
      <rPr>
        <sz val="12"/>
        <rFont val="HGSｺﾞｼｯｸM"/>
        <family val="3"/>
        <charset val="128"/>
      </rPr>
      <t>に勤務する時間数の計</t>
    </r>
    <rPh sb="4" eb="6">
      <t>カイゴ</t>
    </rPh>
    <rPh sb="6" eb="9">
      <t>ジュウギョウシャ</t>
    </rPh>
    <phoneticPr fontId="2"/>
  </si>
  <si>
    <r>
      <t>(11) 介護従業者が</t>
    </r>
    <r>
      <rPr>
        <b/>
        <u/>
        <sz val="12"/>
        <rFont val="HGSｺﾞｼｯｸM"/>
        <family val="3"/>
        <charset val="128"/>
      </rPr>
      <t>夜間及び深夜の時間帯</t>
    </r>
    <r>
      <rPr>
        <sz val="12"/>
        <rFont val="HGSｺﾞｼｯｸM"/>
        <family val="3"/>
        <charset val="128"/>
      </rPr>
      <t>に勤務する時間数の計
（宿直時間を除く）</t>
    </r>
    <rPh sb="5" eb="7">
      <t>カイゴ</t>
    </rPh>
    <rPh sb="7" eb="10">
      <t>ジュウギョウシャ</t>
    </rPh>
    <rPh sb="11" eb="13">
      <t>ヤカン</t>
    </rPh>
    <rPh sb="13" eb="14">
      <t>オヨ</t>
    </rPh>
    <rPh sb="15" eb="17">
      <t>シンヤ</t>
    </rPh>
    <rPh sb="33" eb="35">
      <t>シュクチョク</t>
    </rPh>
    <rPh sb="35" eb="37">
      <t>ジカン</t>
    </rPh>
    <rPh sb="38" eb="39">
      <t>ノゾ</t>
    </rPh>
    <phoneticPr fontId="2"/>
  </si>
  <si>
    <t>(12) 看護職員が勤務する時間数の計（(9)＋(11)）</t>
    <rPh sb="5" eb="7">
      <t>カンゴ</t>
    </rPh>
    <rPh sb="7" eb="9">
      <t>ショクイン</t>
    </rPh>
    <phoneticPr fontId="2"/>
  </si>
  <si>
    <t>(13) 常勤換算後の人数</t>
    <rPh sb="5" eb="7">
      <t>ジョウキン</t>
    </rPh>
    <rPh sb="7" eb="9">
      <t>カンサン</t>
    </rPh>
    <rPh sb="9" eb="10">
      <t>ゴ</t>
    </rPh>
    <rPh sb="11" eb="13">
      <t>ニンズウ</t>
    </rPh>
    <phoneticPr fontId="2"/>
  </si>
  <si>
    <r>
      <t xml:space="preserve">(14) </t>
    </r>
    <r>
      <rPr>
        <b/>
        <u/>
        <sz val="12"/>
        <rFont val="HGSｺﾞｼｯｸM"/>
        <family val="3"/>
        <charset val="128"/>
      </rPr>
      <t>宿泊サービス</t>
    </r>
    <r>
      <rPr>
        <sz val="12"/>
        <rFont val="HGSｺﾞｼｯｸM"/>
        <family val="3"/>
        <charset val="128"/>
      </rPr>
      <t>の利用者数</t>
    </r>
    <rPh sb="5" eb="7">
      <t>シュクハク</t>
    </rPh>
    <rPh sb="12" eb="15">
      <t>リヨウシャ</t>
    </rPh>
    <rPh sb="15" eb="16">
      <t>スウ</t>
    </rPh>
    <phoneticPr fontId="2"/>
  </si>
  <si>
    <t>(15) 勤務時間帯（シフト記号）</t>
    <rPh sb="5" eb="6">
      <t>ツトム</t>
    </rPh>
    <rPh sb="6" eb="7">
      <t>ム</t>
    </rPh>
    <rPh sb="7" eb="8">
      <t>トキ</t>
    </rPh>
    <rPh sb="8" eb="9">
      <t>アイダ</t>
    </rPh>
    <rPh sb="9" eb="10">
      <t>タイ</t>
    </rPh>
    <rPh sb="14" eb="16">
      <t>キゴウ</t>
    </rPh>
    <phoneticPr fontId="2"/>
  </si>
  <si>
    <r>
      <t xml:space="preserve">(16) </t>
    </r>
    <r>
      <rPr>
        <b/>
        <u/>
        <sz val="12"/>
        <rFont val="HGSｺﾞｼｯｸM"/>
        <family val="3"/>
        <charset val="128"/>
      </rPr>
      <t>通いサービス</t>
    </r>
    <r>
      <rPr>
        <sz val="12"/>
        <rFont val="HGSｺﾞｼｯｸM"/>
        <family val="3"/>
        <charset val="128"/>
      </rPr>
      <t>の利用者数
（前年度の平均又は推定数）</t>
    </r>
    <rPh sb="5" eb="6">
      <t>カヨ</t>
    </rPh>
    <rPh sb="12" eb="15">
      <t>リヨウシャ</t>
    </rPh>
    <rPh sb="15" eb="16">
      <t>スウ</t>
    </rPh>
    <rPh sb="18" eb="21">
      <t>ゼンネンド</t>
    </rPh>
    <rPh sb="22" eb="24">
      <t>ヘイキン</t>
    </rPh>
    <rPh sb="24" eb="25">
      <t>マタ</t>
    </rPh>
    <rPh sb="26" eb="29">
      <t>スイテイスウ</t>
    </rPh>
    <phoneticPr fontId="2"/>
  </si>
  <si>
    <t>(17) 常勤の従業者が週に
勤務すべき時間数</t>
    <rPh sb="5" eb="7">
      <t>ジョウキン</t>
    </rPh>
    <rPh sb="8" eb="11">
      <t>ジュウギョウシャ</t>
    </rPh>
    <rPh sb="12" eb="13">
      <t>シュウ</t>
    </rPh>
    <rPh sb="15" eb="17">
      <t>キンム</t>
    </rPh>
    <rPh sb="20" eb="23">
      <t>ジカンスウ</t>
    </rPh>
    <phoneticPr fontId="2"/>
  </si>
  <si>
    <t>　(18) 日中の時間帯…①</t>
    <rPh sb="6" eb="8">
      <t>ニッチュウ</t>
    </rPh>
    <rPh sb="9" eb="11">
      <t>ジカン</t>
    </rPh>
    <rPh sb="11" eb="12">
      <t>タイ</t>
    </rPh>
    <phoneticPr fontId="2"/>
  </si>
  <si>
    <t xml:space="preserve"> 看護小規模多機能型居宅介護従業者については、(18)に定めた日中と夜間及び深夜の時間帯に分けて勤務時間数を入力してください。</t>
    <rPh sb="1" eb="3">
      <t>カンゴ</t>
    </rPh>
    <rPh sb="3" eb="6">
      <t>ショウキボ</t>
    </rPh>
    <rPh sb="6" eb="9">
      <t>タキノウ</t>
    </rPh>
    <rPh sb="9" eb="10">
      <t>ガタ</t>
    </rPh>
    <rPh sb="10" eb="12">
      <t>キョタク</t>
    </rPh>
    <rPh sb="12" eb="14">
      <t>カイゴ</t>
    </rPh>
    <rPh sb="14" eb="17">
      <t>ジュウギョウシャ</t>
    </rPh>
    <rPh sb="28" eb="29">
      <t>サダ</t>
    </rPh>
    <rPh sb="31" eb="33">
      <t>ニッチュウ</t>
    </rPh>
    <rPh sb="34" eb="36">
      <t>ヤカン</t>
    </rPh>
    <rPh sb="36" eb="37">
      <t>オヨ</t>
    </rPh>
    <rPh sb="38" eb="40">
      <t>シンヤ</t>
    </rPh>
    <rPh sb="41" eb="43">
      <t>ジカン</t>
    </rPh>
    <rPh sb="43" eb="44">
      <t>タイ</t>
    </rPh>
    <rPh sb="45" eb="46">
      <t>ワ</t>
    </rPh>
    <rPh sb="48" eb="50">
      <t>キンム</t>
    </rPh>
    <rPh sb="50" eb="52">
      <t>ジカン</t>
    </rPh>
    <rPh sb="52" eb="53">
      <t>スウ</t>
    </rPh>
    <rPh sb="54" eb="56">
      <t>ニュウリョク</t>
    </rPh>
    <phoneticPr fontId="2"/>
  </si>
  <si>
    <r>
      <rPr>
        <b/>
        <sz val="12"/>
        <rFont val="HGSｺﾞｼｯｸM"/>
        <family val="3"/>
        <charset val="128"/>
      </rPr>
      <t>【看護職員（保健師、看護師、准看護師）のみ】</t>
    </r>
    <r>
      <rPr>
        <sz val="12"/>
        <rFont val="HGSｺﾞｼｯｸM"/>
        <family val="3"/>
        <charset val="128"/>
      </rPr>
      <t>看護小規模多機能型居宅介護従業者　記載欄</t>
    </r>
    <rPh sb="1" eb="3">
      <t>カンゴ</t>
    </rPh>
    <rPh sb="3" eb="5">
      <t>ショクイン</t>
    </rPh>
    <rPh sb="6" eb="8">
      <t>ホケン</t>
    </rPh>
    <rPh sb="8" eb="9">
      <t>シ</t>
    </rPh>
    <rPh sb="10" eb="13">
      <t>カンゴシ</t>
    </rPh>
    <rPh sb="14" eb="18">
      <t>ジュンカンゴシ</t>
    </rPh>
    <rPh sb="22" eb="24">
      <t>カンゴ</t>
    </rPh>
    <rPh sb="24" eb="27">
      <t>ショウキボ</t>
    </rPh>
    <rPh sb="27" eb="30">
      <t>タキノウ</t>
    </rPh>
    <rPh sb="30" eb="31">
      <t>ガタ</t>
    </rPh>
    <rPh sb="31" eb="33">
      <t>キョタク</t>
    </rPh>
    <rPh sb="33" eb="35">
      <t>カイゴ</t>
    </rPh>
    <rPh sb="35" eb="38">
      <t>ジュウギョウシャ</t>
    </rPh>
    <rPh sb="39" eb="41">
      <t>キサイ</t>
    </rPh>
    <rPh sb="41" eb="42">
      <t>ラン</t>
    </rPh>
    <phoneticPr fontId="2"/>
  </si>
  <si>
    <r>
      <t xml:space="preserve">  (7) 従業者ごとに、(6)で入力した合計勤務時間数</t>
    </r>
    <r>
      <rPr>
        <sz val="12"/>
        <rFont val="Calibri"/>
        <family val="3"/>
      </rPr>
      <t>÷4</t>
    </r>
    <r>
      <rPr>
        <sz val="12"/>
        <rFont val="HGSｺﾞｼｯｸM"/>
        <family val="3"/>
        <charset val="128"/>
      </rPr>
      <t>の値を入力してください。</t>
    </r>
    <phoneticPr fontId="2"/>
  </si>
  <si>
    <t xml:space="preserve">  (8)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</si>
  <si>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xml:space="preserve">  (9) 看護小規模多機能型居宅介護従業者が日中の時間帯に勤務する時間数の計を入力してください。</t>
    <rPh sb="6" eb="8">
      <t>カンゴ</t>
    </rPh>
    <rPh sb="23" eb="25">
      <t>ニッチュウ</t>
    </rPh>
    <rPh sb="26" eb="29">
      <t>ジカンタイ</t>
    </rPh>
    <rPh sb="30" eb="32">
      <t>キンム</t>
    </rPh>
    <phoneticPr fontId="2"/>
  </si>
  <si>
    <t xml:space="preserve">  (10) (9)の看護小規模多機能型居宅介護従業者が日中に勤務する時間のうち、通いサービス及び訪問サービスの提供に当たる時間数の計をそれぞれ入力してください。</t>
    <rPh sb="11" eb="13">
      <t>カンゴ</t>
    </rPh>
    <rPh sb="13" eb="14">
      <t>ショウ</t>
    </rPh>
    <rPh sb="28" eb="30">
      <t>ニッチュウ</t>
    </rPh>
    <rPh sb="31" eb="33">
      <t>キンム</t>
    </rPh>
    <rPh sb="47" eb="48">
      <t>オヨ</t>
    </rPh>
    <rPh sb="49" eb="51">
      <t>ホウモン</t>
    </rPh>
    <phoneticPr fontId="2"/>
  </si>
  <si>
    <t xml:space="preserve">  (11) 看護小規模多機能型居宅介護従業者が夜間及び深夜の時間帯に勤務する時間数の計を入力してください。</t>
    <rPh sb="7" eb="9">
      <t>カンゴ</t>
    </rPh>
    <rPh sb="24" eb="26">
      <t>ヤカン</t>
    </rPh>
    <rPh sb="26" eb="27">
      <t>オヨ</t>
    </rPh>
    <rPh sb="28" eb="30">
      <t>シンヤ</t>
    </rPh>
    <rPh sb="31" eb="34">
      <t>ジカンタイ</t>
    </rPh>
    <rPh sb="35" eb="37">
      <t>キンム</t>
    </rPh>
    <phoneticPr fontId="2"/>
  </si>
  <si>
    <t xml:space="preserve">  (12) 看護小規模多機能型居宅介護従業者のうち、看護職員が一日に勤務した時間数の計を入力してください。</t>
    <rPh sb="7" eb="9">
      <t>カンゴ</t>
    </rPh>
    <rPh sb="9" eb="12">
      <t>ショウキボ</t>
    </rPh>
    <rPh sb="12" eb="16">
      <t>タキノウガタ</t>
    </rPh>
    <rPh sb="16" eb="18">
      <t>キョタク</t>
    </rPh>
    <rPh sb="18" eb="20">
      <t>カイゴ</t>
    </rPh>
    <rPh sb="20" eb="23">
      <t>ジュウギョウシャ</t>
    </rPh>
    <rPh sb="27" eb="29">
      <t>カンゴ</t>
    </rPh>
    <rPh sb="29" eb="31">
      <t>ショクイン</t>
    </rPh>
    <rPh sb="32" eb="34">
      <t>イチニチ</t>
    </rPh>
    <rPh sb="35" eb="37">
      <t>キンム</t>
    </rPh>
    <rPh sb="39" eb="41">
      <t>ジカン</t>
    </rPh>
    <rPh sb="41" eb="42">
      <t>スウ</t>
    </rPh>
    <rPh sb="43" eb="44">
      <t>ケイ</t>
    </rPh>
    <rPh sb="45" eb="47">
      <t>ニュウリョク</t>
    </rPh>
    <phoneticPr fontId="2"/>
  </si>
  <si>
    <t xml:space="preserve">  (13) (9)、(10)及び(12)の週平均勤務時間数を(17) 常勤の従業者が週に勤務すべき時間数で除した値を入力してください。</t>
    <rPh sb="15" eb="16">
      <t>オヨ</t>
    </rPh>
    <rPh sb="22" eb="25">
      <t>シュウヘイキン</t>
    </rPh>
    <rPh sb="25" eb="27">
      <t>キンム</t>
    </rPh>
    <rPh sb="27" eb="30">
      <t>ジカンスウ</t>
    </rPh>
    <rPh sb="36" eb="38">
      <t>ジョウキン</t>
    </rPh>
    <rPh sb="39" eb="42">
      <t>ジュウギョウシャ</t>
    </rPh>
    <rPh sb="43" eb="44">
      <t>シュウ</t>
    </rPh>
    <rPh sb="45" eb="47">
      <t>キンム</t>
    </rPh>
    <rPh sb="50" eb="53">
      <t>ジカンスウ</t>
    </rPh>
    <rPh sb="54" eb="55">
      <t>ジョ</t>
    </rPh>
    <rPh sb="57" eb="58">
      <t>アタイ</t>
    </rPh>
    <rPh sb="59" eb="61">
      <t>ニュウリョク</t>
    </rPh>
    <phoneticPr fontId="2"/>
  </si>
  <si>
    <t xml:space="preserve">  (14) 宿泊サービスの利用者の実人数（推定数）を入力してください。</t>
    <rPh sb="7" eb="9">
      <t>シュクハク</t>
    </rPh>
    <phoneticPr fontId="2"/>
  </si>
  <si>
    <t xml:space="preserve">  (15) 当該事業所の勤務時間帯の区分（シフト）を記入してください。該当するシフト記号（ア、イ、ウ、…）を(5)勤務時間数表に記載してください。</t>
    <rPh sb="7" eb="9">
      <t>トウガイ</t>
    </rPh>
    <rPh sb="9" eb="12">
      <t>ジギョウショ</t>
    </rPh>
    <rPh sb="13" eb="15">
      <t>キンム</t>
    </rPh>
    <rPh sb="15" eb="18">
      <t>ジカンタイ</t>
    </rPh>
    <rPh sb="19" eb="21">
      <t>クブン</t>
    </rPh>
    <rPh sb="27" eb="29">
      <t>キニュウ</t>
    </rPh>
    <rPh sb="36" eb="38">
      <t>ガイトウ</t>
    </rPh>
    <rPh sb="43" eb="45">
      <t>キゴウ</t>
    </rPh>
    <rPh sb="58" eb="60">
      <t>キンム</t>
    </rPh>
    <rPh sb="60" eb="62">
      <t>ジカン</t>
    </rPh>
    <rPh sb="62" eb="63">
      <t>スウ</t>
    </rPh>
    <rPh sb="63" eb="64">
      <t>ヒョウ</t>
    </rPh>
    <rPh sb="65" eb="67">
      <t>キサイ</t>
    </rPh>
    <phoneticPr fontId="2"/>
  </si>
  <si>
    <t xml:space="preserve">  (17) 当該事業所において定められている、常勤の従業者が週に勤務すべき時間数（32時間を下回る場合は32時間）を記入してください。</t>
    <rPh sb="7" eb="9">
      <t>トウガイ</t>
    </rPh>
    <rPh sb="9" eb="12">
      <t>ジギョウショ</t>
    </rPh>
    <rPh sb="16" eb="17">
      <t>サダ</t>
    </rPh>
    <rPh sb="24" eb="26">
      <t>ジョウキン</t>
    </rPh>
    <rPh sb="27" eb="30">
      <t>ジュウギョウシャ</t>
    </rPh>
    <rPh sb="31" eb="32">
      <t>シュウ</t>
    </rPh>
    <rPh sb="33" eb="35">
      <t>キンム</t>
    </rPh>
    <rPh sb="38" eb="41">
      <t>ジカンスウ</t>
    </rPh>
    <rPh sb="59" eb="61">
      <t>キニュウ</t>
    </rPh>
    <phoneticPr fontId="2"/>
  </si>
  <si>
    <t>(17)</t>
    <phoneticPr fontId="2"/>
  </si>
  <si>
    <t>(17)</t>
    <phoneticPr fontId="2"/>
  </si>
  <si>
    <t>看護師</t>
    <rPh sb="0" eb="3">
      <t>カンゴシ</t>
    </rPh>
    <phoneticPr fontId="2"/>
  </si>
  <si>
    <t>その他</t>
    <rPh sb="2" eb="3">
      <t>タ</t>
    </rPh>
    <phoneticPr fontId="2"/>
  </si>
  <si>
    <t>　　  新規又は再開の場合は、推定数とします。</t>
    <phoneticPr fontId="2"/>
  </si>
  <si>
    <t xml:space="preserve">  (16) 通いサービスの利用者数は、前年度の平均値（前年度の１日ごとの同時に通いサービスの提供を受けた者の数の最大値を合計したものを、当該前年度の日数で除した数。小数点第2位以下切り上げ）を入力してください。</t>
    <rPh sb="7" eb="8">
      <t>カヨ</t>
    </rPh>
    <rPh sb="14" eb="17">
      <t>リヨウシャ</t>
    </rPh>
    <rPh sb="17" eb="18">
      <t>スウ</t>
    </rPh>
    <rPh sb="20" eb="23">
      <t>ゼンネンド</t>
    </rPh>
    <rPh sb="24" eb="27">
      <t>ヘイキンチ</t>
    </rPh>
    <rPh sb="28" eb="31">
      <t>ゼンネンド</t>
    </rPh>
    <rPh sb="33" eb="34">
      <t>ニチ</t>
    </rPh>
    <rPh sb="37" eb="39">
      <t>ドウジ</t>
    </rPh>
    <rPh sb="40" eb="41">
      <t>カヨ</t>
    </rPh>
    <rPh sb="47" eb="49">
      <t>テイキョウ</t>
    </rPh>
    <rPh sb="50" eb="51">
      <t>ウ</t>
    </rPh>
    <rPh sb="53" eb="54">
      <t>モノ</t>
    </rPh>
    <rPh sb="55" eb="56">
      <t>カズ</t>
    </rPh>
    <rPh sb="57" eb="60">
      <t>サイダイチ</t>
    </rPh>
    <rPh sb="61" eb="63">
      <t>ゴウケイ</t>
    </rPh>
    <rPh sb="69" eb="71">
      <t>トウガイ</t>
    </rPh>
    <rPh sb="71" eb="74">
      <t>ゼンネンド</t>
    </rPh>
    <rPh sb="75" eb="76">
      <t>ヒ</t>
    </rPh>
    <rPh sb="76" eb="77">
      <t>カズ</t>
    </rPh>
    <rPh sb="78" eb="79">
      <t>ジョ</t>
    </rPh>
    <rPh sb="81" eb="82">
      <t>カズ</t>
    </rPh>
    <rPh sb="83" eb="86">
      <t>ショウスウテン</t>
    </rPh>
    <rPh sb="86" eb="87">
      <t>ダイ</t>
    </rPh>
    <rPh sb="88" eb="89">
      <t>イ</t>
    </rPh>
    <rPh sb="89" eb="91">
      <t>イカ</t>
    </rPh>
    <rPh sb="91" eb="92">
      <t>キ</t>
    </rPh>
    <rPh sb="93" eb="94">
      <t>ア</t>
    </rPh>
    <rPh sb="97" eb="99">
      <t>ニュウリョク</t>
    </rPh>
    <phoneticPr fontId="2"/>
  </si>
  <si>
    <t>時間/週</t>
    <rPh sb="0" eb="2">
      <t>ジカン</t>
    </rPh>
    <rPh sb="3" eb="4">
      <t>シュウ</t>
    </rPh>
    <phoneticPr fontId="2"/>
  </si>
  <si>
    <t>（参考様式1-8）</t>
    <rPh sb="1" eb="3">
      <t>サンコウ</t>
    </rPh>
    <rPh sb="3" eb="5">
      <t>ヨウシキ</t>
    </rPh>
    <phoneticPr fontId="3"/>
  </si>
  <si>
    <t>人/日</t>
    <rPh sb="0" eb="1">
      <t>ニン</t>
    </rPh>
    <rPh sb="2" eb="3">
      <t>ヒ</t>
    </rPh>
    <phoneticPr fontId="2"/>
  </si>
  <si>
    <t>A</t>
  </si>
  <si>
    <t>月</t>
    <rPh sb="0" eb="1">
      <t>ゲツ</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</si>
  <si>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</si>
  <si>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</si>
  <si>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</si>
  <si>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</si>
  <si>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</si>
  <si>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日</t>
    <rPh sb="0" eb="1">
      <t>ニチ</t>
    </rPh>
    <phoneticPr fontId="2"/>
  </si>
  <si>
    <t>月</t>
    <rPh sb="0" eb="1">
      <t>ツキ</t>
    </rPh>
    <phoneticPr fontId="2"/>
  </si>
  <si>
    <t>ア</t>
  </si>
  <si>
    <t>ア</t>
    <phoneticPr fontId="2"/>
  </si>
  <si>
    <t>ア</t>
    <phoneticPr fontId="2"/>
  </si>
  <si>
    <t>ア</t>
    <phoneticPr fontId="2"/>
  </si>
  <si>
    <t>ア</t>
    <phoneticPr fontId="2"/>
  </si>
  <si>
    <t>A</t>
    <phoneticPr fontId="2"/>
  </si>
  <si>
    <t>B</t>
    <phoneticPr fontId="2"/>
  </si>
  <si>
    <t>ウ</t>
  </si>
  <si>
    <t>イ</t>
  </si>
  <si>
    <t>：</t>
    <phoneticPr fontId="2"/>
  </si>
  <si>
    <t>：</t>
    <phoneticPr fontId="2"/>
  </si>
  <si>
    <t>～</t>
    <phoneticPr fontId="2"/>
  </si>
  <si>
    <t>C</t>
  </si>
  <si>
    <t>＊</t>
    <phoneticPr fontId="2"/>
  </si>
  <si>
    <t>A</t>
    <phoneticPr fontId="2"/>
  </si>
  <si>
    <t>C</t>
    <phoneticPr fontId="2"/>
  </si>
  <si>
    <t>D</t>
    <phoneticPr fontId="2"/>
  </si>
  <si>
    <t>E</t>
    <phoneticPr fontId="2"/>
  </si>
  <si>
    <t>ア</t>
    <phoneticPr fontId="2"/>
  </si>
  <si>
    <t>M</t>
    <phoneticPr fontId="2"/>
  </si>
  <si>
    <t>○○介護事業所</t>
    <rPh sb="2" eb="4">
      <t>カイゴ</t>
    </rPh>
    <rPh sb="4" eb="7">
      <t>ジギョウショ</t>
    </rPh>
    <phoneticPr fontId="2"/>
  </si>
  <si>
    <t>令和２</t>
    <rPh sb="0" eb="2">
      <t>レイワ</t>
    </rPh>
    <phoneticPr fontId="2"/>
  </si>
  <si>
    <t>イ</t>
    <phoneticPr fontId="2"/>
  </si>
  <si>
    <t>ウ</t>
    <phoneticPr fontId="2"/>
  </si>
  <si>
    <t>F</t>
    <phoneticPr fontId="2"/>
  </si>
  <si>
    <t>G</t>
  </si>
  <si>
    <t>H</t>
  </si>
  <si>
    <t>I</t>
  </si>
  <si>
    <t>J</t>
  </si>
  <si>
    <t>K</t>
  </si>
  <si>
    <t>L</t>
  </si>
  <si>
    <r>
      <t>(11) 介護従業者及び看護職員が</t>
    </r>
    <r>
      <rPr>
        <b/>
        <u/>
        <sz val="12"/>
        <rFont val="HGSｺﾞｼｯｸM"/>
        <family val="3"/>
        <charset val="128"/>
      </rPr>
      <t>夜間及び深夜の時間帯</t>
    </r>
    <r>
      <rPr>
        <sz val="12"/>
        <rFont val="HGSｺﾞｼｯｸM"/>
        <family val="3"/>
        <charset val="128"/>
      </rPr>
      <t>に
勤務する時間数の計
（宿直時間を除く）</t>
    </r>
    <rPh sb="5" eb="7">
      <t>カイゴ</t>
    </rPh>
    <rPh sb="7" eb="10">
      <t>ジュウギョウシャ</t>
    </rPh>
    <rPh sb="10" eb="11">
      <t>オヨ</t>
    </rPh>
    <rPh sb="12" eb="14">
      <t>カンゴ</t>
    </rPh>
    <rPh sb="14" eb="16">
      <t>ショクイン</t>
    </rPh>
    <rPh sb="17" eb="19">
      <t>ヤカン</t>
    </rPh>
    <rPh sb="19" eb="20">
      <t>オヨ</t>
    </rPh>
    <rPh sb="21" eb="23">
      <t>シンヤ</t>
    </rPh>
    <rPh sb="40" eb="42">
      <t>シュクチョク</t>
    </rPh>
    <rPh sb="42" eb="44">
      <t>ジカン</t>
    </rPh>
    <rPh sb="45" eb="46">
      <t>ノゾ</t>
    </rPh>
    <phoneticPr fontId="2"/>
  </si>
  <si>
    <t xml:space="preserve"> ※選択した資格及び研修に関して、資格証又は研修修了証等の写しを添付資料として提出してください。（運営指導の事前提出資料として本一覧表を作成する場合は添付不要）</t>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63" eb="64">
      <t>ホン</t>
    </rPh>
    <rPh sb="64" eb="66">
      <t>イチラン</t>
    </rPh>
    <rPh sb="66" eb="67">
      <t>ヒョウ</t>
    </rPh>
    <rPh sb="75" eb="77">
      <t>テンプ</t>
    </rPh>
    <phoneticPr fontId="2"/>
  </si>
  <si>
    <r>
      <t>　(5) 申請する事業に係る従業者（管理者を含む。）の1ヶ月分の勤務時間数について、数字で入力ください。</t>
    </r>
    <r>
      <rPr>
        <b/>
        <sz val="12"/>
        <rFont val="HGSｺﾞｼｯｸM"/>
        <family val="3"/>
        <charset val="128"/>
      </rPr>
      <t>（運営指導の事前提出資料として本一覧表を作成する場合は実績を入力）</t>
    </r>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スウジ</t>
    </rPh>
    <rPh sb="45" eb="47">
      <t>ニュウリョク</t>
    </rPh>
    <rPh sb="58" eb="60">
      <t>ジゼン</t>
    </rPh>
    <rPh sb="60" eb="62">
      <t>テイシュツ</t>
    </rPh>
    <rPh sb="62" eb="64">
      <t>シリョウ</t>
    </rPh>
    <rPh sb="67" eb="68">
      <t>ホン</t>
    </rPh>
    <rPh sb="68" eb="70">
      <t>イチラン</t>
    </rPh>
    <rPh sb="70" eb="71">
      <t>ヒョウ</t>
    </rPh>
    <rPh sb="72" eb="74">
      <t>サクセイ</t>
    </rPh>
    <rPh sb="76" eb="78">
      <t>バアイ</t>
    </rPh>
    <rPh sb="79" eb="81">
      <t>ジッセキ</t>
    </rPh>
    <rPh sb="82" eb="84">
      <t>ニュウリョク</t>
    </rPh>
    <phoneticPr fontId="2"/>
  </si>
  <si>
    <r>
      <t xml:space="preserve">  (18) 当該事業所における日中の勤務帯と夜間及び深夜の勤務帯を区分するものとして、日中の時間帯と夜間及び深夜の時間帯</t>
    </r>
    <r>
      <rPr>
        <b/>
        <u/>
        <sz val="12"/>
        <rFont val="HGSｺﾞｼｯｸM"/>
        <family val="3"/>
        <charset val="128"/>
      </rPr>
      <t>（利用者の生活サイクルに応じた１日の開始時刻から終了時刻を基本として事業所ごとに設定する時間）</t>
    </r>
    <r>
      <rPr>
        <sz val="12"/>
        <rFont val="HGSｺﾞｼｯｸM"/>
        <family val="3"/>
        <charset val="128"/>
      </rPr>
      <t>を記入してください。</t>
    </r>
    <rPh sb="44" eb="46">
      <t>ニッチュウ</t>
    </rPh>
    <rPh sb="47" eb="49">
      <t>ジカン</t>
    </rPh>
    <rPh sb="49" eb="50">
      <t>タイ</t>
    </rPh>
    <rPh sb="51" eb="53">
      <t>ヤカン</t>
    </rPh>
    <rPh sb="53" eb="54">
      <t>オヨ</t>
    </rPh>
    <rPh sb="55" eb="57">
      <t>シンヤ</t>
    </rPh>
    <rPh sb="58" eb="60">
      <t>ジカン</t>
    </rPh>
    <rPh sb="60" eb="61">
      <t>タイ</t>
    </rPh>
    <rPh sb="109" eb="111">
      <t>キニュウ</t>
    </rPh>
    <phoneticPr fontId="2"/>
  </si>
  <si>
    <t>※夜勤者の勤務時間ではありません。</t>
    <rPh sb="1" eb="3">
      <t>ヤキン</t>
    </rPh>
    <rPh sb="3" eb="4">
      <t>シャ</t>
    </rPh>
    <rPh sb="5" eb="7">
      <t>キンム</t>
    </rPh>
    <rPh sb="7" eb="9">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</si>
</sst>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4"/>
      <name val="HGSｺﾞｼｯｸE"/>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u/>
      <sz val="12"/>
      <name val="HGSｺﾞｼｯｸM"/>
      <family val="3"/>
      <charset val="128"/>
    </font>
    <font>
      <sz val="12"/>
      <name val="Calibri"/>
      <family val="3"/>
    </font>
    <font>
      <sz val="11"/>
      <name val="游ゴシック"/>
      <family val="2"/>
      <charset val="128"/>
      <scheme val="minor"/>
    </font>
    <font>
      <sz val="10"/>
      <name val="HGPｺﾞｼｯｸM"/>
      <family val="3"/>
      <charset val="128"/>
    </font>
    <font>
      <sz val="11"/>
      <name val="HGPｺﾞｼｯｸM"/>
      <family val="3"/>
      <charset val="128"/>
    </font>
    <font>
      <sz val="12"/>
      <name val="游ゴシック"/>
      <family val="3"/>
      <charset val="128"/>
      <scheme val="minor"/>
    </font>
    <font>
      <sz val="12"/>
      <color theme="1"/>
      <name val="游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bgColor indexed="64"/>
      </patternFill>
    </fill>
  </fills>
  <borders count="1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double">
        <color indexed="64"/>
      </left>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dotted">
        <color indexed="64"/>
      </bottom>
      <diagonal/>
    </border>
    <border>
      <left style="thin">
        <color indexed="64"/>
      </left>
      <right style="thin">
        <color indexed="64"/>
      </right>
      <top/>
      <bottom style="dotted">
        <color indexed="64"/>
      </bottom>
      <diagonal/>
    </border>
    <border>
      <left style="medium">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dotted">
        <color indexed="64"/>
      </bottom>
      <diagonal/>
    </border>
    <border>
      <left style="medium">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medium">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s>
  <cellStyleXfs count="1">
    <xf numFmtId="0" fontId="0" fillId="0" borderId="0">
      <alignment vertical="center"/>
    </xf>
  </cellStyleXfs>
  <cellXfs count="455">
    <xf numFmtId="0" fontId="0" fillId="0" borderId="0" xfId="0">
      <alignment vertical="center"/>
    </xf>
    <xf numFmtId="0" fontId="6" fillId="0" borderId="0" xfId="0" applyFont="1">
      <alignment vertical="center"/>
    </xf>
    <xf numFmtId="0" fontId="1" fillId="0" borderId="0" xfId="0" applyFont="1">
      <alignment vertical="center"/>
    </xf>
    <xf numFmtId="0" fontId="1" fillId="0" borderId="0" xfId="0" applyFont="1" applyAlignment="1"/>
    <xf numFmtId="0" fontId="6" fillId="0" borderId="0" xfId="0" applyFont="1" applyAlignment="1">
      <alignment horizontal="left" vertical="center"/>
    </xf>
    <xf numFmtId="0" fontId="6" fillId="0" borderId="0" xfId="0" applyFont="1" applyAlignment="1">
      <alignment horizontal="right" vertical="center"/>
    </xf>
    <xf numFmtId="0" fontId="1" fillId="0" borderId="0" xfId="0" applyFont="1" applyAlignment="1">
      <alignment vertical="center" wrapText="1"/>
    </xf>
    <xf numFmtId="0" fontId="1" fillId="0" borderId="0" xfId="0" applyFont="1" applyAlignment="1">
      <alignment horizontal="justify" vertical="center" wrapText="1"/>
    </xf>
    <xf numFmtId="0" fontId="5" fillId="0" borderId="0" xfId="0" applyFont="1">
      <alignment vertical="center"/>
    </xf>
    <xf numFmtId="0" fontId="7"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0" fontId="9" fillId="0" borderId="0" xfId="0" applyFont="1">
      <alignment vertical="center"/>
    </xf>
    <xf numFmtId="0" fontId="6" fillId="0" borderId="14" xfId="0" applyFont="1" applyBorder="1" applyAlignment="1">
      <alignment horizontal="center" vertical="center"/>
    </xf>
    <xf numFmtId="0" fontId="11" fillId="0" borderId="0" xfId="0" applyFont="1" applyAlignment="1">
      <alignment horizontal="left" vertical="center"/>
    </xf>
    <xf numFmtId="0" fontId="11" fillId="0" borderId="0" xfId="0" applyFont="1">
      <alignment vertical="center"/>
    </xf>
    <xf numFmtId="0" fontId="11" fillId="0" borderId="0" xfId="0" applyFont="1" applyAlignment="1">
      <alignment horizontal="right" vertical="center"/>
    </xf>
    <xf numFmtId="0" fontId="8" fillId="0" borderId="0" xfId="0" applyFont="1" applyAlignment="1">
      <alignment horizontal="lef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0" xfId="0" applyFont="1" applyAlignment="1">
      <alignment horizontal="justify" vertical="center" wrapText="1"/>
    </xf>
    <xf numFmtId="0" fontId="6" fillId="0" borderId="0" xfId="0" applyFont="1" applyAlignment="1">
      <alignment vertical="center" wrapText="1"/>
    </xf>
    <xf numFmtId="0" fontId="7" fillId="0" borderId="0" xfId="0" applyFont="1">
      <alignment vertical="center"/>
    </xf>
    <xf numFmtId="0" fontId="7" fillId="2" borderId="2" xfId="0" applyFont="1" applyFill="1" applyBorder="1">
      <alignment vertical="center"/>
    </xf>
    <xf numFmtId="0" fontId="6" fillId="2" borderId="35" xfId="0" applyFont="1" applyFill="1" applyBorder="1">
      <alignment vertical="center"/>
    </xf>
    <xf numFmtId="0" fontId="6" fillId="2" borderId="2" xfId="0" applyFont="1" applyFill="1" applyBorder="1">
      <alignment vertical="center"/>
    </xf>
    <xf numFmtId="0" fontId="6" fillId="2" borderId="3" xfId="0" applyFont="1" applyFill="1" applyBorder="1">
      <alignment vertical="center"/>
    </xf>
    <xf numFmtId="0" fontId="7" fillId="0" borderId="16" xfId="0" applyFont="1" applyBorder="1" applyAlignment="1">
      <alignment horizontal="left" vertical="center"/>
    </xf>
    <xf numFmtId="0" fontId="7" fillId="0" borderId="18" xfId="0" applyFont="1" applyBorder="1">
      <alignment vertical="center"/>
    </xf>
    <xf numFmtId="0" fontId="6" fillId="0" borderId="37" xfId="0" applyFont="1" applyBorder="1">
      <alignment vertical="center"/>
    </xf>
    <xf numFmtId="0" fontId="7" fillId="0" borderId="44" xfId="0" applyFont="1" applyBorder="1">
      <alignment vertical="center"/>
    </xf>
    <xf numFmtId="0" fontId="6" fillId="0" borderId="18" xfId="0" applyFont="1" applyBorder="1">
      <alignment vertical="center"/>
    </xf>
    <xf numFmtId="0" fontId="6" fillId="0" borderId="19" xfId="0" applyFont="1" applyBorder="1">
      <alignment vertical="center"/>
    </xf>
    <xf numFmtId="0" fontId="6" fillId="0" borderId="0" xfId="0" applyFont="1" applyAlignment="1">
      <alignment horizontal="left" vertical="center" wrapText="1"/>
    </xf>
    <xf numFmtId="0" fontId="6" fillId="0" borderId="0" xfId="0" applyFont="1" applyFill="1">
      <alignment vertical="center"/>
    </xf>
    <xf numFmtId="0" fontId="6" fillId="0" borderId="0" xfId="0" applyFont="1" applyAlignment="1">
      <alignment horizontal="center" vertical="center" wrapText="1"/>
    </xf>
    <xf numFmtId="0" fontId="6" fillId="0" borderId="0" xfId="0" applyFont="1" applyBorder="1" applyAlignment="1">
      <alignment horizontal="center" vertical="center"/>
    </xf>
    <xf numFmtId="0" fontId="5" fillId="0" borderId="0" xfId="0" applyFont="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7" fillId="0" borderId="0" xfId="0" applyFont="1" applyFill="1" applyAlignment="1">
      <alignment horizontal="left" vertical="center"/>
    </xf>
    <xf numFmtId="0" fontId="6" fillId="0" borderId="0" xfId="0" applyFont="1" applyFill="1" applyAlignment="1">
      <alignment horizontal="left" vertical="center"/>
    </xf>
    <xf numFmtId="0" fontId="6" fillId="0" borderId="0" xfId="0" applyFont="1" applyFill="1" applyAlignment="1">
      <alignment vertical="center" wrapText="1"/>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2" fillId="0" borderId="42" xfId="0" applyFont="1" applyBorder="1" applyAlignment="1">
      <alignment vertical="center"/>
    </xf>
    <xf numFmtId="0" fontId="12" fillId="0" borderId="70" xfId="0" applyFont="1" applyBorder="1" applyAlignment="1">
      <alignment vertical="center"/>
    </xf>
    <xf numFmtId="0" fontId="6" fillId="0" borderId="38" xfId="0" applyFont="1" applyBorder="1" applyAlignment="1">
      <alignment vertical="center" wrapText="1"/>
    </xf>
    <xf numFmtId="0" fontId="6" fillId="0" borderId="17" xfId="0" applyFont="1" applyBorder="1" applyAlignment="1">
      <alignment vertical="center" wrapText="1"/>
    </xf>
    <xf numFmtId="0" fontId="6" fillId="0" borderId="39" xfId="0" applyFont="1" applyBorder="1" applyAlignment="1">
      <alignment vertical="center" wrapText="1"/>
    </xf>
    <xf numFmtId="0" fontId="6" fillId="0" borderId="9" xfId="0" applyFont="1" applyBorder="1" applyAlignment="1">
      <alignment vertical="center" wrapText="1"/>
    </xf>
    <xf numFmtId="0" fontId="12" fillId="0" borderId="85" xfId="0" applyFont="1" applyBorder="1" applyAlignment="1">
      <alignment vertical="center"/>
    </xf>
    <xf numFmtId="0" fontId="6" fillId="0" borderId="2" xfId="0" applyFont="1" applyBorder="1">
      <alignment vertical="center"/>
    </xf>
    <xf numFmtId="0" fontId="6" fillId="0" borderId="3" xfId="0" applyFont="1" applyBorder="1">
      <alignment vertical="center"/>
    </xf>
    <xf numFmtId="0" fontId="13" fillId="0" borderId="0" xfId="0" applyFont="1">
      <alignment vertical="center"/>
    </xf>
    <xf numFmtId="0" fontId="6" fillId="0" borderId="0" xfId="0" applyFont="1" applyFill="1" applyAlignment="1">
      <alignment vertical="center"/>
    </xf>
    <xf numFmtId="0" fontId="4" fillId="0" borderId="85" xfId="0" applyFont="1" applyBorder="1" applyAlignment="1">
      <alignment vertical="center"/>
    </xf>
    <xf numFmtId="0" fontId="4" fillId="0" borderId="33" xfId="0" applyFont="1" applyBorder="1" applyAlignment="1">
      <alignment vertical="center"/>
    </xf>
    <xf numFmtId="0" fontId="4" fillId="0" borderId="42" xfId="0" applyFont="1" applyBorder="1" applyAlignment="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7" fillId="2" borderId="34" xfId="0" applyFont="1" applyFill="1" applyBorder="1">
      <alignment vertical="center"/>
    </xf>
    <xf numFmtId="0" fontId="7" fillId="2" borderId="43" xfId="0" applyFont="1" applyFill="1" applyBorder="1">
      <alignment vertical="center"/>
    </xf>
    <xf numFmtId="0" fontId="7" fillId="2" borderId="1" xfId="0" applyFont="1" applyFill="1" applyBorder="1">
      <alignment vertical="center"/>
    </xf>
    <xf numFmtId="0" fontId="7" fillId="2" borderId="94" xfId="0" applyFont="1" applyFill="1" applyBorder="1">
      <alignment vertical="center"/>
    </xf>
    <xf numFmtId="0" fontId="7" fillId="2" borderId="60" xfId="0" applyFont="1" applyFill="1" applyBorder="1">
      <alignment vertical="center"/>
    </xf>
    <xf numFmtId="0" fontId="6" fillId="2" borderId="36" xfId="0" applyFont="1" applyFill="1" applyBorder="1">
      <alignment vertical="center"/>
    </xf>
    <xf numFmtId="0" fontId="7" fillId="2" borderId="2" xfId="0" applyFont="1" applyFill="1" applyBorder="1" applyAlignment="1">
      <alignment horizontal="left" vertical="center"/>
    </xf>
    <xf numFmtId="0" fontId="7" fillId="0" borderId="15" xfId="0" applyFont="1" applyFill="1" applyBorder="1">
      <alignment vertical="center"/>
    </xf>
    <xf numFmtId="0" fontId="6" fillId="0" borderId="0" xfId="0" applyFont="1" applyFill="1" applyBorder="1">
      <alignment vertical="center"/>
    </xf>
    <xf numFmtId="0" fontId="7" fillId="0" borderId="0" xfId="0" applyFont="1" applyFill="1" applyBorder="1">
      <alignment vertical="center"/>
    </xf>
    <xf numFmtId="0" fontId="7" fillId="0" borderId="15" xfId="0" applyFont="1" applyBorder="1" applyAlignment="1">
      <alignment horizontal="left" vertical="center"/>
    </xf>
    <xf numFmtId="0" fontId="6" fillId="0" borderId="0" xfId="0" applyFont="1" applyBorder="1">
      <alignment vertical="center"/>
    </xf>
    <xf numFmtId="0" fontId="7" fillId="0" borderId="0" xfId="0" applyFont="1" applyBorder="1">
      <alignment vertical="center"/>
    </xf>
    <xf numFmtId="0" fontId="7" fillId="0" borderId="9" xfId="0" applyFont="1" applyBorder="1">
      <alignment vertical="center"/>
    </xf>
    <xf numFmtId="0" fontId="7" fillId="0" borderId="49" xfId="0" applyFont="1" applyBorder="1">
      <alignment vertical="center"/>
    </xf>
    <xf numFmtId="0" fontId="6" fillId="0" borderId="5" xfId="0" applyFont="1" applyBorder="1">
      <alignment vertical="center"/>
    </xf>
    <xf numFmtId="0" fontId="7" fillId="0" borderId="5" xfId="0" applyFont="1" applyBorder="1">
      <alignment vertical="center"/>
    </xf>
    <xf numFmtId="0" fontId="6" fillId="0" borderId="40" xfId="0" applyFont="1" applyBorder="1">
      <alignment vertical="center"/>
    </xf>
    <xf numFmtId="0" fontId="7" fillId="0" borderId="0" xfId="0" applyFont="1" applyBorder="1" applyAlignment="1">
      <alignment horizontal="left" vertical="center"/>
    </xf>
    <xf numFmtId="0" fontId="6" fillId="0" borderId="15" xfId="0" applyFont="1" applyFill="1" applyBorder="1">
      <alignment vertical="center"/>
    </xf>
    <xf numFmtId="0" fontId="7" fillId="3" borderId="15" xfId="0" applyFont="1" applyFill="1" applyBorder="1" applyAlignment="1">
      <alignment horizontal="left" vertical="center"/>
    </xf>
    <xf numFmtId="0" fontId="6" fillId="3" borderId="0" xfId="0" applyFont="1" applyFill="1" applyBorder="1">
      <alignment vertical="center"/>
    </xf>
    <xf numFmtId="0" fontId="7" fillId="3" borderId="0" xfId="0" applyFont="1" applyFill="1">
      <alignment vertical="center"/>
    </xf>
    <xf numFmtId="0" fontId="7" fillId="3" borderId="9" xfId="0" applyFont="1" applyFill="1" applyBorder="1">
      <alignment vertical="center"/>
    </xf>
    <xf numFmtId="0" fontId="7" fillId="3" borderId="0" xfId="0" applyFont="1" applyFill="1" applyBorder="1">
      <alignment vertical="center"/>
    </xf>
    <xf numFmtId="0" fontId="7" fillId="3" borderId="50" xfId="0" applyFont="1" applyFill="1" applyBorder="1">
      <alignment vertical="center"/>
    </xf>
    <xf numFmtId="0" fontId="6" fillId="3" borderId="39" xfId="0" applyFont="1" applyFill="1" applyBorder="1">
      <alignment vertical="center"/>
    </xf>
    <xf numFmtId="0" fontId="7" fillId="3" borderId="0" xfId="0" applyFont="1" applyFill="1" applyBorder="1" applyAlignment="1">
      <alignment vertical="center"/>
    </xf>
    <xf numFmtId="0" fontId="6" fillId="3" borderId="0" xfId="0" applyFont="1" applyFill="1">
      <alignment vertical="center"/>
    </xf>
    <xf numFmtId="0" fontId="6" fillId="0" borderId="35" xfId="0" applyFont="1" applyBorder="1">
      <alignment vertical="center"/>
    </xf>
    <xf numFmtId="0" fontId="21" fillId="0" borderId="34" xfId="0" applyFont="1" applyBorder="1" applyAlignment="1">
      <alignment horizontal="left" vertical="center"/>
    </xf>
    <xf numFmtId="0" fontId="21" fillId="0" borderId="97" xfId="0" applyFont="1" applyBorder="1">
      <alignment vertical="center"/>
    </xf>
    <xf numFmtId="0" fontId="21" fillId="0" borderId="97" xfId="0" applyFont="1" applyBorder="1" applyAlignment="1">
      <alignment horizontal="left" vertical="center"/>
    </xf>
    <xf numFmtId="0" fontId="21" fillId="0" borderId="98" xfId="0" applyFont="1" applyBorder="1" applyAlignment="1">
      <alignment horizontal="left" vertical="center"/>
    </xf>
    <xf numFmtId="0" fontId="22" fillId="0" borderId="25" xfId="0" applyFont="1" applyBorder="1">
      <alignment vertical="center"/>
    </xf>
    <xf numFmtId="0" fontId="22" fillId="0" borderId="26" xfId="0" applyFont="1" applyBorder="1">
      <alignment vertical="center"/>
    </xf>
    <xf numFmtId="0" fontId="22" fillId="0" borderId="27" xfId="0" applyFont="1" applyBorder="1">
      <alignment vertical="center"/>
    </xf>
    <xf numFmtId="0" fontId="22" fillId="0" borderId="11" xfId="0" applyFont="1" applyBorder="1">
      <alignment vertical="center"/>
    </xf>
    <xf numFmtId="0" fontId="22" fillId="0" borderId="12" xfId="0" applyFont="1" applyBorder="1">
      <alignment vertical="center"/>
    </xf>
    <xf numFmtId="0" fontId="22" fillId="0" borderId="13" xfId="0" applyFont="1" applyBorder="1">
      <alignment vertical="center"/>
    </xf>
    <xf numFmtId="0" fontId="22" fillId="0" borderId="20" xfId="0" applyFont="1" applyBorder="1">
      <alignment vertical="center"/>
    </xf>
    <xf numFmtId="0" fontId="22" fillId="0" borderId="21" xfId="0" applyFont="1" applyBorder="1">
      <alignment vertical="center"/>
    </xf>
    <xf numFmtId="0" fontId="22" fillId="0" borderId="22" xfId="0" applyFont="1" applyBorder="1">
      <alignment vertical="center"/>
    </xf>
    <xf numFmtId="0" fontId="22" fillId="0" borderId="84" xfId="0" applyFont="1" applyBorder="1">
      <alignment vertical="center"/>
    </xf>
    <xf numFmtId="0" fontId="22" fillId="0" borderId="64" xfId="0" applyFont="1" applyBorder="1">
      <alignment vertical="center"/>
    </xf>
    <xf numFmtId="0" fontId="22" fillId="0" borderId="83" xfId="0" applyFont="1" applyBorder="1">
      <alignment vertical="center"/>
    </xf>
    <xf numFmtId="0" fontId="4" fillId="0" borderId="18" xfId="0" applyFont="1" applyBorder="1" applyAlignment="1">
      <alignment vertical="center"/>
    </xf>
    <xf numFmtId="0" fontId="18" fillId="0" borderId="0" xfId="0" applyFont="1" applyAlignment="1">
      <alignment horizontal="right" vertical="center"/>
    </xf>
    <xf numFmtId="49" fontId="6" fillId="0" borderId="95" xfId="0" applyNumberFormat="1" applyFont="1" applyFill="1" applyBorder="1" applyAlignment="1">
      <alignment horizontal="center" vertical="center" wrapText="1"/>
    </xf>
    <xf numFmtId="0" fontId="7" fillId="0" borderId="15" xfId="0" applyFont="1" applyFill="1" applyBorder="1" applyAlignment="1">
      <alignment horizontal="left" vertical="center"/>
    </xf>
    <xf numFmtId="0" fontId="7" fillId="0" borderId="0" xfId="0" applyFont="1" applyFill="1">
      <alignment vertical="center"/>
    </xf>
    <xf numFmtId="0" fontId="7" fillId="0" borderId="9" xfId="0" applyFont="1" applyFill="1" applyBorder="1">
      <alignment vertical="center"/>
    </xf>
    <xf numFmtId="0" fontId="7" fillId="0" borderId="50" xfId="0" applyFont="1" applyFill="1" applyBorder="1">
      <alignment vertical="center"/>
    </xf>
    <xf numFmtId="0" fontId="6" fillId="0" borderId="39" xfId="0" applyFont="1" applyFill="1" applyBorder="1">
      <alignment vertical="center"/>
    </xf>
    <xf numFmtId="0" fontId="7" fillId="0" borderId="0" xfId="0" applyFont="1" applyFill="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0" borderId="0"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41" xfId="0" applyFont="1" applyFill="1" applyBorder="1" applyAlignment="1">
      <alignment horizontal="center" vertical="center" wrapText="1"/>
    </xf>
    <xf numFmtId="0" fontId="6" fillId="0" borderId="76" xfId="0" applyFont="1" applyFill="1" applyBorder="1" applyAlignment="1">
      <alignment horizontal="center" vertical="center" wrapText="1"/>
    </xf>
    <xf numFmtId="0" fontId="6" fillId="0" borderId="14" xfId="0" applyFont="1" applyFill="1" applyBorder="1" applyAlignment="1">
      <alignment horizontal="center" vertical="center"/>
    </xf>
    <xf numFmtId="0" fontId="7" fillId="0" borderId="1" xfId="0" applyFont="1" applyBorder="1">
      <alignment vertical="center"/>
    </xf>
    <xf numFmtId="0" fontId="6" fillId="0" borderId="36" xfId="0" applyFont="1" applyBorder="1">
      <alignment vertical="center"/>
    </xf>
    <xf numFmtId="0" fontId="7" fillId="0" borderId="2" xfId="0" applyFont="1" applyBorder="1">
      <alignment vertical="center"/>
    </xf>
    <xf numFmtId="0" fontId="7" fillId="0" borderId="2" xfId="0" applyFont="1" applyBorder="1" applyAlignment="1">
      <alignment horizontal="left" vertical="center"/>
    </xf>
    <xf numFmtId="0" fontId="6" fillId="5" borderId="76" xfId="0" applyFont="1" applyFill="1" applyBorder="1" applyAlignment="1">
      <alignment horizontal="left" vertical="center"/>
    </xf>
    <xf numFmtId="0" fontId="6" fillId="5" borderId="7" xfId="0" applyFont="1" applyFill="1" applyBorder="1" applyAlignment="1">
      <alignment vertical="center" wrapText="1"/>
    </xf>
    <xf numFmtId="0" fontId="6" fillId="5" borderId="33" xfId="0" applyFont="1" applyFill="1" applyBorder="1" applyAlignment="1">
      <alignment vertical="center" wrapText="1"/>
    </xf>
    <xf numFmtId="0" fontId="6" fillId="0" borderId="1" xfId="0" applyFont="1" applyBorder="1" applyAlignment="1">
      <alignment vertical="center" wrapText="1"/>
    </xf>
    <xf numFmtId="0" fontId="6" fillId="0" borderId="2" xfId="0" applyFont="1" applyBorder="1" applyAlignment="1">
      <alignment vertical="center" wrapText="1"/>
    </xf>
    <xf numFmtId="0" fontId="6" fillId="5" borderId="52" xfId="0" applyFont="1" applyFill="1" applyBorder="1" applyAlignment="1">
      <alignment horizontal="left" vertical="center"/>
    </xf>
    <xf numFmtId="0" fontId="12" fillId="0" borderId="18" xfId="0" applyFont="1" applyBorder="1" applyAlignment="1">
      <alignment vertical="center"/>
    </xf>
    <xf numFmtId="0" fontId="6" fillId="5" borderId="95" xfId="0" applyFont="1" applyFill="1" applyBorder="1">
      <alignment vertical="center"/>
    </xf>
    <xf numFmtId="0" fontId="6" fillId="5" borderId="53" xfId="0" applyFont="1" applyFill="1" applyBorder="1">
      <alignment vertical="center"/>
    </xf>
    <xf numFmtId="0" fontId="4" fillId="0" borderId="101" xfId="0" applyFont="1" applyBorder="1" applyAlignment="1">
      <alignment vertical="center"/>
    </xf>
    <xf numFmtId="0" fontId="12" fillId="0" borderId="101" xfId="0" applyFont="1" applyBorder="1" applyAlignment="1">
      <alignment vertical="center"/>
    </xf>
    <xf numFmtId="0" fontId="6" fillId="0" borderId="58" xfId="0" applyFont="1" applyBorder="1" applyAlignment="1">
      <alignment vertical="center"/>
    </xf>
    <xf numFmtId="0" fontId="6" fillId="0" borderId="71" xfId="0" applyFont="1" applyBorder="1" applyAlignment="1">
      <alignment vertical="center"/>
    </xf>
    <xf numFmtId="0" fontId="6" fillId="0" borderId="17" xfId="0" applyFont="1" applyBorder="1" applyAlignment="1">
      <alignment vertical="center"/>
    </xf>
    <xf numFmtId="0" fontId="6" fillId="0" borderId="39" xfId="0" applyFont="1" applyFill="1" applyBorder="1" applyAlignment="1">
      <alignment horizontal="center" vertical="center" wrapText="1"/>
    </xf>
    <xf numFmtId="0" fontId="6" fillId="0" borderId="41" xfId="0" applyFont="1" applyBorder="1" applyAlignment="1">
      <alignment vertical="center"/>
    </xf>
    <xf numFmtId="0" fontId="6" fillId="0" borderId="79" xfId="0" applyFont="1" applyBorder="1" applyAlignment="1">
      <alignment vertical="center"/>
    </xf>
    <xf numFmtId="0" fontId="13" fillId="0" borderId="57" xfId="0" applyFont="1" applyFill="1" applyBorder="1" applyAlignment="1">
      <alignment horizontal="justify" vertical="center" wrapText="1"/>
    </xf>
    <xf numFmtId="0" fontId="13" fillId="0" borderId="55" xfId="0" applyFont="1" applyFill="1" applyBorder="1" applyAlignment="1">
      <alignment horizontal="justify" vertical="center" wrapText="1"/>
    </xf>
    <xf numFmtId="0" fontId="13" fillId="0" borderId="54" xfId="0" applyFont="1" applyFill="1" applyBorder="1" applyAlignment="1">
      <alignment horizontal="justify" vertical="center" wrapText="1"/>
    </xf>
    <xf numFmtId="0" fontId="6" fillId="0" borderId="56"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6" fillId="0" borderId="52" xfId="0" applyFont="1" applyFill="1" applyBorder="1" applyAlignment="1">
      <alignment horizontal="center" vertical="center" wrapText="1"/>
    </xf>
    <xf numFmtId="49" fontId="6" fillId="0" borderId="101" xfId="0" applyNumberFormat="1" applyFont="1" applyFill="1" applyBorder="1" applyAlignment="1">
      <alignment horizontal="center" vertical="center" wrapText="1"/>
    </xf>
    <xf numFmtId="0" fontId="13" fillId="0" borderId="26" xfId="0" applyFont="1" applyFill="1" applyBorder="1" applyAlignment="1">
      <alignment horizontal="justify" vertical="center" wrapText="1"/>
    </xf>
    <xf numFmtId="0" fontId="13" fillId="0" borderId="25" xfId="0" applyFont="1" applyFill="1" applyBorder="1" applyAlignment="1">
      <alignment horizontal="justify" vertical="center" wrapText="1"/>
    </xf>
    <xf numFmtId="0" fontId="13" fillId="0" borderId="27" xfId="0" applyFont="1" applyFill="1" applyBorder="1" applyAlignment="1">
      <alignment horizontal="justify" vertical="center" wrapText="1"/>
    </xf>
    <xf numFmtId="49" fontId="6" fillId="0" borderId="33" xfId="0" applyNumberFormat="1" applyFont="1" applyFill="1" applyBorder="1" applyAlignment="1">
      <alignment horizontal="center" vertical="center" wrapText="1"/>
    </xf>
    <xf numFmtId="0" fontId="6" fillId="4" borderId="4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96" xfId="0" applyFont="1" applyFill="1" applyBorder="1" applyAlignment="1">
      <alignment horizontal="center" vertical="center" wrapText="1"/>
    </xf>
    <xf numFmtId="0" fontId="6" fillId="4" borderId="48" xfId="0" applyFont="1" applyFill="1" applyBorder="1" applyAlignment="1">
      <alignment horizontal="center" vertical="center" wrapText="1"/>
    </xf>
    <xf numFmtId="0" fontId="6" fillId="4" borderId="74" xfId="0" applyFont="1" applyFill="1" applyBorder="1" applyAlignment="1">
      <alignment horizontal="center" vertical="center" wrapText="1"/>
    </xf>
    <xf numFmtId="0" fontId="6" fillId="4" borderId="100" xfId="0" applyFont="1" applyFill="1" applyBorder="1" applyAlignment="1">
      <alignment horizontal="center" vertical="center" wrapText="1"/>
    </xf>
    <xf numFmtId="0" fontId="6" fillId="0" borderId="83" xfId="0" applyFont="1" applyBorder="1" applyAlignment="1">
      <alignment horizontal="center" vertical="center" wrapText="1"/>
    </xf>
    <xf numFmtId="0" fontId="6" fillId="0" borderId="62" xfId="0" applyFont="1" applyFill="1" applyBorder="1" applyAlignment="1">
      <alignment horizontal="center" vertical="center" wrapText="1"/>
    </xf>
    <xf numFmtId="0" fontId="6" fillId="0" borderId="80" xfId="0" applyFont="1" applyBorder="1" applyAlignment="1">
      <alignment horizontal="center" vertical="center" wrapText="1"/>
    </xf>
    <xf numFmtId="0" fontId="6" fillId="0" borderId="81" xfId="0" applyFont="1" applyBorder="1" applyAlignment="1">
      <alignment horizontal="center" vertical="center" wrapText="1"/>
    </xf>
    <xf numFmtId="0" fontId="6" fillId="0" borderId="77" xfId="0" applyFont="1" applyBorder="1" applyAlignment="1">
      <alignment horizontal="center" vertical="center" wrapText="1"/>
    </xf>
    <xf numFmtId="0" fontId="6" fillId="0" borderId="82" xfId="0" applyFont="1" applyBorder="1" applyAlignment="1">
      <alignment horizontal="center" vertical="center" wrapText="1"/>
    </xf>
    <xf numFmtId="0" fontId="6" fillId="0" borderId="80" xfId="0" applyFont="1" applyFill="1" applyBorder="1" applyAlignment="1">
      <alignment horizontal="center" vertical="center" wrapText="1"/>
    </xf>
    <xf numFmtId="0" fontId="6" fillId="0" borderId="79" xfId="0" applyFont="1" applyFill="1" applyBorder="1" applyAlignment="1">
      <alignment horizontal="center" vertical="center" wrapText="1"/>
    </xf>
    <xf numFmtId="0" fontId="6" fillId="0" borderId="47" xfId="0" applyFont="1" applyBorder="1" applyAlignment="1">
      <alignment horizontal="center" vertical="center" wrapText="1"/>
    </xf>
    <xf numFmtId="0" fontId="6" fillId="0" borderId="9" xfId="0" applyFont="1" applyFill="1" applyBorder="1" applyAlignment="1">
      <alignment horizontal="center" vertical="center" wrapText="1"/>
    </xf>
    <xf numFmtId="0" fontId="6" fillId="0" borderId="57" xfId="0" applyFont="1" applyBorder="1" applyAlignment="1">
      <alignment horizontal="center" vertical="center" wrapText="1"/>
    </xf>
    <xf numFmtId="0" fontId="6" fillId="0" borderId="54"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8"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66"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68" xfId="0" applyFont="1" applyFill="1" applyBorder="1" applyAlignment="1">
      <alignment horizontal="center" vertical="center" wrapText="1"/>
    </xf>
    <xf numFmtId="0" fontId="6" fillId="0" borderId="69" xfId="0" applyFont="1" applyFill="1" applyBorder="1" applyAlignment="1">
      <alignment horizontal="center" vertical="center" wrapText="1"/>
    </xf>
    <xf numFmtId="0" fontId="6" fillId="0" borderId="54" xfId="0" applyFont="1" applyFill="1" applyBorder="1" applyAlignment="1">
      <alignment horizontal="center" vertical="center" wrapText="1"/>
    </xf>
    <xf numFmtId="0" fontId="6" fillId="0" borderId="100" xfId="0" applyFont="1" applyBorder="1" applyAlignment="1">
      <alignment horizontal="center" vertical="center" wrapText="1"/>
    </xf>
    <xf numFmtId="0" fontId="6" fillId="0" borderId="17" xfId="0" applyFont="1" applyFill="1" applyBorder="1" applyAlignment="1">
      <alignment horizontal="center" vertical="center" wrapText="1"/>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20" xfId="0" applyFont="1" applyBorder="1" applyAlignment="1">
      <alignment horizontal="center" vertical="center"/>
    </xf>
    <xf numFmtId="0" fontId="6" fillId="0" borderId="23" xfId="0" applyFont="1" applyBorder="1" applyAlignment="1">
      <alignment horizontal="center" vertical="center"/>
    </xf>
    <xf numFmtId="0" fontId="6" fillId="0" borderId="23"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34" xfId="0" applyFont="1" applyFill="1" applyBorder="1" applyAlignment="1">
      <alignment horizontal="center" vertical="center" wrapText="1"/>
    </xf>
    <xf numFmtId="0" fontId="6" fillId="0" borderId="97" xfId="0" applyFont="1" applyFill="1" applyBorder="1" applyAlignment="1">
      <alignment horizontal="center" vertical="center" wrapText="1"/>
    </xf>
    <xf numFmtId="0" fontId="6" fillId="0" borderId="98" xfId="0" applyFont="1" applyFill="1" applyBorder="1" applyAlignment="1">
      <alignment horizontal="center" vertical="center" wrapText="1"/>
    </xf>
    <xf numFmtId="0" fontId="6"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xf numFmtId="177" fontId="5" fillId="0" borderId="3" xfId="0" applyNumberFormat="1" applyFont="1" applyBorder="1">
      <alignment vertical="center"/>
    </xf>
    <xf numFmtId="0" fontId="6" fillId="0" borderId="62"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24"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7" fillId="3" borderId="0" xfId="0" applyFont="1" applyFill="1" applyBorder="1" applyAlignment="1">
      <alignment horizontal="left" vertical="center"/>
    </xf>
    <xf numFmtId="0" fontId="7" fillId="0" borderId="24" xfId="0" applyFont="1" applyFill="1" applyBorder="1" applyAlignment="1">
      <alignment horizontal="left" vertical="center"/>
    </xf>
    <xf numFmtId="0" fontId="6" fillId="0" borderId="18" xfId="0" applyFont="1" applyFill="1" applyBorder="1">
      <alignment vertical="center"/>
    </xf>
    <xf numFmtId="0" fontId="7" fillId="0" borderId="18" xfId="0" applyFont="1" applyFill="1" applyBorder="1">
      <alignment vertical="center"/>
    </xf>
    <xf numFmtId="0" fontId="7" fillId="0" borderId="17" xfId="0" applyFont="1" applyFill="1" applyBorder="1">
      <alignment vertical="center"/>
    </xf>
    <xf numFmtId="0" fontId="7" fillId="0" borderId="18" xfId="0" applyFont="1" applyFill="1" applyBorder="1" applyAlignment="1">
      <alignment horizontal="left" vertical="center"/>
    </xf>
    <xf numFmtId="0" fontId="7" fillId="0" borderId="51" xfId="0" applyFont="1" applyFill="1" applyBorder="1">
      <alignment vertical="center"/>
    </xf>
    <xf numFmtId="0" fontId="6" fillId="0" borderId="38" xfId="0" applyFont="1" applyFill="1" applyBorder="1">
      <alignment vertical="center"/>
    </xf>
    <xf numFmtId="0" fontId="6" fillId="0" borderId="19" xfId="0" applyFont="1" applyFill="1" applyBorder="1">
      <alignment vertical="center"/>
    </xf>
    <xf numFmtId="0" fontId="6" fillId="3" borderId="10" xfId="0" applyFont="1" applyFill="1" applyBorder="1">
      <alignment vertical="center"/>
    </xf>
    <xf numFmtId="0" fontId="6" fillId="0" borderId="13" xfId="0" applyFont="1" applyFill="1" applyBorder="1" applyAlignment="1">
      <alignment horizontal="center" vertical="center"/>
    </xf>
    <xf numFmtId="49" fontId="6" fillId="0" borderId="20" xfId="0" applyNumberFormat="1" applyFont="1" applyBorder="1" applyAlignment="1">
      <alignment horizontal="center" vertical="center" wrapText="1"/>
    </xf>
    <xf numFmtId="0" fontId="6" fillId="0" borderId="22" xfId="0" applyFont="1" applyFill="1" applyBorder="1" applyAlignment="1">
      <alignment horizontal="center" vertical="center"/>
    </xf>
    <xf numFmtId="0" fontId="12" fillId="0" borderId="70" xfId="0" applyFont="1" applyBorder="1" applyAlignment="1">
      <alignment horizontal="center" vertical="center"/>
    </xf>
    <xf numFmtId="0" fontId="12" fillId="0" borderId="18" xfId="0" applyFont="1" applyBorder="1" applyAlignment="1">
      <alignment horizontal="center" vertical="center"/>
    </xf>
    <xf numFmtId="0" fontId="6" fillId="4" borderId="17" xfId="0" applyFont="1" applyFill="1" applyBorder="1" applyAlignment="1">
      <alignment horizontal="center" vertical="center" wrapText="1"/>
    </xf>
    <xf numFmtId="0" fontId="6" fillId="4" borderId="38" xfId="0" applyFont="1" applyFill="1" applyBorder="1" applyAlignment="1">
      <alignment horizontal="center" vertical="center" wrapText="1"/>
    </xf>
    <xf numFmtId="49" fontId="6" fillId="0" borderId="19" xfId="0" applyNumberFormat="1" applyFont="1" applyFill="1" applyBorder="1" applyAlignment="1">
      <alignment horizontal="center" vertical="center" wrapText="1"/>
    </xf>
    <xf numFmtId="0" fontId="6" fillId="4" borderId="113" xfId="0" applyFont="1" applyFill="1" applyBorder="1" applyAlignment="1">
      <alignment horizontal="center" vertical="center" wrapText="1"/>
    </xf>
    <xf numFmtId="0" fontId="6" fillId="4" borderId="114" xfId="0" applyFont="1" applyFill="1" applyBorder="1" applyAlignment="1">
      <alignment horizontal="center" vertical="center" wrapText="1"/>
    </xf>
    <xf numFmtId="0" fontId="6" fillId="4" borderId="115" xfId="0" applyFont="1" applyFill="1" applyBorder="1" applyAlignment="1">
      <alignment horizontal="center" vertical="center" wrapText="1"/>
    </xf>
    <xf numFmtId="0" fontId="6" fillId="4" borderId="119" xfId="0" applyFont="1" applyFill="1" applyBorder="1" applyAlignment="1">
      <alignment horizontal="center" vertical="center" wrapText="1"/>
    </xf>
    <xf numFmtId="0" fontId="13" fillId="0" borderId="58" xfId="0" applyFont="1" applyFill="1" applyBorder="1" applyAlignment="1">
      <alignment horizontal="justify" vertical="center" wrapText="1"/>
    </xf>
    <xf numFmtId="0" fontId="13" fillId="0" borderId="29" xfId="0" applyFont="1" applyFill="1" applyBorder="1" applyAlignment="1">
      <alignment horizontal="justify" vertical="center" wrapText="1"/>
    </xf>
    <xf numFmtId="0" fontId="6" fillId="4" borderId="120" xfId="0" applyFont="1" applyFill="1" applyBorder="1" applyAlignment="1">
      <alignment horizontal="center" vertical="center" wrapText="1"/>
    </xf>
    <xf numFmtId="0" fontId="6" fillId="4" borderId="121" xfId="0" applyFont="1" applyFill="1" applyBorder="1" applyAlignment="1">
      <alignment horizontal="center" vertical="center" wrapText="1"/>
    </xf>
    <xf numFmtId="0" fontId="13" fillId="0" borderId="56" xfId="0" applyFont="1" applyFill="1" applyBorder="1" applyAlignment="1">
      <alignment horizontal="justify" vertical="center" wrapText="1"/>
    </xf>
    <xf numFmtId="0" fontId="13" fillId="0" borderId="28" xfId="0" applyFont="1" applyFill="1" applyBorder="1" applyAlignment="1">
      <alignment horizontal="justify" vertical="center" wrapText="1"/>
    </xf>
    <xf numFmtId="0" fontId="6" fillId="4" borderId="122" xfId="0" applyFont="1" applyFill="1" applyBorder="1" applyAlignment="1">
      <alignment horizontal="center" vertical="center" wrapText="1"/>
    </xf>
    <xf numFmtId="0" fontId="6" fillId="5" borderId="29" xfId="0" applyFont="1" applyFill="1" applyBorder="1" applyAlignment="1">
      <alignment vertical="center"/>
    </xf>
    <xf numFmtId="0" fontId="4" fillId="5" borderId="0" xfId="0" applyFont="1" applyFill="1" applyBorder="1" applyAlignment="1">
      <alignment vertical="center"/>
    </xf>
    <xf numFmtId="0" fontId="12" fillId="5" borderId="0" xfId="0" applyFont="1" applyFill="1" applyBorder="1" applyAlignment="1">
      <alignment vertical="center"/>
    </xf>
    <xf numFmtId="0" fontId="12" fillId="5" borderId="0" xfId="0" applyFont="1" applyFill="1" applyBorder="1" applyAlignment="1">
      <alignment horizontal="center" vertical="center"/>
    </xf>
    <xf numFmtId="0" fontId="6" fillId="5" borderId="46" xfId="0" applyFont="1" applyFill="1" applyBorder="1" applyAlignment="1">
      <alignment horizontal="center" vertical="center" wrapText="1"/>
    </xf>
    <xf numFmtId="0" fontId="6" fillId="5" borderId="59" xfId="0" applyFont="1" applyFill="1" applyBorder="1" applyAlignment="1">
      <alignment horizontal="center" vertical="center" wrapText="1"/>
    </xf>
    <xf numFmtId="0" fontId="6" fillId="5" borderId="47" xfId="0" applyFont="1" applyFill="1" applyBorder="1" applyAlignment="1">
      <alignment horizontal="center" vertical="center" wrapText="1"/>
    </xf>
    <xf numFmtId="0" fontId="6" fillId="5" borderId="39"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6" fillId="5" borderId="26" xfId="0" applyFont="1" applyFill="1" applyBorder="1" applyAlignment="1">
      <alignment horizontal="center" vertical="center" wrapText="1"/>
    </xf>
    <xf numFmtId="0" fontId="6" fillId="5" borderId="27" xfId="0" applyFont="1" applyFill="1" applyBorder="1" applyAlignment="1">
      <alignment horizontal="center" vertical="center" wrapText="1"/>
    </xf>
    <xf numFmtId="0" fontId="6" fillId="5" borderId="28" xfId="0" applyFont="1" applyFill="1" applyBorder="1" applyAlignment="1">
      <alignment horizontal="center" vertical="center" wrapText="1"/>
    </xf>
    <xf numFmtId="0" fontId="6" fillId="5" borderId="29" xfId="0" applyFont="1" applyFill="1" applyBorder="1" applyAlignment="1">
      <alignment horizontal="center" vertical="center" wrapText="1"/>
    </xf>
    <xf numFmtId="0" fontId="6" fillId="5" borderId="88" xfId="0" applyFont="1" applyFill="1" applyBorder="1" applyAlignment="1">
      <alignment horizontal="center" vertical="center" wrapText="1"/>
    </xf>
    <xf numFmtId="0" fontId="6" fillId="5" borderId="86" xfId="0" applyFont="1" applyFill="1" applyBorder="1" applyAlignment="1">
      <alignment horizontal="center" vertical="center" wrapText="1"/>
    </xf>
    <xf numFmtId="0" fontId="6" fillId="5" borderId="87" xfId="0" applyFont="1" applyFill="1" applyBorder="1" applyAlignment="1">
      <alignment horizontal="center" vertical="center" wrapText="1"/>
    </xf>
    <xf numFmtId="0" fontId="6" fillId="5" borderId="89" xfId="0" applyFont="1" applyFill="1" applyBorder="1" applyAlignment="1">
      <alignment horizontal="center" vertical="center" wrapText="1"/>
    </xf>
    <xf numFmtId="0" fontId="6" fillId="5" borderId="90" xfId="0" applyFont="1" applyFill="1" applyBorder="1" applyAlignment="1">
      <alignment horizontal="center" vertical="center" wrapText="1"/>
    </xf>
    <xf numFmtId="0" fontId="6" fillId="5" borderId="92" xfId="0" applyFont="1" applyFill="1" applyBorder="1" applyAlignment="1">
      <alignment horizontal="center" vertical="center" wrapText="1"/>
    </xf>
    <xf numFmtId="0" fontId="6" fillId="5" borderId="75" xfId="0" applyFont="1" applyFill="1" applyBorder="1" applyAlignment="1">
      <alignment horizontal="center" vertical="center" wrapText="1"/>
    </xf>
    <xf numFmtId="0" fontId="6" fillId="5" borderId="91"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93"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0" xfId="0" applyFont="1" applyBorder="1" applyAlignment="1">
      <alignment horizontal="center" vertical="center" wrapText="1"/>
    </xf>
    <xf numFmtId="0" fontId="6" fillId="0" borderId="84"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24" xfId="0" applyFont="1" applyFill="1" applyBorder="1" applyAlignment="1">
      <alignment horizontal="center" vertical="center" wrapText="1"/>
    </xf>
    <xf numFmtId="0" fontId="6" fillId="0" borderId="0" xfId="0" applyFont="1" applyAlignment="1">
      <alignment horizontal="left" vertical="center"/>
    </xf>
    <xf numFmtId="0" fontId="6" fillId="0" borderId="41" xfId="0" applyFont="1" applyFill="1" applyBorder="1" applyAlignment="1">
      <alignment horizontal="center" vertical="center" wrapText="1"/>
    </xf>
    <xf numFmtId="0" fontId="11" fillId="0" borderId="0" xfId="0" applyFont="1" applyAlignment="1">
      <alignment horizontal="left" vertical="center"/>
    </xf>
    <xf numFmtId="0" fontId="6" fillId="0" borderId="38" xfId="0" applyFont="1" applyBorder="1" applyAlignment="1">
      <alignment horizontal="center" vertical="center" wrapText="1"/>
    </xf>
    <xf numFmtId="0" fontId="6" fillId="0" borderId="55" xfId="0" applyFont="1" applyFill="1" applyBorder="1" applyAlignment="1">
      <alignment horizontal="center" vertical="center" wrapText="1"/>
    </xf>
    <xf numFmtId="0" fontId="6" fillId="0" borderId="57" xfId="0" applyFont="1" applyFill="1" applyBorder="1" applyAlignment="1">
      <alignment horizontal="center" vertical="center" wrapText="1"/>
    </xf>
    <xf numFmtId="0" fontId="6" fillId="0" borderId="82" xfId="0" applyFont="1" applyFill="1" applyBorder="1" applyAlignment="1">
      <alignment horizontal="center" vertical="center" wrapText="1"/>
    </xf>
    <xf numFmtId="0" fontId="6" fillId="0" borderId="81" xfId="0" applyFont="1" applyFill="1" applyBorder="1" applyAlignment="1">
      <alignment horizontal="center" vertical="center" wrapText="1"/>
    </xf>
    <xf numFmtId="0" fontId="6" fillId="0" borderId="67" xfId="0" applyFont="1" applyFill="1" applyBorder="1" applyAlignment="1">
      <alignment horizontal="center" vertical="center" wrapText="1"/>
    </xf>
    <xf numFmtId="0" fontId="6" fillId="0" borderId="66" xfId="0" applyFont="1" applyFill="1" applyBorder="1" applyAlignment="1">
      <alignment horizontal="center" vertical="center" wrapText="1"/>
    </xf>
    <xf numFmtId="0" fontId="6" fillId="0" borderId="77" xfId="0" applyFont="1" applyFill="1" applyBorder="1" applyAlignment="1">
      <alignment horizontal="center" vertical="center" wrapText="1"/>
    </xf>
    <xf numFmtId="0" fontId="6" fillId="0" borderId="41"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29" xfId="0" applyFont="1" applyBorder="1" applyAlignment="1">
      <alignment horizontal="center" vertical="center" shrinkToFit="1"/>
    </xf>
    <xf numFmtId="0" fontId="6" fillId="0" borderId="33" xfId="0" applyFont="1" applyBorder="1" applyAlignment="1">
      <alignment horizontal="center" vertical="center" shrinkToFit="1"/>
    </xf>
    <xf numFmtId="0" fontId="13" fillId="4" borderId="61" xfId="0" applyFont="1" applyFill="1" applyBorder="1" applyAlignment="1">
      <alignment horizontal="center" vertical="center" wrapText="1"/>
    </xf>
    <xf numFmtId="0" fontId="13" fillId="4" borderId="72"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52" xfId="0" applyFont="1" applyFill="1" applyBorder="1" applyAlignment="1">
      <alignment horizontal="center" vertical="center" wrapText="1"/>
    </xf>
    <xf numFmtId="0" fontId="13" fillId="4" borderId="53" xfId="0" applyFont="1" applyFill="1" applyBorder="1" applyAlignment="1">
      <alignment horizontal="center" vertical="center" wrapText="1"/>
    </xf>
    <xf numFmtId="0" fontId="6" fillId="0" borderId="6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72"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24" xfId="0" applyFont="1" applyFill="1" applyBorder="1" applyAlignment="1">
      <alignment horizontal="right" vertical="center" wrapText="1"/>
    </xf>
    <xf numFmtId="0" fontId="6" fillId="0" borderId="18" xfId="0" applyFont="1" applyFill="1" applyBorder="1" applyAlignment="1">
      <alignment horizontal="right" vertical="center" wrapText="1"/>
    </xf>
    <xf numFmtId="0" fontId="13" fillId="0" borderId="108" xfId="0" applyFont="1" applyFill="1" applyBorder="1" applyAlignment="1">
      <alignment horizontal="center" vertical="center" wrapText="1"/>
    </xf>
    <xf numFmtId="0" fontId="13" fillId="0" borderId="109" xfId="0" applyFont="1" applyFill="1" applyBorder="1" applyAlignment="1">
      <alignment horizontal="center" vertical="center" wrapText="1"/>
    </xf>
    <xf numFmtId="0" fontId="13" fillId="0" borderId="110"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100" xfId="0" applyFont="1" applyFill="1" applyBorder="1" applyAlignment="1">
      <alignment horizontal="center" vertical="center" wrapText="1"/>
    </xf>
    <xf numFmtId="176" fontId="13" fillId="4" borderId="24" xfId="0" applyNumberFormat="1" applyFont="1" applyFill="1" applyBorder="1" applyAlignment="1">
      <alignment horizontal="center" vertical="center" wrapText="1"/>
    </xf>
    <xf numFmtId="176" fontId="13" fillId="4" borderId="19"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6" xfId="0" applyFont="1" applyFill="1" applyBorder="1" applyAlignment="1">
      <alignment horizontal="right" vertical="center" wrapText="1"/>
    </xf>
    <xf numFmtId="0" fontId="6" fillId="0" borderId="7" xfId="0" applyFont="1" applyFill="1" applyBorder="1" applyAlignment="1">
      <alignment horizontal="right" vertical="center" wrapText="1"/>
    </xf>
    <xf numFmtId="0" fontId="13" fillId="4" borderId="45" xfId="0" applyFont="1" applyFill="1" applyBorder="1" applyAlignment="1">
      <alignment horizontal="center" vertical="center" wrapText="1"/>
    </xf>
    <xf numFmtId="0" fontId="13" fillId="4" borderId="48" xfId="0" applyFont="1" applyFill="1" applyBorder="1" applyAlignment="1">
      <alignment horizontal="center" vertical="center" wrapText="1"/>
    </xf>
    <xf numFmtId="176" fontId="13" fillId="4" borderId="76" xfId="0" applyNumberFormat="1" applyFont="1" applyFill="1" applyBorder="1" applyAlignment="1">
      <alignment horizontal="center" vertical="center" wrapText="1"/>
    </xf>
    <xf numFmtId="176" fontId="13" fillId="4" borderId="95" xfId="0" applyNumberFormat="1" applyFont="1" applyFill="1" applyBorder="1" applyAlignment="1">
      <alignment horizontal="center" vertical="center" wrapText="1"/>
    </xf>
    <xf numFmtId="0" fontId="6" fillId="0" borderId="84"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101" xfId="0" applyFont="1" applyFill="1" applyBorder="1" applyAlignment="1">
      <alignment horizontal="right" vertical="center" wrapText="1"/>
    </xf>
    <xf numFmtId="0" fontId="13" fillId="4" borderId="102" xfId="0" applyFont="1" applyFill="1" applyBorder="1" applyAlignment="1">
      <alignment horizontal="center" vertical="center" wrapText="1"/>
    </xf>
    <xf numFmtId="0" fontId="13" fillId="4" borderId="103" xfId="0" applyFont="1" applyFill="1" applyBorder="1" applyAlignment="1">
      <alignment horizontal="center" vertical="center" wrapText="1"/>
    </xf>
    <xf numFmtId="176" fontId="13" fillId="4" borderId="102" xfId="0" applyNumberFormat="1" applyFont="1" applyFill="1" applyBorder="1" applyAlignment="1">
      <alignment horizontal="center" vertical="center" wrapText="1"/>
    </xf>
    <xf numFmtId="176" fontId="13" fillId="4" borderId="103" xfId="0" applyNumberFormat="1" applyFont="1" applyFill="1" applyBorder="1" applyAlignment="1">
      <alignment horizontal="center" vertical="center" wrapText="1"/>
    </xf>
    <xf numFmtId="0" fontId="6" fillId="0" borderId="99" xfId="0" applyFont="1" applyFill="1" applyBorder="1" applyAlignment="1">
      <alignment horizontal="right" vertical="center" wrapText="1"/>
    </xf>
    <xf numFmtId="176" fontId="13" fillId="4" borderId="52" xfId="0" applyNumberFormat="1" applyFont="1" applyFill="1" applyBorder="1" applyAlignment="1">
      <alignment horizontal="center" vertical="center" wrapText="1"/>
    </xf>
    <xf numFmtId="176" fontId="13" fillId="4" borderId="53" xfId="0" applyNumberFormat="1" applyFont="1" applyFill="1" applyBorder="1" applyAlignment="1">
      <alignment horizontal="center" vertical="center" wrapText="1"/>
    </xf>
    <xf numFmtId="0" fontId="6" fillId="0" borderId="84"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6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62" xfId="0" applyFont="1" applyBorder="1" applyAlignment="1">
      <alignment horizontal="center" vertical="center" shrinkToFit="1"/>
    </xf>
    <xf numFmtId="0" fontId="6" fillId="0" borderId="39" xfId="0" applyFont="1" applyBorder="1" applyAlignment="1">
      <alignment horizontal="center" vertical="center" shrinkToFit="1"/>
    </xf>
    <xf numFmtId="0" fontId="6" fillId="0" borderId="28" xfId="0" applyFont="1" applyBorder="1" applyAlignment="1">
      <alignment horizontal="center" vertical="center" shrinkToFit="1"/>
    </xf>
    <xf numFmtId="0" fontId="6" fillId="0" borderId="41" xfId="0" applyFont="1" applyBorder="1" applyAlignment="1">
      <alignment horizontal="left" vertical="center" shrinkToFit="1"/>
    </xf>
    <xf numFmtId="0" fontId="6" fillId="0" borderId="42" xfId="0" applyFont="1" applyBorder="1" applyAlignment="1">
      <alignment horizontal="left" vertical="center" shrinkToFit="1"/>
    </xf>
    <xf numFmtId="0" fontId="6" fillId="0" borderId="9"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29" xfId="0" applyFont="1" applyBorder="1" applyAlignment="1">
      <alignment horizontal="left" vertical="center" shrinkToFit="1"/>
    </xf>
    <xf numFmtId="0" fontId="6" fillId="0" borderId="33" xfId="0" applyFont="1" applyBorder="1" applyAlignment="1">
      <alignment horizontal="left" vertical="center" shrinkToFit="1"/>
    </xf>
    <xf numFmtId="0" fontId="6" fillId="0" borderId="8"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24"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7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7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3" fillId="0" borderId="105" xfId="0" applyFont="1" applyFill="1" applyBorder="1" applyAlignment="1">
      <alignment horizontal="center" vertical="center" wrapText="1"/>
    </xf>
    <xf numFmtId="0" fontId="13" fillId="0" borderId="106" xfId="0" applyFont="1" applyFill="1" applyBorder="1" applyAlignment="1">
      <alignment horizontal="center" vertical="center" wrapText="1"/>
    </xf>
    <xf numFmtId="0" fontId="13" fillId="0" borderId="107" xfId="0" applyFont="1" applyFill="1" applyBorder="1" applyAlignment="1">
      <alignment horizontal="center" vertical="center" wrapText="1"/>
    </xf>
    <xf numFmtId="0" fontId="6" fillId="0" borderId="0" xfId="0" applyFont="1" applyAlignment="1">
      <alignment horizontal="left" vertical="center"/>
    </xf>
    <xf numFmtId="0" fontId="6" fillId="0" borderId="10" xfId="0" applyFont="1" applyBorder="1" applyAlignment="1">
      <alignment horizontal="left" vertical="center"/>
    </xf>
    <xf numFmtId="0" fontId="1" fillId="0" borderId="8" xfId="0" applyFont="1" applyBorder="1" applyAlignment="1">
      <alignment horizontal="center" vertical="center"/>
    </xf>
    <xf numFmtId="0" fontId="1" fillId="0" borderId="5" xfId="0" applyFont="1" applyBorder="1" applyAlignment="1">
      <alignment horizontal="center" vertical="center"/>
    </xf>
    <xf numFmtId="0" fontId="1" fillId="0" borderId="24" xfId="0" applyFont="1" applyBorder="1" applyAlignment="1">
      <alignment horizontal="center" vertical="center"/>
    </xf>
    <xf numFmtId="0" fontId="1" fillId="0" borderId="18" xfId="0" applyFont="1" applyBorder="1" applyAlignment="1">
      <alignment horizontal="center" vertical="center"/>
    </xf>
    <xf numFmtId="177" fontId="1" fillId="0" borderId="5" xfId="0" applyNumberFormat="1" applyFont="1" applyBorder="1" applyAlignment="1">
      <alignment horizontal="center" vertical="center"/>
    </xf>
    <xf numFmtId="177" fontId="1" fillId="0" borderId="6" xfId="0" applyNumberFormat="1" applyFont="1" applyBorder="1" applyAlignment="1">
      <alignment horizontal="center" vertical="center"/>
    </xf>
    <xf numFmtId="177" fontId="1" fillId="0" borderId="18" xfId="0" applyNumberFormat="1" applyFont="1" applyBorder="1" applyAlignment="1">
      <alignment horizontal="center" vertical="center"/>
    </xf>
    <xf numFmtId="177" fontId="1" fillId="0" borderId="19" xfId="0" applyNumberFormat="1" applyFont="1" applyBorder="1" applyAlignment="1">
      <alignment horizontal="center" vertical="center"/>
    </xf>
    <xf numFmtId="0" fontId="11" fillId="0" borderId="104" xfId="0" applyFont="1" applyBorder="1" applyAlignment="1">
      <alignment horizontal="center" vertical="center"/>
    </xf>
    <xf numFmtId="0" fontId="1" fillId="0" borderId="8"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18" xfId="0" applyFont="1" applyFill="1" applyBorder="1" applyAlignment="1">
      <alignment horizontal="center" vertical="center"/>
    </xf>
    <xf numFmtId="0" fontId="11" fillId="0" borderId="5" xfId="0" applyFont="1" applyBorder="1" applyAlignment="1">
      <alignment horizontal="center" vertical="center"/>
    </xf>
    <xf numFmtId="0" fontId="11" fillId="0" borderId="18" xfId="0" applyFont="1" applyBorder="1" applyAlignment="1">
      <alignment horizontal="center" vertical="center"/>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53"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9"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62"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38" xfId="0" applyFont="1" applyBorder="1" applyAlignment="1">
      <alignment horizontal="center" vertical="center" wrapText="1"/>
    </xf>
    <xf numFmtId="0" fontId="6" fillId="0" borderId="32"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31" xfId="0" applyFont="1" applyFill="1" applyBorder="1" applyAlignment="1">
      <alignment horizontal="center" vertical="center"/>
    </xf>
    <xf numFmtId="0" fontId="13" fillId="0" borderId="116" xfId="0" applyFont="1" applyFill="1" applyBorder="1" applyAlignment="1">
      <alignment horizontal="center" vertical="center" wrapText="1"/>
    </xf>
    <xf numFmtId="0" fontId="13" fillId="0" borderId="117" xfId="0" applyFont="1" applyFill="1" applyBorder="1" applyAlignment="1">
      <alignment horizontal="center" vertical="center" wrapText="1"/>
    </xf>
    <xf numFmtId="0" fontId="13" fillId="0" borderId="118" xfId="0" applyFont="1" applyFill="1" applyBorder="1" applyAlignment="1">
      <alignment horizontal="center" vertical="center" wrapText="1"/>
    </xf>
    <xf numFmtId="0" fontId="6" fillId="0" borderId="17" xfId="0"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38" xfId="0" applyFont="1" applyBorder="1" applyAlignment="1">
      <alignment horizontal="center" vertical="center" shrinkToFit="1"/>
    </xf>
    <xf numFmtId="0" fontId="11" fillId="0" borderId="0" xfId="0" applyFont="1" applyAlignment="1">
      <alignment horizontal="left" vertical="center"/>
    </xf>
    <xf numFmtId="0" fontId="13" fillId="4" borderId="24"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1" fillId="0" borderId="0" xfId="0" applyFont="1" applyAlignment="1">
      <alignment horizontal="center" vertical="center"/>
    </xf>
    <xf numFmtId="0" fontId="6" fillId="0" borderId="38" xfId="0" applyFont="1" applyBorder="1" applyAlignment="1">
      <alignment horizontal="center" vertical="center" wrapText="1"/>
    </xf>
    <xf numFmtId="0" fontId="6" fillId="0" borderId="111" xfId="0" applyFont="1" applyFill="1" applyBorder="1" applyAlignment="1">
      <alignment horizontal="right" vertical="center" wrapText="1"/>
    </xf>
    <xf numFmtId="0" fontId="6" fillId="0" borderId="112" xfId="0" applyFont="1" applyFill="1" applyBorder="1" applyAlignment="1">
      <alignment horizontal="right" vertical="center" wrapText="1"/>
    </xf>
    <xf numFmtId="0" fontId="6" fillId="0" borderId="123" xfId="0" applyFont="1" applyFill="1" applyBorder="1" applyAlignment="1">
      <alignment horizontal="righ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34</xdr:col>
      <xdr:colOff>285751</xdr:colOff>
      <xdr:row>1</xdr:row>
      <xdr:rowOff>244928</xdr:rowOff>
    </xdr:from>
    <xdr:to>
      <xdr:col>45</xdr:col>
      <xdr:colOff>233797</xdr:colOff>
      <xdr:row>7</xdr:row>
      <xdr:rowOff>43294</xdr:rowOff>
    </xdr:to>
    <xdr:sp macro="" textlink="">
      <xdr:nvSpPr>
        <xdr:cNvPr id="2" name="正方形/長方形 1"/>
        <xdr:cNvSpPr/>
      </xdr:nvSpPr>
      <xdr:spPr>
        <a:xfrm>
          <a:off x="11579680" y="503464"/>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22</xdr:col>
      <xdr:colOff>256059</xdr:colOff>
      <xdr:row>15</xdr:row>
      <xdr:rowOff>148694</xdr:rowOff>
    </xdr:from>
    <xdr:to>
      <xdr:col>36</xdr:col>
      <xdr:colOff>48242</xdr:colOff>
      <xdr:row>21</xdr:row>
      <xdr:rowOff>103913</xdr:rowOff>
    </xdr:to>
    <xdr:sp macro="" textlink="">
      <xdr:nvSpPr>
        <xdr:cNvPr id="3" name="線吹き出し 1 (枠付き) 2"/>
        <xdr:cNvSpPr/>
      </xdr:nvSpPr>
      <xdr:spPr>
        <a:xfrm>
          <a:off x="7467845" y="3713765"/>
          <a:ext cx="4554683" cy="1179862"/>
        </a:xfrm>
        <a:prstGeom prst="borderCallout1">
          <a:avLst>
            <a:gd name="adj1" fmla="val 3742"/>
            <a:gd name="adj2" fmla="val 4102"/>
            <a:gd name="adj3" fmla="val -111365"/>
            <a:gd name="adj4" fmla="val -14442"/>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・兼務している職員については，職種ごとに勤務</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時間を分けて記入してください。</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20</xdr:col>
      <xdr:colOff>13607</xdr:colOff>
      <xdr:row>8</xdr:row>
      <xdr:rowOff>40821</xdr:rowOff>
    </xdr:from>
    <xdr:to>
      <xdr:col>20</xdr:col>
      <xdr:colOff>312966</xdr:colOff>
      <xdr:row>10</xdr:row>
      <xdr:rowOff>-1</xdr:rowOff>
    </xdr:to>
    <xdr:sp macro="" textlink="">
      <xdr:nvSpPr>
        <xdr:cNvPr id="4" name="角丸四角形 3"/>
        <xdr:cNvSpPr/>
      </xdr:nvSpPr>
      <xdr:spPr>
        <a:xfrm>
          <a:off x="6545036" y="2013857"/>
          <a:ext cx="299359" cy="42182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16328</xdr:colOff>
      <xdr:row>13</xdr:row>
      <xdr:rowOff>2722</xdr:rowOff>
    </xdr:from>
    <xdr:to>
      <xdr:col>20</xdr:col>
      <xdr:colOff>315687</xdr:colOff>
      <xdr:row>15</xdr:row>
      <xdr:rowOff>16329</xdr:rowOff>
    </xdr:to>
    <xdr:sp macro="" textlink="">
      <xdr:nvSpPr>
        <xdr:cNvPr id="5" name="角丸四角形 4"/>
        <xdr:cNvSpPr/>
      </xdr:nvSpPr>
      <xdr:spPr>
        <a:xfrm>
          <a:off x="6547757" y="3159579"/>
          <a:ext cx="299359" cy="421821"/>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312966</xdr:colOff>
      <xdr:row>14</xdr:row>
      <xdr:rowOff>95250</xdr:rowOff>
    </xdr:from>
    <xdr:to>
      <xdr:col>23</xdr:col>
      <xdr:colOff>81645</xdr:colOff>
      <xdr:row>15</xdr:row>
      <xdr:rowOff>136072</xdr:rowOff>
    </xdr:to>
    <xdr:cxnSp macro="">
      <xdr:nvCxnSpPr>
        <xdr:cNvPr id="6" name="直線コネクタ 5"/>
        <xdr:cNvCxnSpPr/>
      </xdr:nvCxnSpPr>
      <xdr:spPr>
        <a:xfrm>
          <a:off x="6844395" y="3456214"/>
          <a:ext cx="789214" cy="244929"/>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247649</xdr:colOff>
      <xdr:row>28</xdr:row>
      <xdr:rowOff>63951</xdr:rowOff>
    </xdr:from>
    <xdr:to>
      <xdr:col>9</xdr:col>
      <xdr:colOff>312964</xdr:colOff>
      <xdr:row>32</xdr:row>
      <xdr:rowOff>88443</xdr:rowOff>
    </xdr:to>
    <xdr:sp macro="" textlink="">
      <xdr:nvSpPr>
        <xdr:cNvPr id="7" name="線吹き出し 1 (枠付き) 6"/>
        <xdr:cNvSpPr/>
      </xdr:nvSpPr>
      <xdr:spPr>
        <a:xfrm>
          <a:off x="315685" y="6282415"/>
          <a:ext cx="2786743" cy="840921"/>
        </a:xfrm>
        <a:prstGeom prst="borderCallout1">
          <a:avLst>
            <a:gd name="adj1" fmla="val -1473"/>
            <a:gd name="adj2" fmla="val 14307"/>
            <a:gd name="adj3" fmla="val -57335"/>
            <a:gd name="adj4" fmla="val 1386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27214</xdr:colOff>
      <xdr:row>24</xdr:row>
      <xdr:rowOff>68036</xdr:rowOff>
    </xdr:from>
    <xdr:to>
      <xdr:col>4</xdr:col>
      <xdr:colOff>244928</xdr:colOff>
      <xdr:row>26</xdr:row>
      <xdr:rowOff>108855</xdr:rowOff>
    </xdr:to>
    <xdr:sp macro="" textlink="">
      <xdr:nvSpPr>
        <xdr:cNvPr id="8" name="右中かっこ 7"/>
        <xdr:cNvSpPr/>
      </xdr:nvSpPr>
      <xdr:spPr>
        <a:xfrm rot="5400000">
          <a:off x="489858" y="5075464"/>
          <a:ext cx="449033" cy="1238249"/>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122464</xdr:colOff>
      <xdr:row>12</xdr:row>
      <xdr:rowOff>27215</xdr:rowOff>
    </xdr:from>
    <xdr:to>
      <xdr:col>11</xdr:col>
      <xdr:colOff>176893</xdr:colOff>
      <xdr:row>13</xdr:row>
      <xdr:rowOff>0</xdr:rowOff>
    </xdr:to>
    <xdr:sp macro="" textlink="">
      <xdr:nvSpPr>
        <xdr:cNvPr id="9" name="正方形/長方形 8"/>
        <xdr:cNvSpPr/>
      </xdr:nvSpPr>
      <xdr:spPr>
        <a:xfrm>
          <a:off x="190500" y="2925536"/>
          <a:ext cx="3456214" cy="23132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68035</xdr:colOff>
      <xdr:row>61</xdr:row>
      <xdr:rowOff>13609</xdr:rowOff>
    </xdr:from>
    <xdr:to>
      <xdr:col>4</xdr:col>
      <xdr:colOff>299358</xdr:colOff>
      <xdr:row>61</xdr:row>
      <xdr:rowOff>244929</xdr:rowOff>
    </xdr:to>
    <xdr:sp macro="" textlink="">
      <xdr:nvSpPr>
        <xdr:cNvPr id="10" name="正方形/長方形 9"/>
        <xdr:cNvSpPr/>
      </xdr:nvSpPr>
      <xdr:spPr>
        <a:xfrm>
          <a:off x="136071" y="14287502"/>
          <a:ext cx="1251858" cy="23132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13606</xdr:colOff>
      <xdr:row>22</xdr:row>
      <xdr:rowOff>13609</xdr:rowOff>
    </xdr:from>
    <xdr:to>
      <xdr:col>45</xdr:col>
      <xdr:colOff>212765</xdr:colOff>
      <xdr:row>30</xdr:row>
      <xdr:rowOff>130257</xdr:rowOff>
    </xdr:to>
    <xdr:sp macro="" textlink="">
      <xdr:nvSpPr>
        <xdr:cNvPr id="11" name="線吹き出し 1 (枠付き) 10"/>
        <xdr:cNvSpPr/>
      </xdr:nvSpPr>
      <xdr:spPr>
        <a:xfrm>
          <a:off x="11987892" y="5007430"/>
          <a:ext cx="3260766" cy="1749506"/>
        </a:xfrm>
        <a:prstGeom prst="borderCallout1">
          <a:avLst>
            <a:gd name="adj1" fmla="val -630"/>
            <a:gd name="adj2" fmla="val 90322"/>
            <a:gd name="adj3" fmla="val -31369"/>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(17)</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16</xdr:col>
      <xdr:colOff>340174</xdr:colOff>
      <xdr:row>16</xdr:row>
      <xdr:rowOff>13606</xdr:rowOff>
    </xdr:from>
    <xdr:to>
      <xdr:col>19</xdr:col>
      <xdr:colOff>17313</xdr:colOff>
      <xdr:row>18</xdr:row>
      <xdr:rowOff>204106</xdr:rowOff>
    </xdr:to>
    <xdr:sp macro="" textlink="">
      <xdr:nvSpPr>
        <xdr:cNvPr id="12" name="角丸四角形 11"/>
        <xdr:cNvSpPr/>
      </xdr:nvSpPr>
      <xdr:spPr>
        <a:xfrm>
          <a:off x="5510888" y="3782785"/>
          <a:ext cx="697675" cy="59871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190499</xdr:colOff>
      <xdr:row>33</xdr:row>
      <xdr:rowOff>19793</xdr:rowOff>
    </xdr:from>
    <xdr:to>
      <xdr:col>43</xdr:col>
      <xdr:colOff>204475</xdr:colOff>
      <xdr:row>43</xdr:row>
      <xdr:rowOff>74222</xdr:rowOff>
    </xdr:to>
    <xdr:sp macro="" textlink="">
      <xdr:nvSpPr>
        <xdr:cNvPr id="13" name="線吹き出し 1 (枠付き) 12"/>
        <xdr:cNvSpPr/>
      </xdr:nvSpPr>
      <xdr:spPr>
        <a:xfrm>
          <a:off x="5021035" y="7258793"/>
          <a:ext cx="9538976" cy="2095500"/>
        </a:xfrm>
        <a:prstGeom prst="borderCallout1">
          <a:avLst>
            <a:gd name="adj1" fmla="val 495"/>
            <a:gd name="adj2" fmla="val 21648"/>
            <a:gd name="adj3" fmla="val -136989"/>
            <a:gd name="adj4" fmla="val 1172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・夜勤の入力について，下記例に従って入力してください。</a:t>
          </a:r>
        </a:p>
      </xdr:txBody>
    </xdr:sp>
    <xdr:clientData/>
  </xdr:twoCellAnchor>
  <xdr:twoCellAnchor editAs="oneCell">
    <xdr:from>
      <xdr:col>16</xdr:col>
      <xdr:colOff>54422</xdr:colOff>
      <xdr:row>34</xdr:row>
      <xdr:rowOff>122465</xdr:rowOff>
    </xdr:from>
    <xdr:to>
      <xdr:col>43</xdr:col>
      <xdr:colOff>174717</xdr:colOff>
      <xdr:row>41</xdr:row>
      <xdr:rowOff>68036</xdr:rowOff>
    </xdr:to>
    <xdr:pic>
      <xdr:nvPicPr>
        <xdr:cNvPr id="14" name="図 1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25136" y="7565572"/>
          <a:ext cx="9305117" cy="1374321"/>
        </a:xfrm>
        <a:prstGeom prst="rect">
          <a:avLst/>
        </a:prstGeom>
        <a:noFill/>
        <a:ln>
          <a:noFill/>
        </a:ln>
      </xdr:spPr>
    </xdr:pic>
    <xdr:clientData/>
  </xdr:twoCellAnchor>
  <xdr:twoCellAnchor>
    <xdr:from>
      <xdr:col>12</xdr:col>
      <xdr:colOff>258535</xdr:colOff>
      <xdr:row>111</xdr:row>
      <xdr:rowOff>136071</xdr:rowOff>
    </xdr:from>
    <xdr:to>
      <xdr:col>22</xdr:col>
      <xdr:colOff>174417</xdr:colOff>
      <xdr:row>115</xdr:row>
      <xdr:rowOff>181594</xdr:rowOff>
    </xdr:to>
    <xdr:sp macro="" textlink="">
      <xdr:nvSpPr>
        <xdr:cNvPr id="15" name="線吹き出し 1 (枠付き) 14"/>
        <xdr:cNvSpPr/>
      </xdr:nvSpPr>
      <xdr:spPr>
        <a:xfrm>
          <a:off x="4068535" y="25377321"/>
          <a:ext cx="3317668" cy="698666"/>
        </a:xfrm>
        <a:prstGeom prst="borderCallout1">
          <a:avLst>
            <a:gd name="adj1" fmla="val 25924"/>
            <a:gd name="adj2" fmla="val 146606"/>
            <a:gd name="adj3" fmla="val 36829"/>
            <a:gd name="adj4" fmla="val 9916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・それぞれ，各事業所で定めている</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時間を入力してください。</a:t>
          </a:r>
        </a:p>
      </xdr:txBody>
    </xdr:sp>
    <xdr:clientData/>
  </xdr:twoCellAnchor>
  <xdr:twoCellAnchor>
    <xdr:from>
      <xdr:col>27</xdr:col>
      <xdr:colOff>70756</xdr:colOff>
      <xdr:row>110</xdr:row>
      <xdr:rowOff>95250</xdr:rowOff>
    </xdr:from>
    <xdr:to>
      <xdr:col>27</xdr:col>
      <xdr:colOff>312961</xdr:colOff>
      <xdr:row>115</xdr:row>
      <xdr:rowOff>84365</xdr:rowOff>
    </xdr:to>
    <xdr:sp macro="" textlink="">
      <xdr:nvSpPr>
        <xdr:cNvPr id="16" name="右中かっこ 15"/>
        <xdr:cNvSpPr/>
      </xdr:nvSpPr>
      <xdr:spPr>
        <a:xfrm rot="10800000">
          <a:off x="8983435" y="25146000"/>
          <a:ext cx="242205" cy="832758"/>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P183"/>
  <sheetViews>
    <sheetView showGridLines="0" tabSelected="1" view="pageBreakPreview" zoomScale="70" zoomScaleNormal="55" zoomScaleSheetLayoutView="70" workbookViewId="0">
      <selection activeCell="W2" sqref="W2:Y2"/>
    </sheetView>
  </sheetViews>
  <sheetFormatPr defaultColWidth="4.5" defaultRowHeight="14.25" x14ac:dyDescent="0.4"/>
  <cols>
    <col min="1" max="1" width="0.875" style="1" customWidth="1"/>
    <col min="2" max="3" width="4.5" style="1"/>
    <col min="4" max="4" width="4.5" style="1" customWidth="1"/>
    <col min="5" max="5" width="4.5" style="1"/>
    <col min="6" max="10" width="4.5" style="1" customWidth="1"/>
    <col min="11" max="14" width="4.5" style="1"/>
    <col min="15" max="16" width="4.5" style="1" customWidth="1"/>
    <col min="17" max="17" width="4.5" style="1"/>
    <col min="18" max="22" width="4.5" style="1" customWidth="1"/>
    <col min="23" max="44" width="4.5" style="1"/>
    <col min="45" max="45" width="4.5" style="1" customWidth="1"/>
    <col min="46" max="46" width="4.5" style="1"/>
    <col min="47" max="52" width="4.5" style="1" customWidth="1"/>
    <col min="53" max="54" width="4.5" style="1"/>
    <col min="55" max="55" width="1.125" style="1" customWidth="1"/>
    <col min="56" max="16384" width="4.5" style="1"/>
  </cols>
  <sheetData>
    <row r="1" spans="2:57" s="12" customFormat="1" ht="20.25" customHeight="1" x14ac:dyDescent="0.4">
      <c r="B1" s="10" t="s">
        <v>149</v>
      </c>
      <c r="C1" s="10"/>
      <c r="H1" s="14" t="s">
        <v>0</v>
      </c>
      <c r="I1" s="11"/>
      <c r="J1" s="11"/>
      <c r="K1" s="11"/>
      <c r="L1" s="11"/>
      <c r="M1" s="11"/>
      <c r="N1" s="11"/>
      <c r="O1" s="11"/>
      <c r="P1" s="11"/>
    </row>
    <row r="2" spans="2:57" s="15" customFormat="1" ht="20.25" customHeight="1" x14ac:dyDescent="0.4">
      <c r="C2" s="14"/>
      <c r="G2" s="14"/>
      <c r="H2" s="14" t="s">
        <v>106</v>
      </c>
      <c r="I2" s="16"/>
      <c r="J2" s="16"/>
      <c r="K2" s="16"/>
      <c r="L2" s="16"/>
      <c r="M2" s="16"/>
      <c r="N2" s="16"/>
      <c r="O2" s="16"/>
      <c r="P2" s="16"/>
      <c r="V2" s="15" t="s">
        <v>1</v>
      </c>
      <c r="W2" s="450"/>
      <c r="X2" s="450"/>
      <c r="Y2" s="450"/>
      <c r="Z2" s="15" t="s">
        <v>2</v>
      </c>
      <c r="AB2" s="15" t="s">
        <v>3</v>
      </c>
      <c r="AM2" s="17" t="s">
        <v>9</v>
      </c>
      <c r="AP2" s="447"/>
      <c r="AQ2" s="447"/>
      <c r="AR2" s="447"/>
      <c r="AS2" s="447"/>
      <c r="AT2" s="447"/>
      <c r="AU2" s="447"/>
      <c r="AV2" s="447"/>
      <c r="AW2" s="447"/>
      <c r="AX2" s="447"/>
      <c r="AY2" s="447"/>
      <c r="AZ2" s="447"/>
      <c r="BA2" s="447"/>
      <c r="BB2" s="17" t="s">
        <v>4</v>
      </c>
      <c r="BC2" s="16"/>
      <c r="BD2" s="16"/>
      <c r="BE2" s="16"/>
    </row>
    <row r="3" spans="2:57" ht="11.45" customHeight="1" thickBot="1" x14ac:dyDescent="0.45">
      <c r="B3" s="4"/>
      <c r="C3" s="4"/>
      <c r="V3" s="4"/>
      <c r="AM3" s="4"/>
      <c r="BC3" s="5"/>
      <c r="BD3" s="5"/>
      <c r="BE3" s="5"/>
    </row>
    <row r="4" spans="2:57" ht="21.6" customHeight="1" x14ac:dyDescent="0.4">
      <c r="B4" s="379" t="s">
        <v>10</v>
      </c>
      <c r="C4" s="381" t="s">
        <v>11</v>
      </c>
      <c r="D4" s="383" t="s">
        <v>58</v>
      </c>
      <c r="E4" s="384"/>
      <c r="F4" s="384"/>
      <c r="G4" s="385"/>
      <c r="H4" s="383" t="s">
        <v>12</v>
      </c>
      <c r="I4" s="384"/>
      <c r="J4" s="384"/>
      <c r="K4" s="384"/>
      <c r="L4" s="383" t="s">
        <v>99</v>
      </c>
      <c r="M4" s="384"/>
      <c r="N4" s="384"/>
      <c r="O4" s="384"/>
      <c r="P4" s="373" t="s">
        <v>13</v>
      </c>
      <c r="Q4" s="374"/>
      <c r="R4" s="374"/>
      <c r="S4" s="374"/>
      <c r="T4" s="374"/>
      <c r="U4" s="374"/>
      <c r="V4" s="374"/>
      <c r="W4" s="374"/>
      <c r="X4" s="374"/>
      <c r="Y4" s="374"/>
      <c r="Z4" s="374"/>
      <c r="AA4" s="374"/>
      <c r="AB4" s="374"/>
      <c r="AC4" s="374"/>
      <c r="AD4" s="374"/>
      <c r="AE4" s="374"/>
      <c r="AF4" s="374"/>
      <c r="AG4" s="374"/>
      <c r="AH4" s="374"/>
      <c r="AI4" s="374"/>
      <c r="AJ4" s="374"/>
      <c r="AK4" s="374"/>
      <c r="AL4" s="374"/>
      <c r="AM4" s="374"/>
      <c r="AN4" s="374"/>
      <c r="AO4" s="374"/>
      <c r="AP4" s="374"/>
      <c r="AQ4" s="374"/>
      <c r="AR4" s="374"/>
      <c r="AS4" s="374"/>
      <c r="AT4" s="375"/>
      <c r="AU4" s="388" t="s">
        <v>55</v>
      </c>
      <c r="AV4" s="389"/>
      <c r="AW4" s="428" t="s">
        <v>56</v>
      </c>
      <c r="AX4" s="429"/>
      <c r="AY4" s="428" t="s">
        <v>14</v>
      </c>
      <c r="AZ4" s="384"/>
      <c r="BA4" s="384"/>
      <c r="BB4" s="429"/>
    </row>
    <row r="5" spans="2:57" ht="20.25" customHeight="1" x14ac:dyDescent="0.4">
      <c r="B5" s="353"/>
      <c r="C5" s="356"/>
      <c r="D5" s="51"/>
      <c r="E5" s="50"/>
      <c r="F5" s="432" t="s">
        <v>57</v>
      </c>
      <c r="G5" s="433"/>
      <c r="H5" s="360"/>
      <c r="I5" s="319"/>
      <c r="J5" s="319"/>
      <c r="K5" s="319"/>
      <c r="L5" s="360"/>
      <c r="M5" s="319"/>
      <c r="N5" s="319"/>
      <c r="O5" s="319"/>
      <c r="P5" s="438" t="s">
        <v>31</v>
      </c>
      <c r="Q5" s="439"/>
      <c r="R5" s="439"/>
      <c r="S5" s="439"/>
      <c r="T5" s="439"/>
      <c r="U5" s="439"/>
      <c r="V5" s="440"/>
      <c r="W5" s="438" t="s">
        <v>32</v>
      </c>
      <c r="X5" s="439"/>
      <c r="Y5" s="439"/>
      <c r="Z5" s="439"/>
      <c r="AA5" s="439"/>
      <c r="AB5" s="439"/>
      <c r="AC5" s="440"/>
      <c r="AD5" s="438" t="s">
        <v>33</v>
      </c>
      <c r="AE5" s="439"/>
      <c r="AF5" s="439"/>
      <c r="AG5" s="439"/>
      <c r="AH5" s="439"/>
      <c r="AI5" s="439"/>
      <c r="AJ5" s="440"/>
      <c r="AK5" s="438" t="s">
        <v>34</v>
      </c>
      <c r="AL5" s="439"/>
      <c r="AM5" s="439"/>
      <c r="AN5" s="439"/>
      <c r="AO5" s="439"/>
      <c r="AP5" s="439"/>
      <c r="AQ5" s="440"/>
      <c r="AR5" s="438" t="s">
        <v>35</v>
      </c>
      <c r="AS5" s="439"/>
      <c r="AT5" s="440"/>
      <c r="AU5" s="390"/>
      <c r="AV5" s="391"/>
      <c r="AW5" s="318"/>
      <c r="AX5" s="320"/>
      <c r="AY5" s="318"/>
      <c r="AZ5" s="319"/>
      <c r="BA5" s="319"/>
      <c r="BB5" s="320"/>
    </row>
    <row r="6" spans="2:57" ht="20.25" customHeight="1" x14ac:dyDescent="0.4">
      <c r="B6" s="353"/>
      <c r="C6" s="356"/>
      <c r="D6" s="51"/>
      <c r="E6" s="50"/>
      <c r="F6" s="434"/>
      <c r="G6" s="435"/>
      <c r="H6" s="360"/>
      <c r="I6" s="319"/>
      <c r="J6" s="319"/>
      <c r="K6" s="319"/>
      <c r="L6" s="360"/>
      <c r="M6" s="319"/>
      <c r="N6" s="319"/>
      <c r="O6" s="319"/>
      <c r="P6" s="18">
        <v>1</v>
      </c>
      <c r="Q6" s="19">
        <v>2</v>
      </c>
      <c r="R6" s="19">
        <v>3</v>
      </c>
      <c r="S6" s="19">
        <v>4</v>
      </c>
      <c r="T6" s="19">
        <v>5</v>
      </c>
      <c r="U6" s="19">
        <v>6</v>
      </c>
      <c r="V6" s="20">
        <v>7</v>
      </c>
      <c r="W6" s="18">
        <v>8</v>
      </c>
      <c r="X6" s="19">
        <v>9</v>
      </c>
      <c r="Y6" s="19">
        <v>10</v>
      </c>
      <c r="Z6" s="19">
        <v>11</v>
      </c>
      <c r="AA6" s="19">
        <v>12</v>
      </c>
      <c r="AB6" s="19">
        <v>13</v>
      </c>
      <c r="AC6" s="20">
        <v>14</v>
      </c>
      <c r="AD6" s="13">
        <v>15</v>
      </c>
      <c r="AE6" s="19">
        <v>16</v>
      </c>
      <c r="AF6" s="19">
        <v>17</v>
      </c>
      <c r="AG6" s="19">
        <v>18</v>
      </c>
      <c r="AH6" s="19">
        <v>19</v>
      </c>
      <c r="AI6" s="19">
        <v>20</v>
      </c>
      <c r="AJ6" s="20">
        <v>21</v>
      </c>
      <c r="AK6" s="18">
        <v>22</v>
      </c>
      <c r="AL6" s="19">
        <v>23</v>
      </c>
      <c r="AM6" s="19">
        <v>24</v>
      </c>
      <c r="AN6" s="19">
        <v>25</v>
      </c>
      <c r="AO6" s="19">
        <v>26</v>
      </c>
      <c r="AP6" s="19">
        <v>27</v>
      </c>
      <c r="AQ6" s="20">
        <v>28</v>
      </c>
      <c r="AR6" s="131">
        <v>29</v>
      </c>
      <c r="AS6" s="131">
        <v>30</v>
      </c>
      <c r="AT6" s="229">
        <v>31</v>
      </c>
      <c r="AU6" s="390"/>
      <c r="AV6" s="391"/>
      <c r="AW6" s="318"/>
      <c r="AX6" s="320"/>
      <c r="AY6" s="318"/>
      <c r="AZ6" s="319"/>
      <c r="BA6" s="319"/>
      <c r="BB6" s="320"/>
    </row>
    <row r="7" spans="2:57" ht="20.25" customHeight="1" thickBot="1" x14ac:dyDescent="0.45">
      <c r="B7" s="380"/>
      <c r="C7" s="382"/>
      <c r="D7" s="49"/>
      <c r="E7" s="48"/>
      <c r="F7" s="436"/>
      <c r="G7" s="437"/>
      <c r="H7" s="386"/>
      <c r="I7" s="387"/>
      <c r="J7" s="387"/>
      <c r="K7" s="387"/>
      <c r="L7" s="386"/>
      <c r="M7" s="387"/>
      <c r="N7" s="387"/>
      <c r="O7" s="387"/>
      <c r="P7" s="230" t="s">
        <v>173</v>
      </c>
      <c r="Q7" s="198"/>
      <c r="R7" s="198"/>
      <c r="S7" s="198"/>
      <c r="T7" s="198"/>
      <c r="U7" s="198"/>
      <c r="V7" s="199"/>
      <c r="W7" s="200"/>
      <c r="X7" s="198"/>
      <c r="Y7" s="198"/>
      <c r="Z7" s="198"/>
      <c r="AA7" s="198"/>
      <c r="AB7" s="198"/>
      <c r="AC7" s="199"/>
      <c r="AD7" s="201"/>
      <c r="AE7" s="198"/>
      <c r="AF7" s="198"/>
      <c r="AG7" s="198"/>
      <c r="AH7" s="198"/>
      <c r="AI7" s="198"/>
      <c r="AJ7" s="199"/>
      <c r="AK7" s="200"/>
      <c r="AL7" s="198"/>
      <c r="AM7" s="198"/>
      <c r="AN7" s="198"/>
      <c r="AO7" s="198"/>
      <c r="AP7" s="198"/>
      <c r="AQ7" s="199"/>
      <c r="AR7" s="202"/>
      <c r="AS7" s="202"/>
      <c r="AT7" s="231"/>
      <c r="AU7" s="392"/>
      <c r="AV7" s="393"/>
      <c r="AW7" s="430"/>
      <c r="AX7" s="431"/>
      <c r="AY7" s="430"/>
      <c r="AZ7" s="387"/>
      <c r="BA7" s="387"/>
      <c r="BB7" s="431"/>
    </row>
    <row r="8" spans="2:57" ht="20.25" customHeight="1" x14ac:dyDescent="0.4">
      <c r="B8" s="136" t="s">
        <v>85</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37"/>
      <c r="BA8" s="137"/>
      <c r="BB8" s="143"/>
    </row>
    <row r="9" spans="2:57" ht="18" customHeight="1" x14ac:dyDescent="0.4">
      <c r="B9" s="352"/>
      <c r="C9" s="356"/>
      <c r="D9" s="360"/>
      <c r="E9" s="361"/>
      <c r="F9" s="305"/>
      <c r="G9" s="365"/>
      <c r="H9" s="303"/>
      <c r="I9" s="304"/>
      <c r="J9" s="304"/>
      <c r="K9" s="364"/>
      <c r="L9" s="147"/>
      <c r="M9" s="145"/>
      <c r="N9" s="146"/>
      <c r="O9" s="146"/>
      <c r="P9" s="183"/>
      <c r="Q9" s="181"/>
      <c r="R9" s="181"/>
      <c r="S9" s="181"/>
      <c r="T9" s="181"/>
      <c r="U9" s="181"/>
      <c r="V9" s="182"/>
      <c r="W9" s="183"/>
      <c r="X9" s="181"/>
      <c r="Y9" s="181"/>
      <c r="Z9" s="181"/>
      <c r="AA9" s="181"/>
      <c r="AB9" s="181"/>
      <c r="AC9" s="182"/>
      <c r="AD9" s="184"/>
      <c r="AE9" s="181"/>
      <c r="AF9" s="181"/>
      <c r="AG9" s="181"/>
      <c r="AH9" s="181"/>
      <c r="AI9" s="181"/>
      <c r="AJ9" s="182"/>
      <c r="AK9" s="183"/>
      <c r="AL9" s="181"/>
      <c r="AM9" s="181"/>
      <c r="AN9" s="181"/>
      <c r="AO9" s="181"/>
      <c r="AP9" s="181"/>
      <c r="AQ9" s="182"/>
      <c r="AR9" s="156"/>
      <c r="AS9" s="156"/>
      <c r="AT9" s="195"/>
      <c r="AU9" s="311">
        <f>IF(SUM($P10:$AQ10)&gt;$T$111*4,$T$111*4,SUM($P10:$AQ10))</f>
        <v>0</v>
      </c>
      <c r="AV9" s="312"/>
      <c r="AW9" s="311">
        <f>AU9/4</f>
        <v>0</v>
      </c>
      <c r="AX9" s="312"/>
      <c r="AY9" s="318"/>
      <c r="AZ9" s="319"/>
      <c r="BA9" s="319"/>
      <c r="BB9" s="320"/>
    </row>
    <row r="10" spans="2:57" ht="18" customHeight="1" x14ac:dyDescent="0.4">
      <c r="B10" s="354"/>
      <c r="C10" s="357"/>
      <c r="D10" s="362"/>
      <c r="E10" s="363"/>
      <c r="F10" s="307"/>
      <c r="G10" s="366"/>
      <c r="H10" s="307"/>
      <c r="I10" s="308"/>
      <c r="J10" s="308"/>
      <c r="K10" s="366"/>
      <c r="L10" s="148"/>
      <c r="M10" s="58"/>
      <c r="N10" s="47"/>
      <c r="O10" s="232"/>
      <c r="P10" s="273"/>
      <c r="Q10" s="274"/>
      <c r="R10" s="274"/>
      <c r="S10" s="274"/>
      <c r="T10" s="274"/>
      <c r="U10" s="274"/>
      <c r="V10" s="186"/>
      <c r="W10" s="273"/>
      <c r="X10" s="274"/>
      <c r="Y10" s="274"/>
      <c r="Z10" s="274"/>
      <c r="AA10" s="274"/>
      <c r="AB10" s="274"/>
      <c r="AC10" s="186"/>
      <c r="AD10" s="275"/>
      <c r="AE10" s="274"/>
      <c r="AF10" s="274"/>
      <c r="AG10" s="274"/>
      <c r="AH10" s="274"/>
      <c r="AI10" s="274"/>
      <c r="AJ10" s="186"/>
      <c r="AK10" s="273"/>
      <c r="AL10" s="274"/>
      <c r="AM10" s="274"/>
      <c r="AN10" s="274"/>
      <c r="AO10" s="274"/>
      <c r="AP10" s="274"/>
      <c r="AQ10" s="186"/>
      <c r="AR10" s="187"/>
      <c r="AS10" s="187"/>
      <c r="AT10" s="188"/>
      <c r="AU10" s="313"/>
      <c r="AV10" s="314"/>
      <c r="AW10" s="313"/>
      <c r="AX10" s="314"/>
      <c r="AY10" s="321"/>
      <c r="AZ10" s="322"/>
      <c r="BA10" s="322"/>
      <c r="BB10" s="323"/>
    </row>
    <row r="11" spans="2:57" ht="18" customHeight="1" x14ac:dyDescent="0.4">
      <c r="B11" s="353"/>
      <c r="C11" s="355"/>
      <c r="D11" s="358"/>
      <c r="E11" s="359"/>
      <c r="F11" s="303"/>
      <c r="G11" s="364"/>
      <c r="H11" s="303"/>
      <c r="I11" s="304"/>
      <c r="J11" s="304"/>
      <c r="K11" s="364"/>
      <c r="L11" s="147"/>
      <c r="M11" s="145"/>
      <c r="N11" s="146"/>
      <c r="O11" s="146"/>
      <c r="P11" s="183"/>
      <c r="Q11" s="181"/>
      <c r="R11" s="181"/>
      <c r="S11" s="181"/>
      <c r="T11" s="181"/>
      <c r="U11" s="181"/>
      <c r="V11" s="182"/>
      <c r="W11" s="183"/>
      <c r="X11" s="181"/>
      <c r="Y11" s="181"/>
      <c r="Z11" s="181"/>
      <c r="AA11" s="181"/>
      <c r="AB11" s="181"/>
      <c r="AC11" s="182"/>
      <c r="AD11" s="184"/>
      <c r="AE11" s="181"/>
      <c r="AF11" s="181"/>
      <c r="AG11" s="181"/>
      <c r="AH11" s="181"/>
      <c r="AI11" s="181"/>
      <c r="AJ11" s="182"/>
      <c r="AK11" s="183"/>
      <c r="AL11" s="181"/>
      <c r="AM11" s="181"/>
      <c r="AN11" s="181"/>
      <c r="AO11" s="181"/>
      <c r="AP11" s="181"/>
      <c r="AQ11" s="182"/>
      <c r="AR11" s="156"/>
      <c r="AS11" s="156"/>
      <c r="AT11" s="195"/>
      <c r="AU11" s="309">
        <f>IF(SUM($P12:$AQ12)&gt;$T$111*4,$T$111*4,SUM($P12:$AQ12))</f>
        <v>0</v>
      </c>
      <c r="AV11" s="310"/>
      <c r="AW11" s="309">
        <f t="shared" ref="AW11" si="0">AU11/4</f>
        <v>0</v>
      </c>
      <c r="AX11" s="310"/>
      <c r="AY11" s="315"/>
      <c r="AZ11" s="316"/>
      <c r="BA11" s="316"/>
      <c r="BB11" s="317"/>
    </row>
    <row r="12" spans="2:57" ht="18" customHeight="1" thickBot="1" x14ac:dyDescent="0.45">
      <c r="B12" s="380"/>
      <c r="C12" s="382"/>
      <c r="D12" s="386"/>
      <c r="E12" s="451"/>
      <c r="F12" s="444"/>
      <c r="G12" s="446"/>
      <c r="H12" s="444"/>
      <c r="I12" s="445"/>
      <c r="J12" s="445"/>
      <c r="K12" s="446"/>
      <c r="L12" s="149"/>
      <c r="M12" s="109"/>
      <c r="N12" s="142"/>
      <c r="O12" s="233"/>
      <c r="P12" s="276"/>
      <c r="Q12" s="277"/>
      <c r="R12" s="277"/>
      <c r="S12" s="277"/>
      <c r="T12" s="277"/>
      <c r="U12" s="277"/>
      <c r="V12" s="196"/>
      <c r="W12" s="276"/>
      <c r="X12" s="277"/>
      <c r="Y12" s="277"/>
      <c r="Z12" s="277"/>
      <c r="AA12" s="277"/>
      <c r="AB12" s="277"/>
      <c r="AC12" s="196"/>
      <c r="AD12" s="278"/>
      <c r="AE12" s="277"/>
      <c r="AF12" s="277"/>
      <c r="AG12" s="277"/>
      <c r="AH12" s="277"/>
      <c r="AI12" s="277"/>
      <c r="AJ12" s="196"/>
      <c r="AK12" s="276"/>
      <c r="AL12" s="277"/>
      <c r="AM12" s="277"/>
      <c r="AN12" s="277"/>
      <c r="AO12" s="277"/>
      <c r="AP12" s="277"/>
      <c r="AQ12" s="196"/>
      <c r="AR12" s="157"/>
      <c r="AS12" s="157"/>
      <c r="AT12" s="197"/>
      <c r="AU12" s="448"/>
      <c r="AV12" s="449"/>
      <c r="AW12" s="448"/>
      <c r="AX12" s="449"/>
      <c r="AY12" s="430"/>
      <c r="AZ12" s="387"/>
      <c r="BA12" s="387"/>
      <c r="BB12" s="431"/>
    </row>
    <row r="13" spans="2:57" ht="20.25" customHeight="1" x14ac:dyDescent="0.4">
      <c r="B13" s="141" t="s">
        <v>131</v>
      </c>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44"/>
    </row>
    <row r="14" spans="2:57" ht="15.75" customHeight="1" x14ac:dyDescent="0.4">
      <c r="B14" s="352"/>
      <c r="C14" s="355"/>
      <c r="D14" s="358"/>
      <c r="E14" s="359"/>
      <c r="F14" s="303"/>
      <c r="G14" s="364"/>
      <c r="H14" s="303"/>
      <c r="I14" s="304"/>
      <c r="J14" s="304"/>
      <c r="K14" s="304"/>
      <c r="L14" s="151" t="s">
        <v>90</v>
      </c>
      <c r="M14" s="59"/>
      <c r="N14" s="46"/>
      <c r="O14" s="46"/>
      <c r="P14" s="215"/>
      <c r="Q14" s="127"/>
      <c r="R14" s="127"/>
      <c r="S14" s="127"/>
      <c r="T14" s="127"/>
      <c r="U14" s="127"/>
      <c r="V14" s="171"/>
      <c r="W14" s="125"/>
      <c r="X14" s="127"/>
      <c r="Y14" s="127"/>
      <c r="Z14" s="127"/>
      <c r="AA14" s="127"/>
      <c r="AB14" s="127"/>
      <c r="AC14" s="171"/>
      <c r="AD14" s="128"/>
      <c r="AE14" s="127"/>
      <c r="AF14" s="127"/>
      <c r="AG14" s="127"/>
      <c r="AH14" s="127"/>
      <c r="AI14" s="127"/>
      <c r="AJ14" s="171"/>
      <c r="AK14" s="125"/>
      <c r="AL14" s="127"/>
      <c r="AM14" s="127"/>
      <c r="AN14" s="127"/>
      <c r="AO14" s="127"/>
      <c r="AP14" s="127"/>
      <c r="AQ14" s="171"/>
      <c r="AR14" s="172"/>
      <c r="AS14" s="172"/>
      <c r="AT14" s="129"/>
      <c r="AU14" s="309">
        <f>IF(SUM($P15:$AQ16)&gt;$T$111*4,$T$111*4,SUM($P15:$AQ16))</f>
        <v>0</v>
      </c>
      <c r="AV14" s="310"/>
      <c r="AW14" s="309">
        <f t="shared" ref="AW14" si="1">AU14/4</f>
        <v>0</v>
      </c>
      <c r="AX14" s="310"/>
      <c r="AY14" s="315"/>
      <c r="AZ14" s="316"/>
      <c r="BA14" s="316"/>
      <c r="BB14" s="317"/>
    </row>
    <row r="15" spans="2:57" ht="15.75" customHeight="1" x14ac:dyDescent="0.4">
      <c r="B15" s="353"/>
      <c r="C15" s="356"/>
      <c r="D15" s="360"/>
      <c r="E15" s="361"/>
      <c r="F15" s="305"/>
      <c r="G15" s="365"/>
      <c r="H15" s="305"/>
      <c r="I15" s="306"/>
      <c r="J15" s="306"/>
      <c r="K15" s="306"/>
      <c r="L15" s="152" t="s">
        <v>91</v>
      </c>
      <c r="M15" s="57"/>
      <c r="N15" s="52"/>
      <c r="O15" s="52"/>
      <c r="P15" s="176"/>
      <c r="Q15" s="174"/>
      <c r="R15" s="174"/>
      <c r="S15" s="174"/>
      <c r="T15" s="174"/>
      <c r="U15" s="174"/>
      <c r="V15" s="175"/>
      <c r="W15" s="176"/>
      <c r="X15" s="174"/>
      <c r="Y15" s="174"/>
      <c r="Z15" s="174"/>
      <c r="AA15" s="174"/>
      <c r="AB15" s="174"/>
      <c r="AC15" s="175"/>
      <c r="AD15" s="173"/>
      <c r="AE15" s="174"/>
      <c r="AF15" s="174"/>
      <c r="AG15" s="174"/>
      <c r="AH15" s="174"/>
      <c r="AI15" s="174"/>
      <c r="AJ15" s="175"/>
      <c r="AK15" s="176"/>
      <c r="AL15" s="174"/>
      <c r="AM15" s="174"/>
      <c r="AN15" s="174"/>
      <c r="AO15" s="174"/>
      <c r="AP15" s="174"/>
      <c r="AQ15" s="175"/>
      <c r="AR15" s="177"/>
      <c r="AS15" s="177"/>
      <c r="AT15" s="178"/>
      <c r="AU15" s="311"/>
      <c r="AV15" s="312"/>
      <c r="AW15" s="311"/>
      <c r="AX15" s="312"/>
      <c r="AY15" s="318"/>
      <c r="AZ15" s="319"/>
      <c r="BA15" s="319"/>
      <c r="BB15" s="320"/>
    </row>
    <row r="16" spans="2:57" ht="15.75" customHeight="1" x14ac:dyDescent="0.4">
      <c r="B16" s="354"/>
      <c r="C16" s="357"/>
      <c r="D16" s="362"/>
      <c r="E16" s="363"/>
      <c r="F16" s="307"/>
      <c r="G16" s="366"/>
      <c r="H16" s="307"/>
      <c r="I16" s="308"/>
      <c r="J16" s="308"/>
      <c r="K16" s="308"/>
      <c r="L16" s="248" t="s">
        <v>92</v>
      </c>
      <c r="M16" s="249"/>
      <c r="N16" s="250"/>
      <c r="O16" s="251"/>
      <c r="P16" s="252"/>
      <c r="Q16" s="253"/>
      <c r="R16" s="253"/>
      <c r="S16" s="253"/>
      <c r="T16" s="253"/>
      <c r="U16" s="253"/>
      <c r="V16" s="254"/>
      <c r="W16" s="252"/>
      <c r="X16" s="253"/>
      <c r="Y16" s="253"/>
      <c r="Z16" s="253"/>
      <c r="AA16" s="253"/>
      <c r="AB16" s="253"/>
      <c r="AC16" s="254"/>
      <c r="AD16" s="255"/>
      <c r="AE16" s="253"/>
      <c r="AF16" s="253"/>
      <c r="AG16" s="253"/>
      <c r="AH16" s="253"/>
      <c r="AI16" s="253"/>
      <c r="AJ16" s="254"/>
      <c r="AK16" s="252"/>
      <c r="AL16" s="253"/>
      <c r="AM16" s="253"/>
      <c r="AN16" s="253"/>
      <c r="AO16" s="253"/>
      <c r="AP16" s="253"/>
      <c r="AQ16" s="254"/>
      <c r="AR16" s="255"/>
      <c r="AS16" s="255"/>
      <c r="AT16" s="256"/>
      <c r="AU16" s="313"/>
      <c r="AV16" s="314"/>
      <c r="AW16" s="313"/>
      <c r="AX16" s="314"/>
      <c r="AY16" s="321"/>
      <c r="AZ16" s="322"/>
      <c r="BA16" s="322"/>
      <c r="BB16" s="323"/>
    </row>
    <row r="17" spans="2:54" ht="15.75" customHeight="1" x14ac:dyDescent="0.4">
      <c r="B17" s="352"/>
      <c r="C17" s="355"/>
      <c r="D17" s="358"/>
      <c r="E17" s="359"/>
      <c r="F17" s="303"/>
      <c r="G17" s="364"/>
      <c r="H17" s="303"/>
      <c r="I17" s="304"/>
      <c r="J17" s="304"/>
      <c r="K17" s="304"/>
      <c r="L17" s="151" t="s">
        <v>90</v>
      </c>
      <c r="M17" s="59"/>
      <c r="N17" s="46"/>
      <c r="O17" s="46"/>
      <c r="P17" s="183"/>
      <c r="Q17" s="181"/>
      <c r="R17" s="181"/>
      <c r="S17" s="181"/>
      <c r="T17" s="181"/>
      <c r="U17" s="181"/>
      <c r="V17" s="182"/>
      <c r="W17" s="183"/>
      <c r="X17" s="181"/>
      <c r="Y17" s="181"/>
      <c r="Z17" s="181"/>
      <c r="AA17" s="181"/>
      <c r="AB17" s="181"/>
      <c r="AC17" s="182"/>
      <c r="AD17" s="184"/>
      <c r="AE17" s="181"/>
      <c r="AF17" s="181"/>
      <c r="AG17" s="181"/>
      <c r="AH17" s="181"/>
      <c r="AI17" s="181"/>
      <c r="AJ17" s="182"/>
      <c r="AK17" s="183"/>
      <c r="AL17" s="181"/>
      <c r="AM17" s="181"/>
      <c r="AN17" s="181"/>
      <c r="AO17" s="181"/>
      <c r="AP17" s="181"/>
      <c r="AQ17" s="182"/>
      <c r="AR17" s="156"/>
      <c r="AS17" s="156"/>
      <c r="AT17" s="185"/>
      <c r="AU17" s="309">
        <f t="shared" ref="AU17" si="2">IF(SUM($P18:$AQ19)&gt;$T$111*4,$T$111*4,SUM($P18:$AQ19))</f>
        <v>0</v>
      </c>
      <c r="AV17" s="310"/>
      <c r="AW17" s="309">
        <f t="shared" ref="AW17" si="3">AU17/4</f>
        <v>0</v>
      </c>
      <c r="AX17" s="310"/>
      <c r="AY17" s="315"/>
      <c r="AZ17" s="316"/>
      <c r="BA17" s="316"/>
      <c r="BB17" s="317"/>
    </row>
    <row r="18" spans="2:54" ht="15.75" customHeight="1" x14ac:dyDescent="0.4">
      <c r="B18" s="353"/>
      <c r="C18" s="356"/>
      <c r="D18" s="360"/>
      <c r="E18" s="361"/>
      <c r="F18" s="305"/>
      <c r="G18" s="365"/>
      <c r="H18" s="305"/>
      <c r="I18" s="306"/>
      <c r="J18" s="306"/>
      <c r="K18" s="306"/>
      <c r="L18" s="152" t="s">
        <v>91</v>
      </c>
      <c r="M18" s="57"/>
      <c r="N18" s="52"/>
      <c r="O18" s="52"/>
      <c r="P18" s="176"/>
      <c r="Q18" s="174"/>
      <c r="R18" s="174"/>
      <c r="S18" s="174"/>
      <c r="T18" s="174"/>
      <c r="U18" s="174"/>
      <c r="V18" s="175"/>
      <c r="W18" s="176"/>
      <c r="X18" s="174"/>
      <c r="Y18" s="174"/>
      <c r="Z18" s="174"/>
      <c r="AA18" s="174"/>
      <c r="AB18" s="174"/>
      <c r="AC18" s="175"/>
      <c r="AD18" s="173"/>
      <c r="AE18" s="174"/>
      <c r="AF18" s="174"/>
      <c r="AG18" s="174"/>
      <c r="AH18" s="174"/>
      <c r="AI18" s="174"/>
      <c r="AJ18" s="175"/>
      <c r="AK18" s="176"/>
      <c r="AL18" s="174"/>
      <c r="AM18" s="174"/>
      <c r="AN18" s="174"/>
      <c r="AO18" s="174"/>
      <c r="AP18" s="174"/>
      <c r="AQ18" s="175"/>
      <c r="AR18" s="177"/>
      <c r="AS18" s="177"/>
      <c r="AT18" s="178"/>
      <c r="AU18" s="311"/>
      <c r="AV18" s="312"/>
      <c r="AW18" s="311"/>
      <c r="AX18" s="312"/>
      <c r="AY18" s="318"/>
      <c r="AZ18" s="319"/>
      <c r="BA18" s="319"/>
      <c r="BB18" s="320"/>
    </row>
    <row r="19" spans="2:54" ht="15.75" customHeight="1" x14ac:dyDescent="0.4">
      <c r="B19" s="354"/>
      <c r="C19" s="357"/>
      <c r="D19" s="362"/>
      <c r="E19" s="363"/>
      <c r="F19" s="307"/>
      <c r="G19" s="366"/>
      <c r="H19" s="307"/>
      <c r="I19" s="308"/>
      <c r="J19" s="308"/>
      <c r="K19" s="308"/>
      <c r="L19" s="248" t="s">
        <v>92</v>
      </c>
      <c r="M19" s="249"/>
      <c r="N19" s="250"/>
      <c r="O19" s="251"/>
      <c r="P19" s="257"/>
      <c r="Q19" s="258"/>
      <c r="R19" s="258"/>
      <c r="S19" s="258"/>
      <c r="T19" s="258"/>
      <c r="U19" s="258"/>
      <c r="V19" s="259"/>
      <c r="W19" s="257"/>
      <c r="X19" s="258"/>
      <c r="Y19" s="258"/>
      <c r="Z19" s="258"/>
      <c r="AA19" s="258"/>
      <c r="AB19" s="258"/>
      <c r="AC19" s="259"/>
      <c r="AD19" s="260"/>
      <c r="AE19" s="258"/>
      <c r="AF19" s="258"/>
      <c r="AG19" s="258"/>
      <c r="AH19" s="258"/>
      <c r="AI19" s="258"/>
      <c r="AJ19" s="259"/>
      <c r="AK19" s="257"/>
      <c r="AL19" s="258"/>
      <c r="AM19" s="258"/>
      <c r="AN19" s="258"/>
      <c r="AO19" s="258"/>
      <c r="AP19" s="258"/>
      <c r="AQ19" s="259"/>
      <c r="AR19" s="260"/>
      <c r="AS19" s="260"/>
      <c r="AT19" s="261"/>
      <c r="AU19" s="313"/>
      <c r="AV19" s="314"/>
      <c r="AW19" s="313"/>
      <c r="AX19" s="314"/>
      <c r="AY19" s="321"/>
      <c r="AZ19" s="322"/>
      <c r="BA19" s="322"/>
      <c r="BB19" s="323"/>
    </row>
    <row r="20" spans="2:54" ht="15.75" customHeight="1" x14ac:dyDescent="0.4">
      <c r="B20" s="352"/>
      <c r="C20" s="355"/>
      <c r="D20" s="358"/>
      <c r="E20" s="359"/>
      <c r="F20" s="303"/>
      <c r="G20" s="364"/>
      <c r="H20" s="303"/>
      <c r="I20" s="304"/>
      <c r="J20" s="304"/>
      <c r="K20" s="304"/>
      <c r="L20" s="151" t="s">
        <v>90</v>
      </c>
      <c r="M20" s="59"/>
      <c r="N20" s="46"/>
      <c r="O20" s="46"/>
      <c r="P20" s="183"/>
      <c r="Q20" s="181"/>
      <c r="R20" s="181"/>
      <c r="S20" s="181"/>
      <c r="T20" s="181"/>
      <c r="U20" s="181"/>
      <c r="V20" s="182"/>
      <c r="W20" s="183"/>
      <c r="X20" s="181"/>
      <c r="Y20" s="181"/>
      <c r="Z20" s="181"/>
      <c r="AA20" s="181"/>
      <c r="AB20" s="181"/>
      <c r="AC20" s="182"/>
      <c r="AD20" s="184"/>
      <c r="AE20" s="181"/>
      <c r="AF20" s="181"/>
      <c r="AG20" s="181"/>
      <c r="AH20" s="181"/>
      <c r="AI20" s="181"/>
      <c r="AJ20" s="182"/>
      <c r="AK20" s="183"/>
      <c r="AL20" s="181"/>
      <c r="AM20" s="181"/>
      <c r="AN20" s="181"/>
      <c r="AO20" s="181"/>
      <c r="AP20" s="181"/>
      <c r="AQ20" s="182"/>
      <c r="AR20" s="156"/>
      <c r="AS20" s="156"/>
      <c r="AT20" s="185"/>
      <c r="AU20" s="309">
        <f t="shared" ref="AU20" si="4">IF(SUM($P21:$AQ22)&gt;$T$111*4,$T$111*4,SUM($P21:$AQ22))</f>
        <v>0</v>
      </c>
      <c r="AV20" s="310"/>
      <c r="AW20" s="309">
        <f t="shared" ref="AW20" si="5">AU20/4</f>
        <v>0</v>
      </c>
      <c r="AX20" s="310"/>
      <c r="AY20" s="315"/>
      <c r="AZ20" s="316"/>
      <c r="BA20" s="316"/>
      <c r="BB20" s="317"/>
    </row>
    <row r="21" spans="2:54" ht="15.75" customHeight="1" x14ac:dyDescent="0.4">
      <c r="B21" s="353"/>
      <c r="C21" s="356"/>
      <c r="D21" s="360"/>
      <c r="E21" s="361"/>
      <c r="F21" s="305"/>
      <c r="G21" s="365"/>
      <c r="H21" s="305"/>
      <c r="I21" s="306"/>
      <c r="J21" s="306"/>
      <c r="K21" s="306"/>
      <c r="L21" s="152" t="s">
        <v>91</v>
      </c>
      <c r="M21" s="57"/>
      <c r="N21" s="52"/>
      <c r="O21" s="52"/>
      <c r="P21" s="191"/>
      <c r="Q21" s="189"/>
      <c r="R21" s="189"/>
      <c r="S21" s="189"/>
      <c r="T21" s="189"/>
      <c r="U21" s="189"/>
      <c r="V21" s="190"/>
      <c r="W21" s="191"/>
      <c r="X21" s="189"/>
      <c r="Y21" s="189"/>
      <c r="Z21" s="189"/>
      <c r="AA21" s="189"/>
      <c r="AB21" s="189"/>
      <c r="AC21" s="190"/>
      <c r="AD21" s="192"/>
      <c r="AE21" s="189"/>
      <c r="AF21" s="189"/>
      <c r="AG21" s="189"/>
      <c r="AH21" s="189"/>
      <c r="AI21" s="189"/>
      <c r="AJ21" s="190"/>
      <c r="AK21" s="191"/>
      <c r="AL21" s="189"/>
      <c r="AM21" s="189"/>
      <c r="AN21" s="189"/>
      <c r="AO21" s="189"/>
      <c r="AP21" s="189"/>
      <c r="AQ21" s="190"/>
      <c r="AR21" s="193"/>
      <c r="AS21" s="193"/>
      <c r="AT21" s="194"/>
      <c r="AU21" s="311"/>
      <c r="AV21" s="312"/>
      <c r="AW21" s="311"/>
      <c r="AX21" s="312"/>
      <c r="AY21" s="318"/>
      <c r="AZ21" s="319"/>
      <c r="BA21" s="319"/>
      <c r="BB21" s="320"/>
    </row>
    <row r="22" spans="2:54" ht="15.75" customHeight="1" x14ac:dyDescent="0.4">
      <c r="B22" s="354"/>
      <c r="C22" s="357"/>
      <c r="D22" s="362"/>
      <c r="E22" s="363"/>
      <c r="F22" s="307"/>
      <c r="G22" s="366"/>
      <c r="H22" s="307"/>
      <c r="I22" s="308"/>
      <c r="J22" s="308"/>
      <c r="K22" s="308"/>
      <c r="L22" s="248" t="s">
        <v>92</v>
      </c>
      <c r="M22" s="249"/>
      <c r="N22" s="250"/>
      <c r="O22" s="251"/>
      <c r="P22" s="257"/>
      <c r="Q22" s="258"/>
      <c r="R22" s="258"/>
      <c r="S22" s="258"/>
      <c r="T22" s="258"/>
      <c r="U22" s="258"/>
      <c r="V22" s="259"/>
      <c r="W22" s="257"/>
      <c r="X22" s="258"/>
      <c r="Y22" s="258"/>
      <c r="Z22" s="258"/>
      <c r="AA22" s="258"/>
      <c r="AB22" s="258"/>
      <c r="AC22" s="259"/>
      <c r="AD22" s="260"/>
      <c r="AE22" s="258"/>
      <c r="AF22" s="258"/>
      <c r="AG22" s="258"/>
      <c r="AH22" s="258"/>
      <c r="AI22" s="258"/>
      <c r="AJ22" s="259"/>
      <c r="AK22" s="257"/>
      <c r="AL22" s="258"/>
      <c r="AM22" s="258"/>
      <c r="AN22" s="258"/>
      <c r="AO22" s="258"/>
      <c r="AP22" s="258"/>
      <c r="AQ22" s="259"/>
      <c r="AR22" s="260"/>
      <c r="AS22" s="260"/>
      <c r="AT22" s="261"/>
      <c r="AU22" s="313"/>
      <c r="AV22" s="314"/>
      <c r="AW22" s="313"/>
      <c r="AX22" s="314"/>
      <c r="AY22" s="321"/>
      <c r="AZ22" s="322"/>
      <c r="BA22" s="322"/>
      <c r="BB22" s="323"/>
    </row>
    <row r="23" spans="2:54" ht="15.75" customHeight="1" x14ac:dyDescent="0.4">
      <c r="B23" s="352"/>
      <c r="C23" s="355"/>
      <c r="D23" s="358"/>
      <c r="E23" s="359"/>
      <c r="F23" s="303"/>
      <c r="G23" s="364"/>
      <c r="H23" s="303"/>
      <c r="I23" s="304"/>
      <c r="J23" s="304"/>
      <c r="K23" s="304"/>
      <c r="L23" s="151" t="s">
        <v>90</v>
      </c>
      <c r="M23" s="59"/>
      <c r="N23" s="46"/>
      <c r="O23" s="46"/>
      <c r="P23" s="191"/>
      <c r="Q23" s="189"/>
      <c r="R23" s="189"/>
      <c r="S23" s="189"/>
      <c r="T23" s="189"/>
      <c r="U23" s="189"/>
      <c r="V23" s="190"/>
      <c r="W23" s="191"/>
      <c r="X23" s="189"/>
      <c r="Y23" s="189"/>
      <c r="Z23" s="189"/>
      <c r="AA23" s="189"/>
      <c r="AB23" s="189"/>
      <c r="AC23" s="190"/>
      <c r="AD23" s="192"/>
      <c r="AE23" s="189"/>
      <c r="AF23" s="189"/>
      <c r="AG23" s="189"/>
      <c r="AH23" s="189"/>
      <c r="AI23" s="189"/>
      <c r="AJ23" s="190"/>
      <c r="AK23" s="191"/>
      <c r="AL23" s="189"/>
      <c r="AM23" s="189"/>
      <c r="AN23" s="189"/>
      <c r="AO23" s="189"/>
      <c r="AP23" s="189"/>
      <c r="AQ23" s="190"/>
      <c r="AR23" s="193"/>
      <c r="AS23" s="193"/>
      <c r="AT23" s="194"/>
      <c r="AU23" s="309">
        <f t="shared" ref="AU23" si="6">IF(SUM($P24:$AQ25)&gt;$T$111*4,$T$111*4,SUM($P24:$AQ25))</f>
        <v>0</v>
      </c>
      <c r="AV23" s="310"/>
      <c r="AW23" s="309">
        <f>AU23/4</f>
        <v>0</v>
      </c>
      <c r="AX23" s="310"/>
      <c r="AY23" s="315"/>
      <c r="AZ23" s="316"/>
      <c r="BA23" s="316"/>
      <c r="BB23" s="317"/>
    </row>
    <row r="24" spans="2:54" ht="15.75" customHeight="1" x14ac:dyDescent="0.4">
      <c r="B24" s="353"/>
      <c r="C24" s="356"/>
      <c r="D24" s="360"/>
      <c r="E24" s="361"/>
      <c r="F24" s="305"/>
      <c r="G24" s="365"/>
      <c r="H24" s="305"/>
      <c r="I24" s="306"/>
      <c r="J24" s="306"/>
      <c r="K24" s="306"/>
      <c r="L24" s="152" t="s">
        <v>91</v>
      </c>
      <c r="M24" s="57"/>
      <c r="N24" s="52"/>
      <c r="O24" s="52"/>
      <c r="P24" s="176"/>
      <c r="Q24" s="174"/>
      <c r="R24" s="174"/>
      <c r="S24" s="174"/>
      <c r="T24" s="174"/>
      <c r="U24" s="174"/>
      <c r="V24" s="175"/>
      <c r="W24" s="176"/>
      <c r="X24" s="174"/>
      <c r="Y24" s="174"/>
      <c r="Z24" s="174"/>
      <c r="AA24" s="174"/>
      <c r="AB24" s="174"/>
      <c r="AC24" s="175"/>
      <c r="AD24" s="173"/>
      <c r="AE24" s="174"/>
      <c r="AF24" s="174"/>
      <c r="AG24" s="174"/>
      <c r="AH24" s="174"/>
      <c r="AI24" s="174"/>
      <c r="AJ24" s="175"/>
      <c r="AK24" s="176"/>
      <c r="AL24" s="174"/>
      <c r="AM24" s="174"/>
      <c r="AN24" s="174"/>
      <c r="AO24" s="174"/>
      <c r="AP24" s="174"/>
      <c r="AQ24" s="175"/>
      <c r="AR24" s="177"/>
      <c r="AS24" s="177"/>
      <c r="AT24" s="178"/>
      <c r="AU24" s="311"/>
      <c r="AV24" s="312"/>
      <c r="AW24" s="311"/>
      <c r="AX24" s="312"/>
      <c r="AY24" s="318"/>
      <c r="AZ24" s="319"/>
      <c r="BA24" s="319"/>
      <c r="BB24" s="320"/>
    </row>
    <row r="25" spans="2:54" ht="15.75" customHeight="1" x14ac:dyDescent="0.4">
      <c r="B25" s="354"/>
      <c r="C25" s="357"/>
      <c r="D25" s="362"/>
      <c r="E25" s="363"/>
      <c r="F25" s="307"/>
      <c r="G25" s="366"/>
      <c r="H25" s="307"/>
      <c r="I25" s="308"/>
      <c r="J25" s="308"/>
      <c r="K25" s="308"/>
      <c r="L25" s="248" t="s">
        <v>92</v>
      </c>
      <c r="M25" s="249"/>
      <c r="N25" s="250"/>
      <c r="O25" s="251"/>
      <c r="P25" s="262"/>
      <c r="Q25" s="263"/>
      <c r="R25" s="263"/>
      <c r="S25" s="263"/>
      <c r="T25" s="263"/>
      <c r="U25" s="263"/>
      <c r="V25" s="264"/>
      <c r="W25" s="262"/>
      <c r="X25" s="263"/>
      <c r="Y25" s="263"/>
      <c r="Z25" s="263"/>
      <c r="AA25" s="263"/>
      <c r="AB25" s="263"/>
      <c r="AC25" s="264"/>
      <c r="AD25" s="265"/>
      <c r="AE25" s="263"/>
      <c r="AF25" s="263"/>
      <c r="AG25" s="263"/>
      <c r="AH25" s="263"/>
      <c r="AI25" s="263"/>
      <c r="AJ25" s="264"/>
      <c r="AK25" s="262"/>
      <c r="AL25" s="263"/>
      <c r="AM25" s="263"/>
      <c r="AN25" s="263"/>
      <c r="AO25" s="263"/>
      <c r="AP25" s="263"/>
      <c r="AQ25" s="264"/>
      <c r="AR25" s="265"/>
      <c r="AS25" s="265"/>
      <c r="AT25" s="266"/>
      <c r="AU25" s="313"/>
      <c r="AV25" s="314"/>
      <c r="AW25" s="313"/>
      <c r="AX25" s="314"/>
      <c r="AY25" s="321"/>
      <c r="AZ25" s="322"/>
      <c r="BA25" s="322"/>
      <c r="BB25" s="323"/>
    </row>
    <row r="26" spans="2:54" ht="15.75" customHeight="1" x14ac:dyDescent="0.4">
      <c r="B26" s="352"/>
      <c r="C26" s="355"/>
      <c r="D26" s="358"/>
      <c r="E26" s="359"/>
      <c r="F26" s="303"/>
      <c r="G26" s="364"/>
      <c r="H26" s="303"/>
      <c r="I26" s="304"/>
      <c r="J26" s="304"/>
      <c r="K26" s="304"/>
      <c r="L26" s="151" t="s">
        <v>90</v>
      </c>
      <c r="M26" s="59"/>
      <c r="N26" s="46"/>
      <c r="O26" s="46"/>
      <c r="P26" s="183"/>
      <c r="Q26" s="181"/>
      <c r="R26" s="181"/>
      <c r="S26" s="181"/>
      <c r="T26" s="181"/>
      <c r="U26" s="181"/>
      <c r="V26" s="182"/>
      <c r="W26" s="183"/>
      <c r="X26" s="181"/>
      <c r="Y26" s="181"/>
      <c r="Z26" s="181"/>
      <c r="AA26" s="181"/>
      <c r="AB26" s="181"/>
      <c r="AC26" s="182"/>
      <c r="AD26" s="184"/>
      <c r="AE26" s="181"/>
      <c r="AF26" s="181"/>
      <c r="AG26" s="181"/>
      <c r="AH26" s="181"/>
      <c r="AI26" s="181"/>
      <c r="AJ26" s="182"/>
      <c r="AK26" s="183"/>
      <c r="AL26" s="181"/>
      <c r="AM26" s="181"/>
      <c r="AN26" s="181"/>
      <c r="AO26" s="181"/>
      <c r="AP26" s="181"/>
      <c r="AQ26" s="182"/>
      <c r="AR26" s="156"/>
      <c r="AS26" s="156"/>
      <c r="AT26" s="185"/>
      <c r="AU26" s="309">
        <f t="shared" ref="AU26" si="7">IF(SUM($P27:$AQ28)&gt;$T$111*4,$T$111*4,SUM($P27:$AQ28))</f>
        <v>0</v>
      </c>
      <c r="AV26" s="310"/>
      <c r="AW26" s="309">
        <f t="shared" ref="AW26" si="8">AU26/4</f>
        <v>0</v>
      </c>
      <c r="AX26" s="310"/>
      <c r="AY26" s="315"/>
      <c r="AZ26" s="316"/>
      <c r="BA26" s="316"/>
      <c r="BB26" s="317"/>
    </row>
    <row r="27" spans="2:54" ht="15.75" customHeight="1" x14ac:dyDescent="0.4">
      <c r="B27" s="353"/>
      <c r="C27" s="356"/>
      <c r="D27" s="360"/>
      <c r="E27" s="361"/>
      <c r="F27" s="305"/>
      <c r="G27" s="365"/>
      <c r="H27" s="305"/>
      <c r="I27" s="306"/>
      <c r="J27" s="306"/>
      <c r="K27" s="306"/>
      <c r="L27" s="152" t="s">
        <v>91</v>
      </c>
      <c r="M27" s="57"/>
      <c r="N27" s="52"/>
      <c r="O27" s="52"/>
      <c r="P27" s="176"/>
      <c r="Q27" s="174"/>
      <c r="R27" s="174"/>
      <c r="S27" s="174"/>
      <c r="T27" s="174"/>
      <c r="U27" s="174"/>
      <c r="V27" s="175"/>
      <c r="W27" s="176"/>
      <c r="X27" s="174"/>
      <c r="Y27" s="174"/>
      <c r="Z27" s="174"/>
      <c r="AA27" s="174"/>
      <c r="AB27" s="174"/>
      <c r="AC27" s="175"/>
      <c r="AD27" s="173"/>
      <c r="AE27" s="174"/>
      <c r="AF27" s="174"/>
      <c r="AG27" s="174"/>
      <c r="AH27" s="174"/>
      <c r="AI27" s="174"/>
      <c r="AJ27" s="175"/>
      <c r="AK27" s="176"/>
      <c r="AL27" s="174"/>
      <c r="AM27" s="174"/>
      <c r="AN27" s="174"/>
      <c r="AO27" s="174"/>
      <c r="AP27" s="174"/>
      <c r="AQ27" s="175"/>
      <c r="AR27" s="177"/>
      <c r="AS27" s="177"/>
      <c r="AT27" s="178"/>
      <c r="AU27" s="311"/>
      <c r="AV27" s="312"/>
      <c r="AW27" s="311"/>
      <c r="AX27" s="312"/>
      <c r="AY27" s="318"/>
      <c r="AZ27" s="319"/>
      <c r="BA27" s="319"/>
      <c r="BB27" s="320"/>
    </row>
    <row r="28" spans="2:54" ht="15.75" customHeight="1" x14ac:dyDescent="0.4">
      <c r="B28" s="354"/>
      <c r="C28" s="357"/>
      <c r="D28" s="362"/>
      <c r="E28" s="363"/>
      <c r="F28" s="307"/>
      <c r="G28" s="366"/>
      <c r="H28" s="307"/>
      <c r="I28" s="308"/>
      <c r="J28" s="308"/>
      <c r="K28" s="308"/>
      <c r="L28" s="248" t="s">
        <v>92</v>
      </c>
      <c r="M28" s="249"/>
      <c r="N28" s="250"/>
      <c r="O28" s="251"/>
      <c r="P28" s="252"/>
      <c r="Q28" s="253"/>
      <c r="R28" s="253"/>
      <c r="S28" s="253"/>
      <c r="T28" s="253"/>
      <c r="U28" s="253"/>
      <c r="V28" s="254"/>
      <c r="W28" s="252"/>
      <c r="X28" s="253"/>
      <c r="Y28" s="253"/>
      <c r="Z28" s="253"/>
      <c r="AA28" s="253"/>
      <c r="AB28" s="253"/>
      <c r="AC28" s="254"/>
      <c r="AD28" s="255"/>
      <c r="AE28" s="253"/>
      <c r="AF28" s="253"/>
      <c r="AG28" s="253"/>
      <c r="AH28" s="253"/>
      <c r="AI28" s="253"/>
      <c r="AJ28" s="254"/>
      <c r="AK28" s="252"/>
      <c r="AL28" s="253"/>
      <c r="AM28" s="253"/>
      <c r="AN28" s="253"/>
      <c r="AO28" s="253"/>
      <c r="AP28" s="253"/>
      <c r="AQ28" s="254"/>
      <c r="AR28" s="255"/>
      <c r="AS28" s="255"/>
      <c r="AT28" s="256"/>
      <c r="AU28" s="313"/>
      <c r="AV28" s="314"/>
      <c r="AW28" s="313"/>
      <c r="AX28" s="314"/>
      <c r="AY28" s="321"/>
      <c r="AZ28" s="322"/>
      <c r="BA28" s="322"/>
      <c r="BB28" s="323"/>
    </row>
    <row r="29" spans="2:54" ht="15.75" customHeight="1" x14ac:dyDescent="0.4">
      <c r="B29" s="352"/>
      <c r="C29" s="355"/>
      <c r="D29" s="358"/>
      <c r="E29" s="359"/>
      <c r="F29" s="303"/>
      <c r="G29" s="364"/>
      <c r="H29" s="303"/>
      <c r="I29" s="304"/>
      <c r="J29" s="304"/>
      <c r="K29" s="304"/>
      <c r="L29" s="151" t="s">
        <v>90</v>
      </c>
      <c r="M29" s="59"/>
      <c r="N29" s="46"/>
      <c r="O29" s="46"/>
      <c r="P29" s="183"/>
      <c r="Q29" s="181"/>
      <c r="R29" s="181"/>
      <c r="S29" s="181"/>
      <c r="T29" s="181"/>
      <c r="U29" s="181"/>
      <c r="V29" s="182"/>
      <c r="W29" s="183"/>
      <c r="X29" s="181"/>
      <c r="Y29" s="181"/>
      <c r="Z29" s="181"/>
      <c r="AA29" s="181"/>
      <c r="AB29" s="181"/>
      <c r="AC29" s="182"/>
      <c r="AD29" s="184"/>
      <c r="AE29" s="181"/>
      <c r="AF29" s="181"/>
      <c r="AG29" s="181"/>
      <c r="AH29" s="181"/>
      <c r="AI29" s="181"/>
      <c r="AJ29" s="182"/>
      <c r="AK29" s="183"/>
      <c r="AL29" s="181"/>
      <c r="AM29" s="181"/>
      <c r="AN29" s="181"/>
      <c r="AO29" s="181"/>
      <c r="AP29" s="181"/>
      <c r="AQ29" s="182"/>
      <c r="AR29" s="156"/>
      <c r="AS29" s="156"/>
      <c r="AT29" s="185"/>
      <c r="AU29" s="309">
        <f t="shared" ref="AU29" si="9">IF(SUM($P30:$AQ31)&gt;$T$111*4,$T$111*4,SUM($P30:$AQ31))</f>
        <v>0</v>
      </c>
      <c r="AV29" s="310"/>
      <c r="AW29" s="309">
        <f t="shared" ref="AW29" si="10">AU29/4</f>
        <v>0</v>
      </c>
      <c r="AX29" s="310"/>
      <c r="AY29" s="315"/>
      <c r="AZ29" s="316"/>
      <c r="BA29" s="316"/>
      <c r="BB29" s="317"/>
    </row>
    <row r="30" spans="2:54" ht="15.75" customHeight="1" x14ac:dyDescent="0.4">
      <c r="B30" s="353"/>
      <c r="C30" s="356"/>
      <c r="D30" s="360"/>
      <c r="E30" s="361"/>
      <c r="F30" s="305"/>
      <c r="G30" s="365"/>
      <c r="H30" s="305"/>
      <c r="I30" s="306"/>
      <c r="J30" s="306"/>
      <c r="K30" s="306"/>
      <c r="L30" s="152" t="s">
        <v>91</v>
      </c>
      <c r="M30" s="57"/>
      <c r="N30" s="52"/>
      <c r="O30" s="52"/>
      <c r="P30" s="216"/>
      <c r="Q30" s="126"/>
      <c r="R30" s="126"/>
      <c r="S30" s="126"/>
      <c r="T30" s="126"/>
      <c r="U30" s="126"/>
      <c r="V30" s="179"/>
      <c r="W30" s="124"/>
      <c r="X30" s="126"/>
      <c r="Y30" s="126"/>
      <c r="Z30" s="126"/>
      <c r="AA30" s="126"/>
      <c r="AB30" s="126"/>
      <c r="AC30" s="179"/>
      <c r="AD30" s="123"/>
      <c r="AE30" s="126"/>
      <c r="AF30" s="126"/>
      <c r="AG30" s="126"/>
      <c r="AH30" s="126"/>
      <c r="AI30" s="126"/>
      <c r="AJ30" s="179"/>
      <c r="AK30" s="124"/>
      <c r="AL30" s="126"/>
      <c r="AM30" s="126"/>
      <c r="AN30" s="126"/>
      <c r="AO30" s="126"/>
      <c r="AP30" s="126"/>
      <c r="AQ30" s="179"/>
      <c r="AR30" s="150"/>
      <c r="AS30" s="150"/>
      <c r="AT30" s="180"/>
      <c r="AU30" s="311"/>
      <c r="AV30" s="312"/>
      <c r="AW30" s="311"/>
      <c r="AX30" s="312"/>
      <c r="AY30" s="318"/>
      <c r="AZ30" s="319"/>
      <c r="BA30" s="319"/>
      <c r="BB30" s="320"/>
    </row>
    <row r="31" spans="2:54" ht="15.75" customHeight="1" x14ac:dyDescent="0.4">
      <c r="B31" s="354"/>
      <c r="C31" s="357"/>
      <c r="D31" s="362"/>
      <c r="E31" s="363"/>
      <c r="F31" s="307"/>
      <c r="G31" s="366"/>
      <c r="H31" s="307"/>
      <c r="I31" s="308"/>
      <c r="J31" s="308"/>
      <c r="K31" s="308"/>
      <c r="L31" s="248" t="s">
        <v>92</v>
      </c>
      <c r="M31" s="249"/>
      <c r="N31" s="250"/>
      <c r="O31" s="251"/>
      <c r="P31" s="267"/>
      <c r="Q31" s="268"/>
      <c r="R31" s="268"/>
      <c r="S31" s="268"/>
      <c r="T31" s="268"/>
      <c r="U31" s="268"/>
      <c r="V31" s="269"/>
      <c r="W31" s="267"/>
      <c r="X31" s="268"/>
      <c r="Y31" s="268"/>
      <c r="Z31" s="268"/>
      <c r="AA31" s="268"/>
      <c r="AB31" s="268"/>
      <c r="AC31" s="269"/>
      <c r="AD31" s="270"/>
      <c r="AE31" s="268"/>
      <c r="AF31" s="268"/>
      <c r="AG31" s="268"/>
      <c r="AH31" s="268"/>
      <c r="AI31" s="268"/>
      <c r="AJ31" s="269"/>
      <c r="AK31" s="267"/>
      <c r="AL31" s="268"/>
      <c r="AM31" s="268"/>
      <c r="AN31" s="268"/>
      <c r="AO31" s="268"/>
      <c r="AP31" s="268"/>
      <c r="AQ31" s="269"/>
      <c r="AR31" s="270"/>
      <c r="AS31" s="270"/>
      <c r="AT31" s="271"/>
      <c r="AU31" s="313"/>
      <c r="AV31" s="314"/>
      <c r="AW31" s="313"/>
      <c r="AX31" s="314"/>
      <c r="AY31" s="321"/>
      <c r="AZ31" s="322"/>
      <c r="BA31" s="322"/>
      <c r="BB31" s="323"/>
    </row>
    <row r="32" spans="2:54" ht="15.75" customHeight="1" x14ac:dyDescent="0.4">
      <c r="B32" s="352"/>
      <c r="C32" s="355"/>
      <c r="D32" s="358"/>
      <c r="E32" s="359"/>
      <c r="F32" s="303"/>
      <c r="G32" s="364"/>
      <c r="H32" s="303"/>
      <c r="I32" s="304"/>
      <c r="J32" s="304"/>
      <c r="K32" s="304"/>
      <c r="L32" s="151" t="s">
        <v>87</v>
      </c>
      <c r="M32" s="59"/>
      <c r="N32" s="46"/>
      <c r="O32" s="46"/>
      <c r="P32" s="183"/>
      <c r="Q32" s="181"/>
      <c r="R32" s="181"/>
      <c r="S32" s="181"/>
      <c r="T32" s="181"/>
      <c r="U32" s="181"/>
      <c r="V32" s="182"/>
      <c r="W32" s="183"/>
      <c r="X32" s="181"/>
      <c r="Y32" s="181"/>
      <c r="Z32" s="181"/>
      <c r="AA32" s="181"/>
      <c r="AB32" s="181"/>
      <c r="AC32" s="182"/>
      <c r="AD32" s="184"/>
      <c r="AE32" s="181"/>
      <c r="AF32" s="181"/>
      <c r="AG32" s="181"/>
      <c r="AH32" s="181"/>
      <c r="AI32" s="181"/>
      <c r="AJ32" s="182"/>
      <c r="AK32" s="183"/>
      <c r="AL32" s="181"/>
      <c r="AM32" s="181"/>
      <c r="AN32" s="181"/>
      <c r="AO32" s="181"/>
      <c r="AP32" s="181"/>
      <c r="AQ32" s="182"/>
      <c r="AR32" s="156"/>
      <c r="AS32" s="156"/>
      <c r="AT32" s="185"/>
      <c r="AU32" s="309">
        <f t="shared" ref="AU32" si="11">IF(SUM($P33:$AQ34)&gt;$T$111*4,$T$111*4,SUM($P33:$AQ34))</f>
        <v>0</v>
      </c>
      <c r="AV32" s="310"/>
      <c r="AW32" s="309">
        <f t="shared" ref="AW32" si="12">AU32/4</f>
        <v>0</v>
      </c>
      <c r="AX32" s="310"/>
      <c r="AY32" s="315"/>
      <c r="AZ32" s="316"/>
      <c r="BA32" s="316"/>
      <c r="BB32" s="317"/>
    </row>
    <row r="33" spans="2:54" ht="15.75" customHeight="1" x14ac:dyDescent="0.4">
      <c r="B33" s="353"/>
      <c r="C33" s="356"/>
      <c r="D33" s="360"/>
      <c r="E33" s="361"/>
      <c r="F33" s="305"/>
      <c r="G33" s="365"/>
      <c r="H33" s="305"/>
      <c r="I33" s="306"/>
      <c r="J33" s="306"/>
      <c r="K33" s="306"/>
      <c r="L33" s="152" t="s">
        <v>91</v>
      </c>
      <c r="M33" s="57"/>
      <c r="N33" s="52"/>
      <c r="O33" s="52"/>
      <c r="P33" s="191"/>
      <c r="Q33" s="189"/>
      <c r="R33" s="189"/>
      <c r="S33" s="189"/>
      <c r="T33" s="189"/>
      <c r="U33" s="189"/>
      <c r="V33" s="190"/>
      <c r="W33" s="191"/>
      <c r="X33" s="189"/>
      <c r="Y33" s="189"/>
      <c r="Z33" s="189"/>
      <c r="AA33" s="189"/>
      <c r="AB33" s="189"/>
      <c r="AC33" s="190"/>
      <c r="AD33" s="192"/>
      <c r="AE33" s="189"/>
      <c r="AF33" s="189"/>
      <c r="AG33" s="189"/>
      <c r="AH33" s="189"/>
      <c r="AI33" s="189"/>
      <c r="AJ33" s="190"/>
      <c r="AK33" s="191"/>
      <c r="AL33" s="189"/>
      <c r="AM33" s="189"/>
      <c r="AN33" s="189"/>
      <c r="AO33" s="189"/>
      <c r="AP33" s="189"/>
      <c r="AQ33" s="190"/>
      <c r="AR33" s="193"/>
      <c r="AS33" s="193"/>
      <c r="AT33" s="194"/>
      <c r="AU33" s="311"/>
      <c r="AV33" s="312"/>
      <c r="AW33" s="311"/>
      <c r="AX33" s="312"/>
      <c r="AY33" s="318"/>
      <c r="AZ33" s="319"/>
      <c r="BA33" s="319"/>
      <c r="BB33" s="320"/>
    </row>
    <row r="34" spans="2:54" ht="15.75" customHeight="1" x14ac:dyDescent="0.4">
      <c r="B34" s="354"/>
      <c r="C34" s="357"/>
      <c r="D34" s="362"/>
      <c r="E34" s="363"/>
      <c r="F34" s="307"/>
      <c r="G34" s="366"/>
      <c r="H34" s="307"/>
      <c r="I34" s="308"/>
      <c r="J34" s="308"/>
      <c r="K34" s="308"/>
      <c r="L34" s="248" t="s">
        <v>92</v>
      </c>
      <c r="M34" s="249"/>
      <c r="N34" s="250"/>
      <c r="O34" s="251"/>
      <c r="P34" s="257"/>
      <c r="Q34" s="258"/>
      <c r="R34" s="258"/>
      <c r="S34" s="258"/>
      <c r="T34" s="258"/>
      <c r="U34" s="258"/>
      <c r="V34" s="259"/>
      <c r="W34" s="257"/>
      <c r="X34" s="258"/>
      <c r="Y34" s="258"/>
      <c r="Z34" s="258"/>
      <c r="AA34" s="258"/>
      <c r="AB34" s="258"/>
      <c r="AC34" s="259"/>
      <c r="AD34" s="260"/>
      <c r="AE34" s="258"/>
      <c r="AF34" s="258"/>
      <c r="AG34" s="258"/>
      <c r="AH34" s="258"/>
      <c r="AI34" s="258"/>
      <c r="AJ34" s="259"/>
      <c r="AK34" s="257"/>
      <c r="AL34" s="258"/>
      <c r="AM34" s="258"/>
      <c r="AN34" s="258"/>
      <c r="AO34" s="258"/>
      <c r="AP34" s="258"/>
      <c r="AQ34" s="259"/>
      <c r="AR34" s="260"/>
      <c r="AS34" s="260"/>
      <c r="AT34" s="261"/>
      <c r="AU34" s="313"/>
      <c r="AV34" s="314"/>
      <c r="AW34" s="313"/>
      <c r="AX34" s="314"/>
      <c r="AY34" s="321"/>
      <c r="AZ34" s="322"/>
      <c r="BA34" s="322"/>
      <c r="BB34" s="323"/>
    </row>
    <row r="35" spans="2:54" ht="15.75" customHeight="1" x14ac:dyDescent="0.4">
      <c r="B35" s="352"/>
      <c r="C35" s="355"/>
      <c r="D35" s="358"/>
      <c r="E35" s="359"/>
      <c r="F35" s="303"/>
      <c r="G35" s="364"/>
      <c r="H35" s="303"/>
      <c r="I35" s="304"/>
      <c r="J35" s="304"/>
      <c r="K35" s="304"/>
      <c r="L35" s="151" t="s">
        <v>87</v>
      </c>
      <c r="M35" s="59"/>
      <c r="N35" s="46"/>
      <c r="O35" s="46"/>
      <c r="P35" s="183"/>
      <c r="Q35" s="181"/>
      <c r="R35" s="181"/>
      <c r="S35" s="181"/>
      <c r="T35" s="181"/>
      <c r="U35" s="181"/>
      <c r="V35" s="182"/>
      <c r="W35" s="183"/>
      <c r="X35" s="181"/>
      <c r="Y35" s="181"/>
      <c r="Z35" s="181"/>
      <c r="AA35" s="181"/>
      <c r="AB35" s="181"/>
      <c r="AC35" s="182"/>
      <c r="AD35" s="184"/>
      <c r="AE35" s="181"/>
      <c r="AF35" s="181"/>
      <c r="AG35" s="181"/>
      <c r="AH35" s="181"/>
      <c r="AI35" s="181"/>
      <c r="AJ35" s="182"/>
      <c r="AK35" s="183"/>
      <c r="AL35" s="181"/>
      <c r="AM35" s="181"/>
      <c r="AN35" s="181"/>
      <c r="AO35" s="181"/>
      <c r="AP35" s="181"/>
      <c r="AQ35" s="182"/>
      <c r="AR35" s="156"/>
      <c r="AS35" s="156"/>
      <c r="AT35" s="185"/>
      <c r="AU35" s="309">
        <f t="shared" ref="AU35" si="13">IF(SUM($P36:$AQ37)&gt;$T$111*4,$T$111*4,SUM($P36:$AQ37))</f>
        <v>0</v>
      </c>
      <c r="AV35" s="310"/>
      <c r="AW35" s="309">
        <f t="shared" ref="AW35" si="14">AU35/4</f>
        <v>0</v>
      </c>
      <c r="AX35" s="310"/>
      <c r="AY35" s="315"/>
      <c r="AZ35" s="316"/>
      <c r="BA35" s="316"/>
      <c r="BB35" s="317"/>
    </row>
    <row r="36" spans="2:54" ht="15.75" customHeight="1" x14ac:dyDescent="0.4">
      <c r="B36" s="353"/>
      <c r="C36" s="356"/>
      <c r="D36" s="360"/>
      <c r="E36" s="361"/>
      <c r="F36" s="305"/>
      <c r="G36" s="365"/>
      <c r="H36" s="305"/>
      <c r="I36" s="306"/>
      <c r="J36" s="306"/>
      <c r="K36" s="306"/>
      <c r="L36" s="152" t="s">
        <v>91</v>
      </c>
      <c r="M36" s="57"/>
      <c r="N36" s="52"/>
      <c r="O36" s="52"/>
      <c r="P36" s="191"/>
      <c r="Q36" s="189"/>
      <c r="R36" s="189"/>
      <c r="S36" s="189"/>
      <c r="T36" s="189"/>
      <c r="U36" s="189"/>
      <c r="V36" s="190"/>
      <c r="W36" s="191"/>
      <c r="X36" s="189"/>
      <c r="Y36" s="189"/>
      <c r="Z36" s="189"/>
      <c r="AA36" s="189"/>
      <c r="AB36" s="189"/>
      <c r="AC36" s="190"/>
      <c r="AD36" s="192"/>
      <c r="AE36" s="189"/>
      <c r="AF36" s="189"/>
      <c r="AG36" s="189"/>
      <c r="AH36" s="189"/>
      <c r="AI36" s="189"/>
      <c r="AJ36" s="190"/>
      <c r="AK36" s="191"/>
      <c r="AL36" s="189"/>
      <c r="AM36" s="189"/>
      <c r="AN36" s="189"/>
      <c r="AO36" s="189"/>
      <c r="AP36" s="189"/>
      <c r="AQ36" s="190"/>
      <c r="AR36" s="193"/>
      <c r="AS36" s="193"/>
      <c r="AT36" s="194"/>
      <c r="AU36" s="311"/>
      <c r="AV36" s="312"/>
      <c r="AW36" s="311"/>
      <c r="AX36" s="312"/>
      <c r="AY36" s="318"/>
      <c r="AZ36" s="319"/>
      <c r="BA36" s="319"/>
      <c r="BB36" s="320"/>
    </row>
    <row r="37" spans="2:54" ht="15.75" customHeight="1" x14ac:dyDescent="0.4">
      <c r="B37" s="354"/>
      <c r="C37" s="357"/>
      <c r="D37" s="362"/>
      <c r="E37" s="363"/>
      <c r="F37" s="307"/>
      <c r="G37" s="366"/>
      <c r="H37" s="307"/>
      <c r="I37" s="308"/>
      <c r="J37" s="308"/>
      <c r="K37" s="308"/>
      <c r="L37" s="248" t="s">
        <v>92</v>
      </c>
      <c r="M37" s="249"/>
      <c r="N37" s="250"/>
      <c r="O37" s="251"/>
      <c r="P37" s="257"/>
      <c r="Q37" s="258"/>
      <c r="R37" s="258"/>
      <c r="S37" s="258"/>
      <c r="T37" s="258"/>
      <c r="U37" s="258"/>
      <c r="V37" s="259"/>
      <c r="W37" s="257"/>
      <c r="X37" s="258"/>
      <c r="Y37" s="258"/>
      <c r="Z37" s="258"/>
      <c r="AA37" s="258"/>
      <c r="AB37" s="258"/>
      <c r="AC37" s="259"/>
      <c r="AD37" s="260"/>
      <c r="AE37" s="258"/>
      <c r="AF37" s="258"/>
      <c r="AG37" s="258"/>
      <c r="AH37" s="258"/>
      <c r="AI37" s="258"/>
      <c r="AJ37" s="259"/>
      <c r="AK37" s="257"/>
      <c r="AL37" s="258"/>
      <c r="AM37" s="258"/>
      <c r="AN37" s="258"/>
      <c r="AO37" s="258"/>
      <c r="AP37" s="258"/>
      <c r="AQ37" s="259"/>
      <c r="AR37" s="260"/>
      <c r="AS37" s="260"/>
      <c r="AT37" s="261"/>
      <c r="AU37" s="313"/>
      <c r="AV37" s="314"/>
      <c r="AW37" s="313"/>
      <c r="AX37" s="314"/>
      <c r="AY37" s="321"/>
      <c r="AZ37" s="322"/>
      <c r="BA37" s="322"/>
      <c r="BB37" s="323"/>
    </row>
    <row r="38" spans="2:54" ht="15.75" customHeight="1" x14ac:dyDescent="0.4">
      <c r="B38" s="352"/>
      <c r="C38" s="355"/>
      <c r="D38" s="358"/>
      <c r="E38" s="359"/>
      <c r="F38" s="303"/>
      <c r="G38" s="364"/>
      <c r="H38" s="303"/>
      <c r="I38" s="304"/>
      <c r="J38" s="304"/>
      <c r="K38" s="304"/>
      <c r="L38" s="151" t="s">
        <v>87</v>
      </c>
      <c r="M38" s="59"/>
      <c r="N38" s="46"/>
      <c r="O38" s="46"/>
      <c r="P38" s="183"/>
      <c r="Q38" s="181"/>
      <c r="R38" s="181"/>
      <c r="S38" s="181"/>
      <c r="T38" s="181"/>
      <c r="U38" s="181"/>
      <c r="V38" s="182"/>
      <c r="W38" s="183"/>
      <c r="X38" s="181"/>
      <c r="Y38" s="181"/>
      <c r="Z38" s="181"/>
      <c r="AA38" s="181"/>
      <c r="AB38" s="181"/>
      <c r="AC38" s="182"/>
      <c r="AD38" s="184"/>
      <c r="AE38" s="181"/>
      <c r="AF38" s="181"/>
      <c r="AG38" s="181"/>
      <c r="AH38" s="181"/>
      <c r="AI38" s="181"/>
      <c r="AJ38" s="182"/>
      <c r="AK38" s="183"/>
      <c r="AL38" s="181"/>
      <c r="AM38" s="181"/>
      <c r="AN38" s="181"/>
      <c r="AO38" s="181"/>
      <c r="AP38" s="181"/>
      <c r="AQ38" s="182"/>
      <c r="AR38" s="156"/>
      <c r="AS38" s="156"/>
      <c r="AT38" s="185"/>
      <c r="AU38" s="309">
        <f t="shared" ref="AU38" si="15">IF(SUM($P39:$AQ40)&gt;$T$111*4,$T$111*4,SUM($P39:$AQ40))</f>
        <v>0</v>
      </c>
      <c r="AV38" s="310"/>
      <c r="AW38" s="309">
        <f t="shared" ref="AW38" si="16">AU38/4</f>
        <v>0</v>
      </c>
      <c r="AX38" s="310"/>
      <c r="AY38" s="315"/>
      <c r="AZ38" s="316"/>
      <c r="BA38" s="316"/>
      <c r="BB38" s="317"/>
    </row>
    <row r="39" spans="2:54" ht="15.75" customHeight="1" x14ac:dyDescent="0.4">
      <c r="B39" s="353"/>
      <c r="C39" s="356"/>
      <c r="D39" s="360"/>
      <c r="E39" s="361"/>
      <c r="F39" s="305"/>
      <c r="G39" s="365"/>
      <c r="H39" s="305"/>
      <c r="I39" s="306"/>
      <c r="J39" s="306"/>
      <c r="K39" s="306"/>
      <c r="L39" s="152" t="s">
        <v>91</v>
      </c>
      <c r="M39" s="57"/>
      <c r="N39" s="52"/>
      <c r="O39" s="52"/>
      <c r="P39" s="191"/>
      <c r="Q39" s="189"/>
      <c r="R39" s="189"/>
      <c r="S39" s="189"/>
      <c r="T39" s="189"/>
      <c r="U39" s="189"/>
      <c r="V39" s="190"/>
      <c r="W39" s="191"/>
      <c r="X39" s="189"/>
      <c r="Y39" s="189"/>
      <c r="Z39" s="189"/>
      <c r="AA39" s="189"/>
      <c r="AB39" s="189"/>
      <c r="AC39" s="190"/>
      <c r="AD39" s="192"/>
      <c r="AE39" s="189"/>
      <c r="AF39" s="189"/>
      <c r="AG39" s="189"/>
      <c r="AH39" s="189"/>
      <c r="AI39" s="189"/>
      <c r="AJ39" s="190"/>
      <c r="AK39" s="191"/>
      <c r="AL39" s="189"/>
      <c r="AM39" s="189"/>
      <c r="AN39" s="189"/>
      <c r="AO39" s="189"/>
      <c r="AP39" s="189"/>
      <c r="AQ39" s="190"/>
      <c r="AR39" s="193"/>
      <c r="AS39" s="193"/>
      <c r="AT39" s="194"/>
      <c r="AU39" s="311"/>
      <c r="AV39" s="312"/>
      <c r="AW39" s="311"/>
      <c r="AX39" s="312"/>
      <c r="AY39" s="318"/>
      <c r="AZ39" s="319"/>
      <c r="BA39" s="319"/>
      <c r="BB39" s="320"/>
    </row>
    <row r="40" spans="2:54" ht="15.75" customHeight="1" x14ac:dyDescent="0.4">
      <c r="B40" s="354"/>
      <c r="C40" s="357"/>
      <c r="D40" s="362"/>
      <c r="E40" s="363"/>
      <c r="F40" s="307"/>
      <c r="G40" s="366"/>
      <c r="H40" s="307"/>
      <c r="I40" s="308"/>
      <c r="J40" s="308"/>
      <c r="K40" s="308"/>
      <c r="L40" s="248" t="s">
        <v>92</v>
      </c>
      <c r="M40" s="249"/>
      <c r="N40" s="250"/>
      <c r="O40" s="251"/>
      <c r="P40" s="257"/>
      <c r="Q40" s="258"/>
      <c r="R40" s="258"/>
      <c r="S40" s="258"/>
      <c r="T40" s="258"/>
      <c r="U40" s="258"/>
      <c r="V40" s="259"/>
      <c r="W40" s="257"/>
      <c r="X40" s="258"/>
      <c r="Y40" s="258"/>
      <c r="Z40" s="258"/>
      <c r="AA40" s="258"/>
      <c r="AB40" s="258"/>
      <c r="AC40" s="259"/>
      <c r="AD40" s="260"/>
      <c r="AE40" s="258"/>
      <c r="AF40" s="258"/>
      <c r="AG40" s="258"/>
      <c r="AH40" s="258"/>
      <c r="AI40" s="258"/>
      <c r="AJ40" s="259"/>
      <c r="AK40" s="257"/>
      <c r="AL40" s="258"/>
      <c r="AM40" s="258"/>
      <c r="AN40" s="258"/>
      <c r="AO40" s="258"/>
      <c r="AP40" s="258"/>
      <c r="AQ40" s="259"/>
      <c r="AR40" s="260"/>
      <c r="AS40" s="260"/>
      <c r="AT40" s="261"/>
      <c r="AU40" s="313"/>
      <c r="AV40" s="314"/>
      <c r="AW40" s="313"/>
      <c r="AX40" s="314"/>
      <c r="AY40" s="321"/>
      <c r="AZ40" s="322"/>
      <c r="BA40" s="322"/>
      <c r="BB40" s="323"/>
    </row>
    <row r="41" spans="2:54" ht="15.75" customHeight="1" x14ac:dyDescent="0.4">
      <c r="B41" s="352"/>
      <c r="C41" s="355"/>
      <c r="D41" s="358"/>
      <c r="E41" s="359"/>
      <c r="F41" s="303"/>
      <c r="G41" s="364"/>
      <c r="H41" s="303"/>
      <c r="I41" s="304"/>
      <c r="J41" s="304"/>
      <c r="K41" s="304"/>
      <c r="L41" s="151" t="s">
        <v>90</v>
      </c>
      <c r="M41" s="59"/>
      <c r="N41" s="46"/>
      <c r="O41" s="46"/>
      <c r="P41" s="183"/>
      <c r="Q41" s="181"/>
      <c r="R41" s="181"/>
      <c r="S41" s="181"/>
      <c r="T41" s="181"/>
      <c r="U41" s="181"/>
      <c r="V41" s="182"/>
      <c r="W41" s="183"/>
      <c r="X41" s="181"/>
      <c r="Y41" s="181"/>
      <c r="Z41" s="181"/>
      <c r="AA41" s="181"/>
      <c r="AB41" s="181"/>
      <c r="AC41" s="182"/>
      <c r="AD41" s="184"/>
      <c r="AE41" s="181"/>
      <c r="AF41" s="181"/>
      <c r="AG41" s="181"/>
      <c r="AH41" s="181"/>
      <c r="AI41" s="181"/>
      <c r="AJ41" s="182"/>
      <c r="AK41" s="183"/>
      <c r="AL41" s="181"/>
      <c r="AM41" s="181"/>
      <c r="AN41" s="181"/>
      <c r="AO41" s="181"/>
      <c r="AP41" s="181"/>
      <c r="AQ41" s="182"/>
      <c r="AR41" s="156"/>
      <c r="AS41" s="156"/>
      <c r="AT41" s="185"/>
      <c r="AU41" s="309">
        <f t="shared" ref="AU41" si="17">IF(SUM($P42:$AQ43)&gt;$T$111*4,$T$111*4,SUM($P42:$AQ43))</f>
        <v>0</v>
      </c>
      <c r="AV41" s="310"/>
      <c r="AW41" s="309">
        <f t="shared" ref="AW41" si="18">AU41/4</f>
        <v>0</v>
      </c>
      <c r="AX41" s="310"/>
      <c r="AY41" s="315"/>
      <c r="AZ41" s="316"/>
      <c r="BA41" s="316"/>
      <c r="BB41" s="317"/>
    </row>
    <row r="42" spans="2:54" ht="15.75" customHeight="1" x14ac:dyDescent="0.4">
      <c r="B42" s="353"/>
      <c r="C42" s="356"/>
      <c r="D42" s="360"/>
      <c r="E42" s="361"/>
      <c r="F42" s="305"/>
      <c r="G42" s="365"/>
      <c r="H42" s="305"/>
      <c r="I42" s="306"/>
      <c r="J42" s="306"/>
      <c r="K42" s="306"/>
      <c r="L42" s="152" t="s">
        <v>91</v>
      </c>
      <c r="M42" s="57"/>
      <c r="N42" s="52"/>
      <c r="O42" s="52"/>
      <c r="P42" s="191"/>
      <c r="Q42" s="189"/>
      <c r="R42" s="189"/>
      <c r="S42" s="189"/>
      <c r="T42" s="189"/>
      <c r="U42" s="189"/>
      <c r="V42" s="190"/>
      <c r="W42" s="191"/>
      <c r="X42" s="189"/>
      <c r="Y42" s="189"/>
      <c r="Z42" s="189"/>
      <c r="AA42" s="189"/>
      <c r="AB42" s="189"/>
      <c r="AC42" s="190"/>
      <c r="AD42" s="192"/>
      <c r="AE42" s="189"/>
      <c r="AF42" s="189"/>
      <c r="AG42" s="189"/>
      <c r="AH42" s="189"/>
      <c r="AI42" s="189"/>
      <c r="AJ42" s="190"/>
      <c r="AK42" s="191"/>
      <c r="AL42" s="189"/>
      <c r="AM42" s="189"/>
      <c r="AN42" s="189"/>
      <c r="AO42" s="189"/>
      <c r="AP42" s="189"/>
      <c r="AQ42" s="190"/>
      <c r="AR42" s="193"/>
      <c r="AS42" s="193"/>
      <c r="AT42" s="194"/>
      <c r="AU42" s="311"/>
      <c r="AV42" s="312"/>
      <c r="AW42" s="311"/>
      <c r="AX42" s="312"/>
      <c r="AY42" s="318"/>
      <c r="AZ42" s="319"/>
      <c r="BA42" s="319"/>
      <c r="BB42" s="320"/>
    </row>
    <row r="43" spans="2:54" ht="15.75" customHeight="1" x14ac:dyDescent="0.4">
      <c r="B43" s="354"/>
      <c r="C43" s="357"/>
      <c r="D43" s="362"/>
      <c r="E43" s="363"/>
      <c r="F43" s="307"/>
      <c r="G43" s="366"/>
      <c r="H43" s="307"/>
      <c r="I43" s="308"/>
      <c r="J43" s="308"/>
      <c r="K43" s="308"/>
      <c r="L43" s="248" t="s">
        <v>92</v>
      </c>
      <c r="M43" s="249"/>
      <c r="N43" s="250"/>
      <c r="O43" s="251"/>
      <c r="P43" s="257"/>
      <c r="Q43" s="258"/>
      <c r="R43" s="258"/>
      <c r="S43" s="258"/>
      <c r="T43" s="258"/>
      <c r="U43" s="258"/>
      <c r="V43" s="259"/>
      <c r="W43" s="257"/>
      <c r="X43" s="258"/>
      <c r="Y43" s="258"/>
      <c r="Z43" s="258"/>
      <c r="AA43" s="258"/>
      <c r="AB43" s="258"/>
      <c r="AC43" s="259"/>
      <c r="AD43" s="260"/>
      <c r="AE43" s="258"/>
      <c r="AF43" s="258"/>
      <c r="AG43" s="258"/>
      <c r="AH43" s="258"/>
      <c r="AI43" s="258"/>
      <c r="AJ43" s="259"/>
      <c r="AK43" s="257"/>
      <c r="AL43" s="258"/>
      <c r="AM43" s="258"/>
      <c r="AN43" s="258"/>
      <c r="AO43" s="258"/>
      <c r="AP43" s="258"/>
      <c r="AQ43" s="259"/>
      <c r="AR43" s="260"/>
      <c r="AS43" s="260"/>
      <c r="AT43" s="261"/>
      <c r="AU43" s="313"/>
      <c r="AV43" s="314"/>
      <c r="AW43" s="313"/>
      <c r="AX43" s="314"/>
      <c r="AY43" s="321"/>
      <c r="AZ43" s="322"/>
      <c r="BA43" s="322"/>
      <c r="BB43" s="323"/>
    </row>
    <row r="44" spans="2:54" ht="15.75" customHeight="1" x14ac:dyDescent="0.4">
      <c r="B44" s="352"/>
      <c r="C44" s="355"/>
      <c r="D44" s="358"/>
      <c r="E44" s="359"/>
      <c r="F44" s="303"/>
      <c r="G44" s="364"/>
      <c r="H44" s="367"/>
      <c r="I44" s="368"/>
      <c r="J44" s="368"/>
      <c r="K44" s="368"/>
      <c r="L44" s="151" t="s">
        <v>90</v>
      </c>
      <c r="M44" s="59"/>
      <c r="N44" s="46"/>
      <c r="O44" s="46"/>
      <c r="P44" s="191"/>
      <c r="Q44" s="189"/>
      <c r="R44" s="189"/>
      <c r="S44" s="189"/>
      <c r="T44" s="189"/>
      <c r="U44" s="189"/>
      <c r="V44" s="190"/>
      <c r="W44" s="191"/>
      <c r="X44" s="189"/>
      <c r="Y44" s="189"/>
      <c r="Z44" s="189"/>
      <c r="AA44" s="189"/>
      <c r="AB44" s="189"/>
      <c r="AC44" s="190"/>
      <c r="AD44" s="192"/>
      <c r="AE44" s="189"/>
      <c r="AF44" s="189"/>
      <c r="AG44" s="189"/>
      <c r="AH44" s="189"/>
      <c r="AI44" s="189"/>
      <c r="AJ44" s="190"/>
      <c r="AK44" s="191"/>
      <c r="AL44" s="189"/>
      <c r="AM44" s="189"/>
      <c r="AN44" s="189"/>
      <c r="AO44" s="189"/>
      <c r="AP44" s="189"/>
      <c r="AQ44" s="190"/>
      <c r="AR44" s="193"/>
      <c r="AS44" s="193"/>
      <c r="AT44" s="194"/>
      <c r="AU44" s="309">
        <f t="shared" ref="AU44" si="19">IF(SUM($P45:$AQ46)&gt;$T$111*4,$T$111*4,SUM($P45:$AQ46))</f>
        <v>0</v>
      </c>
      <c r="AV44" s="310"/>
      <c r="AW44" s="309">
        <f t="shared" ref="AW44" si="20">AU44/4</f>
        <v>0</v>
      </c>
      <c r="AX44" s="310"/>
      <c r="AY44" s="315"/>
      <c r="AZ44" s="316"/>
      <c r="BA44" s="316"/>
      <c r="BB44" s="317"/>
    </row>
    <row r="45" spans="2:54" ht="15.75" customHeight="1" x14ac:dyDescent="0.4">
      <c r="B45" s="353"/>
      <c r="C45" s="356"/>
      <c r="D45" s="360"/>
      <c r="E45" s="361"/>
      <c r="F45" s="305"/>
      <c r="G45" s="365"/>
      <c r="H45" s="369"/>
      <c r="I45" s="370"/>
      <c r="J45" s="370"/>
      <c r="K45" s="370"/>
      <c r="L45" s="152" t="s">
        <v>91</v>
      </c>
      <c r="M45" s="57"/>
      <c r="N45" s="52"/>
      <c r="O45" s="52"/>
      <c r="P45" s="216"/>
      <c r="Q45" s="126"/>
      <c r="R45" s="126"/>
      <c r="S45" s="126"/>
      <c r="T45" s="126"/>
      <c r="U45" s="126"/>
      <c r="V45" s="179"/>
      <c r="W45" s="124"/>
      <c r="X45" s="126"/>
      <c r="Y45" s="126"/>
      <c r="Z45" s="126"/>
      <c r="AA45" s="126"/>
      <c r="AB45" s="126"/>
      <c r="AC45" s="179"/>
      <c r="AD45" s="123"/>
      <c r="AE45" s="126"/>
      <c r="AF45" s="126"/>
      <c r="AG45" s="126"/>
      <c r="AH45" s="126"/>
      <c r="AI45" s="126"/>
      <c r="AJ45" s="179"/>
      <c r="AK45" s="124"/>
      <c r="AL45" s="126"/>
      <c r="AM45" s="126"/>
      <c r="AN45" s="126"/>
      <c r="AO45" s="126"/>
      <c r="AP45" s="126"/>
      <c r="AQ45" s="179"/>
      <c r="AR45" s="150"/>
      <c r="AS45" s="150"/>
      <c r="AT45" s="180"/>
      <c r="AU45" s="311"/>
      <c r="AV45" s="312"/>
      <c r="AW45" s="311"/>
      <c r="AX45" s="312"/>
      <c r="AY45" s="318"/>
      <c r="AZ45" s="319"/>
      <c r="BA45" s="319"/>
      <c r="BB45" s="320"/>
    </row>
    <row r="46" spans="2:54" ht="15.75" customHeight="1" x14ac:dyDescent="0.4">
      <c r="B46" s="354"/>
      <c r="C46" s="357"/>
      <c r="D46" s="362"/>
      <c r="E46" s="363"/>
      <c r="F46" s="307"/>
      <c r="G46" s="366"/>
      <c r="H46" s="371"/>
      <c r="I46" s="372"/>
      <c r="J46" s="372"/>
      <c r="K46" s="372"/>
      <c r="L46" s="248" t="s">
        <v>92</v>
      </c>
      <c r="M46" s="249"/>
      <c r="N46" s="250"/>
      <c r="O46" s="251"/>
      <c r="P46" s="267"/>
      <c r="Q46" s="268"/>
      <c r="R46" s="268"/>
      <c r="S46" s="268"/>
      <c r="T46" s="268"/>
      <c r="U46" s="268"/>
      <c r="V46" s="269"/>
      <c r="W46" s="267"/>
      <c r="X46" s="268"/>
      <c r="Y46" s="268"/>
      <c r="Z46" s="268"/>
      <c r="AA46" s="268"/>
      <c r="AB46" s="268"/>
      <c r="AC46" s="269"/>
      <c r="AD46" s="270"/>
      <c r="AE46" s="268"/>
      <c r="AF46" s="268"/>
      <c r="AG46" s="268"/>
      <c r="AH46" s="268"/>
      <c r="AI46" s="268"/>
      <c r="AJ46" s="269"/>
      <c r="AK46" s="267"/>
      <c r="AL46" s="268"/>
      <c r="AM46" s="268"/>
      <c r="AN46" s="268"/>
      <c r="AO46" s="268"/>
      <c r="AP46" s="268"/>
      <c r="AQ46" s="269"/>
      <c r="AR46" s="270"/>
      <c r="AS46" s="270"/>
      <c r="AT46" s="271"/>
      <c r="AU46" s="313"/>
      <c r="AV46" s="314"/>
      <c r="AW46" s="313"/>
      <c r="AX46" s="314"/>
      <c r="AY46" s="321"/>
      <c r="AZ46" s="322"/>
      <c r="BA46" s="322"/>
      <c r="BB46" s="323"/>
    </row>
    <row r="47" spans="2:54" ht="15.75" customHeight="1" x14ac:dyDescent="0.4">
      <c r="B47" s="352"/>
      <c r="C47" s="355"/>
      <c r="D47" s="358"/>
      <c r="E47" s="359"/>
      <c r="F47" s="303"/>
      <c r="G47" s="364"/>
      <c r="H47" s="367"/>
      <c r="I47" s="368"/>
      <c r="J47" s="368"/>
      <c r="K47" s="368"/>
      <c r="L47" s="151" t="s">
        <v>90</v>
      </c>
      <c r="M47" s="59"/>
      <c r="N47" s="46"/>
      <c r="O47" s="46"/>
      <c r="P47" s="191"/>
      <c r="Q47" s="189"/>
      <c r="R47" s="189"/>
      <c r="S47" s="189"/>
      <c r="T47" s="189"/>
      <c r="U47" s="189"/>
      <c r="V47" s="190"/>
      <c r="W47" s="191"/>
      <c r="X47" s="189"/>
      <c r="Y47" s="189"/>
      <c r="Z47" s="189"/>
      <c r="AA47" s="189"/>
      <c r="AB47" s="189"/>
      <c r="AC47" s="190"/>
      <c r="AD47" s="192"/>
      <c r="AE47" s="189"/>
      <c r="AF47" s="189"/>
      <c r="AG47" s="189"/>
      <c r="AH47" s="189"/>
      <c r="AI47" s="189"/>
      <c r="AJ47" s="190"/>
      <c r="AK47" s="191"/>
      <c r="AL47" s="189"/>
      <c r="AM47" s="189"/>
      <c r="AN47" s="189"/>
      <c r="AO47" s="189"/>
      <c r="AP47" s="189"/>
      <c r="AQ47" s="190"/>
      <c r="AR47" s="193"/>
      <c r="AS47" s="193"/>
      <c r="AT47" s="194"/>
      <c r="AU47" s="309">
        <f t="shared" ref="AU47" si="21">IF(SUM($P48:$AQ49)&gt;$T$111*4,$T$111*4,SUM($P48:$AQ49))</f>
        <v>0</v>
      </c>
      <c r="AV47" s="310"/>
      <c r="AW47" s="309">
        <f t="shared" ref="AW47" si="22">AU47/4</f>
        <v>0</v>
      </c>
      <c r="AX47" s="310"/>
      <c r="AY47" s="315"/>
      <c r="AZ47" s="316"/>
      <c r="BA47" s="316"/>
      <c r="BB47" s="317"/>
    </row>
    <row r="48" spans="2:54" ht="15.75" customHeight="1" x14ac:dyDescent="0.4">
      <c r="B48" s="353"/>
      <c r="C48" s="356"/>
      <c r="D48" s="360"/>
      <c r="E48" s="361"/>
      <c r="F48" s="305"/>
      <c r="G48" s="365"/>
      <c r="H48" s="369"/>
      <c r="I48" s="370"/>
      <c r="J48" s="370"/>
      <c r="K48" s="370"/>
      <c r="L48" s="152" t="s">
        <v>91</v>
      </c>
      <c r="M48" s="57"/>
      <c r="N48" s="52"/>
      <c r="O48" s="52"/>
      <c r="P48" s="176"/>
      <c r="Q48" s="174"/>
      <c r="R48" s="174"/>
      <c r="S48" s="174"/>
      <c r="T48" s="174"/>
      <c r="U48" s="174"/>
      <c r="V48" s="175"/>
      <c r="W48" s="176"/>
      <c r="X48" s="174"/>
      <c r="Y48" s="174"/>
      <c r="Z48" s="174"/>
      <c r="AA48" s="174"/>
      <c r="AB48" s="174"/>
      <c r="AC48" s="175"/>
      <c r="AD48" s="173"/>
      <c r="AE48" s="174"/>
      <c r="AF48" s="174"/>
      <c r="AG48" s="174"/>
      <c r="AH48" s="174"/>
      <c r="AI48" s="174"/>
      <c r="AJ48" s="175"/>
      <c r="AK48" s="176"/>
      <c r="AL48" s="174"/>
      <c r="AM48" s="174"/>
      <c r="AN48" s="174"/>
      <c r="AO48" s="174"/>
      <c r="AP48" s="174"/>
      <c r="AQ48" s="175"/>
      <c r="AR48" s="177"/>
      <c r="AS48" s="177"/>
      <c r="AT48" s="178"/>
      <c r="AU48" s="311"/>
      <c r="AV48" s="312"/>
      <c r="AW48" s="311"/>
      <c r="AX48" s="312"/>
      <c r="AY48" s="318"/>
      <c r="AZ48" s="319"/>
      <c r="BA48" s="319"/>
      <c r="BB48" s="320"/>
    </row>
    <row r="49" spans="2:54" ht="15.75" customHeight="1" thickBot="1" x14ac:dyDescent="0.45">
      <c r="B49" s="354"/>
      <c r="C49" s="357"/>
      <c r="D49" s="362"/>
      <c r="E49" s="363"/>
      <c r="F49" s="307"/>
      <c r="G49" s="366"/>
      <c r="H49" s="371"/>
      <c r="I49" s="372"/>
      <c r="J49" s="372"/>
      <c r="K49" s="372"/>
      <c r="L49" s="248" t="s">
        <v>92</v>
      </c>
      <c r="M49" s="249"/>
      <c r="N49" s="250"/>
      <c r="O49" s="251"/>
      <c r="P49" s="272"/>
      <c r="Q49" s="253"/>
      <c r="R49" s="253"/>
      <c r="S49" s="253"/>
      <c r="T49" s="253"/>
      <c r="U49" s="253"/>
      <c r="V49" s="254"/>
      <c r="W49" s="252"/>
      <c r="X49" s="253"/>
      <c r="Y49" s="253"/>
      <c r="Z49" s="253"/>
      <c r="AA49" s="253"/>
      <c r="AB49" s="253"/>
      <c r="AC49" s="254"/>
      <c r="AD49" s="255"/>
      <c r="AE49" s="253"/>
      <c r="AF49" s="253"/>
      <c r="AG49" s="253"/>
      <c r="AH49" s="253"/>
      <c r="AI49" s="253"/>
      <c r="AJ49" s="254"/>
      <c r="AK49" s="252"/>
      <c r="AL49" s="253"/>
      <c r="AM49" s="253"/>
      <c r="AN49" s="253"/>
      <c r="AO49" s="253"/>
      <c r="AP49" s="253"/>
      <c r="AQ49" s="254"/>
      <c r="AR49" s="255"/>
      <c r="AS49" s="255"/>
      <c r="AT49" s="256"/>
      <c r="AU49" s="313"/>
      <c r="AV49" s="314"/>
      <c r="AW49" s="313"/>
      <c r="AX49" s="314"/>
      <c r="AY49" s="318"/>
      <c r="AZ49" s="319"/>
      <c r="BA49" s="319"/>
      <c r="BB49" s="320"/>
    </row>
    <row r="50" spans="2:54" ht="20.25" customHeight="1" thickBot="1" x14ac:dyDescent="0.45">
      <c r="B50" s="139"/>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0"/>
      <c r="AL50" s="140"/>
      <c r="AM50" s="140"/>
      <c r="AN50" s="140"/>
      <c r="AO50" s="140"/>
      <c r="AP50" s="140"/>
      <c r="AQ50" s="140"/>
      <c r="AR50" s="140"/>
      <c r="AS50" s="140"/>
      <c r="AT50" s="140"/>
      <c r="AU50" s="333" t="s">
        <v>124</v>
      </c>
      <c r="AV50" s="334"/>
      <c r="AW50" s="334"/>
      <c r="AX50" s="334"/>
      <c r="AY50" s="334"/>
      <c r="AZ50" s="334"/>
      <c r="BA50" s="334"/>
      <c r="BB50" s="335"/>
    </row>
    <row r="51" spans="2:54" ht="28.5" customHeight="1" x14ac:dyDescent="0.4">
      <c r="B51" s="336" t="s">
        <v>116</v>
      </c>
      <c r="C51" s="337"/>
      <c r="D51" s="337"/>
      <c r="E51" s="337"/>
      <c r="F51" s="337"/>
      <c r="G51" s="337"/>
      <c r="H51" s="337"/>
      <c r="I51" s="337"/>
      <c r="J51" s="337"/>
      <c r="K51" s="337"/>
      <c r="L51" s="337"/>
      <c r="M51" s="337"/>
      <c r="N51" s="337"/>
      <c r="O51" s="337"/>
      <c r="P51" s="165">
        <f ca="1">SUMIF($L14:$O49,"①日中",P14:P49)</f>
        <v>0</v>
      </c>
      <c r="Q51" s="167">
        <f t="shared" ref="Q51:AT51" ca="1" si="23">SUMIF($L14:$O49,"①日中",Q14:Q49)</f>
        <v>0</v>
      </c>
      <c r="R51" s="167">
        <f t="shared" ca="1" si="23"/>
        <v>0</v>
      </c>
      <c r="S51" s="167">
        <f t="shared" ca="1" si="23"/>
        <v>0</v>
      </c>
      <c r="T51" s="167">
        <f t="shared" ca="1" si="23"/>
        <v>0</v>
      </c>
      <c r="U51" s="167">
        <f t="shared" ca="1" si="23"/>
        <v>0</v>
      </c>
      <c r="V51" s="240">
        <f t="shared" ca="1" si="23"/>
        <v>0</v>
      </c>
      <c r="W51" s="165">
        <f t="shared" ca="1" si="23"/>
        <v>0</v>
      </c>
      <c r="X51" s="167">
        <f t="shared" ca="1" si="23"/>
        <v>0</v>
      </c>
      <c r="Y51" s="167">
        <f t="shared" ca="1" si="23"/>
        <v>0</v>
      </c>
      <c r="Z51" s="167">
        <f t="shared" ca="1" si="23"/>
        <v>0</v>
      </c>
      <c r="AA51" s="167">
        <f t="shared" ca="1" si="23"/>
        <v>0</v>
      </c>
      <c r="AB51" s="167">
        <f t="shared" ca="1" si="23"/>
        <v>0</v>
      </c>
      <c r="AC51" s="168">
        <f t="shared" ca="1" si="23"/>
        <v>0</v>
      </c>
      <c r="AD51" s="244">
        <f t="shared" ca="1" si="23"/>
        <v>0</v>
      </c>
      <c r="AE51" s="167">
        <f t="shared" ca="1" si="23"/>
        <v>0</v>
      </c>
      <c r="AF51" s="167">
        <f t="shared" ca="1" si="23"/>
        <v>0</v>
      </c>
      <c r="AG51" s="167">
        <f t="shared" ca="1" si="23"/>
        <v>0</v>
      </c>
      <c r="AH51" s="167">
        <f t="shared" ca="1" si="23"/>
        <v>0</v>
      </c>
      <c r="AI51" s="167">
        <f t="shared" ca="1" si="23"/>
        <v>0</v>
      </c>
      <c r="AJ51" s="240">
        <f t="shared" ca="1" si="23"/>
        <v>0</v>
      </c>
      <c r="AK51" s="165">
        <f t="shared" ca="1" si="23"/>
        <v>0</v>
      </c>
      <c r="AL51" s="167">
        <f t="shared" ca="1" si="23"/>
        <v>0</v>
      </c>
      <c r="AM51" s="167">
        <f t="shared" ca="1" si="23"/>
        <v>0</v>
      </c>
      <c r="AN51" s="167">
        <f t="shared" ca="1" si="23"/>
        <v>0</v>
      </c>
      <c r="AO51" s="167">
        <f t="shared" ca="1" si="23"/>
        <v>0</v>
      </c>
      <c r="AP51" s="167">
        <f t="shared" ca="1" si="23"/>
        <v>0</v>
      </c>
      <c r="AQ51" s="168">
        <f t="shared" ca="1" si="23"/>
        <v>0</v>
      </c>
      <c r="AR51" s="244">
        <f t="shared" ca="1" si="23"/>
        <v>0</v>
      </c>
      <c r="AS51" s="167">
        <f t="shared" ca="1" si="23"/>
        <v>0</v>
      </c>
      <c r="AT51" s="168">
        <f t="shared" ca="1" si="23"/>
        <v>0</v>
      </c>
      <c r="AU51" s="338">
        <f ca="1">SUM($P51:$AQ51)</f>
        <v>0</v>
      </c>
      <c r="AV51" s="339"/>
      <c r="AW51" s="338">
        <f ca="1">$AU51/4</f>
        <v>0</v>
      </c>
      <c r="AX51" s="339"/>
      <c r="AY51" s="130" t="s">
        <v>62</v>
      </c>
      <c r="AZ51" s="111" t="s">
        <v>142</v>
      </c>
      <c r="BA51" s="340" t="e">
        <f ca="1">ROUNDDOWN($AW51/$T$111,1)</f>
        <v>#DIV/0!</v>
      </c>
      <c r="BB51" s="341"/>
    </row>
    <row r="52" spans="2:54" ht="29.1" customHeight="1" x14ac:dyDescent="0.4">
      <c r="B52" s="342"/>
      <c r="C52" s="344" t="s">
        <v>117</v>
      </c>
      <c r="D52" s="344"/>
      <c r="E52" s="344"/>
      <c r="F52" s="344"/>
      <c r="G52" s="344"/>
      <c r="H52" s="344"/>
      <c r="I52" s="344"/>
      <c r="J52" s="344"/>
      <c r="K52" s="344"/>
      <c r="L52" s="344"/>
      <c r="M52" s="344"/>
      <c r="N52" s="344"/>
      <c r="O52" s="344"/>
      <c r="P52" s="154"/>
      <c r="Q52" s="153"/>
      <c r="R52" s="153"/>
      <c r="S52" s="153"/>
      <c r="T52" s="153"/>
      <c r="U52" s="153"/>
      <c r="V52" s="241"/>
      <c r="W52" s="154"/>
      <c r="X52" s="153"/>
      <c r="Y52" s="153"/>
      <c r="Z52" s="153"/>
      <c r="AA52" s="153"/>
      <c r="AB52" s="153"/>
      <c r="AC52" s="155"/>
      <c r="AD52" s="245"/>
      <c r="AE52" s="153"/>
      <c r="AF52" s="153"/>
      <c r="AG52" s="153"/>
      <c r="AH52" s="153"/>
      <c r="AI52" s="153"/>
      <c r="AJ52" s="241"/>
      <c r="AK52" s="154"/>
      <c r="AL52" s="153"/>
      <c r="AM52" s="153"/>
      <c r="AN52" s="153"/>
      <c r="AO52" s="153"/>
      <c r="AP52" s="153"/>
      <c r="AQ52" s="155"/>
      <c r="AR52" s="245"/>
      <c r="AS52" s="153"/>
      <c r="AT52" s="155"/>
      <c r="AU52" s="345">
        <f>SUM($P52:$AQ52)</f>
        <v>0</v>
      </c>
      <c r="AV52" s="346"/>
      <c r="AW52" s="345">
        <f>$AU52/4</f>
        <v>0</v>
      </c>
      <c r="AX52" s="346"/>
      <c r="AY52" s="158" t="s">
        <v>63</v>
      </c>
      <c r="AZ52" s="160" t="s">
        <v>142</v>
      </c>
      <c r="BA52" s="347" t="e">
        <f>ROUNDDOWN($AW52/$T$111,1)</f>
        <v>#DIV/0!</v>
      </c>
      <c r="BB52" s="348"/>
    </row>
    <row r="53" spans="2:54" ht="29.1" customHeight="1" x14ac:dyDescent="0.4">
      <c r="B53" s="343"/>
      <c r="C53" s="349" t="s">
        <v>118</v>
      </c>
      <c r="D53" s="349"/>
      <c r="E53" s="349"/>
      <c r="F53" s="349"/>
      <c r="G53" s="349"/>
      <c r="H53" s="349"/>
      <c r="I53" s="349"/>
      <c r="J53" s="349"/>
      <c r="K53" s="349"/>
      <c r="L53" s="349"/>
      <c r="M53" s="349"/>
      <c r="N53" s="349"/>
      <c r="O53" s="349"/>
      <c r="P53" s="162"/>
      <c r="Q53" s="161"/>
      <c r="R53" s="161"/>
      <c r="S53" s="161"/>
      <c r="T53" s="161"/>
      <c r="U53" s="161"/>
      <c r="V53" s="242"/>
      <c r="W53" s="162"/>
      <c r="X53" s="161"/>
      <c r="Y53" s="161"/>
      <c r="Z53" s="161"/>
      <c r="AA53" s="161"/>
      <c r="AB53" s="161"/>
      <c r="AC53" s="163"/>
      <c r="AD53" s="246"/>
      <c r="AE53" s="161"/>
      <c r="AF53" s="161"/>
      <c r="AG53" s="161"/>
      <c r="AH53" s="161"/>
      <c r="AI53" s="161"/>
      <c r="AJ53" s="242"/>
      <c r="AK53" s="162"/>
      <c r="AL53" s="161"/>
      <c r="AM53" s="161"/>
      <c r="AN53" s="161"/>
      <c r="AO53" s="161"/>
      <c r="AP53" s="161"/>
      <c r="AQ53" s="163"/>
      <c r="AR53" s="246"/>
      <c r="AS53" s="161"/>
      <c r="AT53" s="163"/>
      <c r="AU53" s="313">
        <f>SUM($P53:$AQ53)</f>
        <v>0</v>
      </c>
      <c r="AV53" s="314"/>
      <c r="AW53" s="313">
        <f>$AU53/4</f>
        <v>0</v>
      </c>
      <c r="AX53" s="314"/>
      <c r="AY53" s="159" t="s">
        <v>63</v>
      </c>
      <c r="AZ53" s="164" t="s">
        <v>142</v>
      </c>
      <c r="BA53" s="350" t="e">
        <f>ROUNDDOWN($AW53/$T$111,1)</f>
        <v>#DIV/0!</v>
      </c>
      <c r="BB53" s="351"/>
    </row>
    <row r="54" spans="2:54" ht="29.1" customHeight="1" thickBot="1" x14ac:dyDescent="0.45">
      <c r="B54" s="452" t="s">
        <v>119</v>
      </c>
      <c r="C54" s="453"/>
      <c r="D54" s="453"/>
      <c r="E54" s="453"/>
      <c r="F54" s="453"/>
      <c r="G54" s="453"/>
      <c r="H54" s="453"/>
      <c r="I54" s="453"/>
      <c r="J54" s="453"/>
      <c r="K54" s="453"/>
      <c r="L54" s="453"/>
      <c r="M54" s="453"/>
      <c r="N54" s="453"/>
      <c r="O54" s="453"/>
      <c r="P54" s="237">
        <f ca="1">SUMIF($L14:$O49,"②夜間及び深夜",P14:P49)</f>
        <v>0</v>
      </c>
      <c r="Q54" s="238">
        <f t="shared" ref="Q54:AT54" ca="1" si="24">SUMIF($L14:$O49,"②夜間及び深夜",Q14:Q49)</f>
        <v>0</v>
      </c>
      <c r="R54" s="238">
        <f t="shared" ca="1" si="24"/>
        <v>0</v>
      </c>
      <c r="S54" s="238">
        <f t="shared" ca="1" si="24"/>
        <v>0</v>
      </c>
      <c r="T54" s="238">
        <f t="shared" ca="1" si="24"/>
        <v>0</v>
      </c>
      <c r="U54" s="238">
        <f t="shared" ca="1" si="24"/>
        <v>0</v>
      </c>
      <c r="V54" s="243">
        <f t="shared" ca="1" si="24"/>
        <v>0</v>
      </c>
      <c r="W54" s="237">
        <f t="shared" ca="1" si="24"/>
        <v>0</v>
      </c>
      <c r="X54" s="238">
        <f t="shared" ca="1" si="24"/>
        <v>0</v>
      </c>
      <c r="Y54" s="238">
        <f t="shared" ca="1" si="24"/>
        <v>0</v>
      </c>
      <c r="Z54" s="238">
        <f t="shared" ca="1" si="24"/>
        <v>0</v>
      </c>
      <c r="AA54" s="238">
        <f t="shared" ca="1" si="24"/>
        <v>0</v>
      </c>
      <c r="AB54" s="238">
        <f t="shared" ca="1" si="24"/>
        <v>0</v>
      </c>
      <c r="AC54" s="239">
        <f t="shared" ca="1" si="24"/>
        <v>0</v>
      </c>
      <c r="AD54" s="247">
        <f t="shared" ca="1" si="24"/>
        <v>0</v>
      </c>
      <c r="AE54" s="238">
        <f t="shared" ca="1" si="24"/>
        <v>0</v>
      </c>
      <c r="AF54" s="238">
        <f t="shared" ca="1" si="24"/>
        <v>0</v>
      </c>
      <c r="AG54" s="238">
        <f t="shared" ca="1" si="24"/>
        <v>0</v>
      </c>
      <c r="AH54" s="238">
        <f t="shared" ca="1" si="24"/>
        <v>0</v>
      </c>
      <c r="AI54" s="238">
        <f t="shared" ca="1" si="24"/>
        <v>0</v>
      </c>
      <c r="AJ54" s="243">
        <f t="shared" ca="1" si="24"/>
        <v>0</v>
      </c>
      <c r="AK54" s="237">
        <f t="shared" ca="1" si="24"/>
        <v>0</v>
      </c>
      <c r="AL54" s="238">
        <f t="shared" ca="1" si="24"/>
        <v>0</v>
      </c>
      <c r="AM54" s="238">
        <f t="shared" ca="1" si="24"/>
        <v>0</v>
      </c>
      <c r="AN54" s="238">
        <f t="shared" ca="1" si="24"/>
        <v>0</v>
      </c>
      <c r="AO54" s="238">
        <f t="shared" ca="1" si="24"/>
        <v>0</v>
      </c>
      <c r="AP54" s="238">
        <f t="shared" ca="1" si="24"/>
        <v>0</v>
      </c>
      <c r="AQ54" s="239">
        <f t="shared" ca="1" si="24"/>
        <v>0</v>
      </c>
      <c r="AR54" s="247">
        <f t="shared" ca="1" si="24"/>
        <v>0</v>
      </c>
      <c r="AS54" s="238">
        <f t="shared" ca="1" si="24"/>
        <v>0</v>
      </c>
      <c r="AT54" s="239">
        <f t="shared" ca="1" si="24"/>
        <v>0</v>
      </c>
      <c r="AU54" s="441"/>
      <c r="AV54" s="442"/>
      <c r="AW54" s="442"/>
      <c r="AX54" s="442"/>
      <c r="AY54" s="442"/>
      <c r="AZ54" s="442"/>
      <c r="BA54" s="442"/>
      <c r="BB54" s="443"/>
    </row>
    <row r="55" spans="2:54" ht="44.25" customHeight="1" thickTop="1" thickBot="1" x14ac:dyDescent="0.45">
      <c r="B55" s="324" t="s">
        <v>123</v>
      </c>
      <c r="C55" s="325"/>
      <c r="D55" s="325"/>
      <c r="E55" s="325"/>
      <c r="F55" s="325"/>
      <c r="G55" s="325"/>
      <c r="H55" s="325"/>
      <c r="I55" s="325"/>
      <c r="J55" s="325"/>
      <c r="K55" s="325"/>
      <c r="L55" s="325"/>
      <c r="M55" s="325"/>
      <c r="N55" s="325"/>
      <c r="O55" s="325"/>
      <c r="P55" s="166">
        <f ca="1">SUM(P51,P54)</f>
        <v>0</v>
      </c>
      <c r="Q55" s="169">
        <f t="shared" ref="Q55:AT55" ca="1" si="25">SUM(Q51,Q54)</f>
        <v>0</v>
      </c>
      <c r="R55" s="169">
        <f t="shared" ca="1" si="25"/>
        <v>0</v>
      </c>
      <c r="S55" s="169">
        <f t="shared" ca="1" si="25"/>
        <v>0</v>
      </c>
      <c r="T55" s="169">
        <f t="shared" ca="1" si="25"/>
        <v>0</v>
      </c>
      <c r="U55" s="169">
        <f t="shared" ca="1" si="25"/>
        <v>0</v>
      </c>
      <c r="V55" s="234">
        <f t="shared" ca="1" si="25"/>
        <v>0</v>
      </c>
      <c r="W55" s="166">
        <f t="shared" ca="1" si="25"/>
        <v>0</v>
      </c>
      <c r="X55" s="169">
        <f t="shared" ca="1" si="25"/>
        <v>0</v>
      </c>
      <c r="Y55" s="169">
        <f t="shared" ca="1" si="25"/>
        <v>0</v>
      </c>
      <c r="Z55" s="169">
        <f t="shared" ca="1" si="25"/>
        <v>0</v>
      </c>
      <c r="AA55" s="169">
        <f t="shared" ca="1" si="25"/>
        <v>0</v>
      </c>
      <c r="AB55" s="169">
        <f t="shared" ca="1" si="25"/>
        <v>0</v>
      </c>
      <c r="AC55" s="170">
        <f t="shared" ca="1" si="25"/>
        <v>0</v>
      </c>
      <c r="AD55" s="235">
        <f t="shared" ca="1" si="25"/>
        <v>0</v>
      </c>
      <c r="AE55" s="169">
        <f t="shared" ca="1" si="25"/>
        <v>0</v>
      </c>
      <c r="AF55" s="169">
        <f t="shared" ca="1" si="25"/>
        <v>0</v>
      </c>
      <c r="AG55" s="169">
        <f t="shared" ca="1" si="25"/>
        <v>0</v>
      </c>
      <c r="AH55" s="169">
        <f t="shared" ca="1" si="25"/>
        <v>0</v>
      </c>
      <c r="AI55" s="169">
        <f t="shared" ca="1" si="25"/>
        <v>0</v>
      </c>
      <c r="AJ55" s="234">
        <f t="shared" ca="1" si="25"/>
        <v>0</v>
      </c>
      <c r="AK55" s="166">
        <f t="shared" ca="1" si="25"/>
        <v>0</v>
      </c>
      <c r="AL55" s="169">
        <f t="shared" ca="1" si="25"/>
        <v>0</v>
      </c>
      <c r="AM55" s="169">
        <f t="shared" ca="1" si="25"/>
        <v>0</v>
      </c>
      <c r="AN55" s="169">
        <f t="shared" ca="1" si="25"/>
        <v>0</v>
      </c>
      <c r="AO55" s="169">
        <f t="shared" ca="1" si="25"/>
        <v>0</v>
      </c>
      <c r="AP55" s="169">
        <f t="shared" ca="1" si="25"/>
        <v>0</v>
      </c>
      <c r="AQ55" s="170">
        <f t="shared" ca="1" si="25"/>
        <v>0</v>
      </c>
      <c r="AR55" s="235">
        <f t="shared" ca="1" si="25"/>
        <v>0</v>
      </c>
      <c r="AS55" s="169">
        <f t="shared" ca="1" si="25"/>
        <v>0</v>
      </c>
      <c r="AT55" s="170">
        <f t="shared" ca="1" si="25"/>
        <v>0</v>
      </c>
      <c r="AU55" s="329">
        <f ca="1">SUM($P55:$AQ55)</f>
        <v>0</v>
      </c>
      <c r="AV55" s="330"/>
      <c r="AW55" s="329">
        <f ca="1">$AU55/4</f>
        <v>0</v>
      </c>
      <c r="AX55" s="330"/>
      <c r="AY55" s="217" t="s">
        <v>62</v>
      </c>
      <c r="AZ55" s="236" t="s">
        <v>143</v>
      </c>
      <c r="BA55" s="331" t="e">
        <f ca="1">ROUNDDOWN($AW55/$T$111,1)</f>
        <v>#DIV/0!</v>
      </c>
      <c r="BB55" s="332"/>
    </row>
    <row r="56" spans="2:54" s="60" customFormat="1" ht="17.25" customHeight="1" x14ac:dyDescent="0.4">
      <c r="B56" s="61"/>
      <c r="C56" s="62"/>
      <c r="D56" s="62"/>
      <c r="E56" s="62"/>
      <c r="F56" s="62"/>
      <c r="BB56" s="110" t="s">
        <v>78</v>
      </c>
    </row>
    <row r="57" spans="2:54" s="60" customFormat="1" ht="17.25" customHeight="1" thickBot="1" x14ac:dyDescent="0.45">
      <c r="B57" s="61"/>
      <c r="C57" s="62"/>
      <c r="D57" s="62"/>
      <c r="E57" s="62"/>
      <c r="F57" s="62"/>
      <c r="BB57" s="110"/>
    </row>
    <row r="58" spans="2:54" ht="21.6" customHeight="1" x14ac:dyDescent="0.4">
      <c r="B58" s="379" t="s">
        <v>10</v>
      </c>
      <c r="C58" s="381" t="s">
        <v>11</v>
      </c>
      <c r="D58" s="383" t="s">
        <v>58</v>
      </c>
      <c r="E58" s="384"/>
      <c r="F58" s="384"/>
      <c r="G58" s="385"/>
      <c r="H58" s="383" t="s">
        <v>12</v>
      </c>
      <c r="I58" s="384"/>
      <c r="J58" s="384"/>
      <c r="K58" s="384"/>
      <c r="L58" s="383" t="s">
        <v>99</v>
      </c>
      <c r="M58" s="384"/>
      <c r="N58" s="384"/>
      <c r="O58" s="384"/>
      <c r="P58" s="373" t="s">
        <v>13</v>
      </c>
      <c r="Q58" s="374"/>
      <c r="R58" s="374"/>
      <c r="S58" s="374"/>
      <c r="T58" s="374"/>
      <c r="U58" s="374"/>
      <c r="V58" s="374"/>
      <c r="W58" s="374"/>
      <c r="X58" s="374"/>
      <c r="Y58" s="374"/>
      <c r="Z58" s="374"/>
      <c r="AA58" s="374"/>
      <c r="AB58" s="374"/>
      <c r="AC58" s="374"/>
      <c r="AD58" s="374"/>
      <c r="AE58" s="374"/>
      <c r="AF58" s="374"/>
      <c r="AG58" s="374"/>
      <c r="AH58" s="374"/>
      <c r="AI58" s="374"/>
      <c r="AJ58" s="374"/>
      <c r="AK58" s="374"/>
      <c r="AL58" s="374"/>
      <c r="AM58" s="374"/>
      <c r="AN58" s="374"/>
      <c r="AO58" s="374"/>
      <c r="AP58" s="374"/>
      <c r="AQ58" s="374"/>
      <c r="AR58" s="374"/>
      <c r="AS58" s="374"/>
      <c r="AT58" s="375"/>
      <c r="AU58" s="388" t="s">
        <v>55</v>
      </c>
      <c r="AV58" s="389"/>
      <c r="AW58" s="428" t="s">
        <v>56</v>
      </c>
      <c r="AX58" s="429"/>
      <c r="AY58" s="428" t="s">
        <v>14</v>
      </c>
      <c r="AZ58" s="384"/>
      <c r="BA58" s="384"/>
      <c r="BB58" s="429"/>
    </row>
    <row r="59" spans="2:54" ht="20.25" customHeight="1" x14ac:dyDescent="0.4">
      <c r="B59" s="353"/>
      <c r="C59" s="356"/>
      <c r="D59" s="51"/>
      <c r="E59" s="50"/>
      <c r="F59" s="432" t="s">
        <v>57</v>
      </c>
      <c r="G59" s="433"/>
      <c r="H59" s="360"/>
      <c r="I59" s="319"/>
      <c r="J59" s="319"/>
      <c r="K59" s="319"/>
      <c r="L59" s="360"/>
      <c r="M59" s="319"/>
      <c r="N59" s="319"/>
      <c r="O59" s="319"/>
      <c r="P59" s="438" t="s">
        <v>31</v>
      </c>
      <c r="Q59" s="439"/>
      <c r="R59" s="439"/>
      <c r="S59" s="439"/>
      <c r="T59" s="439"/>
      <c r="U59" s="439"/>
      <c r="V59" s="440"/>
      <c r="W59" s="438" t="s">
        <v>32</v>
      </c>
      <c r="X59" s="439"/>
      <c r="Y59" s="439"/>
      <c r="Z59" s="439"/>
      <c r="AA59" s="439"/>
      <c r="AB59" s="439"/>
      <c r="AC59" s="440"/>
      <c r="AD59" s="438" t="s">
        <v>33</v>
      </c>
      <c r="AE59" s="439"/>
      <c r="AF59" s="439"/>
      <c r="AG59" s="439"/>
      <c r="AH59" s="439"/>
      <c r="AI59" s="439"/>
      <c r="AJ59" s="440"/>
      <c r="AK59" s="438" t="s">
        <v>34</v>
      </c>
      <c r="AL59" s="439"/>
      <c r="AM59" s="439"/>
      <c r="AN59" s="439"/>
      <c r="AO59" s="439"/>
      <c r="AP59" s="439"/>
      <c r="AQ59" s="440"/>
      <c r="AR59" s="438" t="s">
        <v>35</v>
      </c>
      <c r="AS59" s="439"/>
      <c r="AT59" s="440"/>
      <c r="AU59" s="390"/>
      <c r="AV59" s="391"/>
      <c r="AW59" s="318"/>
      <c r="AX59" s="320"/>
      <c r="AY59" s="318"/>
      <c r="AZ59" s="319"/>
      <c r="BA59" s="319"/>
      <c r="BB59" s="320"/>
    </row>
    <row r="60" spans="2:54" ht="20.25" customHeight="1" x14ac:dyDescent="0.4">
      <c r="B60" s="353"/>
      <c r="C60" s="356"/>
      <c r="D60" s="51"/>
      <c r="E60" s="50"/>
      <c r="F60" s="434"/>
      <c r="G60" s="435"/>
      <c r="H60" s="360"/>
      <c r="I60" s="319"/>
      <c r="J60" s="319"/>
      <c r="K60" s="319"/>
      <c r="L60" s="360"/>
      <c r="M60" s="319"/>
      <c r="N60" s="319"/>
      <c r="O60" s="319"/>
      <c r="P60" s="18">
        <v>1</v>
      </c>
      <c r="Q60" s="19">
        <v>2</v>
      </c>
      <c r="R60" s="19">
        <v>3</v>
      </c>
      <c r="S60" s="19">
        <v>4</v>
      </c>
      <c r="T60" s="19">
        <v>5</v>
      </c>
      <c r="U60" s="19">
        <v>6</v>
      </c>
      <c r="V60" s="20">
        <v>7</v>
      </c>
      <c r="W60" s="18">
        <v>8</v>
      </c>
      <c r="X60" s="19">
        <v>9</v>
      </c>
      <c r="Y60" s="19">
        <v>10</v>
      </c>
      <c r="Z60" s="19">
        <v>11</v>
      </c>
      <c r="AA60" s="19">
        <v>12</v>
      </c>
      <c r="AB60" s="19">
        <v>13</v>
      </c>
      <c r="AC60" s="20">
        <v>14</v>
      </c>
      <c r="AD60" s="13">
        <v>15</v>
      </c>
      <c r="AE60" s="19">
        <v>16</v>
      </c>
      <c r="AF60" s="19">
        <v>17</v>
      </c>
      <c r="AG60" s="19">
        <v>18</v>
      </c>
      <c r="AH60" s="19">
        <v>19</v>
      </c>
      <c r="AI60" s="19">
        <v>20</v>
      </c>
      <c r="AJ60" s="20">
        <v>21</v>
      </c>
      <c r="AK60" s="18">
        <v>22</v>
      </c>
      <c r="AL60" s="19">
        <v>23</v>
      </c>
      <c r="AM60" s="19">
        <v>24</v>
      </c>
      <c r="AN60" s="19">
        <v>25</v>
      </c>
      <c r="AO60" s="19">
        <v>26</v>
      </c>
      <c r="AP60" s="19">
        <v>27</v>
      </c>
      <c r="AQ60" s="20">
        <v>28</v>
      </c>
      <c r="AR60" s="131">
        <v>29</v>
      </c>
      <c r="AS60" s="131">
        <v>30</v>
      </c>
      <c r="AT60" s="229">
        <v>31</v>
      </c>
      <c r="AU60" s="390"/>
      <c r="AV60" s="391"/>
      <c r="AW60" s="318"/>
      <c r="AX60" s="320"/>
      <c r="AY60" s="318"/>
      <c r="AZ60" s="319"/>
      <c r="BA60" s="319"/>
      <c r="BB60" s="320"/>
    </row>
    <row r="61" spans="2:54" ht="20.25" customHeight="1" thickBot="1" x14ac:dyDescent="0.45">
      <c r="B61" s="380"/>
      <c r="C61" s="382"/>
      <c r="D61" s="49"/>
      <c r="E61" s="48"/>
      <c r="F61" s="436"/>
      <c r="G61" s="437"/>
      <c r="H61" s="386"/>
      <c r="I61" s="387"/>
      <c r="J61" s="387"/>
      <c r="K61" s="387"/>
      <c r="L61" s="386"/>
      <c r="M61" s="387"/>
      <c r="N61" s="387"/>
      <c r="O61" s="387"/>
      <c r="P61" s="230" t="s">
        <v>15</v>
      </c>
      <c r="Q61" s="198"/>
      <c r="R61" s="198"/>
      <c r="S61" s="198"/>
      <c r="T61" s="198"/>
      <c r="U61" s="198"/>
      <c r="V61" s="199"/>
      <c r="W61" s="200"/>
      <c r="X61" s="198"/>
      <c r="Y61" s="198"/>
      <c r="Z61" s="198"/>
      <c r="AA61" s="198"/>
      <c r="AB61" s="198"/>
      <c r="AC61" s="199"/>
      <c r="AD61" s="201"/>
      <c r="AE61" s="198"/>
      <c r="AF61" s="198"/>
      <c r="AG61" s="198"/>
      <c r="AH61" s="198"/>
      <c r="AI61" s="198"/>
      <c r="AJ61" s="199"/>
      <c r="AK61" s="200"/>
      <c r="AL61" s="198"/>
      <c r="AM61" s="198"/>
      <c r="AN61" s="198"/>
      <c r="AO61" s="198"/>
      <c r="AP61" s="198"/>
      <c r="AQ61" s="199"/>
      <c r="AR61" s="202"/>
      <c r="AS61" s="202"/>
      <c r="AT61" s="231"/>
      <c r="AU61" s="392"/>
      <c r="AV61" s="393"/>
      <c r="AW61" s="430"/>
      <c r="AX61" s="431"/>
      <c r="AY61" s="430"/>
      <c r="AZ61" s="387"/>
      <c r="BA61" s="387"/>
      <c r="BB61" s="431"/>
    </row>
    <row r="62" spans="2:54" ht="20.25" customHeight="1" x14ac:dyDescent="0.4">
      <c r="B62" s="141" t="s">
        <v>120</v>
      </c>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c r="AQ62" s="138"/>
      <c r="AR62" s="138"/>
      <c r="AS62" s="138"/>
      <c r="AT62" s="138"/>
      <c r="AU62" s="138"/>
      <c r="AV62" s="138"/>
      <c r="AW62" s="138"/>
      <c r="AX62" s="138"/>
      <c r="AY62" s="138"/>
      <c r="AZ62" s="138"/>
      <c r="BA62" s="138"/>
      <c r="BB62" s="144"/>
    </row>
    <row r="63" spans="2:54" ht="15.75" customHeight="1" x14ac:dyDescent="0.4">
      <c r="B63" s="352"/>
      <c r="C63" s="355"/>
      <c r="D63" s="358"/>
      <c r="E63" s="359"/>
      <c r="F63" s="303"/>
      <c r="G63" s="364"/>
      <c r="H63" s="367"/>
      <c r="I63" s="368"/>
      <c r="J63" s="368"/>
      <c r="K63" s="368"/>
      <c r="L63" s="151" t="s">
        <v>87</v>
      </c>
      <c r="M63" s="59"/>
      <c r="N63" s="46"/>
      <c r="O63" s="46"/>
      <c r="P63" s="215"/>
      <c r="Q63" s="213"/>
      <c r="R63" s="213"/>
      <c r="S63" s="213"/>
      <c r="T63" s="213"/>
      <c r="U63" s="213"/>
      <c r="V63" s="171"/>
      <c r="W63" s="215"/>
      <c r="X63" s="213"/>
      <c r="Y63" s="213"/>
      <c r="Z63" s="213"/>
      <c r="AA63" s="213"/>
      <c r="AB63" s="213"/>
      <c r="AC63" s="171"/>
      <c r="AD63" s="211"/>
      <c r="AE63" s="213"/>
      <c r="AF63" s="213"/>
      <c r="AG63" s="213"/>
      <c r="AH63" s="213"/>
      <c r="AI63" s="213"/>
      <c r="AJ63" s="171"/>
      <c r="AK63" s="215"/>
      <c r="AL63" s="213"/>
      <c r="AM63" s="213"/>
      <c r="AN63" s="213"/>
      <c r="AO63" s="213"/>
      <c r="AP63" s="213"/>
      <c r="AQ63" s="171"/>
      <c r="AR63" s="172"/>
      <c r="AS63" s="172"/>
      <c r="AT63" s="218"/>
      <c r="AU63" s="309">
        <f t="shared" ref="AU63" si="26">IF(SUM($P64:$AQ65)&gt;$T$111*4,$T$111*4,SUM($P64:$AQ65))</f>
        <v>0</v>
      </c>
      <c r="AV63" s="310"/>
      <c r="AW63" s="309">
        <f t="shared" ref="AW63" si="27">AU63/4</f>
        <v>0</v>
      </c>
      <c r="AX63" s="310"/>
      <c r="AY63" s="315"/>
      <c r="AZ63" s="316"/>
      <c r="BA63" s="316"/>
      <c r="BB63" s="317"/>
    </row>
    <row r="64" spans="2:54" ht="15.75" customHeight="1" x14ac:dyDescent="0.4">
      <c r="B64" s="353"/>
      <c r="C64" s="356"/>
      <c r="D64" s="360"/>
      <c r="E64" s="361"/>
      <c r="F64" s="305"/>
      <c r="G64" s="365"/>
      <c r="H64" s="369"/>
      <c r="I64" s="370"/>
      <c r="J64" s="370"/>
      <c r="K64" s="370"/>
      <c r="L64" s="152" t="s">
        <v>91</v>
      </c>
      <c r="M64" s="57"/>
      <c r="N64" s="52"/>
      <c r="O64" s="52"/>
      <c r="P64" s="176"/>
      <c r="Q64" s="174"/>
      <c r="R64" s="174"/>
      <c r="S64" s="174"/>
      <c r="T64" s="174"/>
      <c r="U64" s="174"/>
      <c r="V64" s="175"/>
      <c r="W64" s="176"/>
      <c r="X64" s="174"/>
      <c r="Y64" s="174"/>
      <c r="Z64" s="174"/>
      <c r="AA64" s="174"/>
      <c r="AB64" s="174"/>
      <c r="AC64" s="175"/>
      <c r="AD64" s="173"/>
      <c r="AE64" s="174"/>
      <c r="AF64" s="174"/>
      <c r="AG64" s="174"/>
      <c r="AH64" s="174"/>
      <c r="AI64" s="174"/>
      <c r="AJ64" s="175"/>
      <c r="AK64" s="176"/>
      <c r="AL64" s="174"/>
      <c r="AM64" s="174"/>
      <c r="AN64" s="174"/>
      <c r="AO64" s="174"/>
      <c r="AP64" s="174"/>
      <c r="AQ64" s="175"/>
      <c r="AR64" s="177"/>
      <c r="AS64" s="177"/>
      <c r="AT64" s="178"/>
      <c r="AU64" s="311"/>
      <c r="AV64" s="312"/>
      <c r="AW64" s="311"/>
      <c r="AX64" s="312"/>
      <c r="AY64" s="318"/>
      <c r="AZ64" s="319"/>
      <c r="BA64" s="319"/>
      <c r="BB64" s="320"/>
    </row>
    <row r="65" spans="2:54" ht="15.75" customHeight="1" x14ac:dyDescent="0.4">
      <c r="B65" s="354"/>
      <c r="C65" s="357"/>
      <c r="D65" s="362"/>
      <c r="E65" s="363"/>
      <c r="F65" s="307"/>
      <c r="G65" s="366"/>
      <c r="H65" s="371"/>
      <c r="I65" s="372"/>
      <c r="J65" s="372"/>
      <c r="K65" s="372"/>
      <c r="L65" s="248" t="s">
        <v>92</v>
      </c>
      <c r="M65" s="249"/>
      <c r="N65" s="250"/>
      <c r="O65" s="251"/>
      <c r="P65" s="252"/>
      <c r="Q65" s="253"/>
      <c r="R65" s="253"/>
      <c r="S65" s="253"/>
      <c r="T65" s="253"/>
      <c r="U65" s="253"/>
      <c r="V65" s="254"/>
      <c r="W65" s="252"/>
      <c r="X65" s="253"/>
      <c r="Y65" s="253"/>
      <c r="Z65" s="253"/>
      <c r="AA65" s="253"/>
      <c r="AB65" s="253"/>
      <c r="AC65" s="254"/>
      <c r="AD65" s="255"/>
      <c r="AE65" s="253"/>
      <c r="AF65" s="253"/>
      <c r="AG65" s="253"/>
      <c r="AH65" s="253"/>
      <c r="AI65" s="253"/>
      <c r="AJ65" s="254"/>
      <c r="AK65" s="252"/>
      <c r="AL65" s="253"/>
      <c r="AM65" s="253"/>
      <c r="AN65" s="253"/>
      <c r="AO65" s="253"/>
      <c r="AP65" s="253"/>
      <c r="AQ65" s="254"/>
      <c r="AR65" s="255"/>
      <c r="AS65" s="255"/>
      <c r="AT65" s="256"/>
      <c r="AU65" s="313"/>
      <c r="AV65" s="314"/>
      <c r="AW65" s="313"/>
      <c r="AX65" s="314"/>
      <c r="AY65" s="321"/>
      <c r="AZ65" s="322"/>
      <c r="BA65" s="322"/>
      <c r="BB65" s="323"/>
    </row>
    <row r="66" spans="2:54" ht="15.75" customHeight="1" x14ac:dyDescent="0.4">
      <c r="B66" s="352"/>
      <c r="C66" s="355"/>
      <c r="D66" s="358"/>
      <c r="E66" s="359"/>
      <c r="F66" s="303"/>
      <c r="G66" s="364"/>
      <c r="H66" s="367"/>
      <c r="I66" s="368"/>
      <c r="J66" s="368"/>
      <c r="K66" s="368"/>
      <c r="L66" s="151" t="s">
        <v>87</v>
      </c>
      <c r="M66" s="59"/>
      <c r="N66" s="46"/>
      <c r="O66" s="46"/>
      <c r="P66" s="183"/>
      <c r="Q66" s="181"/>
      <c r="R66" s="181"/>
      <c r="S66" s="181"/>
      <c r="T66" s="181"/>
      <c r="U66" s="181"/>
      <c r="V66" s="182"/>
      <c r="W66" s="183"/>
      <c r="X66" s="181"/>
      <c r="Y66" s="181"/>
      <c r="Z66" s="181"/>
      <c r="AA66" s="181"/>
      <c r="AB66" s="181"/>
      <c r="AC66" s="182"/>
      <c r="AD66" s="184"/>
      <c r="AE66" s="181"/>
      <c r="AF66" s="181"/>
      <c r="AG66" s="181"/>
      <c r="AH66" s="181"/>
      <c r="AI66" s="181"/>
      <c r="AJ66" s="182"/>
      <c r="AK66" s="183"/>
      <c r="AL66" s="181"/>
      <c r="AM66" s="181"/>
      <c r="AN66" s="181"/>
      <c r="AO66" s="181"/>
      <c r="AP66" s="181"/>
      <c r="AQ66" s="182"/>
      <c r="AR66" s="156"/>
      <c r="AS66" s="156"/>
      <c r="AT66" s="185"/>
      <c r="AU66" s="309">
        <f t="shared" ref="AU66" si="28">IF(SUM($P67:$AQ68)&gt;$T$111*4,$T$111*4,SUM($P67:$AQ68))</f>
        <v>0</v>
      </c>
      <c r="AV66" s="310"/>
      <c r="AW66" s="309">
        <f t="shared" ref="AW66" si="29">AU66/4</f>
        <v>0</v>
      </c>
      <c r="AX66" s="310"/>
      <c r="AY66" s="315"/>
      <c r="AZ66" s="316"/>
      <c r="BA66" s="316"/>
      <c r="BB66" s="317"/>
    </row>
    <row r="67" spans="2:54" ht="15.75" customHeight="1" x14ac:dyDescent="0.4">
      <c r="B67" s="353"/>
      <c r="C67" s="356"/>
      <c r="D67" s="360"/>
      <c r="E67" s="361"/>
      <c r="F67" s="305"/>
      <c r="G67" s="365"/>
      <c r="H67" s="369"/>
      <c r="I67" s="370"/>
      <c r="J67" s="370"/>
      <c r="K67" s="370"/>
      <c r="L67" s="152" t="s">
        <v>91</v>
      </c>
      <c r="M67" s="57"/>
      <c r="N67" s="52"/>
      <c r="O67" s="52"/>
      <c r="P67" s="176"/>
      <c r="Q67" s="174"/>
      <c r="R67" s="174"/>
      <c r="S67" s="174"/>
      <c r="T67" s="174"/>
      <c r="U67" s="174"/>
      <c r="V67" s="175"/>
      <c r="W67" s="176"/>
      <c r="X67" s="174"/>
      <c r="Y67" s="174"/>
      <c r="Z67" s="174"/>
      <c r="AA67" s="174"/>
      <c r="AB67" s="174"/>
      <c r="AC67" s="175"/>
      <c r="AD67" s="173"/>
      <c r="AE67" s="174"/>
      <c r="AF67" s="174"/>
      <c r="AG67" s="174"/>
      <c r="AH67" s="174"/>
      <c r="AI67" s="174"/>
      <c r="AJ67" s="175"/>
      <c r="AK67" s="176"/>
      <c r="AL67" s="174"/>
      <c r="AM67" s="174"/>
      <c r="AN67" s="174"/>
      <c r="AO67" s="174"/>
      <c r="AP67" s="174"/>
      <c r="AQ67" s="175"/>
      <c r="AR67" s="177"/>
      <c r="AS67" s="177"/>
      <c r="AT67" s="178"/>
      <c r="AU67" s="311"/>
      <c r="AV67" s="312"/>
      <c r="AW67" s="311"/>
      <c r="AX67" s="312"/>
      <c r="AY67" s="318"/>
      <c r="AZ67" s="319"/>
      <c r="BA67" s="319"/>
      <c r="BB67" s="320"/>
    </row>
    <row r="68" spans="2:54" ht="15.75" customHeight="1" x14ac:dyDescent="0.4">
      <c r="B68" s="354"/>
      <c r="C68" s="357"/>
      <c r="D68" s="362"/>
      <c r="E68" s="363"/>
      <c r="F68" s="307"/>
      <c r="G68" s="366"/>
      <c r="H68" s="371"/>
      <c r="I68" s="372"/>
      <c r="J68" s="372"/>
      <c r="K68" s="372"/>
      <c r="L68" s="248" t="s">
        <v>92</v>
      </c>
      <c r="M68" s="249"/>
      <c r="N68" s="250"/>
      <c r="O68" s="251"/>
      <c r="P68" s="257"/>
      <c r="Q68" s="258"/>
      <c r="R68" s="258"/>
      <c r="S68" s="258"/>
      <c r="T68" s="258"/>
      <c r="U68" s="258"/>
      <c r="V68" s="259"/>
      <c r="W68" s="257"/>
      <c r="X68" s="258"/>
      <c r="Y68" s="258"/>
      <c r="Z68" s="258"/>
      <c r="AA68" s="258"/>
      <c r="AB68" s="258"/>
      <c r="AC68" s="259"/>
      <c r="AD68" s="260"/>
      <c r="AE68" s="258"/>
      <c r="AF68" s="258"/>
      <c r="AG68" s="258"/>
      <c r="AH68" s="258"/>
      <c r="AI68" s="258"/>
      <c r="AJ68" s="259"/>
      <c r="AK68" s="257"/>
      <c r="AL68" s="258"/>
      <c r="AM68" s="258"/>
      <c r="AN68" s="258"/>
      <c r="AO68" s="258"/>
      <c r="AP68" s="258"/>
      <c r="AQ68" s="259"/>
      <c r="AR68" s="260"/>
      <c r="AS68" s="260"/>
      <c r="AT68" s="261"/>
      <c r="AU68" s="313"/>
      <c r="AV68" s="314"/>
      <c r="AW68" s="313"/>
      <c r="AX68" s="314"/>
      <c r="AY68" s="321"/>
      <c r="AZ68" s="322"/>
      <c r="BA68" s="322"/>
      <c r="BB68" s="323"/>
    </row>
    <row r="69" spans="2:54" ht="15.75" customHeight="1" x14ac:dyDescent="0.4">
      <c r="B69" s="352"/>
      <c r="C69" s="355"/>
      <c r="D69" s="358"/>
      <c r="E69" s="359"/>
      <c r="F69" s="303"/>
      <c r="G69" s="364"/>
      <c r="H69" s="367"/>
      <c r="I69" s="368"/>
      <c r="J69" s="368"/>
      <c r="K69" s="368"/>
      <c r="L69" s="151" t="s">
        <v>87</v>
      </c>
      <c r="M69" s="59"/>
      <c r="N69" s="46"/>
      <c r="O69" s="46"/>
      <c r="P69" s="183"/>
      <c r="Q69" s="181"/>
      <c r="R69" s="181"/>
      <c r="S69" s="181"/>
      <c r="T69" s="181"/>
      <c r="U69" s="181"/>
      <c r="V69" s="182"/>
      <c r="W69" s="183"/>
      <c r="X69" s="181"/>
      <c r="Y69" s="181"/>
      <c r="Z69" s="181"/>
      <c r="AA69" s="181"/>
      <c r="AB69" s="181"/>
      <c r="AC69" s="182"/>
      <c r="AD69" s="184"/>
      <c r="AE69" s="181"/>
      <c r="AF69" s="181"/>
      <c r="AG69" s="181"/>
      <c r="AH69" s="181"/>
      <c r="AI69" s="181"/>
      <c r="AJ69" s="182"/>
      <c r="AK69" s="183"/>
      <c r="AL69" s="181"/>
      <c r="AM69" s="181"/>
      <c r="AN69" s="181"/>
      <c r="AO69" s="181"/>
      <c r="AP69" s="181"/>
      <c r="AQ69" s="182"/>
      <c r="AR69" s="156"/>
      <c r="AS69" s="156"/>
      <c r="AT69" s="185"/>
      <c r="AU69" s="309">
        <f t="shared" ref="AU69" si="30">IF(SUM($P70:$AQ71)&gt;$T$111*4,$T$111*4,SUM($P70:$AQ71))</f>
        <v>0</v>
      </c>
      <c r="AV69" s="310"/>
      <c r="AW69" s="309">
        <f t="shared" ref="AW69" si="31">AU69/4</f>
        <v>0</v>
      </c>
      <c r="AX69" s="310"/>
      <c r="AY69" s="315"/>
      <c r="AZ69" s="316"/>
      <c r="BA69" s="316"/>
      <c r="BB69" s="317"/>
    </row>
    <row r="70" spans="2:54" ht="15.75" customHeight="1" x14ac:dyDescent="0.4">
      <c r="B70" s="353"/>
      <c r="C70" s="356"/>
      <c r="D70" s="360"/>
      <c r="E70" s="361"/>
      <c r="F70" s="305"/>
      <c r="G70" s="365"/>
      <c r="H70" s="369"/>
      <c r="I70" s="370"/>
      <c r="J70" s="370"/>
      <c r="K70" s="370"/>
      <c r="L70" s="152" t="s">
        <v>91</v>
      </c>
      <c r="M70" s="57"/>
      <c r="N70" s="52"/>
      <c r="O70" s="52"/>
      <c r="P70" s="191"/>
      <c r="Q70" s="189"/>
      <c r="R70" s="189"/>
      <c r="S70" s="189"/>
      <c r="T70" s="189"/>
      <c r="U70" s="189"/>
      <c r="V70" s="190"/>
      <c r="W70" s="191"/>
      <c r="X70" s="189"/>
      <c r="Y70" s="189"/>
      <c r="Z70" s="189"/>
      <c r="AA70" s="189"/>
      <c r="AB70" s="189"/>
      <c r="AC70" s="190"/>
      <c r="AD70" s="192"/>
      <c r="AE70" s="189"/>
      <c r="AF70" s="189"/>
      <c r="AG70" s="189"/>
      <c r="AH70" s="189"/>
      <c r="AI70" s="189"/>
      <c r="AJ70" s="190"/>
      <c r="AK70" s="191"/>
      <c r="AL70" s="189"/>
      <c r="AM70" s="189"/>
      <c r="AN70" s="189"/>
      <c r="AO70" s="189"/>
      <c r="AP70" s="189"/>
      <c r="AQ70" s="190"/>
      <c r="AR70" s="193"/>
      <c r="AS70" s="193"/>
      <c r="AT70" s="194"/>
      <c r="AU70" s="311"/>
      <c r="AV70" s="312"/>
      <c r="AW70" s="311"/>
      <c r="AX70" s="312"/>
      <c r="AY70" s="318"/>
      <c r="AZ70" s="319"/>
      <c r="BA70" s="319"/>
      <c r="BB70" s="320"/>
    </row>
    <row r="71" spans="2:54" ht="15.75" customHeight="1" x14ac:dyDescent="0.4">
      <c r="B71" s="354"/>
      <c r="C71" s="357"/>
      <c r="D71" s="362"/>
      <c r="E71" s="363"/>
      <c r="F71" s="307"/>
      <c r="G71" s="366"/>
      <c r="H71" s="371"/>
      <c r="I71" s="372"/>
      <c r="J71" s="372"/>
      <c r="K71" s="372"/>
      <c r="L71" s="248" t="s">
        <v>92</v>
      </c>
      <c r="M71" s="249"/>
      <c r="N71" s="250"/>
      <c r="O71" s="251"/>
      <c r="P71" s="257"/>
      <c r="Q71" s="258"/>
      <c r="R71" s="258"/>
      <c r="S71" s="258"/>
      <c r="T71" s="258"/>
      <c r="U71" s="258"/>
      <c r="V71" s="259"/>
      <c r="W71" s="257"/>
      <c r="X71" s="258"/>
      <c r="Y71" s="258"/>
      <c r="Z71" s="258"/>
      <c r="AA71" s="258"/>
      <c r="AB71" s="258"/>
      <c r="AC71" s="259"/>
      <c r="AD71" s="260"/>
      <c r="AE71" s="258"/>
      <c r="AF71" s="258"/>
      <c r="AG71" s="258"/>
      <c r="AH71" s="258"/>
      <c r="AI71" s="258"/>
      <c r="AJ71" s="259"/>
      <c r="AK71" s="257"/>
      <c r="AL71" s="258"/>
      <c r="AM71" s="258"/>
      <c r="AN71" s="258"/>
      <c r="AO71" s="258"/>
      <c r="AP71" s="258"/>
      <c r="AQ71" s="259"/>
      <c r="AR71" s="260"/>
      <c r="AS71" s="260"/>
      <c r="AT71" s="261"/>
      <c r="AU71" s="313"/>
      <c r="AV71" s="314"/>
      <c r="AW71" s="313"/>
      <c r="AX71" s="314"/>
      <c r="AY71" s="321"/>
      <c r="AZ71" s="322"/>
      <c r="BA71" s="322"/>
      <c r="BB71" s="323"/>
    </row>
    <row r="72" spans="2:54" ht="15.75" customHeight="1" x14ac:dyDescent="0.4">
      <c r="B72" s="352"/>
      <c r="C72" s="355"/>
      <c r="D72" s="358"/>
      <c r="E72" s="359"/>
      <c r="F72" s="303"/>
      <c r="G72" s="364"/>
      <c r="H72" s="367"/>
      <c r="I72" s="368"/>
      <c r="J72" s="368"/>
      <c r="K72" s="368"/>
      <c r="L72" s="151" t="s">
        <v>87</v>
      </c>
      <c r="M72" s="59"/>
      <c r="N72" s="46"/>
      <c r="O72" s="46"/>
      <c r="P72" s="191"/>
      <c r="Q72" s="189"/>
      <c r="R72" s="189"/>
      <c r="S72" s="189"/>
      <c r="T72" s="189"/>
      <c r="U72" s="189"/>
      <c r="V72" s="190"/>
      <c r="W72" s="191"/>
      <c r="X72" s="189"/>
      <c r="Y72" s="189"/>
      <c r="Z72" s="189"/>
      <c r="AA72" s="189"/>
      <c r="AB72" s="189"/>
      <c r="AC72" s="190"/>
      <c r="AD72" s="192"/>
      <c r="AE72" s="189"/>
      <c r="AF72" s="189"/>
      <c r="AG72" s="189"/>
      <c r="AH72" s="189"/>
      <c r="AI72" s="189"/>
      <c r="AJ72" s="190"/>
      <c r="AK72" s="191"/>
      <c r="AL72" s="189"/>
      <c r="AM72" s="189"/>
      <c r="AN72" s="189"/>
      <c r="AO72" s="189"/>
      <c r="AP72" s="189"/>
      <c r="AQ72" s="190"/>
      <c r="AR72" s="193"/>
      <c r="AS72" s="193"/>
      <c r="AT72" s="194"/>
      <c r="AU72" s="309">
        <f t="shared" ref="AU72" si="32">IF(SUM($P73:$AQ74)&gt;$T$111*4,$T$111*4,SUM($P73:$AQ74))</f>
        <v>0</v>
      </c>
      <c r="AV72" s="310"/>
      <c r="AW72" s="309">
        <f>AU72/4</f>
        <v>0</v>
      </c>
      <c r="AX72" s="310"/>
      <c r="AY72" s="315"/>
      <c r="AZ72" s="316"/>
      <c r="BA72" s="316"/>
      <c r="BB72" s="317"/>
    </row>
    <row r="73" spans="2:54" ht="15.75" customHeight="1" x14ac:dyDescent="0.4">
      <c r="B73" s="353"/>
      <c r="C73" s="356"/>
      <c r="D73" s="360"/>
      <c r="E73" s="361"/>
      <c r="F73" s="305"/>
      <c r="G73" s="365"/>
      <c r="H73" s="369"/>
      <c r="I73" s="370"/>
      <c r="J73" s="370"/>
      <c r="K73" s="370"/>
      <c r="L73" s="152" t="s">
        <v>91</v>
      </c>
      <c r="M73" s="57"/>
      <c r="N73" s="52"/>
      <c r="O73" s="52"/>
      <c r="P73" s="176"/>
      <c r="Q73" s="174"/>
      <c r="R73" s="174"/>
      <c r="S73" s="174"/>
      <c r="T73" s="174"/>
      <c r="U73" s="174"/>
      <c r="V73" s="175"/>
      <c r="W73" s="176"/>
      <c r="X73" s="174"/>
      <c r="Y73" s="174"/>
      <c r="Z73" s="174"/>
      <c r="AA73" s="174"/>
      <c r="AB73" s="174"/>
      <c r="AC73" s="175"/>
      <c r="AD73" s="173"/>
      <c r="AE73" s="174"/>
      <c r="AF73" s="174"/>
      <c r="AG73" s="174"/>
      <c r="AH73" s="174"/>
      <c r="AI73" s="174"/>
      <c r="AJ73" s="175"/>
      <c r="AK73" s="176"/>
      <c r="AL73" s="174"/>
      <c r="AM73" s="174"/>
      <c r="AN73" s="174"/>
      <c r="AO73" s="174"/>
      <c r="AP73" s="174"/>
      <c r="AQ73" s="175"/>
      <c r="AR73" s="177"/>
      <c r="AS73" s="177"/>
      <c r="AT73" s="178"/>
      <c r="AU73" s="311"/>
      <c r="AV73" s="312"/>
      <c r="AW73" s="311"/>
      <c r="AX73" s="312"/>
      <c r="AY73" s="318"/>
      <c r="AZ73" s="319"/>
      <c r="BA73" s="319"/>
      <c r="BB73" s="320"/>
    </row>
    <row r="74" spans="2:54" ht="15.75" customHeight="1" x14ac:dyDescent="0.4">
      <c r="B74" s="354"/>
      <c r="C74" s="357"/>
      <c r="D74" s="362"/>
      <c r="E74" s="363"/>
      <c r="F74" s="307"/>
      <c r="G74" s="366"/>
      <c r="H74" s="371"/>
      <c r="I74" s="372"/>
      <c r="J74" s="372"/>
      <c r="K74" s="372"/>
      <c r="L74" s="248" t="s">
        <v>92</v>
      </c>
      <c r="M74" s="249"/>
      <c r="N74" s="250"/>
      <c r="O74" s="251"/>
      <c r="P74" s="262"/>
      <c r="Q74" s="263"/>
      <c r="R74" s="263"/>
      <c r="S74" s="263"/>
      <c r="T74" s="263"/>
      <c r="U74" s="263"/>
      <c r="V74" s="264"/>
      <c r="W74" s="262"/>
      <c r="X74" s="263"/>
      <c r="Y74" s="263"/>
      <c r="Z74" s="263"/>
      <c r="AA74" s="263"/>
      <c r="AB74" s="263"/>
      <c r="AC74" s="264"/>
      <c r="AD74" s="265"/>
      <c r="AE74" s="263"/>
      <c r="AF74" s="263"/>
      <c r="AG74" s="263"/>
      <c r="AH74" s="263"/>
      <c r="AI74" s="263"/>
      <c r="AJ74" s="264"/>
      <c r="AK74" s="262"/>
      <c r="AL74" s="263"/>
      <c r="AM74" s="263"/>
      <c r="AN74" s="263"/>
      <c r="AO74" s="263"/>
      <c r="AP74" s="263"/>
      <c r="AQ74" s="264"/>
      <c r="AR74" s="265"/>
      <c r="AS74" s="265"/>
      <c r="AT74" s="266"/>
      <c r="AU74" s="313"/>
      <c r="AV74" s="314"/>
      <c r="AW74" s="313"/>
      <c r="AX74" s="314"/>
      <c r="AY74" s="321"/>
      <c r="AZ74" s="322"/>
      <c r="BA74" s="322"/>
      <c r="BB74" s="323"/>
    </row>
    <row r="75" spans="2:54" ht="15.75" customHeight="1" x14ac:dyDescent="0.4">
      <c r="B75" s="352"/>
      <c r="C75" s="355"/>
      <c r="D75" s="358"/>
      <c r="E75" s="359"/>
      <c r="F75" s="303"/>
      <c r="G75" s="364"/>
      <c r="H75" s="367"/>
      <c r="I75" s="368"/>
      <c r="J75" s="368"/>
      <c r="K75" s="368"/>
      <c r="L75" s="151" t="s">
        <v>87</v>
      </c>
      <c r="M75" s="59"/>
      <c r="N75" s="46"/>
      <c r="O75" s="46"/>
      <c r="P75" s="183"/>
      <c r="Q75" s="181"/>
      <c r="R75" s="181"/>
      <c r="S75" s="181"/>
      <c r="T75" s="181"/>
      <c r="U75" s="181"/>
      <c r="V75" s="182"/>
      <c r="W75" s="183"/>
      <c r="X75" s="181"/>
      <c r="Y75" s="181"/>
      <c r="Z75" s="181"/>
      <c r="AA75" s="181"/>
      <c r="AB75" s="181"/>
      <c r="AC75" s="182"/>
      <c r="AD75" s="184"/>
      <c r="AE75" s="181"/>
      <c r="AF75" s="181"/>
      <c r="AG75" s="181"/>
      <c r="AH75" s="181"/>
      <c r="AI75" s="181"/>
      <c r="AJ75" s="182"/>
      <c r="AK75" s="183"/>
      <c r="AL75" s="181"/>
      <c r="AM75" s="181"/>
      <c r="AN75" s="181"/>
      <c r="AO75" s="181"/>
      <c r="AP75" s="181"/>
      <c r="AQ75" s="182"/>
      <c r="AR75" s="156"/>
      <c r="AS75" s="156"/>
      <c r="AT75" s="185"/>
      <c r="AU75" s="309">
        <f t="shared" ref="AU75" si="33">IF(SUM($P76:$AQ77)&gt;$T$111*4,$T$111*4,SUM($P76:$AQ77))</f>
        <v>0</v>
      </c>
      <c r="AV75" s="310"/>
      <c r="AW75" s="309">
        <f t="shared" ref="AW75" si="34">AU75/4</f>
        <v>0</v>
      </c>
      <c r="AX75" s="310"/>
      <c r="AY75" s="315"/>
      <c r="AZ75" s="316"/>
      <c r="BA75" s="316"/>
      <c r="BB75" s="317"/>
    </row>
    <row r="76" spans="2:54" ht="15.75" customHeight="1" x14ac:dyDescent="0.4">
      <c r="B76" s="353"/>
      <c r="C76" s="356"/>
      <c r="D76" s="360"/>
      <c r="E76" s="361"/>
      <c r="F76" s="305"/>
      <c r="G76" s="365"/>
      <c r="H76" s="369"/>
      <c r="I76" s="370"/>
      <c r="J76" s="370"/>
      <c r="K76" s="370"/>
      <c r="L76" s="152" t="s">
        <v>91</v>
      </c>
      <c r="M76" s="57"/>
      <c r="N76" s="52"/>
      <c r="O76" s="52"/>
      <c r="P76" s="176"/>
      <c r="Q76" s="174"/>
      <c r="R76" s="174"/>
      <c r="S76" s="174"/>
      <c r="T76" s="174"/>
      <c r="U76" s="174"/>
      <c r="V76" s="175"/>
      <c r="W76" s="176"/>
      <c r="X76" s="174"/>
      <c r="Y76" s="174"/>
      <c r="Z76" s="174"/>
      <c r="AA76" s="174"/>
      <c r="AB76" s="174"/>
      <c r="AC76" s="175"/>
      <c r="AD76" s="173"/>
      <c r="AE76" s="174"/>
      <c r="AF76" s="174"/>
      <c r="AG76" s="174"/>
      <c r="AH76" s="174"/>
      <c r="AI76" s="174"/>
      <c r="AJ76" s="175"/>
      <c r="AK76" s="176"/>
      <c r="AL76" s="174"/>
      <c r="AM76" s="174"/>
      <c r="AN76" s="174"/>
      <c r="AO76" s="174"/>
      <c r="AP76" s="174"/>
      <c r="AQ76" s="175"/>
      <c r="AR76" s="177"/>
      <c r="AS76" s="177"/>
      <c r="AT76" s="178"/>
      <c r="AU76" s="311"/>
      <c r="AV76" s="312"/>
      <c r="AW76" s="311"/>
      <c r="AX76" s="312"/>
      <c r="AY76" s="318"/>
      <c r="AZ76" s="319"/>
      <c r="BA76" s="319"/>
      <c r="BB76" s="320"/>
    </row>
    <row r="77" spans="2:54" ht="15.75" customHeight="1" x14ac:dyDescent="0.4">
      <c r="B77" s="354"/>
      <c r="C77" s="357"/>
      <c r="D77" s="362"/>
      <c r="E77" s="363"/>
      <c r="F77" s="307"/>
      <c r="G77" s="366"/>
      <c r="H77" s="371"/>
      <c r="I77" s="372"/>
      <c r="J77" s="372"/>
      <c r="K77" s="372"/>
      <c r="L77" s="248" t="s">
        <v>92</v>
      </c>
      <c r="M77" s="249"/>
      <c r="N77" s="250"/>
      <c r="O77" s="251"/>
      <c r="P77" s="252"/>
      <c r="Q77" s="253"/>
      <c r="R77" s="253"/>
      <c r="S77" s="253"/>
      <c r="T77" s="253"/>
      <c r="U77" s="253"/>
      <c r="V77" s="254"/>
      <c r="W77" s="252"/>
      <c r="X77" s="253"/>
      <c r="Y77" s="253"/>
      <c r="Z77" s="253"/>
      <c r="AA77" s="253"/>
      <c r="AB77" s="253"/>
      <c r="AC77" s="254"/>
      <c r="AD77" s="255"/>
      <c r="AE77" s="253"/>
      <c r="AF77" s="253"/>
      <c r="AG77" s="253"/>
      <c r="AH77" s="253"/>
      <c r="AI77" s="253"/>
      <c r="AJ77" s="254"/>
      <c r="AK77" s="252"/>
      <c r="AL77" s="253"/>
      <c r="AM77" s="253"/>
      <c r="AN77" s="253"/>
      <c r="AO77" s="253"/>
      <c r="AP77" s="253"/>
      <c r="AQ77" s="254"/>
      <c r="AR77" s="255"/>
      <c r="AS77" s="255"/>
      <c r="AT77" s="256"/>
      <c r="AU77" s="313"/>
      <c r="AV77" s="314"/>
      <c r="AW77" s="313"/>
      <c r="AX77" s="314"/>
      <c r="AY77" s="321"/>
      <c r="AZ77" s="322"/>
      <c r="BA77" s="322"/>
      <c r="BB77" s="323"/>
    </row>
    <row r="78" spans="2:54" ht="15.75" customHeight="1" x14ac:dyDescent="0.4">
      <c r="B78" s="352"/>
      <c r="C78" s="355"/>
      <c r="D78" s="358"/>
      <c r="E78" s="359"/>
      <c r="F78" s="303"/>
      <c r="G78" s="364"/>
      <c r="H78" s="367"/>
      <c r="I78" s="368"/>
      <c r="J78" s="368"/>
      <c r="K78" s="368"/>
      <c r="L78" s="151" t="s">
        <v>87</v>
      </c>
      <c r="M78" s="59"/>
      <c r="N78" s="46"/>
      <c r="O78" s="46"/>
      <c r="P78" s="183"/>
      <c r="Q78" s="181"/>
      <c r="R78" s="181"/>
      <c r="S78" s="181"/>
      <c r="T78" s="181"/>
      <c r="U78" s="181"/>
      <c r="V78" s="182"/>
      <c r="W78" s="183"/>
      <c r="X78" s="181"/>
      <c r="Y78" s="181"/>
      <c r="Z78" s="181"/>
      <c r="AA78" s="181"/>
      <c r="AB78" s="181"/>
      <c r="AC78" s="182"/>
      <c r="AD78" s="184"/>
      <c r="AE78" s="181"/>
      <c r="AF78" s="181"/>
      <c r="AG78" s="181"/>
      <c r="AH78" s="181"/>
      <c r="AI78" s="181"/>
      <c r="AJ78" s="182"/>
      <c r="AK78" s="183"/>
      <c r="AL78" s="181"/>
      <c r="AM78" s="181"/>
      <c r="AN78" s="181"/>
      <c r="AO78" s="181"/>
      <c r="AP78" s="181"/>
      <c r="AQ78" s="182"/>
      <c r="AR78" s="156"/>
      <c r="AS78" s="156"/>
      <c r="AT78" s="185"/>
      <c r="AU78" s="309">
        <f t="shared" ref="AU78" si="35">IF(SUM($P79:$AQ80)&gt;$T$111*4,$T$111*4,SUM($P79:$AQ80))</f>
        <v>0</v>
      </c>
      <c r="AV78" s="310"/>
      <c r="AW78" s="309">
        <f t="shared" ref="AW78" si="36">AU78/4</f>
        <v>0</v>
      </c>
      <c r="AX78" s="310"/>
      <c r="AY78" s="315"/>
      <c r="AZ78" s="316"/>
      <c r="BA78" s="316"/>
      <c r="BB78" s="317"/>
    </row>
    <row r="79" spans="2:54" ht="15.75" customHeight="1" x14ac:dyDescent="0.4">
      <c r="B79" s="353"/>
      <c r="C79" s="356"/>
      <c r="D79" s="360"/>
      <c r="E79" s="361"/>
      <c r="F79" s="305"/>
      <c r="G79" s="365"/>
      <c r="H79" s="369"/>
      <c r="I79" s="370"/>
      <c r="J79" s="370"/>
      <c r="K79" s="370"/>
      <c r="L79" s="152" t="s">
        <v>91</v>
      </c>
      <c r="M79" s="57"/>
      <c r="N79" s="52"/>
      <c r="O79" s="52"/>
      <c r="P79" s="216"/>
      <c r="Q79" s="214"/>
      <c r="R79" s="214"/>
      <c r="S79" s="214"/>
      <c r="T79" s="214"/>
      <c r="U79" s="214"/>
      <c r="V79" s="179"/>
      <c r="W79" s="216"/>
      <c r="X79" s="214"/>
      <c r="Y79" s="214"/>
      <c r="Z79" s="214"/>
      <c r="AA79" s="214"/>
      <c r="AB79" s="214"/>
      <c r="AC79" s="179"/>
      <c r="AD79" s="212"/>
      <c r="AE79" s="214"/>
      <c r="AF79" s="214"/>
      <c r="AG79" s="214"/>
      <c r="AH79" s="214"/>
      <c r="AI79" s="214"/>
      <c r="AJ79" s="179"/>
      <c r="AK79" s="216"/>
      <c r="AL79" s="214"/>
      <c r="AM79" s="214"/>
      <c r="AN79" s="214"/>
      <c r="AO79" s="214"/>
      <c r="AP79" s="214"/>
      <c r="AQ79" s="179"/>
      <c r="AR79" s="150"/>
      <c r="AS79" s="150"/>
      <c r="AT79" s="180"/>
      <c r="AU79" s="311"/>
      <c r="AV79" s="312"/>
      <c r="AW79" s="311"/>
      <c r="AX79" s="312"/>
      <c r="AY79" s="318"/>
      <c r="AZ79" s="319"/>
      <c r="BA79" s="319"/>
      <c r="BB79" s="320"/>
    </row>
    <row r="80" spans="2:54" ht="15.75" customHeight="1" x14ac:dyDescent="0.4">
      <c r="B80" s="354"/>
      <c r="C80" s="357"/>
      <c r="D80" s="362"/>
      <c r="E80" s="363"/>
      <c r="F80" s="307"/>
      <c r="G80" s="366"/>
      <c r="H80" s="371"/>
      <c r="I80" s="372"/>
      <c r="J80" s="372"/>
      <c r="K80" s="372"/>
      <c r="L80" s="248" t="s">
        <v>92</v>
      </c>
      <c r="M80" s="249"/>
      <c r="N80" s="250"/>
      <c r="O80" s="251"/>
      <c r="P80" s="267"/>
      <c r="Q80" s="268"/>
      <c r="R80" s="268"/>
      <c r="S80" s="268"/>
      <c r="T80" s="268"/>
      <c r="U80" s="268"/>
      <c r="V80" s="269"/>
      <c r="W80" s="267"/>
      <c r="X80" s="268"/>
      <c r="Y80" s="268"/>
      <c r="Z80" s="268"/>
      <c r="AA80" s="268"/>
      <c r="AB80" s="268"/>
      <c r="AC80" s="269"/>
      <c r="AD80" s="270"/>
      <c r="AE80" s="268"/>
      <c r="AF80" s="268"/>
      <c r="AG80" s="268"/>
      <c r="AH80" s="268"/>
      <c r="AI80" s="268"/>
      <c r="AJ80" s="269"/>
      <c r="AK80" s="267"/>
      <c r="AL80" s="268"/>
      <c r="AM80" s="268"/>
      <c r="AN80" s="268"/>
      <c r="AO80" s="268"/>
      <c r="AP80" s="268"/>
      <c r="AQ80" s="269"/>
      <c r="AR80" s="270"/>
      <c r="AS80" s="270"/>
      <c r="AT80" s="271"/>
      <c r="AU80" s="313"/>
      <c r="AV80" s="314"/>
      <c r="AW80" s="313"/>
      <c r="AX80" s="314"/>
      <c r="AY80" s="321"/>
      <c r="AZ80" s="322"/>
      <c r="BA80" s="322"/>
      <c r="BB80" s="323"/>
    </row>
    <row r="81" spans="2:54" ht="15.75" customHeight="1" x14ac:dyDescent="0.4">
      <c r="B81" s="352"/>
      <c r="C81" s="355"/>
      <c r="D81" s="358"/>
      <c r="E81" s="359"/>
      <c r="F81" s="303"/>
      <c r="G81" s="364"/>
      <c r="H81" s="367"/>
      <c r="I81" s="368"/>
      <c r="J81" s="368"/>
      <c r="K81" s="368"/>
      <c r="L81" s="151" t="s">
        <v>87</v>
      </c>
      <c r="M81" s="59"/>
      <c r="N81" s="46"/>
      <c r="O81" s="46"/>
      <c r="P81" s="183"/>
      <c r="Q81" s="181"/>
      <c r="R81" s="181"/>
      <c r="S81" s="181"/>
      <c r="T81" s="181"/>
      <c r="U81" s="181"/>
      <c r="V81" s="182"/>
      <c r="W81" s="183"/>
      <c r="X81" s="181"/>
      <c r="Y81" s="181"/>
      <c r="Z81" s="181"/>
      <c r="AA81" s="181"/>
      <c r="AB81" s="181"/>
      <c r="AC81" s="182"/>
      <c r="AD81" s="184"/>
      <c r="AE81" s="181"/>
      <c r="AF81" s="181"/>
      <c r="AG81" s="181"/>
      <c r="AH81" s="181"/>
      <c r="AI81" s="181"/>
      <c r="AJ81" s="182"/>
      <c r="AK81" s="183"/>
      <c r="AL81" s="181"/>
      <c r="AM81" s="181"/>
      <c r="AN81" s="181"/>
      <c r="AO81" s="181"/>
      <c r="AP81" s="181"/>
      <c r="AQ81" s="182"/>
      <c r="AR81" s="156"/>
      <c r="AS81" s="156"/>
      <c r="AT81" s="185"/>
      <c r="AU81" s="309">
        <f t="shared" ref="AU81" si="37">IF(SUM($P82:$AQ83)&gt;$T$111*4,$T$111*4,SUM($P82:$AQ83))</f>
        <v>0</v>
      </c>
      <c r="AV81" s="310"/>
      <c r="AW81" s="309">
        <f t="shared" ref="AW81" si="38">AU81/4</f>
        <v>0</v>
      </c>
      <c r="AX81" s="310"/>
      <c r="AY81" s="315"/>
      <c r="AZ81" s="316"/>
      <c r="BA81" s="316"/>
      <c r="BB81" s="317"/>
    </row>
    <row r="82" spans="2:54" ht="15.75" customHeight="1" x14ac:dyDescent="0.4">
      <c r="B82" s="353"/>
      <c r="C82" s="356"/>
      <c r="D82" s="360"/>
      <c r="E82" s="361"/>
      <c r="F82" s="305"/>
      <c r="G82" s="365"/>
      <c r="H82" s="369"/>
      <c r="I82" s="370"/>
      <c r="J82" s="370"/>
      <c r="K82" s="370"/>
      <c r="L82" s="152" t="s">
        <v>91</v>
      </c>
      <c r="M82" s="57"/>
      <c r="N82" s="52"/>
      <c r="O82" s="52"/>
      <c r="P82" s="191"/>
      <c r="Q82" s="189"/>
      <c r="R82" s="189"/>
      <c r="S82" s="189"/>
      <c r="T82" s="189"/>
      <c r="U82" s="189"/>
      <c r="V82" s="190"/>
      <c r="W82" s="191"/>
      <c r="X82" s="189"/>
      <c r="Y82" s="189"/>
      <c r="Z82" s="189"/>
      <c r="AA82" s="189"/>
      <c r="AB82" s="189"/>
      <c r="AC82" s="190"/>
      <c r="AD82" s="192"/>
      <c r="AE82" s="189"/>
      <c r="AF82" s="189"/>
      <c r="AG82" s="189"/>
      <c r="AH82" s="189"/>
      <c r="AI82" s="189"/>
      <c r="AJ82" s="190"/>
      <c r="AK82" s="191"/>
      <c r="AL82" s="189"/>
      <c r="AM82" s="189"/>
      <c r="AN82" s="189"/>
      <c r="AO82" s="189"/>
      <c r="AP82" s="189"/>
      <c r="AQ82" s="190"/>
      <c r="AR82" s="193"/>
      <c r="AS82" s="193"/>
      <c r="AT82" s="194"/>
      <c r="AU82" s="311"/>
      <c r="AV82" s="312"/>
      <c r="AW82" s="311"/>
      <c r="AX82" s="312"/>
      <c r="AY82" s="318"/>
      <c r="AZ82" s="319"/>
      <c r="BA82" s="319"/>
      <c r="BB82" s="320"/>
    </row>
    <row r="83" spans="2:54" ht="15.75" customHeight="1" x14ac:dyDescent="0.4">
      <c r="B83" s="354"/>
      <c r="C83" s="357"/>
      <c r="D83" s="362"/>
      <c r="E83" s="363"/>
      <c r="F83" s="307"/>
      <c r="G83" s="366"/>
      <c r="H83" s="371"/>
      <c r="I83" s="372"/>
      <c r="J83" s="372"/>
      <c r="K83" s="372"/>
      <c r="L83" s="248" t="s">
        <v>92</v>
      </c>
      <c r="M83" s="249"/>
      <c r="N83" s="250"/>
      <c r="O83" s="251"/>
      <c r="P83" s="257"/>
      <c r="Q83" s="258"/>
      <c r="R83" s="258"/>
      <c r="S83" s="258"/>
      <c r="T83" s="258"/>
      <c r="U83" s="258"/>
      <c r="V83" s="259"/>
      <c r="W83" s="257"/>
      <c r="X83" s="258"/>
      <c r="Y83" s="258"/>
      <c r="Z83" s="258"/>
      <c r="AA83" s="258"/>
      <c r="AB83" s="258"/>
      <c r="AC83" s="259"/>
      <c r="AD83" s="260"/>
      <c r="AE83" s="258"/>
      <c r="AF83" s="258"/>
      <c r="AG83" s="258"/>
      <c r="AH83" s="258"/>
      <c r="AI83" s="258"/>
      <c r="AJ83" s="259"/>
      <c r="AK83" s="257"/>
      <c r="AL83" s="258"/>
      <c r="AM83" s="258"/>
      <c r="AN83" s="258"/>
      <c r="AO83" s="258"/>
      <c r="AP83" s="258"/>
      <c r="AQ83" s="259"/>
      <c r="AR83" s="260"/>
      <c r="AS83" s="260"/>
      <c r="AT83" s="261"/>
      <c r="AU83" s="313"/>
      <c r="AV83" s="314"/>
      <c r="AW83" s="313"/>
      <c r="AX83" s="314"/>
      <c r="AY83" s="321"/>
      <c r="AZ83" s="322"/>
      <c r="BA83" s="322"/>
      <c r="BB83" s="323"/>
    </row>
    <row r="84" spans="2:54" ht="15.75" customHeight="1" x14ac:dyDescent="0.4">
      <c r="B84" s="352"/>
      <c r="C84" s="355"/>
      <c r="D84" s="358"/>
      <c r="E84" s="359"/>
      <c r="F84" s="303"/>
      <c r="G84" s="364"/>
      <c r="H84" s="367"/>
      <c r="I84" s="368"/>
      <c r="J84" s="368"/>
      <c r="K84" s="368"/>
      <c r="L84" s="151" t="s">
        <v>87</v>
      </c>
      <c r="M84" s="59"/>
      <c r="N84" s="46"/>
      <c r="O84" s="46"/>
      <c r="P84" s="183"/>
      <c r="Q84" s="181"/>
      <c r="R84" s="181"/>
      <c r="S84" s="181"/>
      <c r="T84" s="181"/>
      <c r="U84" s="181"/>
      <c r="V84" s="182"/>
      <c r="W84" s="183"/>
      <c r="X84" s="181"/>
      <c r="Y84" s="181"/>
      <c r="Z84" s="181"/>
      <c r="AA84" s="181"/>
      <c r="AB84" s="181"/>
      <c r="AC84" s="182"/>
      <c r="AD84" s="184"/>
      <c r="AE84" s="181"/>
      <c r="AF84" s="181"/>
      <c r="AG84" s="181"/>
      <c r="AH84" s="181"/>
      <c r="AI84" s="181"/>
      <c r="AJ84" s="182"/>
      <c r="AK84" s="183"/>
      <c r="AL84" s="181"/>
      <c r="AM84" s="181"/>
      <c r="AN84" s="181"/>
      <c r="AO84" s="181"/>
      <c r="AP84" s="181"/>
      <c r="AQ84" s="182"/>
      <c r="AR84" s="156"/>
      <c r="AS84" s="156"/>
      <c r="AT84" s="185"/>
      <c r="AU84" s="309">
        <f t="shared" ref="AU84" si="39">IF(SUM($P85:$AQ86)&gt;$T$111*4,$T$111*4,SUM($P85:$AQ86))</f>
        <v>0</v>
      </c>
      <c r="AV84" s="310"/>
      <c r="AW84" s="309">
        <f t="shared" ref="AW84" si="40">AU84/4</f>
        <v>0</v>
      </c>
      <c r="AX84" s="310"/>
      <c r="AY84" s="315"/>
      <c r="AZ84" s="316"/>
      <c r="BA84" s="316"/>
      <c r="BB84" s="317"/>
    </row>
    <row r="85" spans="2:54" ht="15.75" customHeight="1" x14ac:dyDescent="0.4">
      <c r="B85" s="353"/>
      <c r="C85" s="356"/>
      <c r="D85" s="360"/>
      <c r="E85" s="361"/>
      <c r="F85" s="305"/>
      <c r="G85" s="365"/>
      <c r="H85" s="369"/>
      <c r="I85" s="370"/>
      <c r="J85" s="370"/>
      <c r="K85" s="370"/>
      <c r="L85" s="152" t="s">
        <v>91</v>
      </c>
      <c r="M85" s="57"/>
      <c r="N85" s="52"/>
      <c r="O85" s="52"/>
      <c r="P85" s="191"/>
      <c r="Q85" s="189"/>
      <c r="R85" s="189"/>
      <c r="S85" s="189"/>
      <c r="T85" s="189"/>
      <c r="U85" s="189"/>
      <c r="V85" s="190"/>
      <c r="W85" s="191"/>
      <c r="X85" s="189"/>
      <c r="Y85" s="189"/>
      <c r="Z85" s="189"/>
      <c r="AA85" s="189"/>
      <c r="AB85" s="189"/>
      <c r="AC85" s="190"/>
      <c r="AD85" s="192"/>
      <c r="AE85" s="189"/>
      <c r="AF85" s="189"/>
      <c r="AG85" s="189"/>
      <c r="AH85" s="189"/>
      <c r="AI85" s="189"/>
      <c r="AJ85" s="190"/>
      <c r="AK85" s="191"/>
      <c r="AL85" s="189"/>
      <c r="AM85" s="189"/>
      <c r="AN85" s="189"/>
      <c r="AO85" s="189"/>
      <c r="AP85" s="189"/>
      <c r="AQ85" s="190"/>
      <c r="AR85" s="193"/>
      <c r="AS85" s="193"/>
      <c r="AT85" s="194"/>
      <c r="AU85" s="311"/>
      <c r="AV85" s="312"/>
      <c r="AW85" s="311"/>
      <c r="AX85" s="312"/>
      <c r="AY85" s="318"/>
      <c r="AZ85" s="319"/>
      <c r="BA85" s="319"/>
      <c r="BB85" s="320"/>
    </row>
    <row r="86" spans="2:54" ht="15.75" customHeight="1" x14ac:dyDescent="0.4">
      <c r="B86" s="354"/>
      <c r="C86" s="357"/>
      <c r="D86" s="362"/>
      <c r="E86" s="363"/>
      <c r="F86" s="307"/>
      <c r="G86" s="366"/>
      <c r="H86" s="371"/>
      <c r="I86" s="372"/>
      <c r="J86" s="372"/>
      <c r="K86" s="372"/>
      <c r="L86" s="248" t="s">
        <v>92</v>
      </c>
      <c r="M86" s="249"/>
      <c r="N86" s="250"/>
      <c r="O86" s="251"/>
      <c r="P86" s="257"/>
      <c r="Q86" s="258"/>
      <c r="R86" s="258"/>
      <c r="S86" s="258"/>
      <c r="T86" s="258"/>
      <c r="U86" s="258"/>
      <c r="V86" s="259"/>
      <c r="W86" s="257"/>
      <c r="X86" s="258"/>
      <c r="Y86" s="258"/>
      <c r="Z86" s="258"/>
      <c r="AA86" s="258"/>
      <c r="AB86" s="258"/>
      <c r="AC86" s="259"/>
      <c r="AD86" s="260"/>
      <c r="AE86" s="258"/>
      <c r="AF86" s="258"/>
      <c r="AG86" s="258"/>
      <c r="AH86" s="258"/>
      <c r="AI86" s="258"/>
      <c r="AJ86" s="259"/>
      <c r="AK86" s="257"/>
      <c r="AL86" s="258"/>
      <c r="AM86" s="258"/>
      <c r="AN86" s="258"/>
      <c r="AO86" s="258"/>
      <c r="AP86" s="258"/>
      <c r="AQ86" s="259"/>
      <c r="AR86" s="260"/>
      <c r="AS86" s="260"/>
      <c r="AT86" s="261"/>
      <c r="AU86" s="313"/>
      <c r="AV86" s="314"/>
      <c r="AW86" s="313"/>
      <c r="AX86" s="314"/>
      <c r="AY86" s="321"/>
      <c r="AZ86" s="322"/>
      <c r="BA86" s="322"/>
      <c r="BB86" s="323"/>
    </row>
    <row r="87" spans="2:54" ht="15.75" customHeight="1" x14ac:dyDescent="0.4">
      <c r="B87" s="352"/>
      <c r="C87" s="355"/>
      <c r="D87" s="358"/>
      <c r="E87" s="359"/>
      <c r="F87" s="303"/>
      <c r="G87" s="364"/>
      <c r="H87" s="367"/>
      <c r="I87" s="368"/>
      <c r="J87" s="368"/>
      <c r="K87" s="368"/>
      <c r="L87" s="151" t="s">
        <v>87</v>
      </c>
      <c r="M87" s="59"/>
      <c r="N87" s="46"/>
      <c r="O87" s="46"/>
      <c r="P87" s="183"/>
      <c r="Q87" s="181"/>
      <c r="R87" s="181"/>
      <c r="S87" s="181"/>
      <c r="T87" s="181"/>
      <c r="U87" s="181"/>
      <c r="V87" s="182"/>
      <c r="W87" s="183"/>
      <c r="X87" s="181"/>
      <c r="Y87" s="181"/>
      <c r="Z87" s="181"/>
      <c r="AA87" s="181"/>
      <c r="AB87" s="181"/>
      <c r="AC87" s="182"/>
      <c r="AD87" s="184"/>
      <c r="AE87" s="181"/>
      <c r="AF87" s="181"/>
      <c r="AG87" s="181"/>
      <c r="AH87" s="181"/>
      <c r="AI87" s="181"/>
      <c r="AJ87" s="182"/>
      <c r="AK87" s="183"/>
      <c r="AL87" s="181"/>
      <c r="AM87" s="181"/>
      <c r="AN87" s="181"/>
      <c r="AO87" s="181"/>
      <c r="AP87" s="181"/>
      <c r="AQ87" s="182"/>
      <c r="AR87" s="156"/>
      <c r="AS87" s="156"/>
      <c r="AT87" s="185"/>
      <c r="AU87" s="309">
        <f t="shared" ref="AU87" si="41">IF(SUM($P88:$AQ89)&gt;$T$111*4,$T$111*4,SUM($P88:$AQ89))</f>
        <v>0</v>
      </c>
      <c r="AV87" s="310"/>
      <c r="AW87" s="309">
        <f t="shared" ref="AW87" si="42">AU87/4</f>
        <v>0</v>
      </c>
      <c r="AX87" s="310"/>
      <c r="AY87" s="315"/>
      <c r="AZ87" s="316"/>
      <c r="BA87" s="316"/>
      <c r="BB87" s="317"/>
    </row>
    <row r="88" spans="2:54" ht="15.75" customHeight="1" x14ac:dyDescent="0.4">
      <c r="B88" s="353"/>
      <c r="C88" s="356"/>
      <c r="D88" s="360"/>
      <c r="E88" s="361"/>
      <c r="F88" s="305"/>
      <c r="G88" s="365"/>
      <c r="H88" s="369"/>
      <c r="I88" s="370"/>
      <c r="J88" s="370"/>
      <c r="K88" s="370"/>
      <c r="L88" s="152" t="s">
        <v>91</v>
      </c>
      <c r="M88" s="57"/>
      <c r="N88" s="52"/>
      <c r="O88" s="52"/>
      <c r="P88" s="191"/>
      <c r="Q88" s="189"/>
      <c r="R88" s="189"/>
      <c r="S88" s="189"/>
      <c r="T88" s="189"/>
      <c r="U88" s="189"/>
      <c r="V88" s="190"/>
      <c r="W88" s="191"/>
      <c r="X88" s="189"/>
      <c r="Y88" s="189"/>
      <c r="Z88" s="189"/>
      <c r="AA88" s="189"/>
      <c r="AB88" s="189"/>
      <c r="AC88" s="190"/>
      <c r="AD88" s="192"/>
      <c r="AE88" s="189"/>
      <c r="AF88" s="189"/>
      <c r="AG88" s="189"/>
      <c r="AH88" s="189"/>
      <c r="AI88" s="189"/>
      <c r="AJ88" s="190"/>
      <c r="AK88" s="191"/>
      <c r="AL88" s="189"/>
      <c r="AM88" s="189"/>
      <c r="AN88" s="189"/>
      <c r="AO88" s="189"/>
      <c r="AP88" s="189"/>
      <c r="AQ88" s="190"/>
      <c r="AR88" s="193"/>
      <c r="AS88" s="193"/>
      <c r="AT88" s="194"/>
      <c r="AU88" s="311"/>
      <c r="AV88" s="312"/>
      <c r="AW88" s="311"/>
      <c r="AX88" s="312"/>
      <c r="AY88" s="318"/>
      <c r="AZ88" s="319"/>
      <c r="BA88" s="319"/>
      <c r="BB88" s="320"/>
    </row>
    <row r="89" spans="2:54" ht="15.75" customHeight="1" x14ac:dyDescent="0.4">
      <c r="B89" s="354"/>
      <c r="C89" s="357"/>
      <c r="D89" s="362"/>
      <c r="E89" s="363"/>
      <c r="F89" s="307"/>
      <c r="G89" s="366"/>
      <c r="H89" s="371"/>
      <c r="I89" s="372"/>
      <c r="J89" s="372"/>
      <c r="K89" s="372"/>
      <c r="L89" s="248" t="s">
        <v>92</v>
      </c>
      <c r="M89" s="249"/>
      <c r="N89" s="250"/>
      <c r="O89" s="251"/>
      <c r="P89" s="257"/>
      <c r="Q89" s="258"/>
      <c r="R89" s="258"/>
      <c r="S89" s="258"/>
      <c r="T89" s="258"/>
      <c r="U89" s="258"/>
      <c r="V89" s="259"/>
      <c r="W89" s="257"/>
      <c r="X89" s="258"/>
      <c r="Y89" s="258"/>
      <c r="Z89" s="258"/>
      <c r="AA89" s="258"/>
      <c r="AB89" s="258"/>
      <c r="AC89" s="259"/>
      <c r="AD89" s="260"/>
      <c r="AE89" s="258"/>
      <c r="AF89" s="258"/>
      <c r="AG89" s="258"/>
      <c r="AH89" s="258"/>
      <c r="AI89" s="258"/>
      <c r="AJ89" s="259"/>
      <c r="AK89" s="257"/>
      <c r="AL89" s="258"/>
      <c r="AM89" s="258"/>
      <c r="AN89" s="258"/>
      <c r="AO89" s="258"/>
      <c r="AP89" s="258"/>
      <c r="AQ89" s="259"/>
      <c r="AR89" s="260"/>
      <c r="AS89" s="260"/>
      <c r="AT89" s="261"/>
      <c r="AU89" s="313"/>
      <c r="AV89" s="314"/>
      <c r="AW89" s="313"/>
      <c r="AX89" s="314"/>
      <c r="AY89" s="321"/>
      <c r="AZ89" s="322"/>
      <c r="BA89" s="322"/>
      <c r="BB89" s="323"/>
    </row>
    <row r="90" spans="2:54" ht="15.75" customHeight="1" x14ac:dyDescent="0.4">
      <c r="B90" s="352"/>
      <c r="C90" s="355"/>
      <c r="D90" s="358"/>
      <c r="E90" s="359"/>
      <c r="F90" s="303"/>
      <c r="G90" s="364"/>
      <c r="H90" s="367"/>
      <c r="I90" s="368"/>
      <c r="J90" s="368"/>
      <c r="K90" s="368"/>
      <c r="L90" s="151" t="s">
        <v>87</v>
      </c>
      <c r="M90" s="59"/>
      <c r="N90" s="46"/>
      <c r="O90" s="46"/>
      <c r="P90" s="183"/>
      <c r="Q90" s="181"/>
      <c r="R90" s="181"/>
      <c r="S90" s="181"/>
      <c r="T90" s="181"/>
      <c r="U90" s="181"/>
      <c r="V90" s="182"/>
      <c r="W90" s="183"/>
      <c r="X90" s="181"/>
      <c r="Y90" s="181"/>
      <c r="Z90" s="181"/>
      <c r="AA90" s="181"/>
      <c r="AB90" s="181"/>
      <c r="AC90" s="182"/>
      <c r="AD90" s="184"/>
      <c r="AE90" s="181"/>
      <c r="AF90" s="181"/>
      <c r="AG90" s="181"/>
      <c r="AH90" s="181"/>
      <c r="AI90" s="181"/>
      <c r="AJ90" s="182"/>
      <c r="AK90" s="183"/>
      <c r="AL90" s="181"/>
      <c r="AM90" s="181"/>
      <c r="AN90" s="181"/>
      <c r="AO90" s="181"/>
      <c r="AP90" s="181"/>
      <c r="AQ90" s="182"/>
      <c r="AR90" s="156"/>
      <c r="AS90" s="156"/>
      <c r="AT90" s="185"/>
      <c r="AU90" s="309">
        <f t="shared" ref="AU90" si="43">IF(SUM($P91:$AQ92)&gt;$T$111*4,$T$111*4,SUM($P91:$AQ92))</f>
        <v>0</v>
      </c>
      <c r="AV90" s="310"/>
      <c r="AW90" s="309">
        <f t="shared" ref="AW90" si="44">AU90/4</f>
        <v>0</v>
      </c>
      <c r="AX90" s="310"/>
      <c r="AY90" s="315"/>
      <c r="AZ90" s="316"/>
      <c r="BA90" s="316"/>
      <c r="BB90" s="317"/>
    </row>
    <row r="91" spans="2:54" ht="15.75" customHeight="1" x14ac:dyDescent="0.4">
      <c r="B91" s="353"/>
      <c r="C91" s="356"/>
      <c r="D91" s="360"/>
      <c r="E91" s="361"/>
      <c r="F91" s="305"/>
      <c r="G91" s="365"/>
      <c r="H91" s="369"/>
      <c r="I91" s="370"/>
      <c r="J91" s="370"/>
      <c r="K91" s="370"/>
      <c r="L91" s="152" t="s">
        <v>91</v>
      </c>
      <c r="M91" s="57"/>
      <c r="N91" s="52"/>
      <c r="O91" s="52"/>
      <c r="P91" s="191"/>
      <c r="Q91" s="189"/>
      <c r="R91" s="189"/>
      <c r="S91" s="189"/>
      <c r="T91" s="189"/>
      <c r="U91" s="189"/>
      <c r="V91" s="190"/>
      <c r="W91" s="191"/>
      <c r="X91" s="189"/>
      <c r="Y91" s="189"/>
      <c r="Z91" s="189"/>
      <c r="AA91" s="189"/>
      <c r="AB91" s="189"/>
      <c r="AC91" s="190"/>
      <c r="AD91" s="192"/>
      <c r="AE91" s="189"/>
      <c r="AF91" s="189"/>
      <c r="AG91" s="189"/>
      <c r="AH91" s="189"/>
      <c r="AI91" s="189"/>
      <c r="AJ91" s="190"/>
      <c r="AK91" s="191"/>
      <c r="AL91" s="189"/>
      <c r="AM91" s="189"/>
      <c r="AN91" s="189"/>
      <c r="AO91" s="189"/>
      <c r="AP91" s="189"/>
      <c r="AQ91" s="190"/>
      <c r="AR91" s="193"/>
      <c r="AS91" s="193"/>
      <c r="AT91" s="194"/>
      <c r="AU91" s="311"/>
      <c r="AV91" s="312"/>
      <c r="AW91" s="311"/>
      <c r="AX91" s="312"/>
      <c r="AY91" s="318"/>
      <c r="AZ91" s="319"/>
      <c r="BA91" s="319"/>
      <c r="BB91" s="320"/>
    </row>
    <row r="92" spans="2:54" ht="15.75" customHeight="1" x14ac:dyDescent="0.4">
      <c r="B92" s="354"/>
      <c r="C92" s="357"/>
      <c r="D92" s="362"/>
      <c r="E92" s="363"/>
      <c r="F92" s="307"/>
      <c r="G92" s="366"/>
      <c r="H92" s="371"/>
      <c r="I92" s="372"/>
      <c r="J92" s="372"/>
      <c r="K92" s="372"/>
      <c r="L92" s="248" t="s">
        <v>92</v>
      </c>
      <c r="M92" s="249"/>
      <c r="N92" s="250"/>
      <c r="O92" s="251"/>
      <c r="P92" s="257"/>
      <c r="Q92" s="258"/>
      <c r="R92" s="258"/>
      <c r="S92" s="258"/>
      <c r="T92" s="258"/>
      <c r="U92" s="258"/>
      <c r="V92" s="259"/>
      <c r="W92" s="257"/>
      <c r="X92" s="258"/>
      <c r="Y92" s="258"/>
      <c r="Z92" s="258"/>
      <c r="AA92" s="258"/>
      <c r="AB92" s="258"/>
      <c r="AC92" s="259"/>
      <c r="AD92" s="260"/>
      <c r="AE92" s="258"/>
      <c r="AF92" s="258"/>
      <c r="AG92" s="258"/>
      <c r="AH92" s="258"/>
      <c r="AI92" s="258"/>
      <c r="AJ92" s="259"/>
      <c r="AK92" s="257"/>
      <c r="AL92" s="258"/>
      <c r="AM92" s="258"/>
      <c r="AN92" s="258"/>
      <c r="AO92" s="258"/>
      <c r="AP92" s="258"/>
      <c r="AQ92" s="259"/>
      <c r="AR92" s="260"/>
      <c r="AS92" s="260"/>
      <c r="AT92" s="261"/>
      <c r="AU92" s="313"/>
      <c r="AV92" s="314"/>
      <c r="AW92" s="313"/>
      <c r="AX92" s="314"/>
      <c r="AY92" s="321"/>
      <c r="AZ92" s="322"/>
      <c r="BA92" s="322"/>
      <c r="BB92" s="323"/>
    </row>
    <row r="93" spans="2:54" ht="15.75" customHeight="1" x14ac:dyDescent="0.4">
      <c r="B93" s="352"/>
      <c r="C93" s="355"/>
      <c r="D93" s="358"/>
      <c r="E93" s="359"/>
      <c r="F93" s="303"/>
      <c r="G93" s="364"/>
      <c r="H93" s="367"/>
      <c r="I93" s="368"/>
      <c r="J93" s="368"/>
      <c r="K93" s="368"/>
      <c r="L93" s="151" t="s">
        <v>87</v>
      </c>
      <c r="M93" s="59"/>
      <c r="N93" s="46"/>
      <c r="O93" s="46"/>
      <c r="P93" s="191"/>
      <c r="Q93" s="189"/>
      <c r="R93" s="189"/>
      <c r="S93" s="189"/>
      <c r="T93" s="189"/>
      <c r="U93" s="189"/>
      <c r="V93" s="190"/>
      <c r="W93" s="191"/>
      <c r="X93" s="189"/>
      <c r="Y93" s="189"/>
      <c r="Z93" s="189"/>
      <c r="AA93" s="189"/>
      <c r="AB93" s="189"/>
      <c r="AC93" s="190"/>
      <c r="AD93" s="192"/>
      <c r="AE93" s="189"/>
      <c r="AF93" s="189"/>
      <c r="AG93" s="189"/>
      <c r="AH93" s="189"/>
      <c r="AI93" s="189"/>
      <c r="AJ93" s="190"/>
      <c r="AK93" s="191"/>
      <c r="AL93" s="189"/>
      <c r="AM93" s="189"/>
      <c r="AN93" s="189"/>
      <c r="AO93" s="189"/>
      <c r="AP93" s="189"/>
      <c r="AQ93" s="190"/>
      <c r="AR93" s="193"/>
      <c r="AS93" s="193"/>
      <c r="AT93" s="194"/>
      <c r="AU93" s="309">
        <f t="shared" ref="AU93" si="45">IF(SUM($P94:$AQ95)&gt;$T$111*4,$T$111*4,SUM($P94:$AQ95))</f>
        <v>0</v>
      </c>
      <c r="AV93" s="310"/>
      <c r="AW93" s="309">
        <f t="shared" ref="AW93" si="46">AU93/4</f>
        <v>0</v>
      </c>
      <c r="AX93" s="310"/>
      <c r="AY93" s="315"/>
      <c r="AZ93" s="316"/>
      <c r="BA93" s="316"/>
      <c r="BB93" s="317"/>
    </row>
    <row r="94" spans="2:54" ht="15.75" customHeight="1" x14ac:dyDescent="0.4">
      <c r="B94" s="353"/>
      <c r="C94" s="356"/>
      <c r="D94" s="360"/>
      <c r="E94" s="361"/>
      <c r="F94" s="305"/>
      <c r="G94" s="365"/>
      <c r="H94" s="369"/>
      <c r="I94" s="370"/>
      <c r="J94" s="370"/>
      <c r="K94" s="370"/>
      <c r="L94" s="152" t="s">
        <v>91</v>
      </c>
      <c r="M94" s="57"/>
      <c r="N94" s="52"/>
      <c r="O94" s="52"/>
      <c r="P94" s="216"/>
      <c r="Q94" s="214"/>
      <c r="R94" s="214"/>
      <c r="S94" s="214"/>
      <c r="T94" s="214"/>
      <c r="U94" s="214"/>
      <c r="V94" s="179"/>
      <c r="W94" s="216"/>
      <c r="X94" s="214"/>
      <c r="Y94" s="214"/>
      <c r="Z94" s="214"/>
      <c r="AA94" s="214"/>
      <c r="AB94" s="214"/>
      <c r="AC94" s="179"/>
      <c r="AD94" s="212"/>
      <c r="AE94" s="214"/>
      <c r="AF94" s="214"/>
      <c r="AG94" s="214"/>
      <c r="AH94" s="214"/>
      <c r="AI94" s="214"/>
      <c r="AJ94" s="179"/>
      <c r="AK94" s="216"/>
      <c r="AL94" s="214"/>
      <c r="AM94" s="214"/>
      <c r="AN94" s="214"/>
      <c r="AO94" s="214"/>
      <c r="AP94" s="214"/>
      <c r="AQ94" s="179"/>
      <c r="AR94" s="150"/>
      <c r="AS94" s="150"/>
      <c r="AT94" s="180"/>
      <c r="AU94" s="311"/>
      <c r="AV94" s="312"/>
      <c r="AW94" s="311"/>
      <c r="AX94" s="312"/>
      <c r="AY94" s="318"/>
      <c r="AZ94" s="319"/>
      <c r="BA94" s="319"/>
      <c r="BB94" s="320"/>
    </row>
    <row r="95" spans="2:54" ht="15.75" customHeight="1" x14ac:dyDescent="0.4">
      <c r="B95" s="354"/>
      <c r="C95" s="357"/>
      <c r="D95" s="362"/>
      <c r="E95" s="363"/>
      <c r="F95" s="307"/>
      <c r="G95" s="366"/>
      <c r="H95" s="371"/>
      <c r="I95" s="372"/>
      <c r="J95" s="372"/>
      <c r="K95" s="372"/>
      <c r="L95" s="248" t="s">
        <v>92</v>
      </c>
      <c r="M95" s="249"/>
      <c r="N95" s="250"/>
      <c r="O95" s="251"/>
      <c r="P95" s="267"/>
      <c r="Q95" s="268"/>
      <c r="R95" s="268"/>
      <c r="S95" s="268"/>
      <c r="T95" s="268"/>
      <c r="U95" s="268"/>
      <c r="V95" s="269"/>
      <c r="W95" s="267"/>
      <c r="X95" s="268"/>
      <c r="Y95" s="268"/>
      <c r="Z95" s="268"/>
      <c r="AA95" s="268"/>
      <c r="AB95" s="268"/>
      <c r="AC95" s="269"/>
      <c r="AD95" s="270"/>
      <c r="AE95" s="268"/>
      <c r="AF95" s="268"/>
      <c r="AG95" s="268"/>
      <c r="AH95" s="268"/>
      <c r="AI95" s="268"/>
      <c r="AJ95" s="269"/>
      <c r="AK95" s="267"/>
      <c r="AL95" s="268"/>
      <c r="AM95" s="268"/>
      <c r="AN95" s="268"/>
      <c r="AO95" s="268"/>
      <c r="AP95" s="268"/>
      <c r="AQ95" s="269"/>
      <c r="AR95" s="270"/>
      <c r="AS95" s="270"/>
      <c r="AT95" s="271"/>
      <c r="AU95" s="313"/>
      <c r="AV95" s="314"/>
      <c r="AW95" s="313"/>
      <c r="AX95" s="314"/>
      <c r="AY95" s="321"/>
      <c r="AZ95" s="322"/>
      <c r="BA95" s="322"/>
      <c r="BB95" s="323"/>
    </row>
    <row r="96" spans="2:54" ht="15.75" customHeight="1" x14ac:dyDescent="0.4">
      <c r="B96" s="352"/>
      <c r="C96" s="355"/>
      <c r="D96" s="358"/>
      <c r="E96" s="359"/>
      <c r="F96" s="303"/>
      <c r="G96" s="364"/>
      <c r="H96" s="367"/>
      <c r="I96" s="368"/>
      <c r="J96" s="368"/>
      <c r="K96" s="368"/>
      <c r="L96" s="151" t="s">
        <v>87</v>
      </c>
      <c r="M96" s="59"/>
      <c r="N96" s="46"/>
      <c r="O96" s="46"/>
      <c r="P96" s="191"/>
      <c r="Q96" s="189"/>
      <c r="R96" s="189"/>
      <c r="S96" s="189"/>
      <c r="T96" s="189"/>
      <c r="U96" s="189"/>
      <c r="V96" s="190"/>
      <c r="W96" s="191"/>
      <c r="X96" s="189"/>
      <c r="Y96" s="189"/>
      <c r="Z96" s="189"/>
      <c r="AA96" s="189"/>
      <c r="AB96" s="189"/>
      <c r="AC96" s="190"/>
      <c r="AD96" s="192"/>
      <c r="AE96" s="189"/>
      <c r="AF96" s="189"/>
      <c r="AG96" s="189"/>
      <c r="AH96" s="189"/>
      <c r="AI96" s="189"/>
      <c r="AJ96" s="190"/>
      <c r="AK96" s="191"/>
      <c r="AL96" s="189"/>
      <c r="AM96" s="189"/>
      <c r="AN96" s="189"/>
      <c r="AO96" s="189"/>
      <c r="AP96" s="189"/>
      <c r="AQ96" s="190"/>
      <c r="AR96" s="193"/>
      <c r="AS96" s="193"/>
      <c r="AT96" s="194"/>
      <c r="AU96" s="309">
        <f t="shared" ref="AU96" si="47">IF(SUM($P97:$AQ98)&gt;$T$111*4,$T$111*4,SUM($P97:$AQ98))</f>
        <v>0</v>
      </c>
      <c r="AV96" s="310"/>
      <c r="AW96" s="309">
        <f t="shared" ref="AW96" si="48">AU96/4</f>
        <v>0</v>
      </c>
      <c r="AX96" s="310"/>
      <c r="AY96" s="315"/>
      <c r="AZ96" s="316"/>
      <c r="BA96" s="316"/>
      <c r="BB96" s="317"/>
    </row>
    <row r="97" spans="2:54" ht="15.75" customHeight="1" x14ac:dyDescent="0.4">
      <c r="B97" s="353"/>
      <c r="C97" s="356"/>
      <c r="D97" s="360"/>
      <c r="E97" s="361"/>
      <c r="F97" s="305"/>
      <c r="G97" s="365"/>
      <c r="H97" s="369"/>
      <c r="I97" s="370"/>
      <c r="J97" s="370"/>
      <c r="K97" s="370"/>
      <c r="L97" s="152" t="s">
        <v>91</v>
      </c>
      <c r="M97" s="57"/>
      <c r="N97" s="52"/>
      <c r="O97" s="52"/>
      <c r="P97" s="176"/>
      <c r="Q97" s="174"/>
      <c r="R97" s="174"/>
      <c r="S97" s="174"/>
      <c r="T97" s="174"/>
      <c r="U97" s="174"/>
      <c r="V97" s="175"/>
      <c r="W97" s="176"/>
      <c r="X97" s="174"/>
      <c r="Y97" s="174"/>
      <c r="Z97" s="174"/>
      <c r="AA97" s="174"/>
      <c r="AB97" s="174"/>
      <c r="AC97" s="175"/>
      <c r="AD97" s="173"/>
      <c r="AE97" s="174"/>
      <c r="AF97" s="174"/>
      <c r="AG97" s="174"/>
      <c r="AH97" s="174"/>
      <c r="AI97" s="174"/>
      <c r="AJ97" s="175"/>
      <c r="AK97" s="176"/>
      <c r="AL97" s="174"/>
      <c r="AM97" s="174"/>
      <c r="AN97" s="174"/>
      <c r="AO97" s="174"/>
      <c r="AP97" s="174"/>
      <c r="AQ97" s="175"/>
      <c r="AR97" s="177"/>
      <c r="AS97" s="177"/>
      <c r="AT97" s="178"/>
      <c r="AU97" s="311"/>
      <c r="AV97" s="312"/>
      <c r="AW97" s="311"/>
      <c r="AX97" s="312"/>
      <c r="AY97" s="318"/>
      <c r="AZ97" s="319"/>
      <c r="BA97" s="319"/>
      <c r="BB97" s="320"/>
    </row>
    <row r="98" spans="2:54" ht="15.75" customHeight="1" thickBot="1" x14ac:dyDescent="0.45">
      <c r="B98" s="354"/>
      <c r="C98" s="357"/>
      <c r="D98" s="362"/>
      <c r="E98" s="363"/>
      <c r="F98" s="307"/>
      <c r="G98" s="366"/>
      <c r="H98" s="371"/>
      <c r="I98" s="372"/>
      <c r="J98" s="372"/>
      <c r="K98" s="372"/>
      <c r="L98" s="248" t="s">
        <v>92</v>
      </c>
      <c r="M98" s="249"/>
      <c r="N98" s="250"/>
      <c r="O98" s="251"/>
      <c r="P98" s="272"/>
      <c r="Q98" s="253"/>
      <c r="R98" s="253"/>
      <c r="S98" s="253"/>
      <c r="T98" s="253"/>
      <c r="U98" s="253"/>
      <c r="V98" s="254"/>
      <c r="W98" s="252"/>
      <c r="X98" s="253"/>
      <c r="Y98" s="253"/>
      <c r="Z98" s="253"/>
      <c r="AA98" s="253"/>
      <c r="AB98" s="253"/>
      <c r="AC98" s="254"/>
      <c r="AD98" s="255"/>
      <c r="AE98" s="253"/>
      <c r="AF98" s="253"/>
      <c r="AG98" s="253"/>
      <c r="AH98" s="253"/>
      <c r="AI98" s="253"/>
      <c r="AJ98" s="254"/>
      <c r="AK98" s="252"/>
      <c r="AL98" s="253"/>
      <c r="AM98" s="253"/>
      <c r="AN98" s="253"/>
      <c r="AO98" s="253"/>
      <c r="AP98" s="253"/>
      <c r="AQ98" s="254"/>
      <c r="AR98" s="255"/>
      <c r="AS98" s="255"/>
      <c r="AT98" s="256"/>
      <c r="AU98" s="313"/>
      <c r="AV98" s="314"/>
      <c r="AW98" s="313"/>
      <c r="AX98" s="314"/>
      <c r="AY98" s="318"/>
      <c r="AZ98" s="319"/>
      <c r="BA98" s="319"/>
      <c r="BB98" s="320"/>
    </row>
    <row r="99" spans="2:54" ht="20.25" customHeight="1" thickBot="1" x14ac:dyDescent="0.45">
      <c r="B99" s="139"/>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0"/>
      <c r="AQ99" s="140"/>
      <c r="AR99" s="140"/>
      <c r="AS99" s="140"/>
      <c r="AT99" s="140"/>
      <c r="AU99" s="333" t="s">
        <v>124</v>
      </c>
      <c r="AV99" s="334"/>
      <c r="AW99" s="334"/>
      <c r="AX99" s="334"/>
      <c r="AY99" s="334"/>
      <c r="AZ99" s="334"/>
      <c r="BA99" s="334"/>
      <c r="BB99" s="335"/>
    </row>
    <row r="100" spans="2:54" ht="28.5" customHeight="1" x14ac:dyDescent="0.4">
      <c r="B100" s="336" t="s">
        <v>121</v>
      </c>
      <c r="C100" s="337"/>
      <c r="D100" s="337"/>
      <c r="E100" s="337"/>
      <c r="F100" s="337"/>
      <c r="G100" s="337"/>
      <c r="H100" s="337"/>
      <c r="I100" s="337"/>
      <c r="J100" s="337"/>
      <c r="K100" s="337"/>
      <c r="L100" s="337"/>
      <c r="M100" s="337"/>
      <c r="N100" s="337"/>
      <c r="O100" s="337"/>
      <c r="P100" s="165">
        <f ca="1">SUMIF($L63:$O98,"①日中",P63:P98)</f>
        <v>0</v>
      </c>
      <c r="Q100" s="167">
        <f t="shared" ref="Q100:AT100" ca="1" si="49">SUMIF($L63:$O98,"①日中",Q63:Q98)</f>
        <v>0</v>
      </c>
      <c r="R100" s="167">
        <f t="shared" ca="1" si="49"/>
        <v>0</v>
      </c>
      <c r="S100" s="167">
        <f t="shared" ca="1" si="49"/>
        <v>0</v>
      </c>
      <c r="T100" s="167">
        <f t="shared" ca="1" si="49"/>
        <v>0</v>
      </c>
      <c r="U100" s="167">
        <f t="shared" ca="1" si="49"/>
        <v>0</v>
      </c>
      <c r="V100" s="240">
        <f t="shared" ca="1" si="49"/>
        <v>0</v>
      </c>
      <c r="W100" s="165">
        <f t="shared" ca="1" si="49"/>
        <v>0</v>
      </c>
      <c r="X100" s="167">
        <f t="shared" ca="1" si="49"/>
        <v>0</v>
      </c>
      <c r="Y100" s="167">
        <f t="shared" ca="1" si="49"/>
        <v>0</v>
      </c>
      <c r="Z100" s="167">
        <f t="shared" ca="1" si="49"/>
        <v>0</v>
      </c>
      <c r="AA100" s="167">
        <f t="shared" ca="1" si="49"/>
        <v>0</v>
      </c>
      <c r="AB100" s="167">
        <f t="shared" ca="1" si="49"/>
        <v>0</v>
      </c>
      <c r="AC100" s="168">
        <f t="shared" ca="1" si="49"/>
        <v>0</v>
      </c>
      <c r="AD100" s="244">
        <f t="shared" ca="1" si="49"/>
        <v>0</v>
      </c>
      <c r="AE100" s="167">
        <f t="shared" ca="1" si="49"/>
        <v>0</v>
      </c>
      <c r="AF100" s="167">
        <f t="shared" ca="1" si="49"/>
        <v>0</v>
      </c>
      <c r="AG100" s="167">
        <f t="shared" ca="1" si="49"/>
        <v>0</v>
      </c>
      <c r="AH100" s="167">
        <f t="shared" ca="1" si="49"/>
        <v>0</v>
      </c>
      <c r="AI100" s="167">
        <f t="shared" ca="1" si="49"/>
        <v>0</v>
      </c>
      <c r="AJ100" s="240">
        <f t="shared" ca="1" si="49"/>
        <v>0</v>
      </c>
      <c r="AK100" s="165">
        <f t="shared" ca="1" si="49"/>
        <v>0</v>
      </c>
      <c r="AL100" s="167">
        <f t="shared" ca="1" si="49"/>
        <v>0</v>
      </c>
      <c r="AM100" s="167">
        <f t="shared" ca="1" si="49"/>
        <v>0</v>
      </c>
      <c r="AN100" s="167">
        <f t="shared" ca="1" si="49"/>
        <v>0</v>
      </c>
      <c r="AO100" s="167">
        <f t="shared" ca="1" si="49"/>
        <v>0</v>
      </c>
      <c r="AP100" s="167">
        <f t="shared" ca="1" si="49"/>
        <v>0</v>
      </c>
      <c r="AQ100" s="168">
        <f t="shared" ca="1" si="49"/>
        <v>0</v>
      </c>
      <c r="AR100" s="244">
        <f t="shared" ca="1" si="49"/>
        <v>0</v>
      </c>
      <c r="AS100" s="167">
        <f t="shared" ca="1" si="49"/>
        <v>0</v>
      </c>
      <c r="AT100" s="168">
        <f t="shared" ca="1" si="49"/>
        <v>0</v>
      </c>
      <c r="AU100" s="338">
        <f ca="1">SUM($P100:$AQ100)</f>
        <v>0</v>
      </c>
      <c r="AV100" s="339"/>
      <c r="AW100" s="338">
        <f ca="1">$AU100/4</f>
        <v>0</v>
      </c>
      <c r="AX100" s="339"/>
      <c r="AY100" s="130" t="s">
        <v>62</v>
      </c>
      <c r="AZ100" s="111" t="s">
        <v>142</v>
      </c>
      <c r="BA100" s="340" t="e">
        <f ca="1">ROUNDDOWN($AW100/$T$111,1)</f>
        <v>#DIV/0!</v>
      </c>
      <c r="BB100" s="341"/>
    </row>
    <row r="101" spans="2:54" ht="29.1" customHeight="1" x14ac:dyDescent="0.4">
      <c r="B101" s="342"/>
      <c r="C101" s="344" t="s">
        <v>117</v>
      </c>
      <c r="D101" s="344"/>
      <c r="E101" s="344"/>
      <c r="F101" s="344"/>
      <c r="G101" s="344"/>
      <c r="H101" s="344"/>
      <c r="I101" s="344"/>
      <c r="J101" s="344"/>
      <c r="K101" s="344"/>
      <c r="L101" s="344"/>
      <c r="M101" s="344"/>
      <c r="N101" s="344"/>
      <c r="O101" s="344"/>
      <c r="P101" s="154"/>
      <c r="Q101" s="153"/>
      <c r="R101" s="153"/>
      <c r="S101" s="153"/>
      <c r="T101" s="153"/>
      <c r="U101" s="153"/>
      <c r="V101" s="241"/>
      <c r="W101" s="154"/>
      <c r="X101" s="153"/>
      <c r="Y101" s="153"/>
      <c r="Z101" s="153"/>
      <c r="AA101" s="153"/>
      <c r="AB101" s="153"/>
      <c r="AC101" s="155"/>
      <c r="AD101" s="245"/>
      <c r="AE101" s="153"/>
      <c r="AF101" s="153"/>
      <c r="AG101" s="153"/>
      <c r="AH101" s="153"/>
      <c r="AI101" s="153"/>
      <c r="AJ101" s="241"/>
      <c r="AK101" s="154"/>
      <c r="AL101" s="153"/>
      <c r="AM101" s="153"/>
      <c r="AN101" s="153"/>
      <c r="AO101" s="153"/>
      <c r="AP101" s="153"/>
      <c r="AQ101" s="155"/>
      <c r="AR101" s="245"/>
      <c r="AS101" s="153"/>
      <c r="AT101" s="155"/>
      <c r="AU101" s="345">
        <f>SUM($P101:$AQ101)</f>
        <v>0</v>
      </c>
      <c r="AV101" s="346"/>
      <c r="AW101" s="345">
        <f>$AU101/4</f>
        <v>0</v>
      </c>
      <c r="AX101" s="346"/>
      <c r="AY101" s="158" t="s">
        <v>62</v>
      </c>
      <c r="AZ101" s="160" t="s">
        <v>143</v>
      </c>
      <c r="BA101" s="347" t="e">
        <f>ROUNDDOWN($AW101/$T$111,1)</f>
        <v>#DIV/0!</v>
      </c>
      <c r="BB101" s="348"/>
    </row>
    <row r="102" spans="2:54" ht="29.1" customHeight="1" x14ac:dyDescent="0.4">
      <c r="B102" s="343"/>
      <c r="C102" s="349" t="s">
        <v>118</v>
      </c>
      <c r="D102" s="349"/>
      <c r="E102" s="349"/>
      <c r="F102" s="349"/>
      <c r="G102" s="349"/>
      <c r="H102" s="349"/>
      <c r="I102" s="349"/>
      <c r="J102" s="349"/>
      <c r="K102" s="349"/>
      <c r="L102" s="349"/>
      <c r="M102" s="349"/>
      <c r="N102" s="349"/>
      <c r="O102" s="349"/>
      <c r="P102" s="162"/>
      <c r="Q102" s="161"/>
      <c r="R102" s="161"/>
      <c r="S102" s="161"/>
      <c r="T102" s="161"/>
      <c r="U102" s="161"/>
      <c r="V102" s="242"/>
      <c r="W102" s="162"/>
      <c r="X102" s="161"/>
      <c r="Y102" s="161"/>
      <c r="Z102" s="161"/>
      <c r="AA102" s="161"/>
      <c r="AB102" s="161"/>
      <c r="AC102" s="163"/>
      <c r="AD102" s="246"/>
      <c r="AE102" s="161"/>
      <c r="AF102" s="161"/>
      <c r="AG102" s="161"/>
      <c r="AH102" s="161"/>
      <c r="AI102" s="161"/>
      <c r="AJ102" s="242"/>
      <c r="AK102" s="162"/>
      <c r="AL102" s="161"/>
      <c r="AM102" s="161"/>
      <c r="AN102" s="161"/>
      <c r="AO102" s="161"/>
      <c r="AP102" s="161"/>
      <c r="AQ102" s="163"/>
      <c r="AR102" s="246"/>
      <c r="AS102" s="161"/>
      <c r="AT102" s="163"/>
      <c r="AU102" s="313">
        <f>SUM($P102:$AQ102)</f>
        <v>0</v>
      </c>
      <c r="AV102" s="314"/>
      <c r="AW102" s="313">
        <f>$AU102/4</f>
        <v>0</v>
      </c>
      <c r="AX102" s="314"/>
      <c r="AY102" s="159" t="s">
        <v>62</v>
      </c>
      <c r="AZ102" s="164" t="s">
        <v>142</v>
      </c>
      <c r="BA102" s="350" t="e">
        <f>ROUNDDOWN($AW102/$T$111,1)</f>
        <v>#DIV/0!</v>
      </c>
      <c r="BB102" s="351"/>
    </row>
    <row r="103" spans="2:54" ht="29.1" customHeight="1" thickBot="1" x14ac:dyDescent="0.45">
      <c r="B103" s="324" t="s">
        <v>122</v>
      </c>
      <c r="C103" s="325"/>
      <c r="D103" s="325"/>
      <c r="E103" s="325"/>
      <c r="F103" s="325"/>
      <c r="G103" s="325"/>
      <c r="H103" s="325"/>
      <c r="I103" s="325"/>
      <c r="J103" s="325"/>
      <c r="K103" s="325"/>
      <c r="L103" s="325"/>
      <c r="M103" s="325"/>
      <c r="N103" s="325"/>
      <c r="O103" s="325"/>
      <c r="P103" s="166">
        <f t="shared" ref="P103:AT103" ca="1" si="50">SUMIF($L14:$O49,"②夜間及び深夜",P63:P98)</f>
        <v>0</v>
      </c>
      <c r="Q103" s="169">
        <f t="shared" ca="1" si="50"/>
        <v>0</v>
      </c>
      <c r="R103" s="169">
        <f t="shared" ca="1" si="50"/>
        <v>0</v>
      </c>
      <c r="S103" s="169">
        <f t="shared" ca="1" si="50"/>
        <v>0</v>
      </c>
      <c r="T103" s="169">
        <f t="shared" ca="1" si="50"/>
        <v>0</v>
      </c>
      <c r="U103" s="169">
        <f t="shared" ca="1" si="50"/>
        <v>0</v>
      </c>
      <c r="V103" s="234">
        <f t="shared" ca="1" si="50"/>
        <v>0</v>
      </c>
      <c r="W103" s="166">
        <f t="shared" ca="1" si="50"/>
        <v>0</v>
      </c>
      <c r="X103" s="169">
        <f t="shared" ca="1" si="50"/>
        <v>0</v>
      </c>
      <c r="Y103" s="169">
        <f t="shared" ca="1" si="50"/>
        <v>0</v>
      </c>
      <c r="Z103" s="169">
        <f t="shared" ca="1" si="50"/>
        <v>0</v>
      </c>
      <c r="AA103" s="169">
        <f t="shared" ca="1" si="50"/>
        <v>0</v>
      </c>
      <c r="AB103" s="169">
        <f t="shared" ca="1" si="50"/>
        <v>0</v>
      </c>
      <c r="AC103" s="170">
        <f t="shared" ca="1" si="50"/>
        <v>0</v>
      </c>
      <c r="AD103" s="235">
        <f t="shared" ca="1" si="50"/>
        <v>0</v>
      </c>
      <c r="AE103" s="169">
        <f t="shared" ca="1" si="50"/>
        <v>0</v>
      </c>
      <c r="AF103" s="169">
        <f t="shared" ca="1" si="50"/>
        <v>0</v>
      </c>
      <c r="AG103" s="169">
        <f t="shared" ca="1" si="50"/>
        <v>0</v>
      </c>
      <c r="AH103" s="169">
        <f t="shared" ca="1" si="50"/>
        <v>0</v>
      </c>
      <c r="AI103" s="169">
        <f t="shared" ca="1" si="50"/>
        <v>0</v>
      </c>
      <c r="AJ103" s="234">
        <f t="shared" ca="1" si="50"/>
        <v>0</v>
      </c>
      <c r="AK103" s="166">
        <f t="shared" ca="1" si="50"/>
        <v>0</v>
      </c>
      <c r="AL103" s="169">
        <f t="shared" ca="1" si="50"/>
        <v>0</v>
      </c>
      <c r="AM103" s="169">
        <f t="shared" ca="1" si="50"/>
        <v>0</v>
      </c>
      <c r="AN103" s="169">
        <f t="shared" ca="1" si="50"/>
        <v>0</v>
      </c>
      <c r="AO103" s="169">
        <f t="shared" ca="1" si="50"/>
        <v>0</v>
      </c>
      <c r="AP103" s="169">
        <f t="shared" ca="1" si="50"/>
        <v>0</v>
      </c>
      <c r="AQ103" s="170">
        <f t="shared" ca="1" si="50"/>
        <v>0</v>
      </c>
      <c r="AR103" s="235">
        <f t="shared" ca="1" si="50"/>
        <v>0</v>
      </c>
      <c r="AS103" s="169">
        <f t="shared" ca="1" si="50"/>
        <v>0</v>
      </c>
      <c r="AT103" s="170">
        <f t="shared" ca="1" si="50"/>
        <v>0</v>
      </c>
      <c r="AU103" s="326"/>
      <c r="AV103" s="327"/>
      <c r="AW103" s="327"/>
      <c r="AX103" s="327"/>
      <c r="AY103" s="327"/>
      <c r="AZ103" s="327"/>
      <c r="BA103" s="327"/>
      <c r="BB103" s="328"/>
    </row>
    <row r="104" spans="2:54" s="60" customFormat="1" ht="17.25" customHeight="1" thickBot="1" x14ac:dyDescent="0.45">
      <c r="B104" s="61"/>
      <c r="C104" s="62"/>
      <c r="D104" s="62"/>
      <c r="E104" s="62"/>
      <c r="F104" s="62"/>
      <c r="BB104" s="110" t="s">
        <v>78</v>
      </c>
    </row>
    <row r="105" spans="2:54" s="60" customFormat="1" ht="21" customHeight="1" thickBot="1" x14ac:dyDescent="0.45">
      <c r="B105" s="394" t="s">
        <v>125</v>
      </c>
      <c r="C105" s="395"/>
      <c r="D105" s="395"/>
      <c r="E105" s="395"/>
      <c r="F105" s="395"/>
      <c r="G105" s="395"/>
      <c r="H105" s="395"/>
      <c r="I105" s="395"/>
      <c r="J105" s="395"/>
      <c r="K105" s="395"/>
      <c r="L105" s="395"/>
      <c r="M105" s="395"/>
      <c r="N105" s="395"/>
      <c r="O105" s="395"/>
      <c r="P105" s="204"/>
      <c r="Q105" s="205"/>
      <c r="R105" s="205"/>
      <c r="S105" s="205"/>
      <c r="T105" s="205"/>
      <c r="U105" s="205"/>
      <c r="V105" s="206"/>
      <c r="W105" s="204"/>
      <c r="X105" s="205"/>
      <c r="Y105" s="205"/>
      <c r="Z105" s="205"/>
      <c r="AA105" s="205"/>
      <c r="AB105" s="205"/>
      <c r="AC105" s="206"/>
      <c r="AD105" s="204"/>
      <c r="AE105" s="205"/>
      <c r="AF105" s="205"/>
      <c r="AG105" s="205"/>
      <c r="AH105" s="205"/>
      <c r="AI105" s="205"/>
      <c r="AJ105" s="206"/>
      <c r="AK105" s="204"/>
      <c r="AL105" s="205"/>
      <c r="AM105" s="205"/>
      <c r="AN105" s="205"/>
      <c r="AO105" s="205"/>
      <c r="AP105" s="205"/>
      <c r="AQ105" s="206"/>
      <c r="AR105" s="204"/>
      <c r="AS105" s="205"/>
      <c r="AT105" s="206"/>
      <c r="AU105" s="396"/>
      <c r="AV105" s="397"/>
      <c r="AW105" s="397"/>
      <c r="AX105" s="397"/>
      <c r="AY105" s="397"/>
      <c r="AZ105" s="397"/>
      <c r="BA105" s="397"/>
      <c r="BB105" s="398"/>
    </row>
    <row r="106" spans="2:54" s="60" customFormat="1" ht="10.5" customHeight="1" thickBot="1" x14ac:dyDescent="0.45">
      <c r="B106" s="61"/>
      <c r="C106" s="62"/>
      <c r="D106" s="62"/>
      <c r="E106" s="62"/>
      <c r="F106" s="62"/>
      <c r="BB106" s="110"/>
    </row>
    <row r="107" spans="2:54" ht="24.6" customHeight="1" thickBot="1" x14ac:dyDescent="0.45">
      <c r="B107" s="4" t="s">
        <v>126</v>
      </c>
      <c r="C107" s="8"/>
      <c r="D107" s="8"/>
      <c r="E107" s="8"/>
      <c r="F107" s="8"/>
      <c r="G107" s="8"/>
      <c r="H107" s="8"/>
      <c r="I107" s="38" t="s">
        <v>39</v>
      </c>
      <c r="J107" s="39"/>
      <c r="K107" s="40" t="s">
        <v>40</v>
      </c>
      <c r="L107" s="210"/>
      <c r="M107" s="38" t="s">
        <v>41</v>
      </c>
      <c r="N107" s="39"/>
      <c r="O107" s="40" t="s">
        <v>40</v>
      </c>
      <c r="P107" s="210"/>
      <c r="Q107" s="8"/>
      <c r="R107" s="38" t="s">
        <v>42</v>
      </c>
      <c r="S107" s="39"/>
      <c r="T107" s="40" t="s">
        <v>169</v>
      </c>
      <c r="U107" s="210"/>
      <c r="V107" s="38" t="s">
        <v>41</v>
      </c>
      <c r="W107" s="39"/>
      <c r="X107" s="40" t="s">
        <v>40</v>
      </c>
      <c r="Y107" s="210"/>
      <c r="AA107" s="38" t="s">
        <v>43</v>
      </c>
      <c r="AB107" s="39"/>
      <c r="AC107" s="40" t="s">
        <v>40</v>
      </c>
      <c r="AD107" s="210"/>
      <c r="AE107" s="38" t="s">
        <v>41</v>
      </c>
      <c r="AF107" s="39"/>
      <c r="AG107" s="40" t="s">
        <v>40</v>
      </c>
      <c r="AH107" s="210"/>
      <c r="AJ107" s="38" t="s">
        <v>44</v>
      </c>
      <c r="AK107" s="39"/>
      <c r="AL107" s="40" t="s">
        <v>40</v>
      </c>
      <c r="AM107" s="210"/>
      <c r="AN107" s="38" t="s">
        <v>41</v>
      </c>
      <c r="AO107" s="39"/>
      <c r="AP107" s="40" t="s">
        <v>40</v>
      </c>
      <c r="AQ107" s="210"/>
      <c r="AS107" s="38" t="s">
        <v>89</v>
      </c>
      <c r="AT107" s="39"/>
      <c r="AU107" s="40" t="s">
        <v>40</v>
      </c>
      <c r="AV107" s="210"/>
      <c r="AW107" s="38" t="s">
        <v>41</v>
      </c>
      <c r="AX107" s="39"/>
      <c r="AY107" s="40" t="s">
        <v>40</v>
      </c>
      <c r="AZ107" s="210"/>
    </row>
    <row r="108" spans="2:54" ht="9.6" customHeight="1" thickBot="1" x14ac:dyDescent="0.45">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36"/>
    </row>
    <row r="109" spans="2:54" ht="24.6" customHeight="1" thickBot="1" x14ac:dyDescent="0.45">
      <c r="B109" s="4"/>
      <c r="C109" s="8"/>
      <c r="D109" s="8"/>
      <c r="E109" s="8"/>
      <c r="F109" s="8"/>
      <c r="G109" s="8"/>
      <c r="H109" s="8"/>
      <c r="I109" s="38" t="s">
        <v>93</v>
      </c>
      <c r="J109" s="39"/>
      <c r="K109" s="40" t="s">
        <v>40</v>
      </c>
      <c r="L109" s="210"/>
      <c r="M109" s="38" t="s">
        <v>41</v>
      </c>
      <c r="N109" s="39"/>
      <c r="O109" s="40" t="s">
        <v>40</v>
      </c>
      <c r="P109" s="210"/>
      <c r="Q109" s="8"/>
      <c r="R109" s="38" t="s">
        <v>94</v>
      </c>
      <c r="S109" s="39"/>
      <c r="T109" s="40" t="s">
        <v>40</v>
      </c>
      <c r="U109" s="210"/>
      <c r="V109" s="38" t="s">
        <v>41</v>
      </c>
      <c r="W109" s="39"/>
      <c r="X109" s="40" t="s">
        <v>40</v>
      </c>
      <c r="Y109" s="210"/>
      <c r="AA109" s="38" t="s">
        <v>95</v>
      </c>
      <c r="AB109" s="39"/>
      <c r="AC109" s="40" t="s">
        <v>40</v>
      </c>
      <c r="AD109" s="210"/>
      <c r="AE109" s="38" t="s">
        <v>41</v>
      </c>
      <c r="AF109" s="39"/>
      <c r="AG109" s="40" t="s">
        <v>40</v>
      </c>
      <c r="AH109" s="210"/>
      <c r="AJ109" s="38" t="s">
        <v>96</v>
      </c>
      <c r="AK109" s="39"/>
      <c r="AL109" s="40" t="s">
        <v>40</v>
      </c>
      <c r="AM109" s="210"/>
      <c r="AN109" s="38" t="s">
        <v>41</v>
      </c>
      <c r="AO109" s="39"/>
      <c r="AP109" s="40" t="s">
        <v>40</v>
      </c>
      <c r="AQ109" s="210"/>
      <c r="AS109" s="38" t="s">
        <v>97</v>
      </c>
      <c r="AT109" s="39"/>
      <c r="AU109" s="40" t="s">
        <v>40</v>
      </c>
      <c r="AV109" s="210"/>
      <c r="AW109" s="38" t="s">
        <v>41</v>
      </c>
      <c r="AX109" s="39"/>
      <c r="AY109" s="40" t="s">
        <v>40</v>
      </c>
      <c r="AZ109" s="210"/>
    </row>
    <row r="110" spans="2:54" ht="9.6" customHeight="1" thickBot="1" x14ac:dyDescent="0.45">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36"/>
    </row>
    <row r="111" spans="2:54" ht="15.6" customHeight="1" x14ac:dyDescent="0.4">
      <c r="B111" s="358" t="s">
        <v>127</v>
      </c>
      <c r="C111" s="316"/>
      <c r="D111" s="316"/>
      <c r="E111" s="316"/>
      <c r="F111" s="316"/>
      <c r="G111" s="316"/>
      <c r="H111" s="317"/>
      <c r="I111" s="373"/>
      <c r="J111" s="374"/>
      <c r="K111" s="375"/>
      <c r="L111" s="37"/>
      <c r="M111" s="37"/>
      <c r="N111" s="416" t="s">
        <v>128</v>
      </c>
      <c r="O111" s="417"/>
      <c r="P111" s="417"/>
      <c r="Q111" s="417"/>
      <c r="R111" s="417"/>
      <c r="S111" s="418"/>
      <c r="T111" s="422"/>
      <c r="U111" s="423"/>
      <c r="V111" s="423"/>
      <c r="W111" s="424"/>
      <c r="X111" s="35"/>
      <c r="Y111" s="35"/>
      <c r="AB111" s="399" t="s">
        <v>129</v>
      </c>
      <c r="AC111" s="399"/>
      <c r="AD111" s="399"/>
      <c r="AE111" s="399"/>
      <c r="AF111" s="399"/>
      <c r="AG111" s="400"/>
      <c r="AH111" s="401"/>
      <c r="AI111" s="402"/>
      <c r="AJ111" s="414" t="s">
        <v>170</v>
      </c>
      <c r="AK111" s="405"/>
      <c r="AL111" s="406"/>
      <c r="AM111" s="409" t="s">
        <v>171</v>
      </c>
      <c r="AN111" s="410"/>
      <c r="AO111" s="411"/>
      <c r="AP111" s="414" t="s">
        <v>40</v>
      </c>
      <c r="AQ111" s="405"/>
      <c r="AR111" s="406"/>
    </row>
    <row r="112" spans="2:54" ht="15.6" customHeight="1" thickBot="1" x14ac:dyDescent="0.45">
      <c r="B112" s="362"/>
      <c r="C112" s="322"/>
      <c r="D112" s="322"/>
      <c r="E112" s="322"/>
      <c r="F112" s="322"/>
      <c r="G112" s="322"/>
      <c r="H112" s="323"/>
      <c r="I112" s="376"/>
      <c r="J112" s="377"/>
      <c r="K112" s="378"/>
      <c r="L112" s="4" t="s">
        <v>150</v>
      </c>
      <c r="M112" s="4"/>
      <c r="N112" s="419"/>
      <c r="O112" s="420"/>
      <c r="P112" s="420"/>
      <c r="Q112" s="420"/>
      <c r="R112" s="420"/>
      <c r="S112" s="421"/>
      <c r="T112" s="425"/>
      <c r="U112" s="426"/>
      <c r="V112" s="426"/>
      <c r="W112" s="427"/>
      <c r="X112" s="35" t="s">
        <v>148</v>
      </c>
      <c r="Y112" s="35"/>
      <c r="AB112" s="399"/>
      <c r="AC112" s="399"/>
      <c r="AD112" s="399"/>
      <c r="AE112" s="399"/>
      <c r="AF112" s="399"/>
      <c r="AG112" s="400"/>
      <c r="AH112" s="403"/>
      <c r="AI112" s="404"/>
      <c r="AJ112" s="415"/>
      <c r="AK112" s="407"/>
      <c r="AL112" s="408"/>
      <c r="AM112" s="409"/>
      <c r="AN112" s="412"/>
      <c r="AO112" s="413"/>
      <c r="AP112" s="415"/>
      <c r="AQ112" s="407"/>
      <c r="AR112" s="408"/>
    </row>
    <row r="113" spans="1:56" ht="6.75" customHeight="1" thickBot="1" x14ac:dyDescent="0.45">
      <c r="B113" s="37"/>
      <c r="C113" s="37"/>
      <c r="D113" s="37"/>
      <c r="E113" s="37"/>
      <c r="F113" s="37"/>
      <c r="G113" s="37"/>
      <c r="H113" s="37"/>
      <c r="I113" s="37"/>
      <c r="J113" s="37"/>
      <c r="K113" s="37"/>
      <c r="L113" s="4"/>
      <c r="M113" s="4"/>
      <c r="N113" s="203"/>
      <c r="O113" s="203"/>
      <c r="P113" s="203"/>
      <c r="Q113" s="203"/>
      <c r="R113" s="203"/>
      <c r="S113" s="203"/>
      <c r="T113" s="203"/>
      <c r="U113" s="203"/>
      <c r="V113" s="203"/>
      <c r="W113" s="203"/>
      <c r="X113" s="35"/>
      <c r="Y113" s="35"/>
      <c r="AB113" s="122"/>
      <c r="AC113" s="122"/>
      <c r="AD113" s="122"/>
      <c r="AE113" s="122"/>
      <c r="AF113" s="122"/>
      <c r="AG113" s="37"/>
      <c r="AH113" s="37"/>
      <c r="AI113" s="37"/>
      <c r="AJ113" s="37"/>
      <c r="AK113" s="37"/>
      <c r="AL113" s="37"/>
      <c r="AM113" s="37"/>
      <c r="AN113" s="37"/>
      <c r="AO113" s="203"/>
      <c r="AP113" s="203"/>
      <c r="AQ113" s="203"/>
      <c r="AR113" s="35"/>
    </row>
    <row r="114" spans="1:56" ht="15" customHeight="1" x14ac:dyDescent="0.4">
      <c r="B114" s="37"/>
      <c r="C114" s="37"/>
      <c r="D114" s="37"/>
      <c r="E114" s="37"/>
      <c r="F114" s="37"/>
      <c r="G114" s="37"/>
      <c r="H114" s="37"/>
      <c r="I114" s="37"/>
      <c r="J114" s="37"/>
      <c r="K114" s="37"/>
      <c r="L114" s="4"/>
      <c r="M114" s="4"/>
      <c r="N114" s="203"/>
      <c r="O114" s="203"/>
      <c r="P114" s="203"/>
      <c r="Q114" s="203"/>
      <c r="R114" s="203"/>
      <c r="S114" s="203"/>
      <c r="T114" s="203"/>
      <c r="U114" s="203"/>
      <c r="V114" s="203"/>
      <c r="W114" s="203"/>
      <c r="X114" s="35"/>
      <c r="Y114" s="35"/>
      <c r="AB114" s="399" t="s">
        <v>98</v>
      </c>
      <c r="AC114" s="399"/>
      <c r="AD114" s="399"/>
      <c r="AE114" s="399"/>
      <c r="AF114" s="399"/>
      <c r="AG114" s="400"/>
      <c r="AH114" s="401"/>
      <c r="AI114" s="402"/>
      <c r="AJ114" s="414" t="s">
        <v>40</v>
      </c>
      <c r="AK114" s="405"/>
      <c r="AL114" s="406"/>
      <c r="AM114" s="409" t="s">
        <v>41</v>
      </c>
      <c r="AN114" s="410"/>
      <c r="AO114" s="411"/>
      <c r="AP114" s="414" t="s">
        <v>40</v>
      </c>
      <c r="AQ114" s="405"/>
      <c r="AR114" s="406"/>
    </row>
    <row r="115" spans="1:56" ht="15.6" customHeight="1" thickBot="1" x14ac:dyDescent="0.45">
      <c r="B115" s="37"/>
      <c r="C115" s="37"/>
      <c r="D115" s="37"/>
      <c r="E115" s="37"/>
      <c r="F115" s="37"/>
      <c r="G115" s="37"/>
      <c r="H115" s="37"/>
      <c r="I115" s="37"/>
      <c r="J115" s="37"/>
      <c r="K115" s="37"/>
      <c r="L115" s="4"/>
      <c r="M115" s="4"/>
      <c r="N115" s="203"/>
      <c r="O115" s="203"/>
      <c r="P115" s="203"/>
      <c r="Q115" s="203"/>
      <c r="R115" s="203"/>
      <c r="S115" s="203"/>
      <c r="T115" s="203"/>
      <c r="U115" s="203"/>
      <c r="V115" s="203"/>
      <c r="W115" s="203"/>
      <c r="X115" s="35"/>
      <c r="Y115" s="35"/>
      <c r="AB115" s="399" t="s">
        <v>100</v>
      </c>
      <c r="AC115" s="399"/>
      <c r="AD115" s="399"/>
      <c r="AE115" s="399"/>
      <c r="AF115" s="399"/>
      <c r="AG115" s="400"/>
      <c r="AH115" s="403"/>
      <c r="AI115" s="404"/>
      <c r="AJ115" s="415"/>
      <c r="AK115" s="407"/>
      <c r="AL115" s="408"/>
      <c r="AM115" s="409"/>
      <c r="AN115" s="412"/>
      <c r="AO115" s="413"/>
      <c r="AP115" s="415"/>
      <c r="AQ115" s="407"/>
      <c r="AR115" s="408"/>
      <c r="AS115" s="55" t="s">
        <v>195</v>
      </c>
    </row>
    <row r="116" spans="1:56" s="56" customFormat="1" ht="20.25" customHeight="1" x14ac:dyDescent="0.4">
      <c r="A116" s="118" t="s">
        <v>105</v>
      </c>
      <c r="B116" s="119"/>
      <c r="C116" s="119"/>
      <c r="D116" s="118"/>
      <c r="E116" s="118"/>
      <c r="F116" s="118"/>
      <c r="G116" s="118"/>
      <c r="H116" s="118"/>
      <c r="I116" s="118"/>
      <c r="J116" s="118"/>
      <c r="K116" s="118"/>
      <c r="L116" s="118"/>
      <c r="M116" s="118"/>
      <c r="N116" s="118"/>
      <c r="O116" s="118"/>
      <c r="P116" s="118"/>
      <c r="Q116" s="118"/>
      <c r="R116" s="118"/>
      <c r="S116" s="118"/>
      <c r="T116" s="119"/>
      <c r="U116" s="118"/>
      <c r="V116" s="118"/>
      <c r="W116" s="118"/>
      <c r="X116" s="118"/>
      <c r="Y116" s="118"/>
      <c r="Z116" s="118"/>
      <c r="AA116" s="118"/>
      <c r="AB116" s="118"/>
      <c r="AC116" s="118"/>
      <c r="AD116" s="118"/>
      <c r="AE116" s="118"/>
      <c r="AF116" s="118"/>
      <c r="AJ116" s="120"/>
      <c r="AK116" s="121"/>
      <c r="AL116" s="121"/>
      <c r="AM116" s="118"/>
      <c r="AN116" s="118"/>
      <c r="AO116" s="118"/>
      <c r="AP116" s="118"/>
      <c r="AQ116" s="118"/>
      <c r="AR116" s="118"/>
      <c r="AS116" s="118"/>
      <c r="AT116" s="118"/>
      <c r="AU116" s="118"/>
      <c r="AV116" s="118"/>
      <c r="AW116" s="118"/>
      <c r="AX116" s="118"/>
      <c r="AY116" s="118"/>
      <c r="AZ116" s="118"/>
      <c r="BA116" s="118"/>
      <c r="BB116" s="118"/>
      <c r="BC116" s="118"/>
      <c r="BD116" s="121"/>
    </row>
    <row r="117" spans="1:56" ht="20.25" customHeight="1" x14ac:dyDescent="0.4">
      <c r="B117" s="17" t="s">
        <v>16</v>
      </c>
      <c r="C117" s="4"/>
    </row>
    <row r="118" spans="1:56" ht="5.45" customHeight="1" x14ac:dyDescent="0.4">
      <c r="B118" s="4"/>
      <c r="C118" s="4"/>
    </row>
    <row r="119" spans="1:56" ht="20.25" customHeight="1" thickBot="1" x14ac:dyDescent="0.45">
      <c r="B119" s="4" t="s">
        <v>103</v>
      </c>
      <c r="C119" s="4"/>
    </row>
    <row r="120" spans="1:56" ht="20.25" customHeight="1" thickBot="1" x14ac:dyDescent="0.45">
      <c r="D120" s="65" t="s">
        <v>5</v>
      </c>
      <c r="E120" s="68"/>
      <c r="F120" s="24" t="s">
        <v>6</v>
      </c>
      <c r="G120" s="24"/>
      <c r="H120" s="25"/>
      <c r="I120" s="69" t="s">
        <v>5</v>
      </c>
      <c r="J120" s="68"/>
      <c r="K120" s="24" t="s">
        <v>6</v>
      </c>
      <c r="L120" s="26"/>
      <c r="M120" s="26"/>
      <c r="N120" s="26"/>
      <c r="O120" s="26"/>
      <c r="P120" s="26"/>
      <c r="Q120" s="26"/>
      <c r="R120" s="26"/>
      <c r="S120" s="26"/>
      <c r="T120" s="25"/>
      <c r="U120" s="69" t="s">
        <v>5</v>
      </c>
      <c r="V120" s="68"/>
      <c r="W120" s="24" t="s">
        <v>6</v>
      </c>
      <c r="X120" s="26"/>
      <c r="Y120" s="26"/>
      <c r="Z120" s="26"/>
      <c r="AA120" s="26"/>
      <c r="AB120" s="26"/>
      <c r="AC120" s="26"/>
      <c r="AD120" s="26"/>
      <c r="AE120" s="26"/>
      <c r="AF120" s="25"/>
      <c r="AG120" s="69" t="s">
        <v>5</v>
      </c>
      <c r="AH120" s="68"/>
      <c r="AI120" s="24" t="s">
        <v>6</v>
      </c>
      <c r="AJ120" s="26"/>
      <c r="AK120" s="26"/>
      <c r="AL120" s="26"/>
      <c r="AM120" s="25"/>
      <c r="AN120" s="69" t="s">
        <v>5</v>
      </c>
      <c r="AO120" s="68"/>
      <c r="AP120" s="24" t="s">
        <v>6</v>
      </c>
      <c r="AQ120" s="26"/>
      <c r="AR120" s="26"/>
      <c r="AS120" s="26"/>
      <c r="AT120" s="26"/>
      <c r="AU120" s="26"/>
      <c r="AV120" s="26"/>
      <c r="AW120" s="26"/>
      <c r="AX120" s="27"/>
    </row>
    <row r="121" spans="1:56" ht="20.25" customHeight="1" thickBot="1" x14ac:dyDescent="0.45">
      <c r="D121" s="132" t="s">
        <v>37</v>
      </c>
      <c r="E121" s="133"/>
      <c r="F121" s="134" t="s">
        <v>38</v>
      </c>
      <c r="G121" s="134"/>
      <c r="H121" s="92"/>
      <c r="I121" s="135" t="s">
        <v>75</v>
      </c>
      <c r="J121" s="133"/>
      <c r="K121" s="134" t="s">
        <v>111</v>
      </c>
      <c r="L121" s="53"/>
      <c r="M121" s="53"/>
      <c r="N121" s="53"/>
      <c r="O121" s="53"/>
      <c r="P121" s="53"/>
      <c r="Q121" s="53"/>
      <c r="R121" s="53"/>
      <c r="S121" s="53"/>
      <c r="T121" s="92"/>
      <c r="U121" s="135" t="s">
        <v>77</v>
      </c>
      <c r="V121" s="133"/>
      <c r="W121" s="134" t="s">
        <v>112</v>
      </c>
      <c r="X121" s="53"/>
      <c r="Y121" s="53"/>
      <c r="Z121" s="53"/>
      <c r="AA121" s="53"/>
      <c r="AB121" s="53"/>
      <c r="AC121" s="53"/>
      <c r="AD121" s="53"/>
      <c r="AE121" s="53"/>
      <c r="AF121" s="92"/>
      <c r="AG121" s="135" t="s">
        <v>52</v>
      </c>
      <c r="AH121" s="133"/>
      <c r="AI121" s="134" t="s">
        <v>48</v>
      </c>
      <c r="AJ121" s="53"/>
      <c r="AK121" s="53"/>
      <c r="AL121" s="53"/>
      <c r="AM121" s="92"/>
      <c r="AN121" s="135" t="s">
        <v>50</v>
      </c>
      <c r="AO121" s="133"/>
      <c r="AP121" s="134" t="s">
        <v>51</v>
      </c>
      <c r="AQ121" s="53"/>
      <c r="AR121" s="53"/>
      <c r="AS121" s="53"/>
      <c r="AT121" s="53"/>
      <c r="AU121" s="53"/>
      <c r="AV121" s="53"/>
      <c r="AW121" s="53"/>
      <c r="AX121" s="54"/>
    </row>
    <row r="122" spans="1:56" ht="5.45" customHeight="1" x14ac:dyDescent="0.4">
      <c r="D122" s="9"/>
      <c r="E122" s="9"/>
      <c r="F122" s="23"/>
      <c r="G122" s="23"/>
      <c r="H122" s="23"/>
      <c r="J122" s="23"/>
      <c r="N122" s="23"/>
      <c r="O122" s="23"/>
      <c r="P122" s="23"/>
      <c r="T122" s="23"/>
      <c r="V122" s="23"/>
      <c r="W122" s="23"/>
    </row>
    <row r="123" spans="1:56" ht="20.25" customHeight="1" thickBot="1" x14ac:dyDescent="0.45">
      <c r="B123" s="4" t="s">
        <v>17</v>
      </c>
      <c r="C123" s="4"/>
    </row>
    <row r="124" spans="1:56" ht="20.25" customHeight="1" thickBot="1" x14ac:dyDescent="0.45">
      <c r="B124" s="4"/>
      <c r="C124" s="4"/>
      <c r="D124" s="63" t="s">
        <v>18</v>
      </c>
      <c r="E124" s="24" t="s">
        <v>19</v>
      </c>
      <c r="F124" s="24"/>
      <c r="G124" s="25"/>
      <c r="H124" s="64" t="s">
        <v>18</v>
      </c>
      <c r="I124" s="24" t="s">
        <v>19</v>
      </c>
      <c r="J124" s="24"/>
      <c r="K124" s="25"/>
      <c r="L124" s="64" t="s">
        <v>18</v>
      </c>
      <c r="M124" s="24" t="s">
        <v>19</v>
      </c>
      <c r="N124" s="24"/>
      <c r="O124" s="26"/>
      <c r="P124" s="25"/>
      <c r="Q124" s="64" t="s">
        <v>18</v>
      </c>
      <c r="R124" s="24" t="s">
        <v>19</v>
      </c>
      <c r="S124" s="24"/>
      <c r="T124" s="26"/>
      <c r="U124" s="27"/>
    </row>
    <row r="125" spans="1:56" ht="20.25" customHeight="1" thickBot="1" x14ac:dyDescent="0.45">
      <c r="B125" s="4"/>
      <c r="C125" s="4"/>
      <c r="D125" s="28" t="s">
        <v>20</v>
      </c>
      <c r="E125" s="29" t="s">
        <v>21</v>
      </c>
      <c r="F125" s="29"/>
      <c r="G125" s="30"/>
      <c r="H125" s="31" t="s">
        <v>22</v>
      </c>
      <c r="I125" s="29" t="s">
        <v>23</v>
      </c>
      <c r="J125" s="29"/>
      <c r="K125" s="30"/>
      <c r="L125" s="31" t="s">
        <v>24</v>
      </c>
      <c r="M125" s="29" t="s">
        <v>83</v>
      </c>
      <c r="N125" s="29"/>
      <c r="O125" s="32"/>
      <c r="P125" s="30"/>
      <c r="Q125" s="31" t="s">
        <v>25</v>
      </c>
      <c r="R125" s="29" t="s">
        <v>84</v>
      </c>
      <c r="S125" s="29"/>
      <c r="T125" s="32"/>
      <c r="U125" s="33"/>
    </row>
    <row r="126" spans="1:56" ht="20.25" customHeight="1" x14ac:dyDescent="0.4">
      <c r="E126" s="9" t="s">
        <v>26</v>
      </c>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row>
    <row r="127" spans="1:56" ht="20.25" customHeight="1" x14ac:dyDescent="0.4">
      <c r="E127" s="4" t="s">
        <v>27</v>
      </c>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row>
    <row r="128" spans="1:56" ht="20.25" customHeight="1" x14ac:dyDescent="0.4">
      <c r="E128" s="4" t="s">
        <v>8</v>
      </c>
    </row>
    <row r="129" spans="1:50" ht="5.45" customHeight="1" x14ac:dyDescent="0.4">
      <c r="B129" s="4"/>
      <c r="C129" s="4"/>
      <c r="D129" s="9"/>
      <c r="E129" s="23"/>
      <c r="F129" s="23"/>
      <c r="G129" s="23"/>
      <c r="I129" s="23"/>
      <c r="J129" s="23"/>
      <c r="K129" s="23"/>
      <c r="L129" s="23"/>
      <c r="M129" s="23"/>
      <c r="Q129" s="23"/>
      <c r="R129" s="23"/>
      <c r="S129" s="23"/>
      <c r="V129" s="23"/>
      <c r="W129" s="23"/>
      <c r="X129" s="23"/>
    </row>
    <row r="130" spans="1:50" ht="20.25" customHeight="1" x14ac:dyDescent="0.4">
      <c r="B130" s="4" t="s">
        <v>28</v>
      </c>
      <c r="C130" s="4"/>
    </row>
    <row r="131" spans="1:50" ht="20.25" customHeight="1" thickBot="1" x14ac:dyDescent="0.45">
      <c r="B131" s="4"/>
      <c r="C131" s="4" t="s">
        <v>104</v>
      </c>
    </row>
    <row r="132" spans="1:50" ht="20.25" customHeight="1" thickBot="1" x14ac:dyDescent="0.45">
      <c r="D132" s="65" t="s">
        <v>5</v>
      </c>
      <c r="E132" s="26"/>
      <c r="F132" s="24"/>
      <c r="G132" s="24"/>
      <c r="H132" s="66" t="s">
        <v>53</v>
      </c>
      <c r="I132" s="24"/>
      <c r="J132" s="26"/>
      <c r="K132" s="24"/>
      <c r="L132" s="24"/>
      <c r="M132" s="24"/>
      <c r="N132" s="24"/>
      <c r="O132" s="24"/>
      <c r="P132" s="24"/>
      <c r="Q132" s="24"/>
      <c r="R132" s="26"/>
      <c r="S132" s="67" t="s">
        <v>5</v>
      </c>
      <c r="T132" s="26"/>
      <c r="U132" s="26"/>
      <c r="V132" s="24"/>
      <c r="W132" s="68"/>
      <c r="X132" s="24" t="s">
        <v>7</v>
      </c>
      <c r="Y132" s="26"/>
      <c r="Z132" s="24"/>
      <c r="AA132" s="26"/>
      <c r="AB132" s="24"/>
      <c r="AC132" s="24"/>
      <c r="AD132" s="24"/>
      <c r="AE132" s="24"/>
      <c r="AF132" s="69"/>
      <c r="AG132" s="26"/>
      <c r="AH132" s="24"/>
      <c r="AI132" s="24"/>
      <c r="AJ132" s="26"/>
      <c r="AK132" s="26"/>
      <c r="AL132" s="26"/>
      <c r="AM132" s="70"/>
      <c r="AN132" s="71"/>
      <c r="AO132" s="72"/>
      <c r="AP132" s="72"/>
      <c r="AQ132" s="71"/>
      <c r="AR132" s="71"/>
    </row>
    <row r="133" spans="1:50" ht="20.25" customHeight="1" x14ac:dyDescent="0.4">
      <c r="D133" s="73" t="s">
        <v>64</v>
      </c>
      <c r="E133" s="74"/>
      <c r="F133" s="75"/>
      <c r="G133" s="23"/>
      <c r="H133" s="76" t="s">
        <v>47</v>
      </c>
      <c r="I133" s="72"/>
      <c r="J133" s="71"/>
      <c r="K133" s="72"/>
      <c r="L133" s="72"/>
      <c r="M133" s="72"/>
      <c r="N133" s="72"/>
      <c r="O133" s="72"/>
      <c r="P133" s="74"/>
      <c r="Q133" s="75"/>
      <c r="R133" s="74"/>
      <c r="S133" s="77" t="s">
        <v>65</v>
      </c>
      <c r="T133" s="78"/>
      <c r="U133" s="78"/>
      <c r="V133" s="79"/>
      <c r="W133" s="80"/>
      <c r="X133" s="23" t="s">
        <v>54</v>
      </c>
      <c r="Y133" s="74"/>
      <c r="Z133" s="79"/>
      <c r="AA133" s="74"/>
      <c r="AB133" s="23"/>
      <c r="AC133" s="23"/>
      <c r="AD133" s="23"/>
      <c r="AE133" s="81"/>
      <c r="AF133" s="74"/>
      <c r="AG133" s="74"/>
      <c r="AH133" s="75"/>
      <c r="AI133" s="23"/>
      <c r="AL133" s="74"/>
      <c r="AM133" s="82"/>
      <c r="AN133" s="71"/>
      <c r="AO133" s="71"/>
      <c r="AP133" s="72"/>
      <c r="AQ133" s="71"/>
      <c r="AR133" s="71"/>
    </row>
    <row r="134" spans="1:50" ht="20.25" customHeight="1" x14ac:dyDescent="0.4">
      <c r="D134" s="83" t="s">
        <v>114</v>
      </c>
      <c r="E134" s="84"/>
      <c r="F134" s="84"/>
      <c r="G134" s="85"/>
      <c r="H134" s="86" t="s">
        <v>115</v>
      </c>
      <c r="I134" s="87"/>
      <c r="J134" s="84"/>
      <c r="K134" s="87"/>
      <c r="L134" s="87"/>
      <c r="M134" s="87"/>
      <c r="N134" s="87"/>
      <c r="O134" s="87"/>
      <c r="P134" s="84"/>
      <c r="Q134" s="87"/>
      <c r="R134" s="84"/>
      <c r="S134" s="88" t="s">
        <v>66</v>
      </c>
      <c r="T134" s="84"/>
      <c r="U134" s="84"/>
      <c r="V134" s="87"/>
      <c r="W134" s="89"/>
      <c r="X134" s="85" t="s">
        <v>49</v>
      </c>
      <c r="Y134" s="84"/>
      <c r="Z134" s="87"/>
      <c r="AA134" s="84"/>
      <c r="AB134" s="85"/>
      <c r="AC134" s="85"/>
      <c r="AD134" s="85"/>
      <c r="AE134" s="90"/>
      <c r="AF134" s="84"/>
      <c r="AG134" s="84"/>
      <c r="AH134" s="87"/>
      <c r="AI134" s="85"/>
      <c r="AJ134" s="91"/>
      <c r="AK134" s="91"/>
      <c r="AL134" s="84"/>
      <c r="AM134" s="82"/>
      <c r="AN134" s="71"/>
      <c r="AO134" s="71"/>
      <c r="AP134" s="72"/>
      <c r="AQ134" s="71"/>
      <c r="AR134" s="71"/>
    </row>
    <row r="135" spans="1:50" s="35" customFormat="1" ht="20.25" customHeight="1" x14ac:dyDescent="0.4">
      <c r="D135" s="112" t="s">
        <v>71</v>
      </c>
      <c r="E135" s="71"/>
      <c r="F135" s="71"/>
      <c r="G135" s="113"/>
      <c r="H135" s="114" t="s">
        <v>113</v>
      </c>
      <c r="I135" s="72"/>
      <c r="J135" s="71"/>
      <c r="K135" s="72"/>
      <c r="L135" s="72"/>
      <c r="M135" s="72"/>
      <c r="N135" s="72"/>
      <c r="O135" s="72"/>
      <c r="P135" s="71"/>
      <c r="Q135" s="72"/>
      <c r="R135" s="71"/>
      <c r="S135" s="115" t="s">
        <v>59</v>
      </c>
      <c r="T135" s="71"/>
      <c r="U135" s="71"/>
      <c r="V135" s="72"/>
      <c r="W135" s="116"/>
      <c r="X135" s="113" t="s">
        <v>59</v>
      </c>
      <c r="Y135" s="71"/>
      <c r="Z135" s="72"/>
      <c r="AA135" s="71"/>
      <c r="AB135" s="113"/>
      <c r="AC135" s="113"/>
      <c r="AD135" s="113"/>
      <c r="AE135" s="117"/>
      <c r="AF135" s="71"/>
      <c r="AG135" s="71"/>
      <c r="AH135" s="72"/>
      <c r="AI135" s="113"/>
      <c r="AL135" s="71"/>
      <c r="AM135" s="82"/>
      <c r="AN135" s="71"/>
      <c r="AO135" s="71"/>
      <c r="AP135" s="72"/>
      <c r="AQ135" s="71"/>
      <c r="AR135" s="71"/>
    </row>
    <row r="136" spans="1:50" ht="20.25" customHeight="1" x14ac:dyDescent="0.4">
      <c r="D136" s="83" t="s">
        <v>72</v>
      </c>
      <c r="E136" s="84"/>
      <c r="F136" s="84"/>
      <c r="G136" s="87"/>
      <c r="H136" s="86" t="s">
        <v>79</v>
      </c>
      <c r="I136" s="87"/>
      <c r="J136" s="84"/>
      <c r="K136" s="87"/>
      <c r="L136" s="87"/>
      <c r="M136" s="87"/>
      <c r="N136" s="87"/>
      <c r="O136" s="87"/>
      <c r="P136" s="84"/>
      <c r="Q136" s="219"/>
      <c r="R136" s="84"/>
      <c r="S136" s="88" t="s">
        <v>80</v>
      </c>
      <c r="T136" s="84"/>
      <c r="U136" s="84"/>
      <c r="V136" s="87"/>
      <c r="W136" s="89"/>
      <c r="X136" s="87" t="s">
        <v>86</v>
      </c>
      <c r="Y136" s="84"/>
      <c r="Z136" s="87"/>
      <c r="AA136" s="84"/>
      <c r="AB136" s="87"/>
      <c r="AC136" s="87"/>
      <c r="AD136" s="87"/>
      <c r="AE136" s="219"/>
      <c r="AF136" s="84"/>
      <c r="AG136" s="84"/>
      <c r="AH136" s="84"/>
      <c r="AI136" s="87"/>
      <c r="AJ136" s="84"/>
      <c r="AK136" s="84"/>
      <c r="AL136" s="228"/>
      <c r="AM136" s="70"/>
      <c r="AN136" s="71"/>
      <c r="AO136" s="72"/>
      <c r="AP136" s="72"/>
      <c r="AQ136" s="71"/>
      <c r="AR136" s="71"/>
    </row>
    <row r="137" spans="1:50" ht="20.25" customHeight="1" thickBot="1" x14ac:dyDescent="0.45">
      <c r="D137" s="220" t="s">
        <v>81</v>
      </c>
      <c r="E137" s="221"/>
      <c r="F137" s="221"/>
      <c r="G137" s="222"/>
      <c r="H137" s="223" t="s">
        <v>82</v>
      </c>
      <c r="I137" s="222"/>
      <c r="J137" s="221"/>
      <c r="K137" s="222"/>
      <c r="L137" s="222"/>
      <c r="M137" s="222"/>
      <c r="N137" s="222"/>
      <c r="O137" s="222"/>
      <c r="P137" s="221"/>
      <c r="Q137" s="224"/>
      <c r="R137" s="221"/>
      <c r="S137" s="225"/>
      <c r="T137" s="221"/>
      <c r="U137" s="221"/>
      <c r="V137" s="222"/>
      <c r="W137" s="226"/>
      <c r="X137" s="222"/>
      <c r="Y137" s="221"/>
      <c r="Z137" s="222"/>
      <c r="AA137" s="221"/>
      <c r="AB137" s="222"/>
      <c r="AC137" s="222"/>
      <c r="AD137" s="222"/>
      <c r="AE137" s="224"/>
      <c r="AF137" s="221"/>
      <c r="AG137" s="221"/>
      <c r="AH137" s="221"/>
      <c r="AI137" s="222"/>
      <c r="AJ137" s="221"/>
      <c r="AK137" s="221"/>
      <c r="AL137" s="227"/>
      <c r="AM137" s="72"/>
      <c r="AN137" s="71"/>
      <c r="AO137" s="72"/>
      <c r="AP137" s="72"/>
      <c r="AQ137" s="71"/>
      <c r="AR137" s="71"/>
    </row>
    <row r="138" spans="1:50" ht="20.25" customHeight="1" x14ac:dyDescent="0.4">
      <c r="C138" s="56" t="s">
        <v>61</v>
      </c>
      <c r="D138" s="81"/>
      <c r="E138" s="74"/>
      <c r="F138" s="74"/>
      <c r="G138" s="75"/>
      <c r="H138" s="75"/>
      <c r="I138" s="72"/>
      <c r="J138" s="71"/>
      <c r="K138" s="72"/>
      <c r="L138" s="72"/>
      <c r="M138" s="72"/>
      <c r="N138" s="72"/>
      <c r="O138" s="72"/>
      <c r="P138" s="74"/>
      <c r="Q138" s="81"/>
      <c r="R138" s="74"/>
      <c r="S138" s="72"/>
      <c r="T138" s="74"/>
      <c r="U138" s="74"/>
      <c r="V138" s="75"/>
      <c r="W138" s="74"/>
      <c r="X138" s="72"/>
      <c r="Y138" s="74"/>
      <c r="Z138" s="75"/>
      <c r="AA138" s="74"/>
      <c r="AB138" s="75"/>
      <c r="AC138" s="75"/>
      <c r="AD138" s="75"/>
      <c r="AE138" s="81"/>
      <c r="AF138" s="74"/>
      <c r="AG138" s="74"/>
      <c r="AH138" s="74"/>
      <c r="AI138" s="75"/>
      <c r="AJ138" s="74"/>
      <c r="AK138" s="74"/>
      <c r="AL138" s="74"/>
      <c r="AM138" s="72"/>
      <c r="AN138" s="71"/>
      <c r="AO138" s="72"/>
      <c r="AP138" s="72"/>
      <c r="AQ138" s="71"/>
      <c r="AR138" s="71"/>
    </row>
    <row r="139" spans="1:50" ht="20.25" customHeight="1" x14ac:dyDescent="0.4">
      <c r="B139" s="4"/>
      <c r="C139" s="55" t="s">
        <v>192</v>
      </c>
    </row>
    <row r="140" spans="1:50" ht="5.45" customHeight="1" x14ac:dyDescent="0.4">
      <c r="A140" s="35"/>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row>
    <row r="141" spans="1:50" ht="20.25" customHeight="1" x14ac:dyDescent="0.4">
      <c r="A141" s="35"/>
      <c r="B141" s="42" t="s">
        <v>29</v>
      </c>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row>
    <row r="142" spans="1:50" ht="5.45" customHeight="1" x14ac:dyDescent="0.4">
      <c r="A142" s="35"/>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row>
    <row r="143" spans="1:50" ht="20.25" customHeight="1" x14ac:dyDescent="0.4">
      <c r="A143" s="35"/>
      <c r="B143" s="42" t="s">
        <v>193</v>
      </c>
      <c r="C143" s="42"/>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row>
    <row r="144" spans="1:50" ht="20.25" customHeight="1" x14ac:dyDescent="0.2">
      <c r="B144" s="207"/>
      <c r="C144" s="207" t="s">
        <v>130</v>
      </c>
      <c r="D144" s="8"/>
      <c r="E144" s="8"/>
      <c r="F144" s="8"/>
      <c r="G144" s="8"/>
      <c r="H144" s="8"/>
      <c r="I144" s="8"/>
      <c r="J144" s="8"/>
      <c r="K144" s="8"/>
      <c r="L144" s="8"/>
      <c r="M144" s="8"/>
      <c r="N144" s="8"/>
      <c r="O144" s="8"/>
      <c r="P144" s="8"/>
      <c r="Q144" s="208"/>
      <c r="R144" s="8"/>
      <c r="S144" s="8"/>
      <c r="T144" s="8"/>
      <c r="U144" s="8"/>
      <c r="V144" s="8"/>
      <c r="W144" s="8"/>
      <c r="X144" s="209"/>
      <c r="Y144" s="209"/>
      <c r="Z144" s="8"/>
      <c r="AU144" s="35"/>
      <c r="AV144" s="35"/>
      <c r="AW144" s="35"/>
      <c r="AX144" s="35"/>
    </row>
    <row r="145" spans="1:52" ht="20.25" customHeight="1" x14ac:dyDescent="0.4">
      <c r="A145" s="35"/>
      <c r="B145" s="42"/>
      <c r="C145" s="42" t="s">
        <v>101</v>
      </c>
      <c r="D145" s="35"/>
      <c r="E145" s="35"/>
      <c r="F145" s="35"/>
      <c r="G145" s="35"/>
      <c r="H145" s="35"/>
      <c r="I145" s="35"/>
      <c r="J145" s="35"/>
      <c r="K145" s="35"/>
      <c r="L145" s="35"/>
      <c r="M145" s="35"/>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row>
    <row r="146" spans="1:52" ht="20.25" customHeight="1" x14ac:dyDescent="0.2">
      <c r="B146" s="207"/>
      <c r="C146" s="207" t="s">
        <v>102</v>
      </c>
      <c r="D146" s="8"/>
      <c r="E146" s="8"/>
      <c r="F146" s="8"/>
      <c r="G146" s="8"/>
      <c r="H146" s="8"/>
      <c r="I146" s="8"/>
      <c r="J146" s="8"/>
      <c r="K146" s="8"/>
      <c r="L146" s="8"/>
      <c r="M146" s="8"/>
      <c r="N146" s="8"/>
      <c r="O146" s="8"/>
      <c r="P146" s="8"/>
      <c r="Q146" s="208"/>
      <c r="R146" s="8"/>
      <c r="S146" s="8"/>
      <c r="T146" s="8"/>
      <c r="U146" s="8"/>
      <c r="V146" s="8"/>
      <c r="W146" s="8"/>
      <c r="X146" s="209"/>
      <c r="Y146" s="209"/>
      <c r="Z146" s="8"/>
      <c r="AU146" s="35"/>
      <c r="AV146" s="35"/>
      <c r="AW146" s="35"/>
      <c r="AX146" s="35"/>
    </row>
    <row r="147" spans="1:52" ht="20.25" customHeight="1" x14ac:dyDescent="0.4">
      <c r="A147" s="35"/>
      <c r="B147" s="42"/>
      <c r="C147" s="42" t="s">
        <v>30</v>
      </c>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c r="AE147" s="35"/>
      <c r="AF147" s="35"/>
      <c r="AG147" s="35"/>
      <c r="AH147" s="35"/>
      <c r="AI147" s="35"/>
      <c r="AJ147" s="35"/>
      <c r="AK147" s="35"/>
      <c r="AL147" s="35"/>
      <c r="AM147" s="35"/>
      <c r="AN147" s="35"/>
      <c r="AO147" s="35"/>
      <c r="AP147" s="35"/>
      <c r="AQ147" s="35"/>
      <c r="AR147" s="35"/>
    </row>
    <row r="148" spans="1:52" ht="5.45" customHeight="1" x14ac:dyDescent="0.4">
      <c r="A148" s="35"/>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c r="AM148" s="35"/>
      <c r="AN148" s="35"/>
      <c r="AO148" s="35"/>
      <c r="AP148" s="35"/>
      <c r="AQ148" s="35"/>
      <c r="AR148" s="35"/>
    </row>
    <row r="149" spans="1:52" ht="20.25" customHeight="1" x14ac:dyDescent="0.4">
      <c r="A149" s="35"/>
      <c r="B149" s="42" t="s">
        <v>60</v>
      </c>
      <c r="C149" s="42"/>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c r="AN149" s="35"/>
      <c r="AO149" s="35"/>
      <c r="AP149" s="35"/>
      <c r="AQ149" s="35"/>
      <c r="AR149" s="35"/>
    </row>
    <row r="150" spans="1:52" ht="5.45" customHeight="1" x14ac:dyDescent="0.4">
      <c r="A150" s="35"/>
      <c r="B150" s="42"/>
      <c r="C150" s="42"/>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35"/>
      <c r="AK150" s="35"/>
      <c r="AL150" s="35"/>
      <c r="AM150" s="35"/>
      <c r="AN150" s="35"/>
      <c r="AO150" s="35"/>
      <c r="AP150" s="35"/>
      <c r="AQ150" s="35"/>
      <c r="AR150" s="35"/>
    </row>
    <row r="151" spans="1:52" ht="20.25" customHeight="1" x14ac:dyDescent="0.4">
      <c r="A151" s="35"/>
      <c r="B151" s="42" t="s">
        <v>132</v>
      </c>
      <c r="C151" s="42"/>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c r="AB151" s="35"/>
      <c r="AC151" s="35"/>
      <c r="AD151" s="35"/>
      <c r="AE151" s="35"/>
      <c r="AF151" s="35"/>
      <c r="AG151" s="35"/>
      <c r="AH151" s="35"/>
      <c r="AI151" s="35"/>
      <c r="AJ151" s="35"/>
      <c r="AK151" s="35"/>
      <c r="AL151" s="35"/>
      <c r="AM151" s="35"/>
      <c r="AN151" s="35"/>
      <c r="AO151" s="35"/>
      <c r="AP151" s="35"/>
      <c r="AQ151" s="35"/>
      <c r="AR151" s="35"/>
    </row>
    <row r="152" spans="1:52" ht="5.45" customHeight="1" x14ac:dyDescent="0.4">
      <c r="A152" s="35"/>
      <c r="B152" s="42"/>
      <c r="C152" s="42"/>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c r="AB152" s="35"/>
      <c r="AC152" s="35"/>
      <c r="AD152" s="35"/>
      <c r="AE152" s="35"/>
      <c r="AF152" s="35"/>
      <c r="AG152" s="35"/>
      <c r="AH152" s="35"/>
      <c r="AI152" s="35"/>
      <c r="AJ152" s="35"/>
      <c r="AK152" s="35"/>
      <c r="AL152" s="35"/>
      <c r="AM152" s="35"/>
      <c r="AN152" s="35"/>
      <c r="AO152" s="35"/>
      <c r="AP152" s="35"/>
      <c r="AQ152" s="35"/>
      <c r="AR152" s="35"/>
    </row>
    <row r="153" spans="1:52" ht="20.25" customHeight="1" x14ac:dyDescent="0.4">
      <c r="A153" s="35"/>
      <c r="B153" s="35" t="s">
        <v>133</v>
      </c>
      <c r="C153" s="35"/>
      <c r="D153" s="43"/>
      <c r="E153" s="43"/>
      <c r="F153" s="43"/>
      <c r="G153" s="43"/>
      <c r="H153" s="43"/>
      <c r="I153" s="43"/>
      <c r="J153" s="43"/>
      <c r="K153" s="43"/>
      <c r="L153" s="43"/>
      <c r="M153" s="43"/>
      <c r="N153" s="43"/>
      <c r="O153" s="43"/>
      <c r="P153" s="43"/>
      <c r="Q153" s="43"/>
      <c r="R153" s="43"/>
      <c r="S153" s="43"/>
      <c r="T153" s="43"/>
      <c r="U153" s="43"/>
      <c r="V153" s="43"/>
      <c r="W153" s="43"/>
      <c r="X153" s="43"/>
      <c r="Y153" s="43"/>
      <c r="Z153" s="43"/>
      <c r="AA153" s="43"/>
      <c r="AB153" s="43"/>
      <c r="AC153" s="43"/>
      <c r="AD153" s="43"/>
      <c r="AE153" s="43"/>
      <c r="AF153" s="43"/>
      <c r="AG153" s="43"/>
      <c r="AH153" s="43"/>
      <c r="AI153" s="43"/>
      <c r="AJ153" s="43"/>
      <c r="AK153" s="43"/>
      <c r="AL153" s="43"/>
      <c r="AM153" s="43"/>
      <c r="AN153" s="43"/>
      <c r="AO153" s="43"/>
      <c r="AP153" s="43"/>
      <c r="AQ153" s="43"/>
      <c r="AR153" s="43"/>
      <c r="AS153" s="22"/>
      <c r="AT153" s="22"/>
      <c r="AU153" s="22"/>
      <c r="AV153" s="22"/>
      <c r="AW153" s="22"/>
      <c r="AX153" s="22"/>
      <c r="AY153" s="22"/>
      <c r="AZ153" s="22"/>
    </row>
    <row r="154" spans="1:52" ht="5.45" customHeight="1" x14ac:dyDescent="0.4">
      <c r="A154" s="35"/>
      <c r="B154" s="42"/>
      <c r="C154" s="42"/>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c r="AN154" s="35"/>
      <c r="AO154" s="35"/>
      <c r="AP154" s="35"/>
      <c r="AQ154" s="35"/>
      <c r="AR154" s="35"/>
    </row>
    <row r="155" spans="1:52" ht="20.100000000000001" customHeight="1" x14ac:dyDescent="0.4">
      <c r="A155" s="35"/>
      <c r="B155" s="42" t="s">
        <v>134</v>
      </c>
      <c r="C155" s="42"/>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c r="AB155" s="35"/>
      <c r="AC155" s="35"/>
      <c r="AD155" s="35"/>
      <c r="AE155" s="35"/>
      <c r="AF155" s="35"/>
      <c r="AG155" s="35"/>
      <c r="AH155" s="35"/>
      <c r="AI155" s="35"/>
      <c r="AJ155" s="35"/>
      <c r="AK155" s="35"/>
      <c r="AL155" s="35"/>
      <c r="AM155" s="35"/>
      <c r="AN155" s="35"/>
      <c r="AO155" s="35"/>
      <c r="AP155" s="35"/>
      <c r="AQ155" s="35"/>
      <c r="AR155" s="35"/>
    </row>
    <row r="156" spans="1:52" ht="5.45" customHeight="1" x14ac:dyDescent="0.4">
      <c r="A156" s="35"/>
      <c r="B156" s="42"/>
      <c r="C156" s="42"/>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c r="AB156" s="35"/>
      <c r="AC156" s="35"/>
      <c r="AD156" s="35"/>
      <c r="AE156" s="35"/>
      <c r="AF156" s="35"/>
      <c r="AG156" s="35"/>
      <c r="AH156" s="35"/>
      <c r="AI156" s="35"/>
      <c r="AJ156" s="35"/>
      <c r="AK156" s="35"/>
      <c r="AL156" s="35"/>
      <c r="AM156" s="35"/>
      <c r="AN156" s="35"/>
      <c r="AO156" s="35"/>
      <c r="AP156" s="35"/>
      <c r="AQ156" s="35"/>
      <c r="AR156" s="35"/>
    </row>
    <row r="157" spans="1:52" ht="20.100000000000001" customHeight="1" x14ac:dyDescent="0.4">
      <c r="A157" s="35"/>
      <c r="B157" s="42" t="s">
        <v>135</v>
      </c>
      <c r="C157" s="42"/>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c r="AM157" s="35"/>
      <c r="AN157" s="35"/>
      <c r="AO157" s="35"/>
      <c r="AP157" s="35"/>
      <c r="AQ157" s="35"/>
      <c r="AR157" s="35"/>
    </row>
    <row r="158" spans="1:52" ht="5.45" customHeight="1" x14ac:dyDescent="0.4">
      <c r="A158" s="35"/>
      <c r="B158" s="42"/>
      <c r="C158" s="42"/>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c r="AQ158" s="35"/>
      <c r="AR158" s="35"/>
    </row>
    <row r="159" spans="1:52" ht="20.100000000000001" customHeight="1" x14ac:dyDescent="0.4">
      <c r="A159" s="35"/>
      <c r="B159" s="42" t="s">
        <v>136</v>
      </c>
      <c r="C159" s="42"/>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c r="AQ159" s="35"/>
      <c r="AR159" s="35"/>
    </row>
    <row r="160" spans="1:52" ht="5.45" customHeight="1" x14ac:dyDescent="0.4">
      <c r="A160" s="35"/>
      <c r="B160" s="42"/>
      <c r="C160" s="42"/>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row>
    <row r="161" spans="1:68" ht="20.100000000000001" customHeight="1" x14ac:dyDescent="0.4">
      <c r="A161" s="35"/>
      <c r="B161" s="42" t="s">
        <v>137</v>
      </c>
      <c r="C161" s="42"/>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c r="AQ161" s="35"/>
      <c r="AR161" s="35"/>
    </row>
    <row r="162" spans="1:68" ht="5.45" customHeight="1" x14ac:dyDescent="0.4">
      <c r="A162" s="35"/>
      <c r="B162" s="35"/>
      <c r="C162" s="35"/>
      <c r="D162" s="43"/>
      <c r="E162" s="43"/>
      <c r="F162" s="43"/>
      <c r="G162" s="43"/>
      <c r="H162" s="43"/>
      <c r="I162" s="43"/>
      <c r="J162" s="43"/>
      <c r="K162" s="43"/>
      <c r="L162" s="43"/>
      <c r="M162" s="43"/>
      <c r="N162" s="43"/>
      <c r="O162" s="43"/>
      <c r="P162" s="43"/>
      <c r="Q162" s="43"/>
      <c r="R162" s="43"/>
      <c r="S162" s="43"/>
      <c r="T162" s="43"/>
      <c r="U162" s="43"/>
      <c r="V162" s="43"/>
      <c r="W162" s="43"/>
      <c r="X162" s="43"/>
      <c r="Y162" s="43"/>
      <c r="Z162" s="43"/>
      <c r="AA162" s="43"/>
      <c r="AB162" s="43"/>
      <c r="AC162" s="43"/>
      <c r="AD162" s="43"/>
      <c r="AE162" s="43"/>
      <c r="AF162" s="43"/>
      <c r="AG162" s="43"/>
      <c r="AH162" s="43"/>
      <c r="AI162" s="43"/>
      <c r="AJ162" s="43"/>
      <c r="AK162" s="43"/>
      <c r="AL162" s="43"/>
      <c r="AM162" s="43"/>
      <c r="AN162" s="43"/>
      <c r="AO162" s="43"/>
      <c r="AP162" s="43"/>
      <c r="AQ162" s="43"/>
      <c r="AR162" s="43"/>
      <c r="AS162" s="22"/>
      <c r="AT162" s="22"/>
      <c r="AU162" s="22"/>
      <c r="AV162" s="22"/>
      <c r="AW162" s="22"/>
      <c r="AX162" s="22"/>
      <c r="AY162" s="22"/>
      <c r="AZ162" s="22"/>
    </row>
    <row r="163" spans="1:68" ht="20.100000000000001" customHeight="1" x14ac:dyDescent="0.4">
      <c r="A163" s="35"/>
      <c r="B163" s="42" t="s">
        <v>138</v>
      </c>
      <c r="C163" s="42"/>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c r="AH163" s="35"/>
      <c r="AI163" s="35"/>
      <c r="AJ163" s="35"/>
      <c r="AK163" s="35"/>
      <c r="AL163" s="35"/>
      <c r="AM163" s="35"/>
      <c r="AN163" s="35"/>
      <c r="AO163" s="35"/>
      <c r="AP163" s="35"/>
      <c r="AQ163" s="35"/>
      <c r="AR163" s="35"/>
    </row>
    <row r="164" spans="1:68" ht="5.45" customHeight="1" x14ac:dyDescent="0.4">
      <c r="A164" s="35"/>
      <c r="B164" s="35"/>
      <c r="C164" s="35"/>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c r="AB164" s="43"/>
      <c r="AC164" s="43"/>
      <c r="AD164" s="43"/>
      <c r="AE164" s="43"/>
      <c r="AF164" s="43"/>
      <c r="AG164" s="43"/>
      <c r="AH164" s="43"/>
      <c r="AI164" s="43"/>
      <c r="AJ164" s="43"/>
      <c r="AK164" s="43"/>
      <c r="AL164" s="43"/>
      <c r="AM164" s="43"/>
      <c r="AN164" s="43"/>
      <c r="AO164" s="43"/>
      <c r="AP164" s="43"/>
      <c r="AQ164" s="43"/>
      <c r="AR164" s="43"/>
      <c r="AS164" s="22"/>
      <c r="AT164" s="22"/>
      <c r="AU164" s="22"/>
      <c r="AV164" s="22"/>
      <c r="AW164" s="22"/>
      <c r="AX164" s="22"/>
      <c r="AY164" s="22"/>
      <c r="AZ164" s="22"/>
    </row>
    <row r="165" spans="1:68" ht="20.100000000000001" customHeight="1" x14ac:dyDescent="0.4">
      <c r="A165" s="35"/>
      <c r="B165" s="42" t="s">
        <v>139</v>
      </c>
      <c r="C165" s="42"/>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c r="AE165" s="35"/>
      <c r="AF165" s="35"/>
      <c r="AG165" s="35"/>
      <c r="AH165" s="35"/>
      <c r="AI165" s="35"/>
      <c r="AJ165" s="35"/>
      <c r="AK165" s="35"/>
      <c r="AL165" s="35"/>
      <c r="AM165" s="35"/>
      <c r="AN165" s="35"/>
      <c r="AO165" s="35"/>
      <c r="AP165" s="35"/>
      <c r="AQ165" s="35"/>
      <c r="AR165" s="35"/>
    </row>
    <row r="166" spans="1:68" ht="5.45" customHeight="1" x14ac:dyDescent="0.4">
      <c r="A166" s="35"/>
      <c r="B166" s="35"/>
      <c r="C166" s="35"/>
      <c r="D166" s="43"/>
      <c r="E166" s="43"/>
      <c r="F166" s="43"/>
      <c r="G166" s="43"/>
      <c r="H166" s="43"/>
      <c r="I166" s="43"/>
      <c r="J166" s="43"/>
      <c r="K166" s="43"/>
      <c r="L166" s="43"/>
      <c r="M166" s="43"/>
      <c r="N166" s="43"/>
      <c r="O166" s="43"/>
      <c r="P166" s="43"/>
      <c r="Q166" s="43"/>
      <c r="R166" s="43"/>
      <c r="S166" s="43"/>
      <c r="T166" s="43"/>
      <c r="U166" s="43"/>
      <c r="V166" s="43"/>
      <c r="W166" s="43"/>
      <c r="X166" s="43"/>
      <c r="Y166" s="43"/>
      <c r="Z166" s="43"/>
      <c r="AA166" s="43"/>
      <c r="AB166" s="43"/>
      <c r="AC166" s="43"/>
      <c r="AD166" s="43"/>
      <c r="AE166" s="43"/>
      <c r="AF166" s="43"/>
      <c r="AG166" s="43"/>
      <c r="AH166" s="43"/>
      <c r="AI166" s="43"/>
      <c r="AJ166" s="43"/>
      <c r="AK166" s="43"/>
      <c r="AL166" s="43"/>
      <c r="AM166" s="43"/>
      <c r="AN166" s="43"/>
      <c r="AO166" s="43"/>
      <c r="AP166" s="43"/>
      <c r="AQ166" s="43"/>
      <c r="AR166" s="43"/>
      <c r="AS166" s="22"/>
      <c r="AT166" s="22"/>
      <c r="AU166" s="22"/>
      <c r="AV166" s="22"/>
      <c r="AW166" s="22"/>
      <c r="AX166" s="22"/>
      <c r="AY166" s="22"/>
      <c r="AZ166" s="22"/>
    </row>
    <row r="167" spans="1:68" ht="20.25" customHeight="1" x14ac:dyDescent="0.4">
      <c r="A167" s="35"/>
      <c r="B167" s="35" t="s">
        <v>140</v>
      </c>
      <c r="C167" s="35"/>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c r="AB167" s="43"/>
      <c r="AC167" s="43"/>
      <c r="AD167" s="43"/>
      <c r="AE167" s="43"/>
      <c r="AF167" s="43"/>
      <c r="AG167" s="43"/>
      <c r="AH167" s="43"/>
      <c r="AI167" s="43"/>
      <c r="AJ167" s="43"/>
      <c r="AK167" s="43"/>
      <c r="AL167" s="43"/>
      <c r="AM167" s="43"/>
      <c r="AN167" s="22"/>
      <c r="AO167" s="22"/>
      <c r="AP167" s="22"/>
      <c r="AQ167" s="22"/>
      <c r="AR167" s="22"/>
      <c r="AS167" s="22"/>
      <c r="AT167" s="22"/>
      <c r="AU167" s="22"/>
      <c r="AV167" s="22"/>
    </row>
    <row r="168" spans="1:68" ht="20.25" customHeight="1" x14ac:dyDescent="0.4">
      <c r="A168" s="35"/>
      <c r="C168" s="35" t="s">
        <v>45</v>
      </c>
      <c r="D168" s="43"/>
      <c r="E168" s="43"/>
      <c r="F168" s="43"/>
      <c r="G168" s="43"/>
      <c r="H168" s="43"/>
      <c r="I168" s="43"/>
      <c r="J168" s="43"/>
      <c r="K168" s="43"/>
      <c r="L168" s="43"/>
      <c r="M168" s="43"/>
      <c r="N168" s="43"/>
      <c r="O168" s="43"/>
      <c r="P168" s="43"/>
      <c r="Q168" s="43"/>
      <c r="R168" s="43"/>
      <c r="S168" s="43"/>
      <c r="T168" s="43"/>
      <c r="U168" s="43"/>
      <c r="V168" s="43"/>
      <c r="W168" s="43"/>
      <c r="X168" s="43"/>
      <c r="Y168" s="43"/>
      <c r="Z168" s="43"/>
      <c r="AA168" s="43"/>
      <c r="AB168" s="43"/>
      <c r="AC168" s="43"/>
      <c r="AD168" s="43"/>
      <c r="AE168" s="43"/>
      <c r="AF168" s="43"/>
      <c r="AG168" s="43"/>
      <c r="AH168" s="43"/>
      <c r="AI168" s="43"/>
      <c r="AJ168" s="43"/>
      <c r="AK168" s="43"/>
      <c r="AL168" s="43"/>
      <c r="AM168" s="43"/>
      <c r="AN168" s="22"/>
      <c r="AO168" s="22"/>
      <c r="AP168" s="22"/>
      <c r="AQ168" s="22"/>
      <c r="AR168" s="22"/>
      <c r="AS168" s="22"/>
      <c r="AT168" s="22"/>
      <c r="AU168" s="22"/>
      <c r="AV168" s="22"/>
    </row>
    <row r="169" spans="1:68" ht="6" customHeight="1" x14ac:dyDescent="0.4">
      <c r="A169" s="35"/>
      <c r="B169" s="35"/>
      <c r="C169" s="35"/>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c r="AB169" s="43"/>
      <c r="AC169" s="43"/>
      <c r="AD169" s="43"/>
      <c r="AE169" s="43"/>
      <c r="AF169" s="43"/>
      <c r="AG169" s="43"/>
      <c r="AH169" s="43"/>
      <c r="AI169" s="43"/>
      <c r="AJ169" s="43"/>
      <c r="AK169" s="43"/>
      <c r="AL169" s="43"/>
      <c r="AM169" s="43"/>
      <c r="AN169" s="43"/>
      <c r="AO169" s="43"/>
      <c r="AP169" s="43"/>
      <c r="AQ169" s="43"/>
      <c r="AR169" s="43"/>
      <c r="AS169" s="22"/>
      <c r="AT169" s="22"/>
      <c r="AU169" s="22"/>
      <c r="AV169" s="22"/>
      <c r="AW169" s="22"/>
      <c r="AX169" s="22"/>
      <c r="AY169" s="22"/>
      <c r="AZ169" s="22"/>
      <c r="BA169" s="22"/>
      <c r="BB169" s="22"/>
      <c r="BC169" s="22"/>
    </row>
    <row r="170" spans="1:68" ht="20.25" customHeight="1" x14ac:dyDescent="0.2">
      <c r="A170" s="35"/>
      <c r="B170" s="1" t="s">
        <v>147</v>
      </c>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c r="AA170" s="35"/>
      <c r="AB170" s="35"/>
      <c r="AC170" s="35"/>
      <c r="AD170" s="35"/>
      <c r="AE170" s="35"/>
      <c r="AF170" s="35"/>
      <c r="AG170" s="35"/>
      <c r="AH170" s="35"/>
      <c r="AI170" s="35"/>
      <c r="AJ170" s="35"/>
      <c r="AK170" s="35"/>
      <c r="AL170" s="35"/>
      <c r="AM170" s="35"/>
      <c r="AN170" s="35"/>
      <c r="AO170" s="35"/>
      <c r="AP170" s="35"/>
      <c r="AQ170" s="35"/>
      <c r="AR170" s="35"/>
      <c r="BI170" s="3"/>
      <c r="BJ170" s="2"/>
      <c r="BK170" s="3"/>
      <c r="BL170" s="3"/>
      <c r="BM170" s="3"/>
      <c r="BN170" s="6"/>
      <c r="BO170" s="7"/>
      <c r="BP170" s="7"/>
    </row>
    <row r="171" spans="1:68" ht="20.25" customHeight="1" x14ac:dyDescent="0.2">
      <c r="A171" s="35"/>
      <c r="B171" s="1" t="s">
        <v>146</v>
      </c>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c r="AN171" s="35"/>
      <c r="AO171" s="35"/>
      <c r="AP171" s="35"/>
      <c r="AQ171" s="35"/>
      <c r="AR171" s="35"/>
      <c r="BI171" s="3"/>
      <c r="BJ171" s="2"/>
      <c r="BK171" s="3"/>
      <c r="BL171" s="3"/>
      <c r="BM171" s="3"/>
      <c r="BN171" s="6"/>
      <c r="BO171" s="7"/>
      <c r="BP171" s="7"/>
    </row>
    <row r="172" spans="1:68" ht="5.45" customHeight="1" x14ac:dyDescent="0.4">
      <c r="A172" s="35"/>
      <c r="B172" s="42"/>
      <c r="C172" s="42"/>
      <c r="D172" s="44"/>
      <c r="E172" s="44"/>
      <c r="F172" s="44"/>
      <c r="G172" s="44"/>
      <c r="H172" s="44"/>
      <c r="I172" s="44"/>
      <c r="J172" s="44"/>
      <c r="K172" s="44"/>
      <c r="L172" s="44"/>
      <c r="M172" s="44"/>
      <c r="N172" s="44"/>
      <c r="O172" s="44"/>
      <c r="P172" s="44"/>
      <c r="Q172" s="44"/>
      <c r="R172" s="44"/>
      <c r="S172" s="44"/>
      <c r="T172" s="44"/>
      <c r="U172" s="44"/>
      <c r="V172" s="44"/>
      <c r="W172" s="44"/>
      <c r="X172" s="44"/>
      <c r="Y172" s="44"/>
      <c r="Z172" s="44"/>
      <c r="AA172" s="44"/>
      <c r="AB172" s="44"/>
      <c r="AC172" s="44"/>
      <c r="AD172" s="44"/>
      <c r="AE172" s="44"/>
      <c r="AF172" s="44"/>
      <c r="AG172" s="44"/>
      <c r="AH172" s="44"/>
      <c r="AI172" s="44"/>
      <c r="AJ172" s="44"/>
      <c r="AK172" s="44"/>
      <c r="AL172" s="44"/>
      <c r="AM172" s="44"/>
      <c r="AN172" s="44"/>
      <c r="AO172" s="44"/>
      <c r="AP172" s="44"/>
      <c r="AQ172" s="44"/>
      <c r="AR172" s="44"/>
      <c r="AS172" s="34"/>
      <c r="AT172" s="34"/>
      <c r="AU172" s="34"/>
      <c r="AV172" s="34"/>
      <c r="AW172" s="34"/>
      <c r="AX172" s="34"/>
      <c r="AY172" s="34"/>
      <c r="AZ172" s="34"/>
    </row>
    <row r="173" spans="1:68" ht="20.25" customHeight="1" x14ac:dyDescent="0.2">
      <c r="A173" s="35"/>
      <c r="B173" s="1" t="s">
        <v>141</v>
      </c>
      <c r="C173" s="35"/>
      <c r="D173" s="35"/>
      <c r="E173" s="35"/>
      <c r="F173" s="35"/>
      <c r="G173" s="35"/>
      <c r="H173" s="35"/>
      <c r="I173" s="35"/>
      <c r="J173" s="35"/>
      <c r="K173" s="35"/>
      <c r="L173" s="35"/>
      <c r="M173" s="35"/>
      <c r="N173" s="35"/>
      <c r="O173" s="35"/>
      <c r="P173" s="35"/>
      <c r="Q173" s="35"/>
      <c r="R173" s="35"/>
      <c r="S173" s="35"/>
      <c r="T173" s="35"/>
      <c r="U173" s="35"/>
      <c r="V173" s="35"/>
      <c r="W173" s="35"/>
      <c r="X173" s="35"/>
      <c r="Y173" s="35"/>
      <c r="Z173" s="35"/>
      <c r="AA173" s="35"/>
      <c r="AB173" s="35"/>
      <c r="AC173" s="35"/>
      <c r="AD173" s="35"/>
      <c r="AE173" s="35"/>
      <c r="AF173" s="35"/>
      <c r="AG173" s="35"/>
      <c r="AH173" s="35"/>
      <c r="AI173" s="35"/>
      <c r="AJ173" s="35"/>
      <c r="AK173" s="35"/>
      <c r="AL173" s="35"/>
      <c r="AM173" s="35"/>
      <c r="AN173" s="35"/>
      <c r="AO173" s="35"/>
      <c r="AP173" s="35"/>
      <c r="AQ173" s="35"/>
      <c r="AR173" s="35"/>
      <c r="BI173" s="3"/>
      <c r="BJ173" s="2"/>
      <c r="BK173" s="3"/>
      <c r="BL173" s="3"/>
      <c r="BM173" s="3"/>
      <c r="BN173" s="6"/>
      <c r="BO173" s="7"/>
      <c r="BP173" s="7"/>
    </row>
    <row r="174" spans="1:68" ht="5.45" customHeight="1" x14ac:dyDescent="0.4">
      <c r="A174" s="35"/>
      <c r="B174" s="42"/>
      <c r="C174" s="42"/>
      <c r="D174" s="44"/>
      <c r="E174" s="44"/>
      <c r="F174" s="44"/>
      <c r="G174" s="44"/>
      <c r="H174" s="44"/>
      <c r="I174" s="44"/>
      <c r="J174" s="44"/>
      <c r="K174" s="44"/>
      <c r="L174" s="44"/>
      <c r="M174" s="44"/>
      <c r="N174" s="44"/>
      <c r="O174" s="44"/>
      <c r="P174" s="44"/>
      <c r="Q174" s="44"/>
      <c r="R174" s="44"/>
      <c r="S174" s="44"/>
      <c r="T174" s="44"/>
      <c r="U174" s="44"/>
      <c r="V174" s="44"/>
      <c r="W174" s="44"/>
      <c r="X174" s="44"/>
      <c r="Y174" s="44"/>
      <c r="Z174" s="44"/>
      <c r="AA174" s="44"/>
      <c r="AB174" s="44"/>
      <c r="AC174" s="44"/>
      <c r="AD174" s="44"/>
      <c r="AE174" s="44"/>
      <c r="AF174" s="44"/>
      <c r="AG174" s="44"/>
      <c r="AH174" s="44"/>
      <c r="AI174" s="44"/>
      <c r="AJ174" s="44"/>
      <c r="AK174" s="44"/>
      <c r="AL174" s="44"/>
      <c r="AM174" s="44"/>
      <c r="AN174" s="44"/>
      <c r="AO174" s="44"/>
      <c r="AP174" s="44"/>
      <c r="AQ174" s="44"/>
      <c r="AR174" s="44"/>
      <c r="AS174" s="34"/>
      <c r="AT174" s="34"/>
      <c r="AU174" s="34"/>
      <c r="AV174" s="34"/>
      <c r="AW174" s="34"/>
      <c r="AX174" s="34"/>
      <c r="AY174" s="34"/>
      <c r="AZ174" s="34"/>
    </row>
    <row r="175" spans="1:68" ht="20.25" customHeight="1" x14ac:dyDescent="0.2">
      <c r="A175" s="35"/>
      <c r="B175" s="35" t="s">
        <v>194</v>
      </c>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c r="AB175" s="35"/>
      <c r="AC175" s="35"/>
      <c r="AD175" s="35"/>
      <c r="AE175" s="35"/>
      <c r="AF175" s="35"/>
      <c r="AG175" s="35"/>
      <c r="AH175" s="35"/>
      <c r="AI175" s="35"/>
      <c r="AJ175" s="35"/>
      <c r="AK175" s="35"/>
      <c r="AL175" s="35"/>
      <c r="AM175" s="35"/>
      <c r="AN175" s="35"/>
      <c r="AO175" s="35"/>
      <c r="AP175" s="35"/>
      <c r="AQ175" s="35"/>
      <c r="AR175" s="35"/>
      <c r="BI175" s="3"/>
      <c r="BJ175" s="2"/>
      <c r="BK175" s="3"/>
      <c r="BL175" s="3"/>
      <c r="BM175" s="3"/>
      <c r="BN175" s="6"/>
      <c r="BO175" s="7"/>
      <c r="BP175" s="7"/>
    </row>
    <row r="176" spans="1:68" ht="5.45" customHeight="1" x14ac:dyDescent="0.4">
      <c r="A176" s="35"/>
      <c r="B176" s="42"/>
      <c r="C176" s="42"/>
      <c r="D176" s="44"/>
      <c r="E176" s="44"/>
      <c r="F176" s="44"/>
      <c r="G176" s="44"/>
      <c r="H176" s="44"/>
      <c r="I176" s="44"/>
      <c r="J176" s="44"/>
      <c r="K176" s="44"/>
      <c r="L176" s="44"/>
      <c r="M176" s="44"/>
      <c r="N176" s="44"/>
      <c r="O176" s="44"/>
      <c r="P176" s="44"/>
      <c r="Q176" s="44"/>
      <c r="R176" s="44"/>
      <c r="S176" s="44"/>
      <c r="T176" s="44"/>
      <c r="U176" s="44"/>
      <c r="V176" s="44"/>
      <c r="W176" s="44"/>
      <c r="X176" s="44"/>
      <c r="Y176" s="44"/>
      <c r="Z176" s="44"/>
      <c r="AA176" s="44"/>
      <c r="AB176" s="44"/>
      <c r="AC176" s="44"/>
      <c r="AD176" s="44"/>
      <c r="AE176" s="44"/>
      <c r="AF176" s="44"/>
      <c r="AG176" s="44"/>
      <c r="AH176" s="44"/>
      <c r="AI176" s="44"/>
      <c r="AJ176" s="44"/>
      <c r="AK176" s="44"/>
      <c r="AL176" s="44"/>
      <c r="AM176" s="44"/>
      <c r="AN176" s="44"/>
      <c r="AO176" s="44"/>
      <c r="AP176" s="44"/>
      <c r="AQ176" s="44"/>
      <c r="AR176" s="44"/>
      <c r="AS176" s="34"/>
      <c r="AT176" s="34"/>
      <c r="AU176" s="34"/>
      <c r="AV176" s="34"/>
      <c r="AW176" s="34"/>
      <c r="AX176" s="34"/>
      <c r="AY176" s="34"/>
      <c r="AZ176" s="34"/>
    </row>
    <row r="177" spans="1:52" ht="5.45" customHeight="1" x14ac:dyDescent="0.4">
      <c r="A177" s="35"/>
      <c r="B177" s="42"/>
      <c r="C177" s="42"/>
      <c r="D177" s="44"/>
      <c r="E177" s="44"/>
      <c r="F177" s="44"/>
      <c r="G177" s="44"/>
      <c r="H177" s="44"/>
      <c r="I177" s="44"/>
      <c r="J177" s="44"/>
      <c r="K177" s="44"/>
      <c r="L177" s="44"/>
      <c r="M177" s="44"/>
      <c r="N177" s="44"/>
      <c r="O177" s="44"/>
      <c r="P177" s="44"/>
      <c r="Q177" s="44"/>
      <c r="R177" s="44"/>
      <c r="S177" s="44"/>
      <c r="T177" s="44"/>
      <c r="U177" s="44"/>
      <c r="V177" s="44"/>
      <c r="W177" s="44"/>
      <c r="X177" s="44"/>
      <c r="Y177" s="44"/>
      <c r="Z177" s="44"/>
      <c r="AA177" s="44"/>
      <c r="AB177" s="44"/>
      <c r="AC177" s="44"/>
      <c r="AD177" s="44"/>
      <c r="AE177" s="44"/>
      <c r="AF177" s="44"/>
      <c r="AG177" s="44"/>
      <c r="AH177" s="44"/>
      <c r="AI177" s="44"/>
      <c r="AJ177" s="44"/>
      <c r="AK177" s="44"/>
      <c r="AL177" s="44"/>
      <c r="AM177" s="44"/>
      <c r="AN177" s="44"/>
      <c r="AO177" s="44"/>
      <c r="AP177" s="44"/>
      <c r="AQ177" s="44"/>
      <c r="AR177" s="44"/>
      <c r="AS177" s="34"/>
      <c r="AT177" s="34"/>
      <c r="AU177" s="34"/>
      <c r="AV177" s="34"/>
      <c r="AW177" s="34"/>
      <c r="AX177" s="34"/>
      <c r="AY177" s="34"/>
      <c r="AZ177" s="34"/>
    </row>
    <row r="178" spans="1:52" ht="20.25" customHeight="1" x14ac:dyDescent="0.4">
      <c r="A178" s="35"/>
      <c r="B178" s="45"/>
      <c r="C178" s="45"/>
      <c r="D178" s="41"/>
      <c r="E178" s="41"/>
      <c r="F178" s="35"/>
      <c r="G178" s="35"/>
      <c r="H178" s="35"/>
      <c r="I178" s="35"/>
      <c r="J178" s="35"/>
      <c r="K178" s="35"/>
    </row>
    <row r="179" spans="1:52" ht="20.25" customHeight="1" x14ac:dyDescent="0.4">
      <c r="A179" s="35"/>
      <c r="B179" s="45"/>
      <c r="C179" s="45"/>
      <c r="D179" s="42"/>
      <c r="E179" s="42"/>
      <c r="F179" s="35"/>
      <c r="G179" s="35"/>
      <c r="H179" s="35"/>
      <c r="I179" s="35"/>
      <c r="J179" s="35"/>
      <c r="K179" s="35"/>
    </row>
    <row r="180" spans="1:52" ht="20.25" customHeight="1" x14ac:dyDescent="0.4">
      <c r="B180" s="4"/>
      <c r="C180" s="4"/>
    </row>
    <row r="181" spans="1:52" ht="20.25" customHeight="1" x14ac:dyDescent="0.4">
      <c r="B181" s="4"/>
      <c r="C181" s="4"/>
    </row>
    <row r="182" spans="1:52" ht="20.25" customHeight="1" x14ac:dyDescent="0.4">
      <c r="B182" s="4"/>
      <c r="C182" s="4"/>
    </row>
    <row r="183" spans="1:52" ht="20.25" customHeight="1" x14ac:dyDescent="0.4">
      <c r="B183" s="4"/>
      <c r="C183" s="4"/>
    </row>
  </sheetData>
  <mergeCells count="299">
    <mergeCell ref="AU81:AV83"/>
    <mergeCell ref="AW81:AX83"/>
    <mergeCell ref="AY81:BB83"/>
    <mergeCell ref="B84:B86"/>
    <mergeCell ref="C84:C86"/>
    <mergeCell ref="D84:E86"/>
    <mergeCell ref="F84:G86"/>
    <mergeCell ref="H84:K86"/>
    <mergeCell ref="AU84:AV86"/>
    <mergeCell ref="AW84:AX86"/>
    <mergeCell ref="AY84:BB86"/>
    <mergeCell ref="B52:B53"/>
    <mergeCell ref="AU52:AV52"/>
    <mergeCell ref="AW52:AX52"/>
    <mergeCell ref="B54:O54"/>
    <mergeCell ref="AY47:BB49"/>
    <mergeCell ref="BA53:BB53"/>
    <mergeCell ref="BA51:BB51"/>
    <mergeCell ref="BA52:BB52"/>
    <mergeCell ref="AU51:AV51"/>
    <mergeCell ref="B51:O51"/>
    <mergeCell ref="D47:E49"/>
    <mergeCell ref="F47:G49"/>
    <mergeCell ref="AB114:AG114"/>
    <mergeCell ref="AH114:AI115"/>
    <mergeCell ref="AJ114:AJ115"/>
    <mergeCell ref="AK114:AL115"/>
    <mergeCell ref="AM114:AM115"/>
    <mergeCell ref="AN114:AO115"/>
    <mergeCell ref="AP114:AP115"/>
    <mergeCell ref="AB115:AG115"/>
    <mergeCell ref="AQ111:AR112"/>
    <mergeCell ref="AQ114:AR115"/>
    <mergeCell ref="AJ111:AJ112"/>
    <mergeCell ref="D26:E28"/>
    <mergeCell ref="D29:E31"/>
    <mergeCell ref="D41:E43"/>
    <mergeCell ref="D44:E46"/>
    <mergeCell ref="F26:G28"/>
    <mergeCell ref="F41:G43"/>
    <mergeCell ref="F29:G31"/>
    <mergeCell ref="D38:E40"/>
    <mergeCell ref="F38:G40"/>
    <mergeCell ref="D32:E34"/>
    <mergeCell ref="F32:G34"/>
    <mergeCell ref="F5:G7"/>
    <mergeCell ref="B4:B7"/>
    <mergeCell ref="B9:B10"/>
    <mergeCell ref="B11:B12"/>
    <mergeCell ref="C4:C7"/>
    <mergeCell ref="C9:C10"/>
    <mergeCell ref="C11:C12"/>
    <mergeCell ref="D4:G4"/>
    <mergeCell ref="D11:E12"/>
    <mergeCell ref="D9:E10"/>
    <mergeCell ref="F9:G10"/>
    <mergeCell ref="F11:G12"/>
    <mergeCell ref="L4:O7"/>
    <mergeCell ref="H4:K7"/>
    <mergeCell ref="H9:K10"/>
    <mergeCell ref="H11:K12"/>
    <mergeCell ref="AP2:BA2"/>
    <mergeCell ref="P4:AT4"/>
    <mergeCell ref="AU4:AV7"/>
    <mergeCell ref="AW4:AX7"/>
    <mergeCell ref="P5:V5"/>
    <mergeCell ref="W5:AC5"/>
    <mergeCell ref="AD5:AJ5"/>
    <mergeCell ref="AK5:AQ5"/>
    <mergeCell ref="AR5:AT5"/>
    <mergeCell ref="AY4:BB7"/>
    <mergeCell ref="AU9:AV10"/>
    <mergeCell ref="AU11:AV12"/>
    <mergeCell ref="AW9:AX10"/>
    <mergeCell ref="AW11:AX12"/>
    <mergeCell ref="W2:Y2"/>
    <mergeCell ref="C14:C16"/>
    <mergeCell ref="C17:C19"/>
    <mergeCell ref="C20:C22"/>
    <mergeCell ref="C23:C25"/>
    <mergeCell ref="C26:C28"/>
    <mergeCell ref="B29:B31"/>
    <mergeCell ref="B41:B43"/>
    <mergeCell ref="B44:B46"/>
    <mergeCell ref="B47:B49"/>
    <mergeCell ref="B14:B16"/>
    <mergeCell ref="B17:B19"/>
    <mergeCell ref="B20:B22"/>
    <mergeCell ref="B23:B25"/>
    <mergeCell ref="B26:B28"/>
    <mergeCell ref="C29:C31"/>
    <mergeCell ref="C41:C43"/>
    <mergeCell ref="C44:C46"/>
    <mergeCell ref="C47:C49"/>
    <mergeCell ref="B38:B40"/>
    <mergeCell ref="C38:C40"/>
    <mergeCell ref="B35:B37"/>
    <mergeCell ref="B32:B34"/>
    <mergeCell ref="C32:C34"/>
    <mergeCell ref="D14:E16"/>
    <mergeCell ref="D17:E19"/>
    <mergeCell ref="D20:E22"/>
    <mergeCell ref="F17:G19"/>
    <mergeCell ref="F14:G16"/>
    <mergeCell ref="F44:G46"/>
    <mergeCell ref="D23:E25"/>
    <mergeCell ref="AY9:BB10"/>
    <mergeCell ref="AY11:BB12"/>
    <mergeCell ref="AY14:BB16"/>
    <mergeCell ref="AY17:BB19"/>
    <mergeCell ref="AY20:BB22"/>
    <mergeCell ref="AY23:BB25"/>
    <mergeCell ref="AY26:BB28"/>
    <mergeCell ref="AY29:BB31"/>
    <mergeCell ref="AY41:BB43"/>
    <mergeCell ref="F23:G25"/>
    <mergeCell ref="F20:G22"/>
    <mergeCell ref="AY44:BB46"/>
    <mergeCell ref="AU23:AV25"/>
    <mergeCell ref="AW23:AX25"/>
    <mergeCell ref="AU26:AV28"/>
    <mergeCell ref="AW26:AX28"/>
    <mergeCell ref="AU29:AV31"/>
    <mergeCell ref="H14:K16"/>
    <mergeCell ref="AU50:BB50"/>
    <mergeCell ref="AU14:AV16"/>
    <mergeCell ref="AW14:AX16"/>
    <mergeCell ref="AU17:AV19"/>
    <mergeCell ref="AW17:AX19"/>
    <mergeCell ref="AU20:AV22"/>
    <mergeCell ref="AW20:AX22"/>
    <mergeCell ref="H17:K19"/>
    <mergeCell ref="H20:K22"/>
    <mergeCell ref="H23:K25"/>
    <mergeCell ref="H26:K28"/>
    <mergeCell ref="H29:K31"/>
    <mergeCell ref="H41:K43"/>
    <mergeCell ref="H44:K46"/>
    <mergeCell ref="H47:K49"/>
    <mergeCell ref="H38:K40"/>
    <mergeCell ref="AU38:AV40"/>
    <mergeCell ref="AW38:AX40"/>
    <mergeCell ref="AY38:BB40"/>
    <mergeCell ref="H35:K37"/>
    <mergeCell ref="AU35:AV37"/>
    <mergeCell ref="AW35:AX37"/>
    <mergeCell ref="AY35:BB37"/>
    <mergeCell ref="AW58:AX61"/>
    <mergeCell ref="AY58:BB61"/>
    <mergeCell ref="F59:G61"/>
    <mergeCell ref="P59:V59"/>
    <mergeCell ref="W59:AC59"/>
    <mergeCell ref="AD59:AJ59"/>
    <mergeCell ref="AK59:AQ59"/>
    <mergeCell ref="AR59:AT59"/>
    <mergeCell ref="AW29:AX31"/>
    <mergeCell ref="AU41:AV43"/>
    <mergeCell ref="AW41:AX43"/>
    <mergeCell ref="AU44:AV46"/>
    <mergeCell ref="AW44:AX46"/>
    <mergeCell ref="AU47:AV49"/>
    <mergeCell ref="AW47:AX49"/>
    <mergeCell ref="AU54:BB54"/>
    <mergeCell ref="AW51:AX51"/>
    <mergeCell ref="AU53:AV53"/>
    <mergeCell ref="AW53:AX53"/>
    <mergeCell ref="C52:O52"/>
    <mergeCell ref="C53:O53"/>
    <mergeCell ref="C35:C37"/>
    <mergeCell ref="D35:E37"/>
    <mergeCell ref="F35:G37"/>
    <mergeCell ref="B111:H112"/>
    <mergeCell ref="I111:K112"/>
    <mergeCell ref="B58:B61"/>
    <mergeCell ref="C58:C61"/>
    <mergeCell ref="D58:G58"/>
    <mergeCell ref="H58:K61"/>
    <mergeCell ref="L58:O61"/>
    <mergeCell ref="P58:AT58"/>
    <mergeCell ref="AU58:AV61"/>
    <mergeCell ref="B105:O105"/>
    <mergeCell ref="AU105:BB105"/>
    <mergeCell ref="AB111:AG112"/>
    <mergeCell ref="AH111:AI112"/>
    <mergeCell ref="AK111:AL112"/>
    <mergeCell ref="AM111:AM112"/>
    <mergeCell ref="AN111:AO112"/>
    <mergeCell ref="AP111:AP112"/>
    <mergeCell ref="N111:S112"/>
    <mergeCell ref="T111:W112"/>
    <mergeCell ref="B81:B83"/>
    <mergeCell ref="C81:C83"/>
    <mergeCell ref="D81:E83"/>
    <mergeCell ref="F81:G83"/>
    <mergeCell ref="H81:K83"/>
    <mergeCell ref="B63:B65"/>
    <mergeCell ref="C63:C65"/>
    <mergeCell ref="D63:E65"/>
    <mergeCell ref="F63:G65"/>
    <mergeCell ref="H63:K65"/>
    <mergeCell ref="AU63:AV65"/>
    <mergeCell ref="AW63:AX65"/>
    <mergeCell ref="AY63:BB65"/>
    <mergeCell ref="B66:B68"/>
    <mergeCell ref="C66:C68"/>
    <mergeCell ref="D66:E68"/>
    <mergeCell ref="F66:G68"/>
    <mergeCell ref="H66:K68"/>
    <mergeCell ref="AU66:AV68"/>
    <mergeCell ref="AW66:AX68"/>
    <mergeCell ref="AY66:BB68"/>
    <mergeCell ref="B69:B71"/>
    <mergeCell ref="C69:C71"/>
    <mergeCell ref="D69:E71"/>
    <mergeCell ref="F69:G71"/>
    <mergeCell ref="H69:K71"/>
    <mergeCell ref="AU69:AV71"/>
    <mergeCell ref="AW69:AX71"/>
    <mergeCell ref="AY69:BB71"/>
    <mergeCell ref="B72:B74"/>
    <mergeCell ref="C72:C74"/>
    <mergeCell ref="D72:E74"/>
    <mergeCell ref="F72:G74"/>
    <mergeCell ref="H72:K74"/>
    <mergeCell ref="AU72:AV74"/>
    <mergeCell ref="AW72:AX74"/>
    <mergeCell ref="AY72:BB74"/>
    <mergeCell ref="B75:B77"/>
    <mergeCell ref="C75:C77"/>
    <mergeCell ref="D75:E77"/>
    <mergeCell ref="F75:G77"/>
    <mergeCell ref="H75:K77"/>
    <mergeCell ref="AU75:AV77"/>
    <mergeCell ref="AW75:AX77"/>
    <mergeCell ref="AY75:BB77"/>
    <mergeCell ref="B78:B80"/>
    <mergeCell ref="C78:C80"/>
    <mergeCell ref="D78:E80"/>
    <mergeCell ref="F78:G80"/>
    <mergeCell ref="H78:K80"/>
    <mergeCell ref="AU78:AV80"/>
    <mergeCell ref="AW78:AX80"/>
    <mergeCell ref="AY78:BB80"/>
    <mergeCell ref="B87:B89"/>
    <mergeCell ref="C87:C89"/>
    <mergeCell ref="D87:E89"/>
    <mergeCell ref="F87:G89"/>
    <mergeCell ref="H87:K89"/>
    <mergeCell ref="AU87:AV89"/>
    <mergeCell ref="AW87:AX89"/>
    <mergeCell ref="AY87:BB89"/>
    <mergeCell ref="B90:B92"/>
    <mergeCell ref="C90:C92"/>
    <mergeCell ref="D90:E92"/>
    <mergeCell ref="F90:G92"/>
    <mergeCell ref="H90:K92"/>
    <mergeCell ref="AU90:AV92"/>
    <mergeCell ref="AW90:AX92"/>
    <mergeCell ref="AY90:BB92"/>
    <mergeCell ref="B93:B95"/>
    <mergeCell ref="C93:C95"/>
    <mergeCell ref="D93:E95"/>
    <mergeCell ref="F93:G95"/>
    <mergeCell ref="H93:K95"/>
    <mergeCell ref="AU93:AV95"/>
    <mergeCell ref="AW93:AX95"/>
    <mergeCell ref="AY93:BB95"/>
    <mergeCell ref="B96:B98"/>
    <mergeCell ref="C96:C98"/>
    <mergeCell ref="D96:E98"/>
    <mergeCell ref="F96:G98"/>
    <mergeCell ref="H96:K98"/>
    <mergeCell ref="AU96:AV98"/>
    <mergeCell ref="AW96:AX98"/>
    <mergeCell ref="AY96:BB98"/>
    <mergeCell ref="H32:K34"/>
    <mergeCell ref="AU32:AV34"/>
    <mergeCell ref="AW32:AX34"/>
    <mergeCell ref="AY32:BB34"/>
    <mergeCell ref="B103:O103"/>
    <mergeCell ref="AU103:BB103"/>
    <mergeCell ref="B55:O55"/>
    <mergeCell ref="AU55:AV55"/>
    <mergeCell ref="AW55:AX55"/>
    <mergeCell ref="BA55:BB55"/>
    <mergeCell ref="AU99:BB99"/>
    <mergeCell ref="B100:O100"/>
    <mergeCell ref="AU100:AV100"/>
    <mergeCell ref="AW100:AX100"/>
    <mergeCell ref="BA100:BB100"/>
    <mergeCell ref="B101:B102"/>
    <mergeCell ref="C101:O101"/>
    <mergeCell ref="AU101:AV101"/>
    <mergeCell ref="AW101:AX101"/>
    <mergeCell ref="BA101:BB101"/>
    <mergeCell ref="C102:O102"/>
    <mergeCell ref="AU102:AV102"/>
    <mergeCell ref="AW102:AX102"/>
    <mergeCell ref="BA102:BB102"/>
  </mergeCells>
  <phoneticPr fontId="2"/>
  <dataValidations count="2">
    <dataValidation type="list" allowBlank="1" showInputMessage="1" showErrorMessage="1" sqref="C14 C9 C11 C17 C20 C23 C26 C29 C41 C44 C47 C38 C63 C66 C69 C72 C75 C78 C90 C93 C96 C87 C35 C32 C81 C84">
      <formula1>"A, B, C, D"</formula1>
    </dataValidation>
    <dataValidation type="list" allowBlank="1" showInputMessage="1" showErrorMessage="1" sqref="D9:E12 D14:E49 D63:E98">
      <formula1>INDIRECT(B9)</formula1>
    </dataValidation>
  </dataValidations>
  <pageMargins left="0.42" right="0.15748031496062992" top="0.15748031496062992" bottom="0.15748031496062992" header="0.15748031496062992" footer="0.15748031496062992"/>
  <pageSetup paperSize="9" scale="54" fitToHeight="0" orientation="landscape" r:id="rId1"/>
  <rowBreaks count="2" manualBreakCount="2">
    <brk id="56" max="54" man="1"/>
    <brk id="116" max="16383"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'入力規制ルール（看多機）'!$B$2:$D$2</xm:f>
          </x14:formula1>
          <xm:sqref>B9:B12</xm:sqref>
        </x14:dataValidation>
        <x14:dataValidation type="list" allowBlank="1" showInputMessage="1" showErrorMessage="1">
          <x14:formula1>
            <xm:f>'入力規制ルール（看多機）'!$E$2</xm:f>
          </x14:formula1>
          <xm:sqref>B14:B49</xm:sqref>
        </x14:dataValidation>
        <x14:dataValidation type="list" allowBlank="1" showInputMessage="1" showErrorMessage="1">
          <x14:formula1>
            <xm:f>'入力規制ルール（看多機）'!$F$2</xm:f>
          </x14:formula1>
          <xm:sqref>B63:B98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122"/>
  <sheetViews>
    <sheetView showGridLines="0" view="pageBreakPreview" topLeftCell="A94" zoomScale="70" zoomScaleNormal="55" zoomScaleSheetLayoutView="70" workbookViewId="0">
      <selection activeCell="A117" sqref="A117:XFD177"/>
    </sheetView>
  </sheetViews>
  <sheetFormatPr defaultColWidth="4.5" defaultRowHeight="14.25" x14ac:dyDescent="0.4"/>
  <cols>
    <col min="1" max="1" width="0.875" style="1" customWidth="1"/>
    <col min="2" max="3" width="4.5" style="1"/>
    <col min="4" max="4" width="4.5" style="1" customWidth="1"/>
    <col min="5" max="5" width="4.5" style="1"/>
    <col min="6" max="10" width="4.5" style="1" customWidth="1"/>
    <col min="11" max="14" width="4.5" style="1"/>
    <col min="15" max="16" width="4.5" style="1" customWidth="1"/>
    <col min="17" max="17" width="4.5" style="1"/>
    <col min="18" max="22" width="4.5" style="1" customWidth="1"/>
    <col min="23" max="44" width="4.5" style="1"/>
    <col min="45" max="45" width="4.5" style="1" customWidth="1"/>
    <col min="46" max="46" width="4.5" style="1"/>
    <col min="47" max="52" width="4.5" style="1" customWidth="1"/>
    <col min="53" max="54" width="4.5" style="1"/>
    <col min="55" max="55" width="1.125" style="1" customWidth="1"/>
    <col min="56" max="16384" width="4.5" style="1"/>
  </cols>
  <sheetData>
    <row r="1" spans="2:57" s="12" customFormat="1" ht="20.25" customHeight="1" x14ac:dyDescent="0.4">
      <c r="B1" s="10" t="s">
        <v>149</v>
      </c>
      <c r="C1" s="10"/>
      <c r="H1" s="294" t="s">
        <v>0</v>
      </c>
      <c r="I1" s="11"/>
      <c r="J1" s="11"/>
      <c r="K1" s="11"/>
      <c r="L1" s="11"/>
      <c r="M1" s="11"/>
      <c r="N1" s="11"/>
      <c r="O1" s="11"/>
      <c r="P1" s="11"/>
    </row>
    <row r="2" spans="2:57" s="15" customFormat="1" ht="20.25" customHeight="1" x14ac:dyDescent="0.4">
      <c r="C2" s="294"/>
      <c r="G2" s="294"/>
      <c r="H2" s="294" t="s">
        <v>106</v>
      </c>
      <c r="I2" s="16"/>
      <c r="J2" s="16"/>
      <c r="K2" s="16"/>
      <c r="L2" s="16"/>
      <c r="M2" s="16"/>
      <c r="N2" s="16"/>
      <c r="O2" s="16"/>
      <c r="P2" s="16"/>
      <c r="V2" s="15" t="s">
        <v>1</v>
      </c>
      <c r="W2" s="450" t="s">
        <v>181</v>
      </c>
      <c r="X2" s="450"/>
      <c r="Y2" s="450"/>
      <c r="Z2" s="15" t="s">
        <v>2</v>
      </c>
      <c r="AA2" s="15">
        <v>6</v>
      </c>
      <c r="AB2" s="15" t="s">
        <v>3</v>
      </c>
      <c r="AM2" s="17" t="s">
        <v>9</v>
      </c>
      <c r="AP2" s="447" t="s">
        <v>180</v>
      </c>
      <c r="AQ2" s="447"/>
      <c r="AR2" s="447"/>
      <c r="AS2" s="447"/>
      <c r="AT2" s="447"/>
      <c r="AU2" s="447"/>
      <c r="AV2" s="447"/>
      <c r="AW2" s="447"/>
      <c r="AX2" s="447"/>
      <c r="AY2" s="447"/>
      <c r="AZ2" s="447"/>
      <c r="BA2" s="447"/>
      <c r="BB2" s="17" t="s">
        <v>4</v>
      </c>
      <c r="BC2" s="16"/>
      <c r="BD2" s="16"/>
      <c r="BE2" s="16"/>
    </row>
    <row r="3" spans="2:57" ht="11.45" customHeight="1" thickBot="1" x14ac:dyDescent="0.45">
      <c r="B3" s="292"/>
      <c r="C3" s="292"/>
      <c r="V3" s="292"/>
      <c r="AM3" s="292"/>
      <c r="BC3" s="5"/>
      <c r="BD3" s="5"/>
      <c r="BE3" s="5"/>
    </row>
    <row r="4" spans="2:57" ht="21.6" customHeight="1" x14ac:dyDescent="0.4">
      <c r="B4" s="379" t="s">
        <v>10</v>
      </c>
      <c r="C4" s="381" t="s">
        <v>11</v>
      </c>
      <c r="D4" s="383" t="s">
        <v>58</v>
      </c>
      <c r="E4" s="384"/>
      <c r="F4" s="384"/>
      <c r="G4" s="385"/>
      <c r="H4" s="383" t="s">
        <v>12</v>
      </c>
      <c r="I4" s="384"/>
      <c r="J4" s="384"/>
      <c r="K4" s="384"/>
      <c r="L4" s="383" t="s">
        <v>99</v>
      </c>
      <c r="M4" s="384"/>
      <c r="N4" s="384"/>
      <c r="O4" s="384"/>
      <c r="P4" s="373" t="s">
        <v>13</v>
      </c>
      <c r="Q4" s="374"/>
      <c r="R4" s="374"/>
      <c r="S4" s="374"/>
      <c r="T4" s="374"/>
      <c r="U4" s="374"/>
      <c r="V4" s="374"/>
      <c r="W4" s="374"/>
      <c r="X4" s="374"/>
      <c r="Y4" s="374"/>
      <c r="Z4" s="374"/>
      <c r="AA4" s="374"/>
      <c r="AB4" s="374"/>
      <c r="AC4" s="374"/>
      <c r="AD4" s="374"/>
      <c r="AE4" s="374"/>
      <c r="AF4" s="374"/>
      <c r="AG4" s="374"/>
      <c r="AH4" s="374"/>
      <c r="AI4" s="374"/>
      <c r="AJ4" s="374"/>
      <c r="AK4" s="374"/>
      <c r="AL4" s="374"/>
      <c r="AM4" s="374"/>
      <c r="AN4" s="374"/>
      <c r="AO4" s="374"/>
      <c r="AP4" s="374"/>
      <c r="AQ4" s="374"/>
      <c r="AR4" s="374"/>
      <c r="AS4" s="374"/>
      <c r="AT4" s="375"/>
      <c r="AU4" s="388" t="s">
        <v>55</v>
      </c>
      <c r="AV4" s="389"/>
      <c r="AW4" s="428" t="s">
        <v>56</v>
      </c>
      <c r="AX4" s="429"/>
      <c r="AY4" s="428" t="s">
        <v>14</v>
      </c>
      <c r="AZ4" s="384"/>
      <c r="BA4" s="384"/>
      <c r="BB4" s="429"/>
    </row>
    <row r="5" spans="2:57" ht="20.25" customHeight="1" x14ac:dyDescent="0.4">
      <c r="B5" s="353"/>
      <c r="C5" s="356"/>
      <c r="D5" s="51"/>
      <c r="E5" s="50"/>
      <c r="F5" s="432" t="s">
        <v>57</v>
      </c>
      <c r="G5" s="433"/>
      <c r="H5" s="360"/>
      <c r="I5" s="319"/>
      <c r="J5" s="319"/>
      <c r="K5" s="319"/>
      <c r="L5" s="360"/>
      <c r="M5" s="319"/>
      <c r="N5" s="319"/>
      <c r="O5" s="319"/>
      <c r="P5" s="438" t="s">
        <v>31</v>
      </c>
      <c r="Q5" s="439"/>
      <c r="R5" s="439"/>
      <c r="S5" s="439"/>
      <c r="T5" s="439"/>
      <c r="U5" s="439"/>
      <c r="V5" s="440"/>
      <c r="W5" s="438" t="s">
        <v>32</v>
      </c>
      <c r="X5" s="439"/>
      <c r="Y5" s="439"/>
      <c r="Z5" s="439"/>
      <c r="AA5" s="439"/>
      <c r="AB5" s="439"/>
      <c r="AC5" s="440"/>
      <c r="AD5" s="438" t="s">
        <v>33</v>
      </c>
      <c r="AE5" s="439"/>
      <c r="AF5" s="439"/>
      <c r="AG5" s="439"/>
      <c r="AH5" s="439"/>
      <c r="AI5" s="439"/>
      <c r="AJ5" s="440"/>
      <c r="AK5" s="438" t="s">
        <v>34</v>
      </c>
      <c r="AL5" s="439"/>
      <c r="AM5" s="439"/>
      <c r="AN5" s="439"/>
      <c r="AO5" s="439"/>
      <c r="AP5" s="439"/>
      <c r="AQ5" s="440"/>
      <c r="AR5" s="438" t="s">
        <v>35</v>
      </c>
      <c r="AS5" s="439"/>
      <c r="AT5" s="440"/>
      <c r="AU5" s="390"/>
      <c r="AV5" s="391"/>
      <c r="AW5" s="318"/>
      <c r="AX5" s="320"/>
      <c r="AY5" s="318"/>
      <c r="AZ5" s="319"/>
      <c r="BA5" s="319"/>
      <c r="BB5" s="320"/>
    </row>
    <row r="6" spans="2:57" ht="20.25" customHeight="1" x14ac:dyDescent="0.4">
      <c r="B6" s="353"/>
      <c r="C6" s="356"/>
      <c r="D6" s="51"/>
      <c r="E6" s="50"/>
      <c r="F6" s="434"/>
      <c r="G6" s="435"/>
      <c r="H6" s="360"/>
      <c r="I6" s="319"/>
      <c r="J6" s="319"/>
      <c r="K6" s="319"/>
      <c r="L6" s="360"/>
      <c r="M6" s="319"/>
      <c r="N6" s="319"/>
      <c r="O6" s="319"/>
      <c r="P6" s="18">
        <v>1</v>
      </c>
      <c r="Q6" s="19">
        <v>2</v>
      </c>
      <c r="R6" s="19">
        <v>3</v>
      </c>
      <c r="S6" s="19">
        <v>4</v>
      </c>
      <c r="T6" s="19">
        <v>5</v>
      </c>
      <c r="U6" s="19">
        <v>6</v>
      </c>
      <c r="V6" s="20">
        <v>7</v>
      </c>
      <c r="W6" s="18">
        <v>8</v>
      </c>
      <c r="X6" s="19">
        <v>9</v>
      </c>
      <c r="Y6" s="19">
        <v>10</v>
      </c>
      <c r="Z6" s="19">
        <v>11</v>
      </c>
      <c r="AA6" s="19">
        <v>12</v>
      </c>
      <c r="AB6" s="19">
        <v>13</v>
      </c>
      <c r="AC6" s="20">
        <v>14</v>
      </c>
      <c r="AD6" s="13">
        <v>15</v>
      </c>
      <c r="AE6" s="19">
        <v>16</v>
      </c>
      <c r="AF6" s="19">
        <v>17</v>
      </c>
      <c r="AG6" s="19">
        <v>18</v>
      </c>
      <c r="AH6" s="19">
        <v>19</v>
      </c>
      <c r="AI6" s="19">
        <v>20</v>
      </c>
      <c r="AJ6" s="20">
        <v>21</v>
      </c>
      <c r="AK6" s="18">
        <v>22</v>
      </c>
      <c r="AL6" s="19">
        <v>23</v>
      </c>
      <c r="AM6" s="19">
        <v>24</v>
      </c>
      <c r="AN6" s="19">
        <v>25</v>
      </c>
      <c r="AO6" s="19">
        <v>26</v>
      </c>
      <c r="AP6" s="19">
        <v>27</v>
      </c>
      <c r="AQ6" s="20">
        <v>28</v>
      </c>
      <c r="AR6" s="131">
        <v>29</v>
      </c>
      <c r="AS6" s="131">
        <v>30</v>
      </c>
      <c r="AT6" s="229">
        <v>31</v>
      </c>
      <c r="AU6" s="390"/>
      <c r="AV6" s="391"/>
      <c r="AW6" s="318"/>
      <c r="AX6" s="320"/>
      <c r="AY6" s="318"/>
      <c r="AZ6" s="319"/>
      <c r="BA6" s="319"/>
      <c r="BB6" s="320"/>
    </row>
    <row r="7" spans="2:57" ht="20.25" customHeight="1" thickBot="1" x14ac:dyDescent="0.45">
      <c r="B7" s="380"/>
      <c r="C7" s="382"/>
      <c r="D7" s="49"/>
      <c r="E7" s="48"/>
      <c r="F7" s="436"/>
      <c r="G7" s="437"/>
      <c r="H7" s="386"/>
      <c r="I7" s="387"/>
      <c r="J7" s="387"/>
      <c r="K7" s="387"/>
      <c r="L7" s="386"/>
      <c r="M7" s="387"/>
      <c r="N7" s="387"/>
      <c r="O7" s="387"/>
      <c r="P7" s="230" t="s">
        <v>152</v>
      </c>
      <c r="Q7" s="198" t="s">
        <v>153</v>
      </c>
      <c r="R7" s="198" t="s">
        <v>154</v>
      </c>
      <c r="S7" s="198" t="s">
        <v>155</v>
      </c>
      <c r="T7" s="198" t="s">
        <v>156</v>
      </c>
      <c r="U7" s="198" t="s">
        <v>157</v>
      </c>
      <c r="V7" s="199" t="s">
        <v>158</v>
      </c>
      <c r="W7" s="200" t="s">
        <v>152</v>
      </c>
      <c r="X7" s="198" t="s">
        <v>153</v>
      </c>
      <c r="Y7" s="198" t="s">
        <v>154</v>
      </c>
      <c r="Z7" s="198" t="s">
        <v>155</v>
      </c>
      <c r="AA7" s="198" t="s">
        <v>156</v>
      </c>
      <c r="AB7" s="198" t="s">
        <v>157</v>
      </c>
      <c r="AC7" s="199" t="s">
        <v>158</v>
      </c>
      <c r="AD7" s="201" t="s">
        <v>152</v>
      </c>
      <c r="AE7" s="198" t="s">
        <v>153</v>
      </c>
      <c r="AF7" s="198" t="s">
        <v>154</v>
      </c>
      <c r="AG7" s="198" t="s">
        <v>155</v>
      </c>
      <c r="AH7" s="198" t="s">
        <v>156</v>
      </c>
      <c r="AI7" s="198" t="s">
        <v>157</v>
      </c>
      <c r="AJ7" s="199" t="s">
        <v>158</v>
      </c>
      <c r="AK7" s="200" t="s">
        <v>152</v>
      </c>
      <c r="AL7" s="198" t="s">
        <v>153</v>
      </c>
      <c r="AM7" s="198" t="s">
        <v>154</v>
      </c>
      <c r="AN7" s="198" t="s">
        <v>155</v>
      </c>
      <c r="AO7" s="198" t="s">
        <v>156</v>
      </c>
      <c r="AP7" s="198" t="s">
        <v>157</v>
      </c>
      <c r="AQ7" s="199" t="s">
        <v>158</v>
      </c>
      <c r="AR7" s="202" t="s">
        <v>159</v>
      </c>
      <c r="AS7" s="202" t="s">
        <v>153</v>
      </c>
      <c r="AT7" s="231" t="s">
        <v>154</v>
      </c>
      <c r="AU7" s="392"/>
      <c r="AV7" s="393"/>
      <c r="AW7" s="430"/>
      <c r="AX7" s="431"/>
      <c r="AY7" s="430"/>
      <c r="AZ7" s="387"/>
      <c r="BA7" s="387"/>
      <c r="BB7" s="431"/>
    </row>
    <row r="8" spans="2:57" ht="20.25" customHeight="1" x14ac:dyDescent="0.4">
      <c r="B8" s="136" t="s">
        <v>85</v>
      </c>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37"/>
      <c r="BA8" s="137"/>
      <c r="BB8" s="143"/>
    </row>
    <row r="9" spans="2:57" ht="18" customHeight="1" x14ac:dyDescent="0.4">
      <c r="B9" s="352" t="s">
        <v>36</v>
      </c>
      <c r="C9" s="356" t="s">
        <v>151</v>
      </c>
      <c r="D9" s="360" t="s">
        <v>115</v>
      </c>
      <c r="E9" s="361"/>
      <c r="F9" s="305"/>
      <c r="G9" s="365"/>
      <c r="H9" s="303" t="s">
        <v>165</v>
      </c>
      <c r="I9" s="304"/>
      <c r="J9" s="304"/>
      <c r="K9" s="364"/>
      <c r="L9" s="147" t="s">
        <v>87</v>
      </c>
      <c r="M9" s="145"/>
      <c r="N9" s="146"/>
      <c r="O9" s="146"/>
      <c r="P9" s="183" t="s">
        <v>161</v>
      </c>
      <c r="Q9" s="181" t="s">
        <v>163</v>
      </c>
      <c r="R9" s="181" t="s">
        <v>164</v>
      </c>
      <c r="S9" s="181"/>
      <c r="T9" s="181"/>
      <c r="U9" s="181" t="s">
        <v>161</v>
      </c>
      <c r="V9" s="182" t="s">
        <v>161</v>
      </c>
      <c r="W9" s="183" t="s">
        <v>160</v>
      </c>
      <c r="X9" s="181" t="s">
        <v>160</v>
      </c>
      <c r="Y9" s="181" t="s">
        <v>160</v>
      </c>
      <c r="Z9" s="181"/>
      <c r="AA9" s="181"/>
      <c r="AB9" s="181" t="s">
        <v>160</v>
      </c>
      <c r="AC9" s="182" t="s">
        <v>160</v>
      </c>
      <c r="AD9" s="184" t="s">
        <v>160</v>
      </c>
      <c r="AE9" s="181" t="s">
        <v>160</v>
      </c>
      <c r="AF9" s="181" t="s">
        <v>160</v>
      </c>
      <c r="AG9" s="181"/>
      <c r="AH9" s="181"/>
      <c r="AI9" s="181" t="s">
        <v>160</v>
      </c>
      <c r="AJ9" s="182" t="s">
        <v>160</v>
      </c>
      <c r="AK9" s="183" t="s">
        <v>160</v>
      </c>
      <c r="AL9" s="181" t="s">
        <v>160</v>
      </c>
      <c r="AM9" s="181" t="s">
        <v>160</v>
      </c>
      <c r="AN9" s="181"/>
      <c r="AO9" s="181"/>
      <c r="AP9" s="181" t="s">
        <v>160</v>
      </c>
      <c r="AQ9" s="182" t="s">
        <v>160</v>
      </c>
      <c r="AR9" s="156" t="s">
        <v>160</v>
      </c>
      <c r="AS9" s="156" t="s">
        <v>160</v>
      </c>
      <c r="AT9" s="195" t="s">
        <v>160</v>
      </c>
      <c r="AU9" s="311">
        <f>IF(SUM($P10:$AQ10)&gt;$T$111*4,$T$111*4,SUM($P10:$AQ10))</f>
        <v>40</v>
      </c>
      <c r="AV9" s="312"/>
      <c r="AW9" s="311">
        <f>AU9/4</f>
        <v>10</v>
      </c>
      <c r="AX9" s="312"/>
      <c r="AY9" s="318"/>
      <c r="AZ9" s="319"/>
      <c r="BA9" s="319"/>
      <c r="BB9" s="320"/>
    </row>
    <row r="10" spans="2:57" ht="18" customHeight="1" x14ac:dyDescent="0.4">
      <c r="B10" s="354"/>
      <c r="C10" s="357"/>
      <c r="D10" s="362"/>
      <c r="E10" s="363"/>
      <c r="F10" s="307"/>
      <c r="G10" s="366"/>
      <c r="H10" s="307"/>
      <c r="I10" s="308"/>
      <c r="J10" s="308"/>
      <c r="K10" s="366"/>
      <c r="L10" s="148" t="s">
        <v>88</v>
      </c>
      <c r="M10" s="58"/>
      <c r="N10" s="47"/>
      <c r="O10" s="232"/>
      <c r="P10" s="282">
        <v>2</v>
      </c>
      <c r="Q10" s="285">
        <v>2</v>
      </c>
      <c r="R10" s="285">
        <v>2</v>
      </c>
      <c r="S10" s="285"/>
      <c r="T10" s="285"/>
      <c r="U10" s="285">
        <v>2</v>
      </c>
      <c r="V10" s="186">
        <v>2</v>
      </c>
      <c r="W10" s="282">
        <v>2</v>
      </c>
      <c r="X10" s="285">
        <v>2</v>
      </c>
      <c r="Y10" s="285">
        <v>2</v>
      </c>
      <c r="Z10" s="285"/>
      <c r="AA10" s="285"/>
      <c r="AB10" s="285">
        <v>2</v>
      </c>
      <c r="AC10" s="186">
        <v>2</v>
      </c>
      <c r="AD10" s="288">
        <v>2</v>
      </c>
      <c r="AE10" s="285">
        <v>2</v>
      </c>
      <c r="AF10" s="285">
        <v>2</v>
      </c>
      <c r="AG10" s="285"/>
      <c r="AH10" s="285"/>
      <c r="AI10" s="285">
        <v>2</v>
      </c>
      <c r="AJ10" s="186">
        <v>2</v>
      </c>
      <c r="AK10" s="282">
        <v>2</v>
      </c>
      <c r="AL10" s="285">
        <v>2</v>
      </c>
      <c r="AM10" s="285">
        <v>2</v>
      </c>
      <c r="AN10" s="285"/>
      <c r="AO10" s="285"/>
      <c r="AP10" s="285">
        <v>2</v>
      </c>
      <c r="AQ10" s="186">
        <v>2</v>
      </c>
      <c r="AR10" s="187">
        <v>2</v>
      </c>
      <c r="AS10" s="187">
        <v>2</v>
      </c>
      <c r="AT10" s="188">
        <v>2</v>
      </c>
      <c r="AU10" s="313"/>
      <c r="AV10" s="314"/>
      <c r="AW10" s="313"/>
      <c r="AX10" s="314"/>
      <c r="AY10" s="321"/>
      <c r="AZ10" s="322"/>
      <c r="BA10" s="322"/>
      <c r="BB10" s="323"/>
    </row>
    <row r="11" spans="2:57" ht="18" customHeight="1" x14ac:dyDescent="0.4">
      <c r="B11" s="353" t="s">
        <v>67</v>
      </c>
      <c r="C11" s="355" t="s">
        <v>151</v>
      </c>
      <c r="D11" s="358" t="s">
        <v>69</v>
      </c>
      <c r="E11" s="359"/>
      <c r="F11" s="303"/>
      <c r="G11" s="364"/>
      <c r="H11" s="303" t="s">
        <v>166</v>
      </c>
      <c r="I11" s="304"/>
      <c r="J11" s="304"/>
      <c r="K11" s="364"/>
      <c r="L11" s="147" t="s">
        <v>46</v>
      </c>
      <c r="M11" s="145"/>
      <c r="N11" s="146"/>
      <c r="O11" s="146"/>
      <c r="P11" s="183" t="s">
        <v>161</v>
      </c>
      <c r="Q11" s="181"/>
      <c r="R11" s="181" t="s">
        <v>161</v>
      </c>
      <c r="S11" s="181" t="s">
        <v>161</v>
      </c>
      <c r="T11" s="181" t="s">
        <v>161</v>
      </c>
      <c r="U11" s="181" t="s">
        <v>162</v>
      </c>
      <c r="V11" s="182"/>
      <c r="W11" s="183" t="s">
        <v>160</v>
      </c>
      <c r="X11" s="181"/>
      <c r="Y11" s="181" t="s">
        <v>160</v>
      </c>
      <c r="Z11" s="181" t="s">
        <v>160</v>
      </c>
      <c r="AA11" s="181" t="s">
        <v>160</v>
      </c>
      <c r="AB11" s="181" t="s">
        <v>160</v>
      </c>
      <c r="AC11" s="182"/>
      <c r="AD11" s="184" t="s">
        <v>160</v>
      </c>
      <c r="AE11" s="181"/>
      <c r="AF11" s="181" t="s">
        <v>160</v>
      </c>
      <c r="AG11" s="181" t="s">
        <v>160</v>
      </c>
      <c r="AH11" s="181" t="s">
        <v>160</v>
      </c>
      <c r="AI11" s="181" t="s">
        <v>160</v>
      </c>
      <c r="AJ11" s="182"/>
      <c r="AK11" s="183" t="s">
        <v>160</v>
      </c>
      <c r="AL11" s="181"/>
      <c r="AM11" s="181" t="s">
        <v>160</v>
      </c>
      <c r="AN11" s="181" t="s">
        <v>160</v>
      </c>
      <c r="AO11" s="181" t="s">
        <v>160</v>
      </c>
      <c r="AP11" s="181" t="s">
        <v>160</v>
      </c>
      <c r="AQ11" s="182"/>
      <c r="AR11" s="156" t="s">
        <v>160</v>
      </c>
      <c r="AS11" s="156"/>
      <c r="AT11" s="195" t="s">
        <v>160</v>
      </c>
      <c r="AU11" s="309">
        <f>IF(SUM($P12:$AQ12)&gt;$T$111*4,$T$111*4,SUM($P12:$AQ12))</f>
        <v>160</v>
      </c>
      <c r="AV11" s="310"/>
      <c r="AW11" s="309">
        <f t="shared" ref="AW11" si="0">AU11/4</f>
        <v>40</v>
      </c>
      <c r="AX11" s="310"/>
      <c r="AY11" s="315"/>
      <c r="AZ11" s="316"/>
      <c r="BA11" s="316"/>
      <c r="BB11" s="317"/>
    </row>
    <row r="12" spans="2:57" ht="18" customHeight="1" thickBot="1" x14ac:dyDescent="0.45">
      <c r="B12" s="380"/>
      <c r="C12" s="382"/>
      <c r="D12" s="386"/>
      <c r="E12" s="451"/>
      <c r="F12" s="444"/>
      <c r="G12" s="446"/>
      <c r="H12" s="444"/>
      <c r="I12" s="445"/>
      <c r="J12" s="445"/>
      <c r="K12" s="446"/>
      <c r="L12" s="149" t="s">
        <v>88</v>
      </c>
      <c r="M12" s="109"/>
      <c r="N12" s="142"/>
      <c r="O12" s="233"/>
      <c r="P12" s="289">
        <v>8</v>
      </c>
      <c r="Q12" s="290"/>
      <c r="R12" s="290">
        <v>8</v>
      </c>
      <c r="S12" s="290">
        <v>8</v>
      </c>
      <c r="T12" s="290">
        <v>8</v>
      </c>
      <c r="U12" s="290">
        <v>8</v>
      </c>
      <c r="V12" s="196"/>
      <c r="W12" s="289">
        <v>8</v>
      </c>
      <c r="X12" s="290"/>
      <c r="Y12" s="290">
        <v>8</v>
      </c>
      <c r="Z12" s="290">
        <v>8</v>
      </c>
      <c r="AA12" s="290">
        <v>8</v>
      </c>
      <c r="AB12" s="290">
        <v>8</v>
      </c>
      <c r="AC12" s="196"/>
      <c r="AD12" s="295">
        <v>8</v>
      </c>
      <c r="AE12" s="290"/>
      <c r="AF12" s="290">
        <v>8</v>
      </c>
      <c r="AG12" s="290">
        <v>8</v>
      </c>
      <c r="AH12" s="290">
        <v>8</v>
      </c>
      <c r="AI12" s="290">
        <v>8</v>
      </c>
      <c r="AJ12" s="196"/>
      <c r="AK12" s="289">
        <v>8</v>
      </c>
      <c r="AL12" s="290"/>
      <c r="AM12" s="290">
        <v>8</v>
      </c>
      <c r="AN12" s="290">
        <v>8</v>
      </c>
      <c r="AO12" s="290">
        <v>8</v>
      </c>
      <c r="AP12" s="290">
        <v>8</v>
      </c>
      <c r="AQ12" s="196"/>
      <c r="AR12" s="157">
        <v>8</v>
      </c>
      <c r="AS12" s="157"/>
      <c r="AT12" s="197">
        <v>8</v>
      </c>
      <c r="AU12" s="448"/>
      <c r="AV12" s="449"/>
      <c r="AW12" s="448"/>
      <c r="AX12" s="449"/>
      <c r="AY12" s="430"/>
      <c r="AZ12" s="387"/>
      <c r="BA12" s="387"/>
      <c r="BB12" s="431"/>
    </row>
    <row r="13" spans="2:57" ht="20.25" customHeight="1" x14ac:dyDescent="0.4">
      <c r="B13" s="141" t="s">
        <v>131</v>
      </c>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44"/>
    </row>
    <row r="14" spans="2:57" ht="15.75" customHeight="1" x14ac:dyDescent="0.4">
      <c r="B14" s="352" t="s">
        <v>75</v>
      </c>
      <c r="C14" s="355" t="s">
        <v>151</v>
      </c>
      <c r="D14" s="358" t="s">
        <v>108</v>
      </c>
      <c r="E14" s="359"/>
      <c r="F14" s="303"/>
      <c r="G14" s="364"/>
      <c r="H14" s="303" t="s">
        <v>174</v>
      </c>
      <c r="I14" s="304"/>
      <c r="J14" s="304"/>
      <c r="K14" s="304"/>
      <c r="L14" s="151" t="s">
        <v>87</v>
      </c>
      <c r="M14" s="59"/>
      <c r="N14" s="46"/>
      <c r="O14" s="46"/>
      <c r="P14" s="280" t="s">
        <v>160</v>
      </c>
      <c r="Q14" s="283" t="s">
        <v>160</v>
      </c>
      <c r="R14" s="283" t="s">
        <v>160</v>
      </c>
      <c r="S14" s="283"/>
      <c r="T14" s="283"/>
      <c r="U14" s="283" t="s">
        <v>160</v>
      </c>
      <c r="V14" s="171" t="s">
        <v>160</v>
      </c>
      <c r="W14" s="280" t="s">
        <v>160</v>
      </c>
      <c r="X14" s="283" t="s">
        <v>160</v>
      </c>
      <c r="Y14" s="283" t="s">
        <v>160</v>
      </c>
      <c r="Z14" s="283"/>
      <c r="AA14" s="283"/>
      <c r="AB14" s="283" t="s">
        <v>160</v>
      </c>
      <c r="AC14" s="171" t="s">
        <v>160</v>
      </c>
      <c r="AD14" s="286" t="s">
        <v>160</v>
      </c>
      <c r="AE14" s="283" t="s">
        <v>160</v>
      </c>
      <c r="AF14" s="283" t="s">
        <v>160</v>
      </c>
      <c r="AG14" s="283"/>
      <c r="AH14" s="283"/>
      <c r="AI14" s="283" t="s">
        <v>160</v>
      </c>
      <c r="AJ14" s="171" t="s">
        <v>160</v>
      </c>
      <c r="AK14" s="280" t="s">
        <v>160</v>
      </c>
      <c r="AL14" s="283" t="s">
        <v>160</v>
      </c>
      <c r="AM14" s="283" t="s">
        <v>160</v>
      </c>
      <c r="AN14" s="283"/>
      <c r="AO14" s="283"/>
      <c r="AP14" s="283" t="s">
        <v>160</v>
      </c>
      <c r="AQ14" s="171" t="s">
        <v>160</v>
      </c>
      <c r="AR14" s="172" t="s">
        <v>160</v>
      </c>
      <c r="AS14" s="172" t="s">
        <v>160</v>
      </c>
      <c r="AT14" s="293" t="s">
        <v>160</v>
      </c>
      <c r="AU14" s="309">
        <f>IF(SUM($P15:$AQ16)&gt;$T$111*4,$T$111*4,SUM($P15:$AQ16))</f>
        <v>120</v>
      </c>
      <c r="AV14" s="310"/>
      <c r="AW14" s="309">
        <f t="shared" ref="AW14" si="1">AU14/4</f>
        <v>30</v>
      </c>
      <c r="AX14" s="310"/>
      <c r="AY14" s="315"/>
      <c r="AZ14" s="316"/>
      <c r="BA14" s="316"/>
      <c r="BB14" s="317"/>
    </row>
    <row r="15" spans="2:57" ht="15.75" customHeight="1" x14ac:dyDescent="0.4">
      <c r="B15" s="353"/>
      <c r="C15" s="356"/>
      <c r="D15" s="360"/>
      <c r="E15" s="361"/>
      <c r="F15" s="305"/>
      <c r="G15" s="365"/>
      <c r="H15" s="305"/>
      <c r="I15" s="306"/>
      <c r="J15" s="306"/>
      <c r="K15" s="306"/>
      <c r="L15" s="152" t="s">
        <v>91</v>
      </c>
      <c r="M15" s="57"/>
      <c r="N15" s="52"/>
      <c r="O15" s="52"/>
      <c r="P15" s="176">
        <v>6</v>
      </c>
      <c r="Q15" s="174">
        <v>6</v>
      </c>
      <c r="R15" s="174">
        <v>6</v>
      </c>
      <c r="S15" s="174"/>
      <c r="T15" s="174"/>
      <c r="U15" s="174">
        <v>6</v>
      </c>
      <c r="V15" s="175">
        <v>6</v>
      </c>
      <c r="W15" s="176">
        <v>6</v>
      </c>
      <c r="X15" s="174">
        <v>6</v>
      </c>
      <c r="Y15" s="174">
        <v>6</v>
      </c>
      <c r="Z15" s="174"/>
      <c r="AA15" s="174"/>
      <c r="AB15" s="174">
        <v>6</v>
      </c>
      <c r="AC15" s="175">
        <v>6</v>
      </c>
      <c r="AD15" s="173">
        <v>6</v>
      </c>
      <c r="AE15" s="174">
        <v>6</v>
      </c>
      <c r="AF15" s="174">
        <v>6</v>
      </c>
      <c r="AG15" s="174"/>
      <c r="AH15" s="174"/>
      <c r="AI15" s="174">
        <v>6</v>
      </c>
      <c r="AJ15" s="175">
        <v>6</v>
      </c>
      <c r="AK15" s="176">
        <v>6</v>
      </c>
      <c r="AL15" s="174">
        <v>6</v>
      </c>
      <c r="AM15" s="174">
        <v>6</v>
      </c>
      <c r="AN15" s="174"/>
      <c r="AO15" s="174"/>
      <c r="AP15" s="174">
        <v>6</v>
      </c>
      <c r="AQ15" s="175">
        <v>6</v>
      </c>
      <c r="AR15" s="177">
        <v>6</v>
      </c>
      <c r="AS15" s="177">
        <v>6</v>
      </c>
      <c r="AT15" s="178">
        <v>6</v>
      </c>
      <c r="AU15" s="311"/>
      <c r="AV15" s="312"/>
      <c r="AW15" s="311"/>
      <c r="AX15" s="312"/>
      <c r="AY15" s="318"/>
      <c r="AZ15" s="319"/>
      <c r="BA15" s="319"/>
      <c r="BB15" s="320"/>
    </row>
    <row r="16" spans="2:57" ht="15.75" customHeight="1" x14ac:dyDescent="0.4">
      <c r="B16" s="354"/>
      <c r="C16" s="357"/>
      <c r="D16" s="362"/>
      <c r="E16" s="363"/>
      <c r="F16" s="307"/>
      <c r="G16" s="366"/>
      <c r="H16" s="307"/>
      <c r="I16" s="308"/>
      <c r="J16" s="308"/>
      <c r="K16" s="308"/>
      <c r="L16" s="248" t="s">
        <v>92</v>
      </c>
      <c r="M16" s="249"/>
      <c r="N16" s="250"/>
      <c r="O16" s="251"/>
      <c r="P16" s="252"/>
      <c r="Q16" s="253"/>
      <c r="R16" s="253"/>
      <c r="S16" s="253"/>
      <c r="T16" s="253"/>
      <c r="U16" s="253"/>
      <c r="V16" s="254"/>
      <c r="W16" s="252"/>
      <c r="X16" s="253"/>
      <c r="Y16" s="253"/>
      <c r="Z16" s="253"/>
      <c r="AA16" s="253"/>
      <c r="AB16" s="253"/>
      <c r="AC16" s="254"/>
      <c r="AD16" s="255"/>
      <c r="AE16" s="253"/>
      <c r="AF16" s="253"/>
      <c r="AG16" s="253"/>
      <c r="AH16" s="253"/>
      <c r="AI16" s="253"/>
      <c r="AJ16" s="254"/>
      <c r="AK16" s="252"/>
      <c r="AL16" s="253"/>
      <c r="AM16" s="253"/>
      <c r="AN16" s="253"/>
      <c r="AO16" s="253"/>
      <c r="AP16" s="253"/>
      <c r="AQ16" s="254"/>
      <c r="AR16" s="255"/>
      <c r="AS16" s="255"/>
      <c r="AT16" s="256"/>
      <c r="AU16" s="313"/>
      <c r="AV16" s="314"/>
      <c r="AW16" s="313"/>
      <c r="AX16" s="314"/>
      <c r="AY16" s="321"/>
      <c r="AZ16" s="322"/>
      <c r="BA16" s="322"/>
      <c r="BB16" s="323"/>
    </row>
    <row r="17" spans="2:54" ht="15.75" customHeight="1" x14ac:dyDescent="0.4">
      <c r="B17" s="352" t="s">
        <v>75</v>
      </c>
      <c r="C17" s="355" t="s">
        <v>151</v>
      </c>
      <c r="D17" s="358" t="s">
        <v>107</v>
      </c>
      <c r="E17" s="359"/>
      <c r="F17" s="303"/>
      <c r="G17" s="364"/>
      <c r="H17" s="303" t="s">
        <v>175</v>
      </c>
      <c r="I17" s="304"/>
      <c r="J17" s="304"/>
      <c r="K17" s="304"/>
      <c r="L17" s="151" t="s">
        <v>87</v>
      </c>
      <c r="M17" s="59"/>
      <c r="N17" s="46"/>
      <c r="O17" s="46"/>
      <c r="P17" s="296" t="s">
        <v>160</v>
      </c>
      <c r="Q17" s="297" t="s">
        <v>160</v>
      </c>
      <c r="R17" s="297" t="s">
        <v>167</v>
      </c>
      <c r="S17" s="297" t="s">
        <v>167</v>
      </c>
      <c r="T17" s="181"/>
      <c r="U17" s="181"/>
      <c r="V17" s="182" t="s">
        <v>160</v>
      </c>
      <c r="W17" s="183" t="s">
        <v>160</v>
      </c>
      <c r="X17" s="181" t="s">
        <v>160</v>
      </c>
      <c r="Y17" s="181" t="s">
        <v>160</v>
      </c>
      <c r="Z17" s="181" t="s">
        <v>167</v>
      </c>
      <c r="AA17" s="181" t="s">
        <v>167</v>
      </c>
      <c r="AB17" s="181"/>
      <c r="AC17" s="182"/>
      <c r="AD17" s="184" t="s">
        <v>160</v>
      </c>
      <c r="AE17" s="181" t="s">
        <v>160</v>
      </c>
      <c r="AF17" s="181" t="s">
        <v>160</v>
      </c>
      <c r="AG17" s="181" t="s">
        <v>160</v>
      </c>
      <c r="AH17" s="181" t="s">
        <v>167</v>
      </c>
      <c r="AI17" s="181" t="s">
        <v>167</v>
      </c>
      <c r="AJ17" s="182"/>
      <c r="AK17" s="183"/>
      <c r="AL17" s="181" t="s">
        <v>160</v>
      </c>
      <c r="AM17" s="181" t="s">
        <v>160</v>
      </c>
      <c r="AN17" s="181" t="s">
        <v>160</v>
      </c>
      <c r="AO17" s="181"/>
      <c r="AP17" s="181" t="s">
        <v>183</v>
      </c>
      <c r="AQ17" s="182" t="s">
        <v>167</v>
      </c>
      <c r="AR17" s="156"/>
      <c r="AS17" s="156"/>
      <c r="AT17" s="185" t="s">
        <v>160</v>
      </c>
      <c r="AU17" s="309">
        <f>IF(SUM($P18:$AQ19)&gt;$T$111*4,$T$111*4,SUM($P18:$AQ19))</f>
        <v>160</v>
      </c>
      <c r="AV17" s="310"/>
      <c r="AW17" s="309">
        <f t="shared" ref="AW17" si="2">AU17/4</f>
        <v>40</v>
      </c>
      <c r="AX17" s="310"/>
      <c r="AY17" s="315"/>
      <c r="AZ17" s="316"/>
      <c r="BA17" s="316"/>
      <c r="BB17" s="317"/>
    </row>
    <row r="18" spans="2:54" ht="15.75" customHeight="1" x14ac:dyDescent="0.4">
      <c r="B18" s="353"/>
      <c r="C18" s="356"/>
      <c r="D18" s="360"/>
      <c r="E18" s="361"/>
      <c r="F18" s="305"/>
      <c r="G18" s="365"/>
      <c r="H18" s="305"/>
      <c r="I18" s="306"/>
      <c r="J18" s="306"/>
      <c r="K18" s="306"/>
      <c r="L18" s="152" t="s">
        <v>91</v>
      </c>
      <c r="M18" s="57"/>
      <c r="N18" s="52"/>
      <c r="O18" s="52"/>
      <c r="P18" s="298">
        <v>8</v>
      </c>
      <c r="Q18" s="299">
        <v>8</v>
      </c>
      <c r="R18" s="299">
        <v>3</v>
      </c>
      <c r="S18" s="299">
        <v>1.5</v>
      </c>
      <c r="T18" s="174"/>
      <c r="U18" s="174"/>
      <c r="V18" s="175">
        <v>8</v>
      </c>
      <c r="W18" s="298">
        <v>8</v>
      </c>
      <c r="X18" s="299">
        <v>8</v>
      </c>
      <c r="Y18" s="299">
        <v>8</v>
      </c>
      <c r="Z18" s="174">
        <v>3</v>
      </c>
      <c r="AA18" s="174">
        <v>1.5</v>
      </c>
      <c r="AB18" s="174"/>
      <c r="AC18" s="175"/>
      <c r="AD18" s="173">
        <v>8</v>
      </c>
      <c r="AE18" s="174">
        <v>8</v>
      </c>
      <c r="AF18" s="174">
        <v>8</v>
      </c>
      <c r="AG18" s="174">
        <v>8</v>
      </c>
      <c r="AH18" s="174">
        <v>3</v>
      </c>
      <c r="AI18" s="174">
        <v>1.5</v>
      </c>
      <c r="AJ18" s="175"/>
      <c r="AK18" s="176"/>
      <c r="AL18" s="174">
        <v>8</v>
      </c>
      <c r="AM18" s="174">
        <v>8</v>
      </c>
      <c r="AN18" s="174">
        <v>8</v>
      </c>
      <c r="AO18" s="174"/>
      <c r="AP18" s="174">
        <v>3</v>
      </c>
      <c r="AQ18" s="175">
        <v>1.5</v>
      </c>
      <c r="AR18" s="177"/>
      <c r="AS18" s="177"/>
      <c r="AT18" s="178">
        <v>8</v>
      </c>
      <c r="AU18" s="311"/>
      <c r="AV18" s="312"/>
      <c r="AW18" s="311"/>
      <c r="AX18" s="312"/>
      <c r="AY18" s="318"/>
      <c r="AZ18" s="319"/>
      <c r="BA18" s="319"/>
      <c r="BB18" s="320"/>
    </row>
    <row r="19" spans="2:54" ht="15.75" customHeight="1" x14ac:dyDescent="0.4">
      <c r="B19" s="354"/>
      <c r="C19" s="357"/>
      <c r="D19" s="362"/>
      <c r="E19" s="363"/>
      <c r="F19" s="307"/>
      <c r="G19" s="366"/>
      <c r="H19" s="307"/>
      <c r="I19" s="308"/>
      <c r="J19" s="308"/>
      <c r="K19" s="308"/>
      <c r="L19" s="248" t="s">
        <v>92</v>
      </c>
      <c r="M19" s="249"/>
      <c r="N19" s="250"/>
      <c r="O19" s="251"/>
      <c r="P19" s="257"/>
      <c r="Q19" s="258"/>
      <c r="R19" s="258">
        <v>4</v>
      </c>
      <c r="S19" s="258">
        <v>6</v>
      </c>
      <c r="T19" s="258"/>
      <c r="U19" s="258"/>
      <c r="V19" s="259"/>
      <c r="W19" s="257"/>
      <c r="X19" s="258"/>
      <c r="Y19" s="258"/>
      <c r="Z19" s="258">
        <v>4</v>
      </c>
      <c r="AA19" s="258">
        <v>6</v>
      </c>
      <c r="AB19" s="258"/>
      <c r="AC19" s="259"/>
      <c r="AD19" s="260"/>
      <c r="AE19" s="258"/>
      <c r="AF19" s="258"/>
      <c r="AG19" s="258"/>
      <c r="AH19" s="258">
        <v>4</v>
      </c>
      <c r="AI19" s="258">
        <v>6</v>
      </c>
      <c r="AJ19" s="259"/>
      <c r="AK19" s="257"/>
      <c r="AL19" s="258"/>
      <c r="AM19" s="258"/>
      <c r="AN19" s="258"/>
      <c r="AO19" s="258"/>
      <c r="AP19" s="258">
        <v>4</v>
      </c>
      <c r="AQ19" s="259">
        <v>6</v>
      </c>
      <c r="AR19" s="260"/>
      <c r="AS19" s="260"/>
      <c r="AT19" s="261"/>
      <c r="AU19" s="313"/>
      <c r="AV19" s="314"/>
      <c r="AW19" s="313"/>
      <c r="AX19" s="314"/>
      <c r="AY19" s="321"/>
      <c r="AZ19" s="322"/>
      <c r="BA19" s="322"/>
      <c r="BB19" s="323"/>
    </row>
    <row r="20" spans="2:54" ht="15.75" customHeight="1" x14ac:dyDescent="0.4">
      <c r="B20" s="352" t="s">
        <v>75</v>
      </c>
      <c r="C20" s="355" t="s">
        <v>151</v>
      </c>
      <c r="D20" s="358" t="s">
        <v>107</v>
      </c>
      <c r="E20" s="359"/>
      <c r="F20" s="303"/>
      <c r="G20" s="364"/>
      <c r="H20" s="303" t="s">
        <v>176</v>
      </c>
      <c r="I20" s="304"/>
      <c r="J20" s="304"/>
      <c r="K20" s="304"/>
      <c r="L20" s="151" t="s">
        <v>87</v>
      </c>
      <c r="M20" s="59"/>
      <c r="N20" s="46"/>
      <c r="O20" s="46"/>
      <c r="P20" s="296"/>
      <c r="Q20" s="297"/>
      <c r="R20" s="297" t="s">
        <v>160</v>
      </c>
      <c r="S20" s="297" t="s">
        <v>160</v>
      </c>
      <c r="T20" s="181" t="s">
        <v>160</v>
      </c>
      <c r="U20" s="181" t="s">
        <v>160</v>
      </c>
      <c r="V20" s="182" t="s">
        <v>167</v>
      </c>
      <c r="W20" s="296" t="s">
        <v>167</v>
      </c>
      <c r="X20" s="297"/>
      <c r="Y20" s="297"/>
      <c r="Z20" s="181" t="s">
        <v>160</v>
      </c>
      <c r="AA20" s="181" t="s">
        <v>160</v>
      </c>
      <c r="AB20" s="181" t="s">
        <v>160</v>
      </c>
      <c r="AC20" s="182" t="s">
        <v>160</v>
      </c>
      <c r="AD20" s="184" t="s">
        <v>167</v>
      </c>
      <c r="AE20" s="181" t="s">
        <v>167</v>
      </c>
      <c r="AF20" s="181"/>
      <c r="AG20" s="181"/>
      <c r="AH20" s="181" t="s">
        <v>160</v>
      </c>
      <c r="AI20" s="181" t="s">
        <v>160</v>
      </c>
      <c r="AJ20" s="182" t="s">
        <v>160</v>
      </c>
      <c r="AK20" s="183" t="s">
        <v>160</v>
      </c>
      <c r="AL20" s="181" t="s">
        <v>167</v>
      </c>
      <c r="AM20" s="181" t="s">
        <v>167</v>
      </c>
      <c r="AN20" s="181"/>
      <c r="AO20" s="181" t="s">
        <v>160</v>
      </c>
      <c r="AP20" s="181" t="s">
        <v>160</v>
      </c>
      <c r="AQ20" s="182" t="s">
        <v>160</v>
      </c>
      <c r="AR20" s="156" t="s">
        <v>160</v>
      </c>
      <c r="AS20" s="156" t="s">
        <v>160</v>
      </c>
      <c r="AT20" s="185" t="s">
        <v>167</v>
      </c>
      <c r="AU20" s="309">
        <f>IF(SUM($P21:$AQ22)&gt;$T$111*4,$T$111*4,SUM($P21:$AQ22))</f>
        <v>160</v>
      </c>
      <c r="AV20" s="310"/>
      <c r="AW20" s="309">
        <f t="shared" ref="AW20" si="3">AU20/4</f>
        <v>40</v>
      </c>
      <c r="AX20" s="310"/>
      <c r="AY20" s="315"/>
      <c r="AZ20" s="316"/>
      <c r="BA20" s="316"/>
      <c r="BB20" s="317"/>
    </row>
    <row r="21" spans="2:54" ht="15.75" customHeight="1" x14ac:dyDescent="0.4">
      <c r="B21" s="353"/>
      <c r="C21" s="356"/>
      <c r="D21" s="360"/>
      <c r="E21" s="361"/>
      <c r="F21" s="305"/>
      <c r="G21" s="365"/>
      <c r="H21" s="305"/>
      <c r="I21" s="306"/>
      <c r="J21" s="306"/>
      <c r="K21" s="306"/>
      <c r="L21" s="152" t="s">
        <v>91</v>
      </c>
      <c r="M21" s="57"/>
      <c r="N21" s="52"/>
      <c r="O21" s="52"/>
      <c r="P21" s="300"/>
      <c r="Q21" s="301"/>
      <c r="R21" s="301">
        <v>8</v>
      </c>
      <c r="S21" s="301">
        <v>8</v>
      </c>
      <c r="T21" s="301">
        <v>8</v>
      </c>
      <c r="U21" s="301">
        <v>8</v>
      </c>
      <c r="V21" s="190">
        <v>3</v>
      </c>
      <c r="W21" s="300">
        <v>1.5</v>
      </c>
      <c r="X21" s="301"/>
      <c r="Y21" s="301"/>
      <c r="Z21" s="189">
        <v>8</v>
      </c>
      <c r="AA21" s="189">
        <v>8</v>
      </c>
      <c r="AB21" s="189">
        <v>8</v>
      </c>
      <c r="AC21" s="190">
        <v>8</v>
      </c>
      <c r="AD21" s="192">
        <v>3</v>
      </c>
      <c r="AE21" s="189">
        <v>1.5</v>
      </c>
      <c r="AF21" s="189"/>
      <c r="AG21" s="189"/>
      <c r="AH21" s="189">
        <v>8</v>
      </c>
      <c r="AI21" s="189">
        <v>8</v>
      </c>
      <c r="AJ21" s="190">
        <v>8</v>
      </c>
      <c r="AK21" s="191">
        <v>8</v>
      </c>
      <c r="AL21" s="189">
        <v>3</v>
      </c>
      <c r="AM21" s="189">
        <v>1.5</v>
      </c>
      <c r="AN21" s="189"/>
      <c r="AO21" s="189">
        <v>8</v>
      </c>
      <c r="AP21" s="189">
        <v>8</v>
      </c>
      <c r="AQ21" s="190">
        <v>8</v>
      </c>
      <c r="AR21" s="193">
        <v>8</v>
      </c>
      <c r="AS21" s="193">
        <v>8</v>
      </c>
      <c r="AT21" s="194">
        <v>3</v>
      </c>
      <c r="AU21" s="311"/>
      <c r="AV21" s="312"/>
      <c r="AW21" s="311"/>
      <c r="AX21" s="312"/>
      <c r="AY21" s="318"/>
      <c r="AZ21" s="319"/>
      <c r="BA21" s="319"/>
      <c r="BB21" s="320"/>
    </row>
    <row r="22" spans="2:54" ht="15.75" customHeight="1" x14ac:dyDescent="0.4">
      <c r="B22" s="354"/>
      <c r="C22" s="357"/>
      <c r="D22" s="362"/>
      <c r="E22" s="363"/>
      <c r="F22" s="307"/>
      <c r="G22" s="366"/>
      <c r="H22" s="307"/>
      <c r="I22" s="308"/>
      <c r="J22" s="308"/>
      <c r="K22" s="308"/>
      <c r="L22" s="248" t="s">
        <v>92</v>
      </c>
      <c r="M22" s="249"/>
      <c r="N22" s="250"/>
      <c r="O22" s="251"/>
      <c r="P22" s="257"/>
      <c r="Q22" s="258"/>
      <c r="R22" s="258"/>
      <c r="S22" s="258"/>
      <c r="T22" s="258"/>
      <c r="U22" s="258"/>
      <c r="V22" s="259">
        <v>4</v>
      </c>
      <c r="W22" s="257">
        <v>6</v>
      </c>
      <c r="X22" s="258"/>
      <c r="Y22" s="258"/>
      <c r="Z22" s="258"/>
      <c r="AA22" s="258"/>
      <c r="AB22" s="258"/>
      <c r="AC22" s="259"/>
      <c r="AD22" s="260">
        <v>4</v>
      </c>
      <c r="AE22" s="258">
        <v>6</v>
      </c>
      <c r="AF22" s="258"/>
      <c r="AG22" s="258"/>
      <c r="AH22" s="258"/>
      <c r="AI22" s="258"/>
      <c r="AJ22" s="259"/>
      <c r="AK22" s="257"/>
      <c r="AL22" s="258">
        <v>4</v>
      </c>
      <c r="AM22" s="258">
        <v>6</v>
      </c>
      <c r="AN22" s="258"/>
      <c r="AO22" s="258"/>
      <c r="AP22" s="258"/>
      <c r="AQ22" s="259"/>
      <c r="AR22" s="260"/>
      <c r="AS22" s="260"/>
      <c r="AT22" s="261">
        <v>4</v>
      </c>
      <c r="AU22" s="313"/>
      <c r="AV22" s="314"/>
      <c r="AW22" s="313"/>
      <c r="AX22" s="314"/>
      <c r="AY22" s="321"/>
      <c r="AZ22" s="322"/>
      <c r="BA22" s="322"/>
      <c r="BB22" s="323"/>
    </row>
    <row r="23" spans="2:54" ht="15.75" customHeight="1" x14ac:dyDescent="0.4">
      <c r="B23" s="352" t="s">
        <v>75</v>
      </c>
      <c r="C23" s="355" t="s">
        <v>151</v>
      </c>
      <c r="D23" s="358" t="s">
        <v>107</v>
      </c>
      <c r="E23" s="359"/>
      <c r="F23" s="303"/>
      <c r="G23" s="364"/>
      <c r="H23" s="303" t="s">
        <v>177</v>
      </c>
      <c r="I23" s="304"/>
      <c r="J23" s="304"/>
      <c r="K23" s="304"/>
      <c r="L23" s="151" t="s">
        <v>87</v>
      </c>
      <c r="M23" s="59"/>
      <c r="N23" s="46"/>
      <c r="O23" s="46"/>
      <c r="P23" s="191" t="s">
        <v>168</v>
      </c>
      <c r="Q23" s="189" t="s">
        <v>168</v>
      </c>
      <c r="R23" s="189" t="s">
        <v>168</v>
      </c>
      <c r="S23" s="189" t="s">
        <v>168</v>
      </c>
      <c r="T23" s="189"/>
      <c r="U23" s="189"/>
      <c r="V23" s="190" t="s">
        <v>168</v>
      </c>
      <c r="W23" s="191" t="s">
        <v>168</v>
      </c>
      <c r="X23" s="189" t="s">
        <v>168</v>
      </c>
      <c r="Y23" s="189" t="s">
        <v>168</v>
      </c>
      <c r="Z23" s="189" t="s">
        <v>168</v>
      </c>
      <c r="AA23" s="189"/>
      <c r="AB23" s="189"/>
      <c r="AC23" s="190" t="s">
        <v>168</v>
      </c>
      <c r="AD23" s="192" t="s">
        <v>168</v>
      </c>
      <c r="AE23" s="189" t="s">
        <v>168</v>
      </c>
      <c r="AF23" s="189" t="s">
        <v>168</v>
      </c>
      <c r="AG23" s="189" t="s">
        <v>168</v>
      </c>
      <c r="AH23" s="189"/>
      <c r="AI23" s="189"/>
      <c r="AJ23" s="190" t="s">
        <v>168</v>
      </c>
      <c r="AK23" s="191" t="s">
        <v>168</v>
      </c>
      <c r="AL23" s="189" t="s">
        <v>168</v>
      </c>
      <c r="AM23" s="189" t="s">
        <v>168</v>
      </c>
      <c r="AN23" s="189" t="s">
        <v>168</v>
      </c>
      <c r="AO23" s="189"/>
      <c r="AP23" s="189"/>
      <c r="AQ23" s="190" t="s">
        <v>168</v>
      </c>
      <c r="AR23" s="193" t="s">
        <v>168</v>
      </c>
      <c r="AS23" s="193" t="s">
        <v>168</v>
      </c>
      <c r="AT23" s="194" t="s">
        <v>182</v>
      </c>
      <c r="AU23" s="309">
        <f>IF(SUM($P24:$AQ25)&gt;$T$111*4,$T$111*4,SUM($P24:$AQ25))</f>
        <v>160</v>
      </c>
      <c r="AV23" s="310"/>
      <c r="AW23" s="309">
        <f>AU23/4</f>
        <v>40</v>
      </c>
      <c r="AX23" s="310"/>
      <c r="AY23" s="315"/>
      <c r="AZ23" s="316"/>
      <c r="BA23" s="316"/>
      <c r="BB23" s="317"/>
    </row>
    <row r="24" spans="2:54" ht="15.75" customHeight="1" x14ac:dyDescent="0.4">
      <c r="B24" s="353"/>
      <c r="C24" s="356"/>
      <c r="D24" s="360"/>
      <c r="E24" s="361"/>
      <c r="F24" s="305"/>
      <c r="G24" s="365"/>
      <c r="H24" s="305"/>
      <c r="I24" s="306"/>
      <c r="J24" s="306"/>
      <c r="K24" s="306"/>
      <c r="L24" s="152" t="s">
        <v>91</v>
      </c>
      <c r="M24" s="57"/>
      <c r="N24" s="52"/>
      <c r="O24" s="52"/>
      <c r="P24" s="176">
        <v>8</v>
      </c>
      <c r="Q24" s="299">
        <v>8</v>
      </c>
      <c r="R24" s="299">
        <v>8</v>
      </c>
      <c r="S24" s="299">
        <v>8</v>
      </c>
      <c r="T24" s="174"/>
      <c r="U24" s="174"/>
      <c r="V24" s="302">
        <v>8</v>
      </c>
      <c r="W24" s="298">
        <v>8</v>
      </c>
      <c r="X24" s="299">
        <v>8</v>
      </c>
      <c r="Y24" s="299">
        <v>8</v>
      </c>
      <c r="Z24" s="174">
        <v>8</v>
      </c>
      <c r="AA24" s="174"/>
      <c r="AB24" s="174"/>
      <c r="AC24" s="175">
        <v>8</v>
      </c>
      <c r="AD24" s="173">
        <v>8</v>
      </c>
      <c r="AE24" s="174">
        <v>8</v>
      </c>
      <c r="AF24" s="174">
        <v>8</v>
      </c>
      <c r="AG24" s="174">
        <v>8</v>
      </c>
      <c r="AH24" s="174"/>
      <c r="AI24" s="174"/>
      <c r="AJ24" s="175">
        <v>8</v>
      </c>
      <c r="AK24" s="176">
        <v>8</v>
      </c>
      <c r="AL24" s="174">
        <v>8</v>
      </c>
      <c r="AM24" s="174">
        <v>8</v>
      </c>
      <c r="AN24" s="174">
        <v>8</v>
      </c>
      <c r="AO24" s="174"/>
      <c r="AP24" s="174"/>
      <c r="AQ24" s="175">
        <v>8</v>
      </c>
      <c r="AR24" s="177">
        <v>8</v>
      </c>
      <c r="AS24" s="177">
        <v>8</v>
      </c>
      <c r="AT24" s="178">
        <v>8</v>
      </c>
      <c r="AU24" s="311"/>
      <c r="AV24" s="312"/>
      <c r="AW24" s="311"/>
      <c r="AX24" s="312"/>
      <c r="AY24" s="318"/>
      <c r="AZ24" s="319"/>
      <c r="BA24" s="319"/>
      <c r="BB24" s="320"/>
    </row>
    <row r="25" spans="2:54" ht="15.75" customHeight="1" x14ac:dyDescent="0.4">
      <c r="B25" s="354"/>
      <c r="C25" s="357"/>
      <c r="D25" s="362"/>
      <c r="E25" s="363"/>
      <c r="F25" s="307"/>
      <c r="G25" s="366"/>
      <c r="H25" s="307"/>
      <c r="I25" s="308"/>
      <c r="J25" s="308"/>
      <c r="K25" s="308"/>
      <c r="L25" s="248" t="s">
        <v>92</v>
      </c>
      <c r="M25" s="249"/>
      <c r="N25" s="250"/>
      <c r="O25" s="251"/>
      <c r="P25" s="262"/>
      <c r="Q25" s="263"/>
      <c r="R25" s="263"/>
      <c r="S25" s="263"/>
      <c r="T25" s="263"/>
      <c r="U25" s="263"/>
      <c r="V25" s="264"/>
      <c r="W25" s="262"/>
      <c r="X25" s="263"/>
      <c r="Y25" s="263"/>
      <c r="Z25" s="263"/>
      <c r="AA25" s="263"/>
      <c r="AB25" s="263"/>
      <c r="AC25" s="264"/>
      <c r="AD25" s="265"/>
      <c r="AE25" s="263"/>
      <c r="AF25" s="263"/>
      <c r="AG25" s="263"/>
      <c r="AH25" s="263"/>
      <c r="AI25" s="263"/>
      <c r="AJ25" s="264"/>
      <c r="AK25" s="262"/>
      <c r="AL25" s="263"/>
      <c r="AM25" s="263"/>
      <c r="AN25" s="263"/>
      <c r="AO25" s="263"/>
      <c r="AP25" s="263"/>
      <c r="AQ25" s="264"/>
      <c r="AR25" s="265"/>
      <c r="AS25" s="265"/>
      <c r="AT25" s="266"/>
      <c r="AU25" s="313"/>
      <c r="AV25" s="314"/>
      <c r="AW25" s="313"/>
      <c r="AX25" s="314"/>
      <c r="AY25" s="321"/>
      <c r="AZ25" s="322"/>
      <c r="BA25" s="322"/>
      <c r="BB25" s="323"/>
    </row>
    <row r="26" spans="2:54" ht="15.75" customHeight="1" x14ac:dyDescent="0.4">
      <c r="B26" s="352" t="s">
        <v>75</v>
      </c>
      <c r="C26" s="355" t="s">
        <v>151</v>
      </c>
      <c r="D26" s="358" t="s">
        <v>109</v>
      </c>
      <c r="E26" s="359"/>
      <c r="F26" s="303"/>
      <c r="G26" s="364"/>
      <c r="H26" s="303" t="s">
        <v>184</v>
      </c>
      <c r="I26" s="304"/>
      <c r="J26" s="304"/>
      <c r="K26" s="304"/>
      <c r="L26" s="151" t="s">
        <v>87</v>
      </c>
      <c r="M26" s="59"/>
      <c r="N26" s="46"/>
      <c r="O26" s="46"/>
      <c r="P26" s="183"/>
      <c r="Q26" s="181" t="s">
        <v>168</v>
      </c>
      <c r="R26" s="181" t="s">
        <v>168</v>
      </c>
      <c r="S26" s="181" t="s">
        <v>168</v>
      </c>
      <c r="T26" s="181" t="s">
        <v>168</v>
      </c>
      <c r="U26" s="181" t="s">
        <v>168</v>
      </c>
      <c r="V26" s="182"/>
      <c r="W26" s="183"/>
      <c r="X26" s="181" t="s">
        <v>168</v>
      </c>
      <c r="Y26" s="181" t="s">
        <v>168</v>
      </c>
      <c r="Z26" s="181" t="s">
        <v>168</v>
      </c>
      <c r="AA26" s="181" t="s">
        <v>168</v>
      </c>
      <c r="AB26" s="181" t="s">
        <v>168</v>
      </c>
      <c r="AC26" s="182"/>
      <c r="AD26" s="184"/>
      <c r="AE26" s="181" t="s">
        <v>168</v>
      </c>
      <c r="AF26" s="181" t="s">
        <v>168</v>
      </c>
      <c r="AG26" s="181" t="s">
        <v>168</v>
      </c>
      <c r="AH26" s="181" t="s">
        <v>168</v>
      </c>
      <c r="AI26" s="181" t="s">
        <v>168</v>
      </c>
      <c r="AJ26" s="182"/>
      <c r="AK26" s="183"/>
      <c r="AL26" s="181" t="s">
        <v>168</v>
      </c>
      <c r="AM26" s="181" t="s">
        <v>168</v>
      </c>
      <c r="AN26" s="181" t="s">
        <v>168</v>
      </c>
      <c r="AO26" s="181" t="s">
        <v>168</v>
      </c>
      <c r="AP26" s="181" t="s">
        <v>168</v>
      </c>
      <c r="AQ26" s="182"/>
      <c r="AR26" s="156"/>
      <c r="AS26" s="156" t="s">
        <v>168</v>
      </c>
      <c r="AT26" s="185" t="s">
        <v>168</v>
      </c>
      <c r="AU26" s="309">
        <f>IF(SUM($P27:$AQ28)&gt;$T$111*4,$T$111*4,SUM($P27:$AQ28))</f>
        <v>160</v>
      </c>
      <c r="AV26" s="310"/>
      <c r="AW26" s="309">
        <f t="shared" ref="AW26" si="4">AU26/4</f>
        <v>40</v>
      </c>
      <c r="AX26" s="310"/>
      <c r="AY26" s="315"/>
      <c r="AZ26" s="316"/>
      <c r="BA26" s="316"/>
      <c r="BB26" s="317"/>
    </row>
    <row r="27" spans="2:54" ht="15.75" customHeight="1" x14ac:dyDescent="0.4">
      <c r="B27" s="353"/>
      <c r="C27" s="356"/>
      <c r="D27" s="360"/>
      <c r="E27" s="361"/>
      <c r="F27" s="305"/>
      <c r="G27" s="365"/>
      <c r="H27" s="305"/>
      <c r="I27" s="306"/>
      <c r="J27" s="306"/>
      <c r="K27" s="306"/>
      <c r="L27" s="152" t="s">
        <v>91</v>
      </c>
      <c r="M27" s="57"/>
      <c r="N27" s="52"/>
      <c r="O27" s="52"/>
      <c r="P27" s="176"/>
      <c r="Q27" s="174">
        <v>8</v>
      </c>
      <c r="R27" s="174">
        <v>8</v>
      </c>
      <c r="S27" s="174">
        <v>8</v>
      </c>
      <c r="T27" s="174">
        <v>8</v>
      </c>
      <c r="U27" s="174">
        <v>8</v>
      </c>
      <c r="V27" s="175"/>
      <c r="W27" s="176"/>
      <c r="X27" s="174">
        <v>8</v>
      </c>
      <c r="Y27" s="174">
        <v>8</v>
      </c>
      <c r="Z27" s="174">
        <v>8</v>
      </c>
      <c r="AA27" s="174">
        <v>8</v>
      </c>
      <c r="AB27" s="174">
        <v>8</v>
      </c>
      <c r="AC27" s="175"/>
      <c r="AD27" s="173"/>
      <c r="AE27" s="174">
        <v>8</v>
      </c>
      <c r="AF27" s="174">
        <v>8</v>
      </c>
      <c r="AG27" s="174">
        <v>8</v>
      </c>
      <c r="AH27" s="174">
        <v>8</v>
      </c>
      <c r="AI27" s="174">
        <v>8</v>
      </c>
      <c r="AJ27" s="175"/>
      <c r="AK27" s="176"/>
      <c r="AL27" s="174">
        <v>8</v>
      </c>
      <c r="AM27" s="174">
        <v>8</v>
      </c>
      <c r="AN27" s="174">
        <v>8</v>
      </c>
      <c r="AO27" s="174">
        <v>8</v>
      </c>
      <c r="AP27" s="174">
        <v>8</v>
      </c>
      <c r="AQ27" s="175"/>
      <c r="AR27" s="177"/>
      <c r="AS27" s="177">
        <v>8</v>
      </c>
      <c r="AT27" s="178">
        <v>8</v>
      </c>
      <c r="AU27" s="311"/>
      <c r="AV27" s="312"/>
      <c r="AW27" s="311"/>
      <c r="AX27" s="312"/>
      <c r="AY27" s="318"/>
      <c r="AZ27" s="319"/>
      <c r="BA27" s="319"/>
      <c r="BB27" s="320"/>
    </row>
    <row r="28" spans="2:54" ht="15.75" customHeight="1" x14ac:dyDescent="0.4">
      <c r="B28" s="354"/>
      <c r="C28" s="357"/>
      <c r="D28" s="362"/>
      <c r="E28" s="363"/>
      <c r="F28" s="307"/>
      <c r="G28" s="366"/>
      <c r="H28" s="307"/>
      <c r="I28" s="308"/>
      <c r="J28" s="308"/>
      <c r="K28" s="308"/>
      <c r="L28" s="248" t="s">
        <v>92</v>
      </c>
      <c r="M28" s="249"/>
      <c r="N28" s="250"/>
      <c r="O28" s="251"/>
      <c r="P28" s="252"/>
      <c r="Q28" s="253"/>
      <c r="R28" s="253"/>
      <c r="S28" s="253"/>
      <c r="T28" s="253"/>
      <c r="U28" s="253"/>
      <c r="V28" s="254"/>
      <c r="W28" s="252"/>
      <c r="X28" s="253"/>
      <c r="Y28" s="253"/>
      <c r="Z28" s="253"/>
      <c r="AA28" s="253"/>
      <c r="AB28" s="253"/>
      <c r="AC28" s="254"/>
      <c r="AD28" s="255"/>
      <c r="AE28" s="253"/>
      <c r="AF28" s="253"/>
      <c r="AG28" s="253"/>
      <c r="AH28" s="253"/>
      <c r="AI28" s="253"/>
      <c r="AJ28" s="254"/>
      <c r="AK28" s="252"/>
      <c r="AL28" s="253"/>
      <c r="AM28" s="253"/>
      <c r="AN28" s="253"/>
      <c r="AO28" s="253"/>
      <c r="AP28" s="253"/>
      <c r="AQ28" s="254"/>
      <c r="AR28" s="255"/>
      <c r="AS28" s="255"/>
      <c r="AT28" s="256"/>
      <c r="AU28" s="313"/>
      <c r="AV28" s="314"/>
      <c r="AW28" s="313"/>
      <c r="AX28" s="314"/>
      <c r="AY28" s="321"/>
      <c r="AZ28" s="322"/>
      <c r="BA28" s="322"/>
      <c r="BB28" s="323"/>
    </row>
    <row r="29" spans="2:54" ht="15.75" customHeight="1" x14ac:dyDescent="0.4">
      <c r="B29" s="352"/>
      <c r="C29" s="355"/>
      <c r="D29" s="358"/>
      <c r="E29" s="359"/>
      <c r="F29" s="303"/>
      <c r="G29" s="364"/>
      <c r="H29" s="303"/>
      <c r="I29" s="304"/>
      <c r="J29" s="304"/>
      <c r="K29" s="304"/>
      <c r="L29" s="151" t="s">
        <v>87</v>
      </c>
      <c r="M29" s="59"/>
      <c r="N29" s="46"/>
      <c r="O29" s="46"/>
      <c r="P29" s="183"/>
      <c r="Q29" s="181"/>
      <c r="R29" s="181"/>
      <c r="S29" s="181"/>
      <c r="T29" s="181"/>
      <c r="U29" s="181"/>
      <c r="V29" s="182"/>
      <c r="W29" s="183"/>
      <c r="X29" s="181"/>
      <c r="Y29" s="181"/>
      <c r="Z29" s="181"/>
      <c r="AA29" s="181"/>
      <c r="AB29" s="181"/>
      <c r="AC29" s="182"/>
      <c r="AD29" s="184"/>
      <c r="AE29" s="181"/>
      <c r="AF29" s="181"/>
      <c r="AG29" s="181"/>
      <c r="AH29" s="181"/>
      <c r="AI29" s="181"/>
      <c r="AJ29" s="182"/>
      <c r="AK29" s="183"/>
      <c r="AL29" s="181"/>
      <c r="AM29" s="181"/>
      <c r="AN29" s="181"/>
      <c r="AO29" s="181"/>
      <c r="AP29" s="181"/>
      <c r="AQ29" s="182"/>
      <c r="AR29" s="156"/>
      <c r="AS29" s="156"/>
      <c r="AT29" s="185"/>
      <c r="AU29" s="309">
        <f>IF(SUM($P30:$AQ31)&gt;$T$111*4,$T$111*4,SUM($P30:$AQ31))</f>
        <v>0</v>
      </c>
      <c r="AV29" s="310"/>
      <c r="AW29" s="309">
        <f t="shared" ref="AW29" si="5">AU29/4</f>
        <v>0</v>
      </c>
      <c r="AX29" s="310"/>
      <c r="AY29" s="315"/>
      <c r="AZ29" s="316"/>
      <c r="BA29" s="316"/>
      <c r="BB29" s="317"/>
    </row>
    <row r="30" spans="2:54" ht="15.75" customHeight="1" x14ac:dyDescent="0.4">
      <c r="B30" s="353"/>
      <c r="C30" s="356"/>
      <c r="D30" s="360"/>
      <c r="E30" s="361"/>
      <c r="F30" s="305"/>
      <c r="G30" s="365"/>
      <c r="H30" s="305"/>
      <c r="I30" s="306"/>
      <c r="J30" s="306"/>
      <c r="K30" s="306"/>
      <c r="L30" s="152" t="s">
        <v>91</v>
      </c>
      <c r="M30" s="57"/>
      <c r="N30" s="52"/>
      <c r="O30" s="52"/>
      <c r="P30" s="281"/>
      <c r="Q30" s="284"/>
      <c r="R30" s="284"/>
      <c r="S30" s="284"/>
      <c r="T30" s="284"/>
      <c r="U30" s="284"/>
      <c r="V30" s="179"/>
      <c r="W30" s="281"/>
      <c r="X30" s="284"/>
      <c r="Y30" s="284"/>
      <c r="Z30" s="284"/>
      <c r="AA30" s="284"/>
      <c r="AB30" s="284"/>
      <c r="AC30" s="179"/>
      <c r="AD30" s="287"/>
      <c r="AE30" s="284"/>
      <c r="AF30" s="284"/>
      <c r="AG30" s="284"/>
      <c r="AH30" s="284"/>
      <c r="AI30" s="284"/>
      <c r="AJ30" s="179"/>
      <c r="AK30" s="281"/>
      <c r="AL30" s="284"/>
      <c r="AM30" s="284"/>
      <c r="AN30" s="284"/>
      <c r="AO30" s="284"/>
      <c r="AP30" s="284"/>
      <c r="AQ30" s="179"/>
      <c r="AR30" s="150"/>
      <c r="AS30" s="150"/>
      <c r="AT30" s="180"/>
      <c r="AU30" s="311"/>
      <c r="AV30" s="312"/>
      <c r="AW30" s="311"/>
      <c r="AX30" s="312"/>
      <c r="AY30" s="318"/>
      <c r="AZ30" s="319"/>
      <c r="BA30" s="319"/>
      <c r="BB30" s="320"/>
    </row>
    <row r="31" spans="2:54" ht="15.75" customHeight="1" x14ac:dyDescent="0.4">
      <c r="B31" s="354"/>
      <c r="C31" s="357"/>
      <c r="D31" s="362"/>
      <c r="E31" s="363"/>
      <c r="F31" s="307"/>
      <c r="G31" s="366"/>
      <c r="H31" s="307"/>
      <c r="I31" s="308"/>
      <c r="J31" s="308"/>
      <c r="K31" s="308"/>
      <c r="L31" s="248" t="s">
        <v>92</v>
      </c>
      <c r="M31" s="249"/>
      <c r="N31" s="250"/>
      <c r="O31" s="251"/>
      <c r="P31" s="267"/>
      <c r="Q31" s="268"/>
      <c r="R31" s="268"/>
      <c r="S31" s="268"/>
      <c r="T31" s="268"/>
      <c r="U31" s="268"/>
      <c r="V31" s="269"/>
      <c r="W31" s="267"/>
      <c r="X31" s="268"/>
      <c r="Y31" s="268"/>
      <c r="Z31" s="268"/>
      <c r="AA31" s="268"/>
      <c r="AB31" s="268"/>
      <c r="AC31" s="269"/>
      <c r="AD31" s="270"/>
      <c r="AE31" s="268"/>
      <c r="AF31" s="268"/>
      <c r="AG31" s="268"/>
      <c r="AH31" s="268"/>
      <c r="AI31" s="268"/>
      <c r="AJ31" s="269"/>
      <c r="AK31" s="267"/>
      <c r="AL31" s="268"/>
      <c r="AM31" s="268"/>
      <c r="AN31" s="268"/>
      <c r="AO31" s="268"/>
      <c r="AP31" s="268"/>
      <c r="AQ31" s="269"/>
      <c r="AR31" s="270"/>
      <c r="AS31" s="270"/>
      <c r="AT31" s="271"/>
      <c r="AU31" s="313"/>
      <c r="AV31" s="314"/>
      <c r="AW31" s="313"/>
      <c r="AX31" s="314"/>
      <c r="AY31" s="321"/>
      <c r="AZ31" s="322"/>
      <c r="BA31" s="322"/>
      <c r="BB31" s="323"/>
    </row>
    <row r="32" spans="2:54" ht="15.75" customHeight="1" x14ac:dyDescent="0.4">
      <c r="B32" s="352"/>
      <c r="C32" s="355"/>
      <c r="D32" s="358"/>
      <c r="E32" s="359"/>
      <c r="F32" s="303"/>
      <c r="G32" s="364"/>
      <c r="H32" s="303"/>
      <c r="I32" s="304"/>
      <c r="J32" s="304"/>
      <c r="K32" s="304"/>
      <c r="L32" s="151" t="s">
        <v>87</v>
      </c>
      <c r="M32" s="59"/>
      <c r="N32" s="46"/>
      <c r="O32" s="46"/>
      <c r="P32" s="183"/>
      <c r="Q32" s="181"/>
      <c r="R32" s="181"/>
      <c r="S32" s="181"/>
      <c r="T32" s="181"/>
      <c r="U32" s="181"/>
      <c r="V32" s="182"/>
      <c r="W32" s="183"/>
      <c r="X32" s="181"/>
      <c r="Y32" s="181"/>
      <c r="Z32" s="181"/>
      <c r="AA32" s="181"/>
      <c r="AB32" s="181"/>
      <c r="AC32" s="182"/>
      <c r="AD32" s="184"/>
      <c r="AE32" s="181"/>
      <c r="AF32" s="181"/>
      <c r="AG32" s="181"/>
      <c r="AH32" s="181"/>
      <c r="AI32" s="181"/>
      <c r="AJ32" s="182"/>
      <c r="AK32" s="183"/>
      <c r="AL32" s="181"/>
      <c r="AM32" s="181"/>
      <c r="AN32" s="181"/>
      <c r="AO32" s="181"/>
      <c r="AP32" s="181"/>
      <c r="AQ32" s="182"/>
      <c r="AR32" s="156"/>
      <c r="AS32" s="156"/>
      <c r="AT32" s="185"/>
      <c r="AU32" s="309">
        <f>IF(SUM($P33:$AQ34)&gt;$T$111*4,$T$111*4,SUM($P33:$AQ34))</f>
        <v>0</v>
      </c>
      <c r="AV32" s="310"/>
      <c r="AW32" s="309">
        <f t="shared" ref="AW32" si="6">AU32/4</f>
        <v>0</v>
      </c>
      <c r="AX32" s="310"/>
      <c r="AY32" s="315"/>
      <c r="AZ32" s="316"/>
      <c r="BA32" s="316"/>
      <c r="BB32" s="317"/>
    </row>
    <row r="33" spans="2:54" ht="15.75" customHeight="1" x14ac:dyDescent="0.4">
      <c r="B33" s="353"/>
      <c r="C33" s="356"/>
      <c r="D33" s="360"/>
      <c r="E33" s="361"/>
      <c r="F33" s="305"/>
      <c r="G33" s="365"/>
      <c r="H33" s="305"/>
      <c r="I33" s="306"/>
      <c r="J33" s="306"/>
      <c r="K33" s="306"/>
      <c r="L33" s="152" t="s">
        <v>91</v>
      </c>
      <c r="M33" s="57"/>
      <c r="N33" s="52"/>
      <c r="O33" s="52"/>
      <c r="P33" s="191"/>
      <c r="Q33" s="189"/>
      <c r="R33" s="189"/>
      <c r="S33" s="189"/>
      <c r="T33" s="189"/>
      <c r="U33" s="189"/>
      <c r="V33" s="190"/>
      <c r="W33" s="191"/>
      <c r="X33" s="189"/>
      <c r="Y33" s="189"/>
      <c r="Z33" s="189"/>
      <c r="AA33" s="189"/>
      <c r="AB33" s="189"/>
      <c r="AC33" s="190"/>
      <c r="AD33" s="192"/>
      <c r="AE33" s="189"/>
      <c r="AF33" s="189"/>
      <c r="AG33" s="189"/>
      <c r="AH33" s="189"/>
      <c r="AI33" s="189"/>
      <c r="AJ33" s="190"/>
      <c r="AK33" s="191"/>
      <c r="AL33" s="189"/>
      <c r="AM33" s="189"/>
      <c r="AN33" s="189"/>
      <c r="AO33" s="189"/>
      <c r="AP33" s="189"/>
      <c r="AQ33" s="190"/>
      <c r="AR33" s="193"/>
      <c r="AS33" s="193"/>
      <c r="AT33" s="194"/>
      <c r="AU33" s="311"/>
      <c r="AV33" s="312"/>
      <c r="AW33" s="311"/>
      <c r="AX33" s="312"/>
      <c r="AY33" s="318"/>
      <c r="AZ33" s="319"/>
      <c r="BA33" s="319"/>
      <c r="BB33" s="320"/>
    </row>
    <row r="34" spans="2:54" ht="15.75" customHeight="1" x14ac:dyDescent="0.4">
      <c r="B34" s="354"/>
      <c r="C34" s="357"/>
      <c r="D34" s="362"/>
      <c r="E34" s="363"/>
      <c r="F34" s="307"/>
      <c r="G34" s="366"/>
      <c r="H34" s="307"/>
      <c r="I34" s="308"/>
      <c r="J34" s="308"/>
      <c r="K34" s="308"/>
      <c r="L34" s="248" t="s">
        <v>92</v>
      </c>
      <c r="M34" s="249"/>
      <c r="N34" s="250"/>
      <c r="O34" s="251"/>
      <c r="P34" s="257"/>
      <c r="Q34" s="258"/>
      <c r="R34" s="258"/>
      <c r="S34" s="258"/>
      <c r="T34" s="258"/>
      <c r="U34" s="258"/>
      <c r="V34" s="259"/>
      <c r="W34" s="257"/>
      <c r="X34" s="258"/>
      <c r="Y34" s="258"/>
      <c r="Z34" s="258"/>
      <c r="AA34" s="258"/>
      <c r="AB34" s="258"/>
      <c r="AC34" s="259"/>
      <c r="AD34" s="260"/>
      <c r="AE34" s="258"/>
      <c r="AF34" s="258"/>
      <c r="AG34" s="258"/>
      <c r="AH34" s="258"/>
      <c r="AI34" s="258"/>
      <c r="AJ34" s="259"/>
      <c r="AK34" s="257"/>
      <c r="AL34" s="258"/>
      <c r="AM34" s="258"/>
      <c r="AN34" s="258"/>
      <c r="AO34" s="258"/>
      <c r="AP34" s="258"/>
      <c r="AQ34" s="259"/>
      <c r="AR34" s="260"/>
      <c r="AS34" s="260"/>
      <c r="AT34" s="261"/>
      <c r="AU34" s="313"/>
      <c r="AV34" s="314"/>
      <c r="AW34" s="313"/>
      <c r="AX34" s="314"/>
      <c r="AY34" s="321"/>
      <c r="AZ34" s="322"/>
      <c r="BA34" s="322"/>
      <c r="BB34" s="323"/>
    </row>
    <row r="35" spans="2:54" ht="15.75" customHeight="1" x14ac:dyDescent="0.4">
      <c r="B35" s="352"/>
      <c r="C35" s="355"/>
      <c r="D35" s="358"/>
      <c r="E35" s="359"/>
      <c r="F35" s="303"/>
      <c r="G35" s="364"/>
      <c r="H35" s="303"/>
      <c r="I35" s="304"/>
      <c r="J35" s="304"/>
      <c r="K35" s="304"/>
      <c r="L35" s="151" t="s">
        <v>87</v>
      </c>
      <c r="M35" s="59"/>
      <c r="N35" s="46"/>
      <c r="O35" s="46"/>
      <c r="P35" s="183"/>
      <c r="Q35" s="181"/>
      <c r="R35" s="181"/>
      <c r="S35" s="181"/>
      <c r="T35" s="181"/>
      <c r="U35" s="181"/>
      <c r="V35" s="182"/>
      <c r="W35" s="183"/>
      <c r="X35" s="181"/>
      <c r="Y35" s="181"/>
      <c r="Z35" s="181"/>
      <c r="AA35" s="181"/>
      <c r="AB35" s="181"/>
      <c r="AC35" s="182"/>
      <c r="AD35" s="184"/>
      <c r="AE35" s="181"/>
      <c r="AF35" s="181"/>
      <c r="AG35" s="181"/>
      <c r="AH35" s="181"/>
      <c r="AI35" s="181"/>
      <c r="AJ35" s="182"/>
      <c r="AK35" s="183"/>
      <c r="AL35" s="181"/>
      <c r="AM35" s="181"/>
      <c r="AN35" s="181"/>
      <c r="AO35" s="181"/>
      <c r="AP35" s="181"/>
      <c r="AQ35" s="182"/>
      <c r="AR35" s="156"/>
      <c r="AS35" s="156"/>
      <c r="AT35" s="185"/>
      <c r="AU35" s="309">
        <f>IF(SUM($P36:$AQ37)&gt;$T$111*4,$T$111*4,SUM($P36:$AQ37))</f>
        <v>0</v>
      </c>
      <c r="AV35" s="310"/>
      <c r="AW35" s="309">
        <f t="shared" ref="AW35" si="7">AU35/4</f>
        <v>0</v>
      </c>
      <c r="AX35" s="310"/>
      <c r="AY35" s="315"/>
      <c r="AZ35" s="316"/>
      <c r="BA35" s="316"/>
      <c r="BB35" s="317"/>
    </row>
    <row r="36" spans="2:54" ht="15.75" customHeight="1" x14ac:dyDescent="0.4">
      <c r="B36" s="353"/>
      <c r="C36" s="356"/>
      <c r="D36" s="360"/>
      <c r="E36" s="361"/>
      <c r="F36" s="305"/>
      <c r="G36" s="365"/>
      <c r="H36" s="305"/>
      <c r="I36" s="306"/>
      <c r="J36" s="306"/>
      <c r="K36" s="306"/>
      <c r="L36" s="152" t="s">
        <v>91</v>
      </c>
      <c r="M36" s="57"/>
      <c r="N36" s="52"/>
      <c r="O36" s="52"/>
      <c r="P36" s="191"/>
      <c r="Q36" s="189"/>
      <c r="R36" s="189"/>
      <c r="S36" s="189"/>
      <c r="T36" s="189"/>
      <c r="U36" s="189"/>
      <c r="V36" s="190"/>
      <c r="W36" s="191"/>
      <c r="X36" s="189"/>
      <c r="Y36" s="189"/>
      <c r="Z36" s="189"/>
      <c r="AA36" s="189"/>
      <c r="AB36" s="189"/>
      <c r="AC36" s="190"/>
      <c r="AD36" s="192"/>
      <c r="AE36" s="189"/>
      <c r="AF36" s="189"/>
      <c r="AG36" s="189"/>
      <c r="AH36" s="189"/>
      <c r="AI36" s="189"/>
      <c r="AJ36" s="190"/>
      <c r="AK36" s="191"/>
      <c r="AL36" s="189"/>
      <c r="AM36" s="189"/>
      <c r="AN36" s="189"/>
      <c r="AO36" s="189"/>
      <c r="AP36" s="189"/>
      <c r="AQ36" s="190"/>
      <c r="AR36" s="193"/>
      <c r="AS36" s="193"/>
      <c r="AT36" s="194"/>
      <c r="AU36" s="311"/>
      <c r="AV36" s="312"/>
      <c r="AW36" s="311"/>
      <c r="AX36" s="312"/>
      <c r="AY36" s="318"/>
      <c r="AZ36" s="319"/>
      <c r="BA36" s="319"/>
      <c r="BB36" s="320"/>
    </row>
    <row r="37" spans="2:54" ht="15.75" customHeight="1" x14ac:dyDescent="0.4">
      <c r="B37" s="354"/>
      <c r="C37" s="357"/>
      <c r="D37" s="362"/>
      <c r="E37" s="363"/>
      <c r="F37" s="307"/>
      <c r="G37" s="366"/>
      <c r="H37" s="307"/>
      <c r="I37" s="308"/>
      <c r="J37" s="308"/>
      <c r="K37" s="308"/>
      <c r="L37" s="248" t="s">
        <v>92</v>
      </c>
      <c r="M37" s="249"/>
      <c r="N37" s="250"/>
      <c r="O37" s="251"/>
      <c r="P37" s="257"/>
      <c r="Q37" s="258"/>
      <c r="R37" s="258"/>
      <c r="S37" s="258"/>
      <c r="T37" s="258"/>
      <c r="U37" s="258"/>
      <c r="V37" s="259"/>
      <c r="W37" s="257"/>
      <c r="X37" s="258"/>
      <c r="Y37" s="258"/>
      <c r="Z37" s="258"/>
      <c r="AA37" s="258"/>
      <c r="AB37" s="258"/>
      <c r="AC37" s="259"/>
      <c r="AD37" s="260"/>
      <c r="AE37" s="258"/>
      <c r="AF37" s="258"/>
      <c r="AG37" s="258"/>
      <c r="AH37" s="258"/>
      <c r="AI37" s="258"/>
      <c r="AJ37" s="259"/>
      <c r="AK37" s="257"/>
      <c r="AL37" s="258"/>
      <c r="AM37" s="258"/>
      <c r="AN37" s="258"/>
      <c r="AO37" s="258"/>
      <c r="AP37" s="258"/>
      <c r="AQ37" s="259"/>
      <c r="AR37" s="260"/>
      <c r="AS37" s="260"/>
      <c r="AT37" s="261"/>
      <c r="AU37" s="313"/>
      <c r="AV37" s="314"/>
      <c r="AW37" s="313"/>
      <c r="AX37" s="314"/>
      <c r="AY37" s="321"/>
      <c r="AZ37" s="322"/>
      <c r="BA37" s="322"/>
      <c r="BB37" s="323"/>
    </row>
    <row r="38" spans="2:54" ht="15.75" customHeight="1" x14ac:dyDescent="0.4">
      <c r="B38" s="352"/>
      <c r="C38" s="355"/>
      <c r="D38" s="358"/>
      <c r="E38" s="359"/>
      <c r="F38" s="303"/>
      <c r="G38" s="364"/>
      <c r="H38" s="303"/>
      <c r="I38" s="304"/>
      <c r="J38" s="304"/>
      <c r="K38" s="304"/>
      <c r="L38" s="151" t="s">
        <v>87</v>
      </c>
      <c r="M38" s="59"/>
      <c r="N38" s="46"/>
      <c r="O38" s="46"/>
      <c r="P38" s="183"/>
      <c r="Q38" s="181"/>
      <c r="R38" s="181"/>
      <c r="S38" s="181"/>
      <c r="T38" s="181"/>
      <c r="U38" s="181"/>
      <c r="V38" s="182"/>
      <c r="W38" s="183"/>
      <c r="X38" s="181"/>
      <c r="Y38" s="181"/>
      <c r="Z38" s="181"/>
      <c r="AA38" s="181"/>
      <c r="AB38" s="181"/>
      <c r="AC38" s="182"/>
      <c r="AD38" s="184"/>
      <c r="AE38" s="181"/>
      <c r="AF38" s="181"/>
      <c r="AG38" s="181"/>
      <c r="AH38" s="181"/>
      <c r="AI38" s="181"/>
      <c r="AJ38" s="182"/>
      <c r="AK38" s="183"/>
      <c r="AL38" s="181"/>
      <c r="AM38" s="181"/>
      <c r="AN38" s="181"/>
      <c r="AO38" s="181"/>
      <c r="AP38" s="181"/>
      <c r="AQ38" s="182"/>
      <c r="AR38" s="156"/>
      <c r="AS38" s="156"/>
      <c r="AT38" s="185"/>
      <c r="AU38" s="309">
        <f>IF(SUM($P39:$AQ40)&gt;$T$111*4,$T$111*4,SUM($P39:$AQ40))</f>
        <v>0</v>
      </c>
      <c r="AV38" s="310"/>
      <c r="AW38" s="309">
        <f t="shared" ref="AW38" si="8">AU38/4</f>
        <v>0</v>
      </c>
      <c r="AX38" s="310"/>
      <c r="AY38" s="315"/>
      <c r="AZ38" s="316"/>
      <c r="BA38" s="316"/>
      <c r="BB38" s="317"/>
    </row>
    <row r="39" spans="2:54" ht="15.75" customHeight="1" x14ac:dyDescent="0.4">
      <c r="B39" s="353"/>
      <c r="C39" s="356"/>
      <c r="D39" s="360"/>
      <c r="E39" s="361"/>
      <c r="F39" s="305"/>
      <c r="G39" s="365"/>
      <c r="H39" s="305"/>
      <c r="I39" s="306"/>
      <c r="J39" s="306"/>
      <c r="K39" s="306"/>
      <c r="L39" s="152" t="s">
        <v>91</v>
      </c>
      <c r="M39" s="57"/>
      <c r="N39" s="52"/>
      <c r="O39" s="52"/>
      <c r="P39" s="191"/>
      <c r="Q39" s="189"/>
      <c r="R39" s="189"/>
      <c r="S39" s="189"/>
      <c r="T39" s="189"/>
      <c r="U39" s="189"/>
      <c r="V39" s="190"/>
      <c r="W39" s="191"/>
      <c r="X39" s="189"/>
      <c r="Y39" s="189"/>
      <c r="Z39" s="189"/>
      <c r="AA39" s="189"/>
      <c r="AB39" s="189"/>
      <c r="AC39" s="190"/>
      <c r="AD39" s="192"/>
      <c r="AE39" s="189"/>
      <c r="AF39" s="189"/>
      <c r="AG39" s="189"/>
      <c r="AH39" s="189"/>
      <c r="AI39" s="189"/>
      <c r="AJ39" s="190"/>
      <c r="AK39" s="191"/>
      <c r="AL39" s="189"/>
      <c r="AM39" s="189"/>
      <c r="AN39" s="189"/>
      <c r="AO39" s="189"/>
      <c r="AP39" s="189"/>
      <c r="AQ39" s="190"/>
      <c r="AR39" s="193"/>
      <c r="AS39" s="193"/>
      <c r="AT39" s="194"/>
      <c r="AU39" s="311"/>
      <c r="AV39" s="312"/>
      <c r="AW39" s="311"/>
      <c r="AX39" s="312"/>
      <c r="AY39" s="318"/>
      <c r="AZ39" s="319"/>
      <c r="BA39" s="319"/>
      <c r="BB39" s="320"/>
    </row>
    <row r="40" spans="2:54" ht="15.75" customHeight="1" x14ac:dyDescent="0.4">
      <c r="B40" s="354"/>
      <c r="C40" s="357"/>
      <c r="D40" s="362"/>
      <c r="E40" s="363"/>
      <c r="F40" s="307"/>
      <c r="G40" s="366"/>
      <c r="H40" s="307"/>
      <c r="I40" s="308"/>
      <c r="J40" s="308"/>
      <c r="K40" s="308"/>
      <c r="L40" s="248" t="s">
        <v>92</v>
      </c>
      <c r="M40" s="249"/>
      <c r="N40" s="250"/>
      <c r="O40" s="251"/>
      <c r="P40" s="257"/>
      <c r="Q40" s="258"/>
      <c r="R40" s="258"/>
      <c r="S40" s="258"/>
      <c r="T40" s="258"/>
      <c r="U40" s="258"/>
      <c r="V40" s="259"/>
      <c r="W40" s="257"/>
      <c r="X40" s="258"/>
      <c r="Y40" s="258"/>
      <c r="Z40" s="258"/>
      <c r="AA40" s="258"/>
      <c r="AB40" s="258"/>
      <c r="AC40" s="259"/>
      <c r="AD40" s="260"/>
      <c r="AE40" s="258"/>
      <c r="AF40" s="258"/>
      <c r="AG40" s="258"/>
      <c r="AH40" s="258"/>
      <c r="AI40" s="258"/>
      <c r="AJ40" s="259"/>
      <c r="AK40" s="257"/>
      <c r="AL40" s="258"/>
      <c r="AM40" s="258"/>
      <c r="AN40" s="258"/>
      <c r="AO40" s="258"/>
      <c r="AP40" s="258"/>
      <c r="AQ40" s="259"/>
      <c r="AR40" s="260"/>
      <c r="AS40" s="260"/>
      <c r="AT40" s="261"/>
      <c r="AU40" s="313"/>
      <c r="AV40" s="314"/>
      <c r="AW40" s="313"/>
      <c r="AX40" s="314"/>
      <c r="AY40" s="321"/>
      <c r="AZ40" s="322"/>
      <c r="BA40" s="322"/>
      <c r="BB40" s="323"/>
    </row>
    <row r="41" spans="2:54" ht="15.75" customHeight="1" x14ac:dyDescent="0.4">
      <c r="B41" s="352"/>
      <c r="C41" s="355"/>
      <c r="D41" s="358"/>
      <c r="E41" s="359"/>
      <c r="F41" s="303"/>
      <c r="G41" s="364"/>
      <c r="H41" s="303"/>
      <c r="I41" s="304"/>
      <c r="J41" s="304"/>
      <c r="K41" s="304"/>
      <c r="L41" s="151" t="s">
        <v>87</v>
      </c>
      <c r="M41" s="59"/>
      <c r="N41" s="46"/>
      <c r="O41" s="46"/>
      <c r="P41" s="183"/>
      <c r="Q41" s="181"/>
      <c r="R41" s="181"/>
      <c r="S41" s="181"/>
      <c r="T41" s="181"/>
      <c r="U41" s="181"/>
      <c r="V41" s="182"/>
      <c r="W41" s="183"/>
      <c r="X41" s="181"/>
      <c r="Y41" s="181"/>
      <c r="Z41" s="181"/>
      <c r="AA41" s="181"/>
      <c r="AB41" s="181"/>
      <c r="AC41" s="182"/>
      <c r="AD41" s="184"/>
      <c r="AE41" s="181"/>
      <c r="AF41" s="181"/>
      <c r="AG41" s="181"/>
      <c r="AH41" s="181"/>
      <c r="AI41" s="181"/>
      <c r="AJ41" s="182"/>
      <c r="AK41" s="183"/>
      <c r="AL41" s="181"/>
      <c r="AM41" s="181"/>
      <c r="AN41" s="181"/>
      <c r="AO41" s="181"/>
      <c r="AP41" s="181"/>
      <c r="AQ41" s="182"/>
      <c r="AR41" s="156"/>
      <c r="AS41" s="156"/>
      <c r="AT41" s="185"/>
      <c r="AU41" s="309">
        <f>IF(SUM($P42:$AQ43)&gt;$T$111*4,$T$111*4,SUM($P42:$AQ43))</f>
        <v>0</v>
      </c>
      <c r="AV41" s="310"/>
      <c r="AW41" s="309">
        <f t="shared" ref="AW41" si="9">AU41/4</f>
        <v>0</v>
      </c>
      <c r="AX41" s="310"/>
      <c r="AY41" s="315"/>
      <c r="AZ41" s="316"/>
      <c r="BA41" s="316"/>
      <c r="BB41" s="317"/>
    </row>
    <row r="42" spans="2:54" ht="15.75" customHeight="1" x14ac:dyDescent="0.4">
      <c r="B42" s="353"/>
      <c r="C42" s="356"/>
      <c r="D42" s="360"/>
      <c r="E42" s="361"/>
      <c r="F42" s="305"/>
      <c r="G42" s="365"/>
      <c r="H42" s="305"/>
      <c r="I42" s="306"/>
      <c r="J42" s="306"/>
      <c r="K42" s="306"/>
      <c r="L42" s="152" t="s">
        <v>91</v>
      </c>
      <c r="M42" s="57"/>
      <c r="N42" s="52"/>
      <c r="O42" s="52"/>
      <c r="P42" s="191"/>
      <c r="Q42" s="189"/>
      <c r="R42" s="189"/>
      <c r="S42" s="189"/>
      <c r="T42" s="189"/>
      <c r="U42" s="189"/>
      <c r="V42" s="190"/>
      <c r="W42" s="191"/>
      <c r="X42" s="189"/>
      <c r="Y42" s="189"/>
      <c r="Z42" s="189"/>
      <c r="AA42" s="189"/>
      <c r="AB42" s="189"/>
      <c r="AC42" s="190"/>
      <c r="AD42" s="192"/>
      <c r="AE42" s="189"/>
      <c r="AF42" s="189"/>
      <c r="AG42" s="189"/>
      <c r="AH42" s="189"/>
      <c r="AI42" s="189"/>
      <c r="AJ42" s="190"/>
      <c r="AK42" s="191"/>
      <c r="AL42" s="189"/>
      <c r="AM42" s="189"/>
      <c r="AN42" s="189"/>
      <c r="AO42" s="189"/>
      <c r="AP42" s="189"/>
      <c r="AQ42" s="190"/>
      <c r="AR42" s="193"/>
      <c r="AS42" s="193"/>
      <c r="AT42" s="194"/>
      <c r="AU42" s="311"/>
      <c r="AV42" s="312"/>
      <c r="AW42" s="311"/>
      <c r="AX42" s="312"/>
      <c r="AY42" s="318"/>
      <c r="AZ42" s="319"/>
      <c r="BA42" s="319"/>
      <c r="BB42" s="320"/>
    </row>
    <row r="43" spans="2:54" ht="15.75" customHeight="1" x14ac:dyDescent="0.4">
      <c r="B43" s="354"/>
      <c r="C43" s="357"/>
      <c r="D43" s="362"/>
      <c r="E43" s="363"/>
      <c r="F43" s="307"/>
      <c r="G43" s="366"/>
      <c r="H43" s="307"/>
      <c r="I43" s="308"/>
      <c r="J43" s="308"/>
      <c r="K43" s="308"/>
      <c r="L43" s="248" t="s">
        <v>92</v>
      </c>
      <c r="M43" s="249"/>
      <c r="N43" s="250"/>
      <c r="O43" s="251"/>
      <c r="P43" s="257"/>
      <c r="Q43" s="258"/>
      <c r="R43" s="258"/>
      <c r="S43" s="258"/>
      <c r="T43" s="258"/>
      <c r="U43" s="258"/>
      <c r="V43" s="259"/>
      <c r="W43" s="257"/>
      <c r="X43" s="258"/>
      <c r="Y43" s="258"/>
      <c r="Z43" s="258"/>
      <c r="AA43" s="258"/>
      <c r="AB43" s="258"/>
      <c r="AC43" s="259"/>
      <c r="AD43" s="260"/>
      <c r="AE43" s="258"/>
      <c r="AF43" s="258"/>
      <c r="AG43" s="258"/>
      <c r="AH43" s="258"/>
      <c r="AI43" s="258"/>
      <c r="AJ43" s="259"/>
      <c r="AK43" s="257"/>
      <c r="AL43" s="258"/>
      <c r="AM43" s="258"/>
      <c r="AN43" s="258"/>
      <c r="AO43" s="258"/>
      <c r="AP43" s="258"/>
      <c r="AQ43" s="259"/>
      <c r="AR43" s="260"/>
      <c r="AS43" s="260"/>
      <c r="AT43" s="261"/>
      <c r="AU43" s="313"/>
      <c r="AV43" s="314"/>
      <c r="AW43" s="313"/>
      <c r="AX43" s="314"/>
      <c r="AY43" s="321"/>
      <c r="AZ43" s="322"/>
      <c r="BA43" s="322"/>
      <c r="BB43" s="323"/>
    </row>
    <row r="44" spans="2:54" ht="15.75" customHeight="1" x14ac:dyDescent="0.4">
      <c r="B44" s="352"/>
      <c r="C44" s="355"/>
      <c r="D44" s="358"/>
      <c r="E44" s="359"/>
      <c r="F44" s="303"/>
      <c r="G44" s="364"/>
      <c r="H44" s="367"/>
      <c r="I44" s="368"/>
      <c r="J44" s="368"/>
      <c r="K44" s="368"/>
      <c r="L44" s="151" t="s">
        <v>87</v>
      </c>
      <c r="M44" s="59"/>
      <c r="N44" s="46"/>
      <c r="O44" s="46"/>
      <c r="P44" s="191"/>
      <c r="Q44" s="189"/>
      <c r="R44" s="189"/>
      <c r="S44" s="189"/>
      <c r="T44" s="189"/>
      <c r="U44" s="189"/>
      <c r="V44" s="190"/>
      <c r="W44" s="191"/>
      <c r="X44" s="189"/>
      <c r="Y44" s="189"/>
      <c r="Z44" s="189"/>
      <c r="AA44" s="189"/>
      <c r="AB44" s="189"/>
      <c r="AC44" s="190"/>
      <c r="AD44" s="192"/>
      <c r="AE44" s="189"/>
      <c r="AF44" s="189"/>
      <c r="AG44" s="189"/>
      <c r="AH44" s="189"/>
      <c r="AI44" s="189"/>
      <c r="AJ44" s="190"/>
      <c r="AK44" s="191"/>
      <c r="AL44" s="189"/>
      <c r="AM44" s="189"/>
      <c r="AN44" s="189"/>
      <c r="AO44" s="189"/>
      <c r="AP44" s="189"/>
      <c r="AQ44" s="190"/>
      <c r="AR44" s="193"/>
      <c r="AS44" s="193"/>
      <c r="AT44" s="194"/>
      <c r="AU44" s="309">
        <f>IF(SUM($P45:$AQ46)&gt;$T$111*4,$T$111*4,SUM($P45:$AQ46))</f>
        <v>0</v>
      </c>
      <c r="AV44" s="310"/>
      <c r="AW44" s="309">
        <f t="shared" ref="AW44" si="10">AU44/4</f>
        <v>0</v>
      </c>
      <c r="AX44" s="310"/>
      <c r="AY44" s="315"/>
      <c r="AZ44" s="316"/>
      <c r="BA44" s="316"/>
      <c r="BB44" s="317"/>
    </row>
    <row r="45" spans="2:54" ht="15.75" customHeight="1" x14ac:dyDescent="0.4">
      <c r="B45" s="353"/>
      <c r="C45" s="356"/>
      <c r="D45" s="360"/>
      <c r="E45" s="361"/>
      <c r="F45" s="305"/>
      <c r="G45" s="365"/>
      <c r="H45" s="369"/>
      <c r="I45" s="370"/>
      <c r="J45" s="370"/>
      <c r="K45" s="370"/>
      <c r="L45" s="152" t="s">
        <v>91</v>
      </c>
      <c r="M45" s="57"/>
      <c r="N45" s="52"/>
      <c r="O45" s="52"/>
      <c r="P45" s="281"/>
      <c r="Q45" s="284"/>
      <c r="R45" s="284"/>
      <c r="S45" s="284"/>
      <c r="T45" s="284"/>
      <c r="U45" s="284"/>
      <c r="V45" s="179"/>
      <c r="W45" s="281"/>
      <c r="X45" s="284"/>
      <c r="Y45" s="284"/>
      <c r="Z45" s="284"/>
      <c r="AA45" s="284"/>
      <c r="AB45" s="284"/>
      <c r="AC45" s="179"/>
      <c r="AD45" s="287"/>
      <c r="AE45" s="284"/>
      <c r="AF45" s="284"/>
      <c r="AG45" s="284"/>
      <c r="AH45" s="284"/>
      <c r="AI45" s="284"/>
      <c r="AJ45" s="179"/>
      <c r="AK45" s="281"/>
      <c r="AL45" s="284"/>
      <c r="AM45" s="284"/>
      <c r="AN45" s="284"/>
      <c r="AO45" s="284"/>
      <c r="AP45" s="284"/>
      <c r="AQ45" s="179"/>
      <c r="AR45" s="150"/>
      <c r="AS45" s="150"/>
      <c r="AT45" s="180"/>
      <c r="AU45" s="311"/>
      <c r="AV45" s="312"/>
      <c r="AW45" s="311"/>
      <c r="AX45" s="312"/>
      <c r="AY45" s="318"/>
      <c r="AZ45" s="319"/>
      <c r="BA45" s="319"/>
      <c r="BB45" s="320"/>
    </row>
    <row r="46" spans="2:54" ht="15.75" customHeight="1" x14ac:dyDescent="0.4">
      <c r="B46" s="354"/>
      <c r="C46" s="357"/>
      <c r="D46" s="362"/>
      <c r="E46" s="363"/>
      <c r="F46" s="307"/>
      <c r="G46" s="366"/>
      <c r="H46" s="371"/>
      <c r="I46" s="372"/>
      <c r="J46" s="372"/>
      <c r="K46" s="372"/>
      <c r="L46" s="248" t="s">
        <v>92</v>
      </c>
      <c r="M46" s="249"/>
      <c r="N46" s="250"/>
      <c r="O46" s="251"/>
      <c r="P46" s="267"/>
      <c r="Q46" s="268"/>
      <c r="R46" s="268"/>
      <c r="S46" s="268"/>
      <c r="T46" s="268"/>
      <c r="U46" s="268"/>
      <c r="V46" s="269"/>
      <c r="W46" s="267"/>
      <c r="X46" s="268"/>
      <c r="Y46" s="268"/>
      <c r="Z46" s="268"/>
      <c r="AA46" s="268"/>
      <c r="AB46" s="268"/>
      <c r="AC46" s="269"/>
      <c r="AD46" s="270"/>
      <c r="AE46" s="268"/>
      <c r="AF46" s="268"/>
      <c r="AG46" s="268"/>
      <c r="AH46" s="268"/>
      <c r="AI46" s="268"/>
      <c r="AJ46" s="269"/>
      <c r="AK46" s="267"/>
      <c r="AL46" s="268"/>
      <c r="AM46" s="268"/>
      <c r="AN46" s="268"/>
      <c r="AO46" s="268"/>
      <c r="AP46" s="268"/>
      <c r="AQ46" s="269"/>
      <c r="AR46" s="270"/>
      <c r="AS46" s="270"/>
      <c r="AT46" s="271"/>
      <c r="AU46" s="313"/>
      <c r="AV46" s="314"/>
      <c r="AW46" s="313"/>
      <c r="AX46" s="314"/>
      <c r="AY46" s="321"/>
      <c r="AZ46" s="322"/>
      <c r="BA46" s="322"/>
      <c r="BB46" s="323"/>
    </row>
    <row r="47" spans="2:54" ht="15.75" customHeight="1" x14ac:dyDescent="0.4">
      <c r="B47" s="352"/>
      <c r="C47" s="355"/>
      <c r="D47" s="358"/>
      <c r="E47" s="359"/>
      <c r="F47" s="303"/>
      <c r="G47" s="364"/>
      <c r="H47" s="367"/>
      <c r="I47" s="368"/>
      <c r="J47" s="368"/>
      <c r="K47" s="368"/>
      <c r="L47" s="151" t="s">
        <v>87</v>
      </c>
      <c r="M47" s="59"/>
      <c r="N47" s="46"/>
      <c r="O47" s="46"/>
      <c r="P47" s="191"/>
      <c r="Q47" s="189"/>
      <c r="R47" s="189"/>
      <c r="S47" s="189"/>
      <c r="T47" s="189"/>
      <c r="U47" s="189"/>
      <c r="V47" s="190"/>
      <c r="W47" s="191"/>
      <c r="X47" s="189"/>
      <c r="Y47" s="189"/>
      <c r="Z47" s="189"/>
      <c r="AA47" s="189"/>
      <c r="AB47" s="189"/>
      <c r="AC47" s="190"/>
      <c r="AD47" s="192"/>
      <c r="AE47" s="189"/>
      <c r="AF47" s="189"/>
      <c r="AG47" s="189"/>
      <c r="AH47" s="189"/>
      <c r="AI47" s="189"/>
      <c r="AJ47" s="190"/>
      <c r="AK47" s="191"/>
      <c r="AL47" s="189"/>
      <c r="AM47" s="189"/>
      <c r="AN47" s="189"/>
      <c r="AO47" s="189"/>
      <c r="AP47" s="189"/>
      <c r="AQ47" s="190"/>
      <c r="AR47" s="193"/>
      <c r="AS47" s="193"/>
      <c r="AT47" s="194"/>
      <c r="AU47" s="309">
        <f>IF(SUM($P48:$AQ49)&gt;$T$111*4,$T$111*4,SUM($P48:$AQ49))</f>
        <v>0</v>
      </c>
      <c r="AV47" s="310"/>
      <c r="AW47" s="309">
        <f t="shared" ref="AW47" si="11">AU47/4</f>
        <v>0</v>
      </c>
      <c r="AX47" s="310"/>
      <c r="AY47" s="315"/>
      <c r="AZ47" s="316"/>
      <c r="BA47" s="316"/>
      <c r="BB47" s="317"/>
    </row>
    <row r="48" spans="2:54" ht="15.75" customHeight="1" x14ac:dyDescent="0.4">
      <c r="B48" s="353"/>
      <c r="C48" s="356"/>
      <c r="D48" s="360"/>
      <c r="E48" s="361"/>
      <c r="F48" s="305"/>
      <c r="G48" s="365"/>
      <c r="H48" s="369"/>
      <c r="I48" s="370"/>
      <c r="J48" s="370"/>
      <c r="K48" s="370"/>
      <c r="L48" s="152" t="s">
        <v>91</v>
      </c>
      <c r="M48" s="57"/>
      <c r="N48" s="52"/>
      <c r="O48" s="52"/>
      <c r="P48" s="176"/>
      <c r="Q48" s="174"/>
      <c r="R48" s="174"/>
      <c r="S48" s="174"/>
      <c r="T48" s="174"/>
      <c r="U48" s="174"/>
      <c r="V48" s="175"/>
      <c r="W48" s="176"/>
      <c r="X48" s="174"/>
      <c r="Y48" s="174"/>
      <c r="Z48" s="174"/>
      <c r="AA48" s="174"/>
      <c r="AB48" s="174"/>
      <c r="AC48" s="175"/>
      <c r="AD48" s="173"/>
      <c r="AE48" s="174"/>
      <c r="AF48" s="174"/>
      <c r="AG48" s="174"/>
      <c r="AH48" s="174"/>
      <c r="AI48" s="174"/>
      <c r="AJ48" s="175"/>
      <c r="AK48" s="176"/>
      <c r="AL48" s="174"/>
      <c r="AM48" s="174"/>
      <c r="AN48" s="174"/>
      <c r="AO48" s="174"/>
      <c r="AP48" s="174"/>
      <c r="AQ48" s="175"/>
      <c r="AR48" s="177"/>
      <c r="AS48" s="177"/>
      <c r="AT48" s="178"/>
      <c r="AU48" s="311"/>
      <c r="AV48" s="312"/>
      <c r="AW48" s="311"/>
      <c r="AX48" s="312"/>
      <c r="AY48" s="318"/>
      <c r="AZ48" s="319"/>
      <c r="BA48" s="319"/>
      <c r="BB48" s="320"/>
    </row>
    <row r="49" spans="2:54" ht="15.75" customHeight="1" thickBot="1" x14ac:dyDescent="0.45">
      <c r="B49" s="354"/>
      <c r="C49" s="357"/>
      <c r="D49" s="362"/>
      <c r="E49" s="363"/>
      <c r="F49" s="307"/>
      <c r="G49" s="366"/>
      <c r="H49" s="371"/>
      <c r="I49" s="372"/>
      <c r="J49" s="372"/>
      <c r="K49" s="372"/>
      <c r="L49" s="248" t="s">
        <v>92</v>
      </c>
      <c r="M49" s="249"/>
      <c r="N49" s="250"/>
      <c r="O49" s="251"/>
      <c r="P49" s="272"/>
      <c r="Q49" s="253"/>
      <c r="R49" s="253"/>
      <c r="S49" s="253"/>
      <c r="T49" s="253"/>
      <c r="U49" s="253"/>
      <c r="V49" s="254"/>
      <c r="W49" s="252"/>
      <c r="X49" s="253"/>
      <c r="Y49" s="253"/>
      <c r="Z49" s="253"/>
      <c r="AA49" s="253"/>
      <c r="AB49" s="253"/>
      <c r="AC49" s="254"/>
      <c r="AD49" s="255"/>
      <c r="AE49" s="253"/>
      <c r="AF49" s="253"/>
      <c r="AG49" s="253"/>
      <c r="AH49" s="253"/>
      <c r="AI49" s="253"/>
      <c r="AJ49" s="254"/>
      <c r="AK49" s="252"/>
      <c r="AL49" s="253"/>
      <c r="AM49" s="253"/>
      <c r="AN49" s="253"/>
      <c r="AO49" s="253"/>
      <c r="AP49" s="253"/>
      <c r="AQ49" s="254"/>
      <c r="AR49" s="255"/>
      <c r="AS49" s="255"/>
      <c r="AT49" s="256"/>
      <c r="AU49" s="313"/>
      <c r="AV49" s="314"/>
      <c r="AW49" s="313"/>
      <c r="AX49" s="314"/>
      <c r="AY49" s="318"/>
      <c r="AZ49" s="319"/>
      <c r="BA49" s="319"/>
      <c r="BB49" s="320"/>
    </row>
    <row r="50" spans="2:54" ht="20.25" customHeight="1" thickBot="1" x14ac:dyDescent="0.45">
      <c r="B50" s="139"/>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0"/>
      <c r="AL50" s="140"/>
      <c r="AM50" s="140"/>
      <c r="AN50" s="140"/>
      <c r="AO50" s="140"/>
      <c r="AP50" s="140"/>
      <c r="AQ50" s="140"/>
      <c r="AR50" s="140"/>
      <c r="AS50" s="140"/>
      <c r="AT50" s="140"/>
      <c r="AU50" s="333" t="s">
        <v>124</v>
      </c>
      <c r="AV50" s="334"/>
      <c r="AW50" s="334"/>
      <c r="AX50" s="334"/>
      <c r="AY50" s="334"/>
      <c r="AZ50" s="334"/>
      <c r="BA50" s="334"/>
      <c r="BB50" s="335"/>
    </row>
    <row r="51" spans="2:54" ht="28.5" customHeight="1" x14ac:dyDescent="0.4">
      <c r="B51" s="336" t="s">
        <v>116</v>
      </c>
      <c r="C51" s="337"/>
      <c r="D51" s="337"/>
      <c r="E51" s="337"/>
      <c r="F51" s="337"/>
      <c r="G51" s="337"/>
      <c r="H51" s="337"/>
      <c r="I51" s="337"/>
      <c r="J51" s="337"/>
      <c r="K51" s="337"/>
      <c r="L51" s="337"/>
      <c r="M51" s="337"/>
      <c r="N51" s="337"/>
      <c r="O51" s="337"/>
      <c r="P51" s="165">
        <f ca="1">SUMIF($L14:$O49,"①日中",P14:P49)</f>
        <v>22</v>
      </c>
      <c r="Q51" s="167">
        <f t="shared" ref="Q51:AT51" ca="1" si="12">SUMIF($L14:$O49,"①日中",Q14:Q49)</f>
        <v>30</v>
      </c>
      <c r="R51" s="167">
        <f t="shared" ca="1" si="12"/>
        <v>33</v>
      </c>
      <c r="S51" s="167">
        <f t="shared" ca="1" si="12"/>
        <v>25.5</v>
      </c>
      <c r="T51" s="167">
        <f t="shared" ca="1" si="12"/>
        <v>16</v>
      </c>
      <c r="U51" s="167">
        <f t="shared" ca="1" si="12"/>
        <v>22</v>
      </c>
      <c r="V51" s="240">
        <f t="shared" ca="1" si="12"/>
        <v>25</v>
      </c>
      <c r="W51" s="165">
        <f t="shared" ca="1" si="12"/>
        <v>23.5</v>
      </c>
      <c r="X51" s="167">
        <f t="shared" ca="1" si="12"/>
        <v>30</v>
      </c>
      <c r="Y51" s="167">
        <f t="shared" ca="1" si="12"/>
        <v>30</v>
      </c>
      <c r="Z51" s="167">
        <f t="shared" ca="1" si="12"/>
        <v>27</v>
      </c>
      <c r="AA51" s="167">
        <f t="shared" ca="1" si="12"/>
        <v>17.5</v>
      </c>
      <c r="AB51" s="167">
        <f t="shared" ca="1" si="12"/>
        <v>22</v>
      </c>
      <c r="AC51" s="168">
        <f t="shared" ca="1" si="12"/>
        <v>22</v>
      </c>
      <c r="AD51" s="244">
        <f t="shared" ca="1" si="12"/>
        <v>25</v>
      </c>
      <c r="AE51" s="167">
        <f t="shared" ca="1" si="12"/>
        <v>31.5</v>
      </c>
      <c r="AF51" s="167">
        <f t="shared" ca="1" si="12"/>
        <v>30</v>
      </c>
      <c r="AG51" s="167">
        <f t="shared" ca="1" si="12"/>
        <v>24</v>
      </c>
      <c r="AH51" s="167">
        <f t="shared" ca="1" si="12"/>
        <v>19</v>
      </c>
      <c r="AI51" s="167">
        <f t="shared" ca="1" si="12"/>
        <v>23.5</v>
      </c>
      <c r="AJ51" s="240">
        <f t="shared" ca="1" si="12"/>
        <v>22</v>
      </c>
      <c r="AK51" s="165">
        <f t="shared" ca="1" si="12"/>
        <v>22</v>
      </c>
      <c r="AL51" s="167">
        <f t="shared" ca="1" si="12"/>
        <v>33</v>
      </c>
      <c r="AM51" s="167">
        <f t="shared" ca="1" si="12"/>
        <v>31.5</v>
      </c>
      <c r="AN51" s="167">
        <f t="shared" ca="1" si="12"/>
        <v>24</v>
      </c>
      <c r="AO51" s="167">
        <f t="shared" ca="1" si="12"/>
        <v>16</v>
      </c>
      <c r="AP51" s="167">
        <f t="shared" ca="1" si="12"/>
        <v>25</v>
      </c>
      <c r="AQ51" s="168">
        <f t="shared" ca="1" si="12"/>
        <v>23.5</v>
      </c>
      <c r="AR51" s="244">
        <f t="shared" ca="1" si="12"/>
        <v>22</v>
      </c>
      <c r="AS51" s="167">
        <f t="shared" ca="1" si="12"/>
        <v>30</v>
      </c>
      <c r="AT51" s="168">
        <f t="shared" ca="1" si="12"/>
        <v>33</v>
      </c>
      <c r="AU51" s="338">
        <f ca="1">SUM($P51:$AQ51)</f>
        <v>695.5</v>
      </c>
      <c r="AV51" s="339"/>
      <c r="AW51" s="338">
        <f ca="1">$AU51/4</f>
        <v>173.875</v>
      </c>
      <c r="AX51" s="339"/>
      <c r="AY51" s="130" t="s">
        <v>62</v>
      </c>
      <c r="AZ51" s="111" t="s">
        <v>142</v>
      </c>
      <c r="BA51" s="340">
        <f ca="1">ROUNDDOWN($AW51/$T$111,1)</f>
        <v>4.3</v>
      </c>
      <c r="BB51" s="341"/>
    </row>
    <row r="52" spans="2:54" ht="29.1" customHeight="1" x14ac:dyDescent="0.4">
      <c r="B52" s="342"/>
      <c r="C52" s="344" t="s">
        <v>117</v>
      </c>
      <c r="D52" s="344"/>
      <c r="E52" s="344"/>
      <c r="F52" s="344"/>
      <c r="G52" s="344"/>
      <c r="H52" s="344"/>
      <c r="I52" s="344"/>
      <c r="J52" s="344"/>
      <c r="K52" s="344"/>
      <c r="L52" s="344"/>
      <c r="M52" s="344"/>
      <c r="N52" s="344"/>
      <c r="O52" s="344"/>
      <c r="P52" s="154">
        <f ca="1">P51-P53</f>
        <v>14</v>
      </c>
      <c r="Q52" s="153">
        <f ca="1">Q51-Q53</f>
        <v>22</v>
      </c>
      <c r="R52" s="153">
        <f t="shared" ref="R52:AT52" ca="1" si="13">R51-R53</f>
        <v>25</v>
      </c>
      <c r="S52" s="153">
        <f t="shared" ca="1" si="13"/>
        <v>17.5</v>
      </c>
      <c r="T52" s="153">
        <f t="shared" ca="1" si="13"/>
        <v>8</v>
      </c>
      <c r="U52" s="153">
        <f t="shared" ca="1" si="13"/>
        <v>14</v>
      </c>
      <c r="V52" s="241">
        <f t="shared" ca="1" si="13"/>
        <v>17</v>
      </c>
      <c r="W52" s="154">
        <f t="shared" ca="1" si="13"/>
        <v>15.5</v>
      </c>
      <c r="X52" s="153">
        <f t="shared" ca="1" si="13"/>
        <v>22</v>
      </c>
      <c r="Y52" s="153">
        <f t="shared" ca="1" si="13"/>
        <v>22</v>
      </c>
      <c r="Z52" s="153">
        <f t="shared" ca="1" si="13"/>
        <v>19</v>
      </c>
      <c r="AA52" s="153">
        <f t="shared" ca="1" si="13"/>
        <v>9.5</v>
      </c>
      <c r="AB52" s="153">
        <f t="shared" ca="1" si="13"/>
        <v>14</v>
      </c>
      <c r="AC52" s="155">
        <f t="shared" ca="1" si="13"/>
        <v>14</v>
      </c>
      <c r="AD52" s="245">
        <f t="shared" ca="1" si="13"/>
        <v>17</v>
      </c>
      <c r="AE52" s="153">
        <f t="shared" ca="1" si="13"/>
        <v>23.5</v>
      </c>
      <c r="AF52" s="153">
        <f t="shared" ca="1" si="13"/>
        <v>22</v>
      </c>
      <c r="AG52" s="153">
        <f t="shared" ca="1" si="13"/>
        <v>16</v>
      </c>
      <c r="AH52" s="153">
        <f t="shared" ca="1" si="13"/>
        <v>11</v>
      </c>
      <c r="AI52" s="153">
        <f t="shared" ca="1" si="13"/>
        <v>15.5</v>
      </c>
      <c r="AJ52" s="241">
        <f t="shared" ca="1" si="13"/>
        <v>14</v>
      </c>
      <c r="AK52" s="154">
        <f t="shared" ca="1" si="13"/>
        <v>14</v>
      </c>
      <c r="AL52" s="153">
        <f t="shared" ca="1" si="13"/>
        <v>25</v>
      </c>
      <c r="AM52" s="153">
        <f t="shared" ca="1" si="13"/>
        <v>23.5</v>
      </c>
      <c r="AN52" s="153">
        <f t="shared" ca="1" si="13"/>
        <v>16</v>
      </c>
      <c r="AO52" s="153">
        <f t="shared" ca="1" si="13"/>
        <v>8</v>
      </c>
      <c r="AP52" s="153">
        <f t="shared" ca="1" si="13"/>
        <v>17</v>
      </c>
      <c r="AQ52" s="155">
        <f t="shared" ca="1" si="13"/>
        <v>15.5</v>
      </c>
      <c r="AR52" s="245">
        <f t="shared" ca="1" si="13"/>
        <v>14</v>
      </c>
      <c r="AS52" s="153">
        <f t="shared" ca="1" si="13"/>
        <v>22</v>
      </c>
      <c r="AT52" s="155">
        <f t="shared" ca="1" si="13"/>
        <v>25</v>
      </c>
      <c r="AU52" s="345">
        <f ca="1">SUM($P52:$AQ52)</f>
        <v>471.5</v>
      </c>
      <c r="AV52" s="346"/>
      <c r="AW52" s="345">
        <f ca="1">$AU52/4</f>
        <v>117.875</v>
      </c>
      <c r="AX52" s="346"/>
      <c r="AY52" s="158" t="s">
        <v>62</v>
      </c>
      <c r="AZ52" s="160" t="s">
        <v>142</v>
      </c>
      <c r="BA52" s="347">
        <f ca="1">ROUNDDOWN($AW52/$T$111,1)</f>
        <v>2.9</v>
      </c>
      <c r="BB52" s="348"/>
    </row>
    <row r="53" spans="2:54" ht="29.1" customHeight="1" x14ac:dyDescent="0.4">
      <c r="B53" s="343"/>
      <c r="C53" s="349" t="s">
        <v>118</v>
      </c>
      <c r="D53" s="349"/>
      <c r="E53" s="349"/>
      <c r="F53" s="349"/>
      <c r="G53" s="349"/>
      <c r="H53" s="349"/>
      <c r="I53" s="349"/>
      <c r="J53" s="349"/>
      <c r="K53" s="349"/>
      <c r="L53" s="349"/>
      <c r="M53" s="349"/>
      <c r="N53" s="349"/>
      <c r="O53" s="349"/>
      <c r="P53" s="162">
        <v>8</v>
      </c>
      <c r="Q53" s="161">
        <v>8</v>
      </c>
      <c r="R53" s="161">
        <v>8</v>
      </c>
      <c r="S53" s="161">
        <v>8</v>
      </c>
      <c r="T53" s="161">
        <v>8</v>
      </c>
      <c r="U53" s="161">
        <v>8</v>
      </c>
      <c r="V53" s="242">
        <v>8</v>
      </c>
      <c r="W53" s="162">
        <v>8</v>
      </c>
      <c r="X53" s="161">
        <v>8</v>
      </c>
      <c r="Y53" s="161">
        <v>8</v>
      </c>
      <c r="Z53" s="161">
        <v>8</v>
      </c>
      <c r="AA53" s="161">
        <v>8</v>
      </c>
      <c r="AB53" s="161">
        <v>8</v>
      </c>
      <c r="AC53" s="163">
        <v>8</v>
      </c>
      <c r="AD53" s="246">
        <v>8</v>
      </c>
      <c r="AE53" s="161">
        <v>8</v>
      </c>
      <c r="AF53" s="161">
        <v>8</v>
      </c>
      <c r="AG53" s="161">
        <v>8</v>
      </c>
      <c r="AH53" s="161">
        <v>8</v>
      </c>
      <c r="AI53" s="161">
        <v>8</v>
      </c>
      <c r="AJ53" s="242">
        <v>8</v>
      </c>
      <c r="AK53" s="162">
        <v>8</v>
      </c>
      <c r="AL53" s="161">
        <v>8</v>
      </c>
      <c r="AM53" s="161">
        <v>8</v>
      </c>
      <c r="AN53" s="161">
        <v>8</v>
      </c>
      <c r="AO53" s="161">
        <v>8</v>
      </c>
      <c r="AP53" s="161">
        <v>8</v>
      </c>
      <c r="AQ53" s="163">
        <v>8</v>
      </c>
      <c r="AR53" s="246">
        <v>8</v>
      </c>
      <c r="AS53" s="161">
        <v>8</v>
      </c>
      <c r="AT53" s="163">
        <v>8</v>
      </c>
      <c r="AU53" s="313">
        <f>SUM($P53:$AQ53)</f>
        <v>224</v>
      </c>
      <c r="AV53" s="314"/>
      <c r="AW53" s="313">
        <f>$AU53/4</f>
        <v>56</v>
      </c>
      <c r="AX53" s="314"/>
      <c r="AY53" s="159" t="s">
        <v>62</v>
      </c>
      <c r="AZ53" s="164" t="s">
        <v>142</v>
      </c>
      <c r="BA53" s="350">
        <f>ROUNDDOWN($AW53/$T$111,1)</f>
        <v>1.4</v>
      </c>
      <c r="BB53" s="351"/>
    </row>
    <row r="54" spans="2:54" ht="29.1" customHeight="1" thickBot="1" x14ac:dyDescent="0.45">
      <c r="B54" s="452" t="s">
        <v>119</v>
      </c>
      <c r="C54" s="453"/>
      <c r="D54" s="453"/>
      <c r="E54" s="453"/>
      <c r="F54" s="453"/>
      <c r="G54" s="453"/>
      <c r="H54" s="453"/>
      <c r="I54" s="453"/>
      <c r="J54" s="453"/>
      <c r="K54" s="453"/>
      <c r="L54" s="453"/>
      <c r="M54" s="453"/>
      <c r="N54" s="453"/>
      <c r="O54" s="454"/>
      <c r="P54" s="237">
        <f ca="1">SUMIF($L14:$O49,"②夜間及び深夜",P14:P49)</f>
        <v>0</v>
      </c>
      <c r="Q54" s="238">
        <f t="shared" ref="Q54:AT54" ca="1" si="14">SUMIF($L14:$O49,"②夜間及び深夜",Q14:Q49)</f>
        <v>0</v>
      </c>
      <c r="R54" s="238">
        <f t="shared" ca="1" si="14"/>
        <v>4</v>
      </c>
      <c r="S54" s="238">
        <f t="shared" ca="1" si="14"/>
        <v>6</v>
      </c>
      <c r="T54" s="238">
        <f t="shared" ca="1" si="14"/>
        <v>0</v>
      </c>
      <c r="U54" s="238">
        <f t="shared" ca="1" si="14"/>
        <v>0</v>
      </c>
      <c r="V54" s="243">
        <f t="shared" ca="1" si="14"/>
        <v>4</v>
      </c>
      <c r="W54" s="237">
        <f t="shared" ca="1" si="14"/>
        <v>6</v>
      </c>
      <c r="X54" s="238">
        <f t="shared" ca="1" si="14"/>
        <v>0</v>
      </c>
      <c r="Y54" s="238">
        <f t="shared" ca="1" si="14"/>
        <v>0</v>
      </c>
      <c r="Z54" s="238">
        <f t="shared" ca="1" si="14"/>
        <v>4</v>
      </c>
      <c r="AA54" s="238">
        <f t="shared" ca="1" si="14"/>
        <v>6</v>
      </c>
      <c r="AB54" s="238">
        <f t="shared" ca="1" si="14"/>
        <v>0</v>
      </c>
      <c r="AC54" s="239">
        <f t="shared" ca="1" si="14"/>
        <v>0</v>
      </c>
      <c r="AD54" s="247">
        <f t="shared" ca="1" si="14"/>
        <v>4</v>
      </c>
      <c r="AE54" s="238">
        <f t="shared" ca="1" si="14"/>
        <v>6</v>
      </c>
      <c r="AF54" s="238">
        <f t="shared" ca="1" si="14"/>
        <v>0</v>
      </c>
      <c r="AG54" s="238">
        <f t="shared" ca="1" si="14"/>
        <v>0</v>
      </c>
      <c r="AH54" s="238">
        <f t="shared" ca="1" si="14"/>
        <v>4</v>
      </c>
      <c r="AI54" s="238">
        <f t="shared" ca="1" si="14"/>
        <v>6</v>
      </c>
      <c r="AJ54" s="243">
        <f t="shared" ca="1" si="14"/>
        <v>0</v>
      </c>
      <c r="AK54" s="237">
        <f t="shared" ca="1" si="14"/>
        <v>0</v>
      </c>
      <c r="AL54" s="238">
        <f t="shared" ca="1" si="14"/>
        <v>4</v>
      </c>
      <c r="AM54" s="238">
        <f t="shared" ca="1" si="14"/>
        <v>6</v>
      </c>
      <c r="AN54" s="238">
        <f t="shared" ca="1" si="14"/>
        <v>0</v>
      </c>
      <c r="AO54" s="238">
        <f t="shared" ca="1" si="14"/>
        <v>0</v>
      </c>
      <c r="AP54" s="238">
        <f t="shared" ca="1" si="14"/>
        <v>4</v>
      </c>
      <c r="AQ54" s="239">
        <f t="shared" ca="1" si="14"/>
        <v>6</v>
      </c>
      <c r="AR54" s="247">
        <f t="shared" ca="1" si="14"/>
        <v>0</v>
      </c>
      <c r="AS54" s="238">
        <f t="shared" ca="1" si="14"/>
        <v>0</v>
      </c>
      <c r="AT54" s="239">
        <f t="shared" ca="1" si="14"/>
        <v>4</v>
      </c>
      <c r="AU54" s="441"/>
      <c r="AV54" s="442"/>
      <c r="AW54" s="442"/>
      <c r="AX54" s="442"/>
      <c r="AY54" s="442"/>
      <c r="AZ54" s="442"/>
      <c r="BA54" s="442"/>
      <c r="BB54" s="443"/>
    </row>
    <row r="55" spans="2:54" ht="44.25" customHeight="1" thickTop="1" thickBot="1" x14ac:dyDescent="0.45">
      <c r="B55" s="324" t="s">
        <v>123</v>
      </c>
      <c r="C55" s="325"/>
      <c r="D55" s="325"/>
      <c r="E55" s="325"/>
      <c r="F55" s="325"/>
      <c r="G55" s="325"/>
      <c r="H55" s="325"/>
      <c r="I55" s="325"/>
      <c r="J55" s="325"/>
      <c r="K55" s="325"/>
      <c r="L55" s="325"/>
      <c r="M55" s="325"/>
      <c r="N55" s="325"/>
      <c r="O55" s="325"/>
      <c r="P55" s="166">
        <f t="shared" ref="P55:AT55" ca="1" si="15">SUM(P51,P54)</f>
        <v>22</v>
      </c>
      <c r="Q55" s="169">
        <f t="shared" ca="1" si="15"/>
        <v>30</v>
      </c>
      <c r="R55" s="169">
        <f t="shared" ca="1" si="15"/>
        <v>37</v>
      </c>
      <c r="S55" s="169">
        <f t="shared" ca="1" si="15"/>
        <v>31.5</v>
      </c>
      <c r="T55" s="169">
        <f t="shared" ca="1" si="15"/>
        <v>16</v>
      </c>
      <c r="U55" s="169">
        <f t="shared" ca="1" si="15"/>
        <v>22</v>
      </c>
      <c r="V55" s="234">
        <f t="shared" ca="1" si="15"/>
        <v>29</v>
      </c>
      <c r="W55" s="166">
        <f t="shared" ca="1" si="15"/>
        <v>29.5</v>
      </c>
      <c r="X55" s="169">
        <f t="shared" ca="1" si="15"/>
        <v>30</v>
      </c>
      <c r="Y55" s="169">
        <f t="shared" ca="1" si="15"/>
        <v>30</v>
      </c>
      <c r="Z55" s="169">
        <f t="shared" ca="1" si="15"/>
        <v>31</v>
      </c>
      <c r="AA55" s="169">
        <f t="shared" ca="1" si="15"/>
        <v>23.5</v>
      </c>
      <c r="AB55" s="169">
        <f t="shared" ca="1" si="15"/>
        <v>22</v>
      </c>
      <c r="AC55" s="170">
        <f t="shared" ca="1" si="15"/>
        <v>22</v>
      </c>
      <c r="AD55" s="235">
        <f t="shared" ca="1" si="15"/>
        <v>29</v>
      </c>
      <c r="AE55" s="169">
        <f t="shared" ca="1" si="15"/>
        <v>37.5</v>
      </c>
      <c r="AF55" s="169">
        <f t="shared" ca="1" si="15"/>
        <v>30</v>
      </c>
      <c r="AG55" s="169">
        <f t="shared" ca="1" si="15"/>
        <v>24</v>
      </c>
      <c r="AH55" s="169">
        <f t="shared" ca="1" si="15"/>
        <v>23</v>
      </c>
      <c r="AI55" s="169">
        <f t="shared" ca="1" si="15"/>
        <v>29.5</v>
      </c>
      <c r="AJ55" s="234">
        <f t="shared" ca="1" si="15"/>
        <v>22</v>
      </c>
      <c r="AK55" s="166">
        <f t="shared" ca="1" si="15"/>
        <v>22</v>
      </c>
      <c r="AL55" s="169">
        <f t="shared" ca="1" si="15"/>
        <v>37</v>
      </c>
      <c r="AM55" s="169">
        <f t="shared" ca="1" si="15"/>
        <v>37.5</v>
      </c>
      <c r="AN55" s="169">
        <f t="shared" ca="1" si="15"/>
        <v>24</v>
      </c>
      <c r="AO55" s="169">
        <f t="shared" ca="1" si="15"/>
        <v>16</v>
      </c>
      <c r="AP55" s="169">
        <f t="shared" ca="1" si="15"/>
        <v>29</v>
      </c>
      <c r="AQ55" s="170">
        <f t="shared" ca="1" si="15"/>
        <v>29.5</v>
      </c>
      <c r="AR55" s="235">
        <f t="shared" ca="1" si="15"/>
        <v>22</v>
      </c>
      <c r="AS55" s="169">
        <f t="shared" ca="1" si="15"/>
        <v>30</v>
      </c>
      <c r="AT55" s="170">
        <f t="shared" ca="1" si="15"/>
        <v>37</v>
      </c>
      <c r="AU55" s="329">
        <f ca="1">SUM($P55:$AQ55)</f>
        <v>765.5</v>
      </c>
      <c r="AV55" s="330"/>
      <c r="AW55" s="329">
        <f ca="1">$AU55/4</f>
        <v>191.375</v>
      </c>
      <c r="AX55" s="330"/>
      <c r="AY55" s="291" t="s">
        <v>62</v>
      </c>
      <c r="AZ55" s="236" t="s">
        <v>142</v>
      </c>
      <c r="BA55" s="331">
        <f ca="1">ROUNDDOWN($AW55/$T$111,1)</f>
        <v>4.7</v>
      </c>
      <c r="BB55" s="332"/>
    </row>
    <row r="56" spans="2:54" s="60" customFormat="1" ht="17.25" customHeight="1" x14ac:dyDescent="0.4">
      <c r="B56" s="61"/>
      <c r="C56" s="62"/>
      <c r="D56" s="62"/>
      <c r="E56" s="62"/>
      <c r="F56" s="62"/>
      <c r="BB56" s="110" t="s">
        <v>78</v>
      </c>
    </row>
    <row r="57" spans="2:54" s="60" customFormat="1" ht="17.25" customHeight="1" thickBot="1" x14ac:dyDescent="0.45">
      <c r="B57" s="61"/>
      <c r="C57" s="62"/>
      <c r="D57" s="62"/>
      <c r="E57" s="62"/>
      <c r="F57" s="62"/>
      <c r="BB57" s="110"/>
    </row>
    <row r="58" spans="2:54" ht="21.6" customHeight="1" x14ac:dyDescent="0.4">
      <c r="B58" s="379" t="s">
        <v>10</v>
      </c>
      <c r="C58" s="381" t="s">
        <v>11</v>
      </c>
      <c r="D58" s="383" t="s">
        <v>58</v>
      </c>
      <c r="E58" s="384"/>
      <c r="F58" s="384"/>
      <c r="G58" s="385"/>
      <c r="H58" s="383" t="s">
        <v>12</v>
      </c>
      <c r="I58" s="384"/>
      <c r="J58" s="384"/>
      <c r="K58" s="384"/>
      <c r="L58" s="383" t="s">
        <v>99</v>
      </c>
      <c r="M58" s="384"/>
      <c r="N58" s="384"/>
      <c r="O58" s="384"/>
      <c r="P58" s="373" t="s">
        <v>13</v>
      </c>
      <c r="Q58" s="374"/>
      <c r="R58" s="374"/>
      <c r="S58" s="374"/>
      <c r="T58" s="374"/>
      <c r="U58" s="374"/>
      <c r="V58" s="374"/>
      <c r="W58" s="374"/>
      <c r="X58" s="374"/>
      <c r="Y58" s="374"/>
      <c r="Z58" s="374"/>
      <c r="AA58" s="374"/>
      <c r="AB58" s="374"/>
      <c r="AC58" s="374"/>
      <c r="AD58" s="374"/>
      <c r="AE58" s="374"/>
      <c r="AF58" s="374"/>
      <c r="AG58" s="374"/>
      <c r="AH58" s="374"/>
      <c r="AI58" s="374"/>
      <c r="AJ58" s="374"/>
      <c r="AK58" s="374"/>
      <c r="AL58" s="374"/>
      <c r="AM58" s="374"/>
      <c r="AN58" s="374"/>
      <c r="AO58" s="374"/>
      <c r="AP58" s="374"/>
      <c r="AQ58" s="374"/>
      <c r="AR58" s="374"/>
      <c r="AS58" s="374"/>
      <c r="AT58" s="375"/>
      <c r="AU58" s="388" t="s">
        <v>55</v>
      </c>
      <c r="AV58" s="389"/>
      <c r="AW58" s="428" t="s">
        <v>56</v>
      </c>
      <c r="AX58" s="429"/>
      <c r="AY58" s="428" t="s">
        <v>14</v>
      </c>
      <c r="AZ58" s="384"/>
      <c r="BA58" s="384"/>
      <c r="BB58" s="429"/>
    </row>
    <row r="59" spans="2:54" ht="20.25" customHeight="1" x14ac:dyDescent="0.4">
      <c r="B59" s="353"/>
      <c r="C59" s="356"/>
      <c r="D59" s="51"/>
      <c r="E59" s="50"/>
      <c r="F59" s="432" t="s">
        <v>57</v>
      </c>
      <c r="G59" s="433"/>
      <c r="H59" s="360"/>
      <c r="I59" s="319"/>
      <c r="J59" s="319"/>
      <c r="K59" s="319"/>
      <c r="L59" s="360"/>
      <c r="M59" s="319"/>
      <c r="N59" s="319"/>
      <c r="O59" s="319"/>
      <c r="P59" s="438" t="s">
        <v>31</v>
      </c>
      <c r="Q59" s="439"/>
      <c r="R59" s="439"/>
      <c r="S59" s="439"/>
      <c r="T59" s="439"/>
      <c r="U59" s="439"/>
      <c r="V59" s="440"/>
      <c r="W59" s="438" t="s">
        <v>32</v>
      </c>
      <c r="X59" s="439"/>
      <c r="Y59" s="439"/>
      <c r="Z59" s="439"/>
      <c r="AA59" s="439"/>
      <c r="AB59" s="439"/>
      <c r="AC59" s="440"/>
      <c r="AD59" s="438" t="s">
        <v>33</v>
      </c>
      <c r="AE59" s="439"/>
      <c r="AF59" s="439"/>
      <c r="AG59" s="439"/>
      <c r="AH59" s="439"/>
      <c r="AI59" s="439"/>
      <c r="AJ59" s="440"/>
      <c r="AK59" s="438" t="s">
        <v>34</v>
      </c>
      <c r="AL59" s="439"/>
      <c r="AM59" s="439"/>
      <c r="AN59" s="439"/>
      <c r="AO59" s="439"/>
      <c r="AP59" s="439"/>
      <c r="AQ59" s="440"/>
      <c r="AR59" s="438" t="s">
        <v>35</v>
      </c>
      <c r="AS59" s="439"/>
      <c r="AT59" s="440"/>
      <c r="AU59" s="390"/>
      <c r="AV59" s="391"/>
      <c r="AW59" s="318"/>
      <c r="AX59" s="320"/>
      <c r="AY59" s="318"/>
      <c r="AZ59" s="319"/>
      <c r="BA59" s="319"/>
      <c r="BB59" s="320"/>
    </row>
    <row r="60" spans="2:54" ht="20.25" customHeight="1" x14ac:dyDescent="0.4">
      <c r="B60" s="353"/>
      <c r="C60" s="356"/>
      <c r="D60" s="51"/>
      <c r="E60" s="50"/>
      <c r="F60" s="434"/>
      <c r="G60" s="435"/>
      <c r="H60" s="360"/>
      <c r="I60" s="319"/>
      <c r="J60" s="319"/>
      <c r="K60" s="319"/>
      <c r="L60" s="360"/>
      <c r="M60" s="319"/>
      <c r="N60" s="319"/>
      <c r="O60" s="319"/>
      <c r="P60" s="18">
        <v>1</v>
      </c>
      <c r="Q60" s="19">
        <v>2</v>
      </c>
      <c r="R60" s="19">
        <v>3</v>
      </c>
      <c r="S60" s="19">
        <v>4</v>
      </c>
      <c r="T60" s="19">
        <v>5</v>
      </c>
      <c r="U60" s="19">
        <v>6</v>
      </c>
      <c r="V60" s="20">
        <v>7</v>
      </c>
      <c r="W60" s="18">
        <v>8</v>
      </c>
      <c r="X60" s="19">
        <v>9</v>
      </c>
      <c r="Y60" s="19">
        <v>10</v>
      </c>
      <c r="Z60" s="19">
        <v>11</v>
      </c>
      <c r="AA60" s="19">
        <v>12</v>
      </c>
      <c r="AB60" s="19">
        <v>13</v>
      </c>
      <c r="AC60" s="20">
        <v>14</v>
      </c>
      <c r="AD60" s="13">
        <v>15</v>
      </c>
      <c r="AE60" s="19">
        <v>16</v>
      </c>
      <c r="AF60" s="19">
        <v>17</v>
      </c>
      <c r="AG60" s="19">
        <v>18</v>
      </c>
      <c r="AH60" s="19">
        <v>19</v>
      </c>
      <c r="AI60" s="19">
        <v>20</v>
      </c>
      <c r="AJ60" s="20">
        <v>21</v>
      </c>
      <c r="AK60" s="18">
        <v>22</v>
      </c>
      <c r="AL60" s="19">
        <v>23</v>
      </c>
      <c r="AM60" s="19">
        <v>24</v>
      </c>
      <c r="AN60" s="19">
        <v>25</v>
      </c>
      <c r="AO60" s="19">
        <v>26</v>
      </c>
      <c r="AP60" s="19">
        <v>27</v>
      </c>
      <c r="AQ60" s="20">
        <v>28</v>
      </c>
      <c r="AR60" s="131">
        <v>29</v>
      </c>
      <c r="AS60" s="131">
        <v>30</v>
      </c>
      <c r="AT60" s="229">
        <v>31</v>
      </c>
      <c r="AU60" s="390"/>
      <c r="AV60" s="391"/>
      <c r="AW60" s="318"/>
      <c r="AX60" s="320"/>
      <c r="AY60" s="318"/>
      <c r="AZ60" s="319"/>
      <c r="BA60" s="319"/>
      <c r="BB60" s="320"/>
    </row>
    <row r="61" spans="2:54" ht="20.25" customHeight="1" thickBot="1" x14ac:dyDescent="0.45">
      <c r="B61" s="380"/>
      <c r="C61" s="382"/>
      <c r="D61" s="49"/>
      <c r="E61" s="48"/>
      <c r="F61" s="436"/>
      <c r="G61" s="437"/>
      <c r="H61" s="386"/>
      <c r="I61" s="387"/>
      <c r="J61" s="387"/>
      <c r="K61" s="387"/>
      <c r="L61" s="386"/>
      <c r="M61" s="387"/>
      <c r="N61" s="387"/>
      <c r="O61" s="387"/>
      <c r="P61" s="230" t="s">
        <v>152</v>
      </c>
      <c r="Q61" s="198" t="s">
        <v>153</v>
      </c>
      <c r="R61" s="198" t="s">
        <v>154</v>
      </c>
      <c r="S61" s="198" t="s">
        <v>155</v>
      </c>
      <c r="T61" s="198" t="s">
        <v>156</v>
      </c>
      <c r="U61" s="198" t="s">
        <v>157</v>
      </c>
      <c r="V61" s="199" t="s">
        <v>158</v>
      </c>
      <c r="W61" s="200" t="s">
        <v>152</v>
      </c>
      <c r="X61" s="198" t="s">
        <v>153</v>
      </c>
      <c r="Y61" s="198" t="s">
        <v>154</v>
      </c>
      <c r="Z61" s="198" t="s">
        <v>155</v>
      </c>
      <c r="AA61" s="198" t="s">
        <v>156</v>
      </c>
      <c r="AB61" s="198" t="s">
        <v>157</v>
      </c>
      <c r="AC61" s="199" t="s">
        <v>158</v>
      </c>
      <c r="AD61" s="201" t="s">
        <v>152</v>
      </c>
      <c r="AE61" s="198" t="s">
        <v>153</v>
      </c>
      <c r="AF61" s="198" t="s">
        <v>154</v>
      </c>
      <c r="AG61" s="198" t="s">
        <v>155</v>
      </c>
      <c r="AH61" s="198" t="s">
        <v>156</v>
      </c>
      <c r="AI61" s="198" t="s">
        <v>157</v>
      </c>
      <c r="AJ61" s="199" t="s">
        <v>158</v>
      </c>
      <c r="AK61" s="200" t="s">
        <v>152</v>
      </c>
      <c r="AL61" s="198" t="s">
        <v>153</v>
      </c>
      <c r="AM61" s="198" t="s">
        <v>154</v>
      </c>
      <c r="AN61" s="198" t="s">
        <v>155</v>
      </c>
      <c r="AO61" s="198" t="s">
        <v>156</v>
      </c>
      <c r="AP61" s="198" t="s">
        <v>157</v>
      </c>
      <c r="AQ61" s="199" t="s">
        <v>158</v>
      </c>
      <c r="AR61" s="202" t="s">
        <v>159</v>
      </c>
      <c r="AS61" s="202" t="s">
        <v>153</v>
      </c>
      <c r="AT61" s="231" t="s">
        <v>154</v>
      </c>
      <c r="AU61" s="392"/>
      <c r="AV61" s="393"/>
      <c r="AW61" s="430"/>
      <c r="AX61" s="431"/>
      <c r="AY61" s="430"/>
      <c r="AZ61" s="387"/>
      <c r="BA61" s="387"/>
      <c r="BB61" s="431"/>
    </row>
    <row r="62" spans="2:54" ht="20.25" customHeight="1" x14ac:dyDescent="0.4">
      <c r="B62" s="141" t="s">
        <v>120</v>
      </c>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c r="AQ62" s="138"/>
      <c r="AR62" s="138"/>
      <c r="AS62" s="138"/>
      <c r="AT62" s="138"/>
      <c r="AU62" s="138"/>
      <c r="AV62" s="138"/>
      <c r="AW62" s="138"/>
      <c r="AX62" s="138"/>
      <c r="AY62" s="138"/>
      <c r="AZ62" s="138"/>
      <c r="BA62" s="138"/>
      <c r="BB62" s="144"/>
    </row>
    <row r="63" spans="2:54" ht="15.75" customHeight="1" x14ac:dyDescent="0.4">
      <c r="B63" s="352" t="s">
        <v>77</v>
      </c>
      <c r="C63" s="355" t="s">
        <v>151</v>
      </c>
      <c r="D63" s="358" t="s">
        <v>81</v>
      </c>
      <c r="E63" s="359"/>
      <c r="F63" s="303"/>
      <c r="G63" s="364"/>
      <c r="H63" s="303" t="s">
        <v>185</v>
      </c>
      <c r="I63" s="304"/>
      <c r="J63" s="304"/>
      <c r="K63" s="304"/>
      <c r="L63" s="151" t="s">
        <v>87</v>
      </c>
      <c r="M63" s="59"/>
      <c r="N63" s="46"/>
      <c r="O63" s="46"/>
      <c r="P63" s="280"/>
      <c r="Q63" s="283"/>
      <c r="R63" s="283" t="s">
        <v>160</v>
      </c>
      <c r="S63" s="283" t="s">
        <v>160</v>
      </c>
      <c r="T63" s="283" t="s">
        <v>160</v>
      </c>
      <c r="U63" s="283" t="s">
        <v>160</v>
      </c>
      <c r="V63" s="171" t="s">
        <v>160</v>
      </c>
      <c r="W63" s="280" t="s">
        <v>160</v>
      </c>
      <c r="X63" s="283"/>
      <c r="Y63" s="283" t="s">
        <v>160</v>
      </c>
      <c r="Z63" s="283" t="s">
        <v>160</v>
      </c>
      <c r="AA63" s="283" t="s">
        <v>178</v>
      </c>
      <c r="AB63" s="283"/>
      <c r="AC63" s="171" t="s">
        <v>160</v>
      </c>
      <c r="AD63" s="286" t="s">
        <v>160</v>
      </c>
      <c r="AE63" s="283" t="s">
        <v>160</v>
      </c>
      <c r="AF63" s="283"/>
      <c r="AG63" s="283" t="s">
        <v>160</v>
      </c>
      <c r="AH63" s="283" t="s">
        <v>160</v>
      </c>
      <c r="AI63" s="283" t="s">
        <v>160</v>
      </c>
      <c r="AJ63" s="171" t="s">
        <v>160</v>
      </c>
      <c r="AK63" s="280" t="s">
        <v>160</v>
      </c>
      <c r="AL63" s="283"/>
      <c r="AM63" s="283"/>
      <c r="AN63" s="283" t="s">
        <v>160</v>
      </c>
      <c r="AO63" s="283" t="s">
        <v>160</v>
      </c>
      <c r="AP63" s="283"/>
      <c r="AQ63" s="171" t="s">
        <v>160</v>
      </c>
      <c r="AR63" s="172" t="s">
        <v>160</v>
      </c>
      <c r="AS63" s="172"/>
      <c r="AT63" s="293"/>
      <c r="AU63" s="309">
        <f t="shared" ref="AU63" si="16">IF(SUM($P64:$AQ65)&gt;$T$111*4,$T$111*4,SUM($P64:$AQ65))</f>
        <v>160</v>
      </c>
      <c r="AV63" s="310"/>
      <c r="AW63" s="309">
        <f t="shared" ref="AW63" si="17">AU63/4</f>
        <v>40</v>
      </c>
      <c r="AX63" s="310"/>
      <c r="AY63" s="315"/>
      <c r="AZ63" s="316"/>
      <c r="BA63" s="316"/>
      <c r="BB63" s="317"/>
    </row>
    <row r="64" spans="2:54" ht="15.75" customHeight="1" x14ac:dyDescent="0.4">
      <c r="B64" s="353"/>
      <c r="C64" s="356"/>
      <c r="D64" s="360"/>
      <c r="E64" s="361"/>
      <c r="F64" s="305"/>
      <c r="G64" s="365"/>
      <c r="H64" s="305"/>
      <c r="I64" s="306"/>
      <c r="J64" s="306"/>
      <c r="K64" s="306"/>
      <c r="L64" s="152" t="s">
        <v>91</v>
      </c>
      <c r="M64" s="57"/>
      <c r="N64" s="52"/>
      <c r="O64" s="52"/>
      <c r="P64" s="176"/>
      <c r="Q64" s="174"/>
      <c r="R64" s="174">
        <v>8</v>
      </c>
      <c r="S64" s="174">
        <v>8</v>
      </c>
      <c r="T64" s="174">
        <v>8</v>
      </c>
      <c r="U64" s="174">
        <v>8</v>
      </c>
      <c r="V64" s="175">
        <v>8</v>
      </c>
      <c r="W64" s="176">
        <v>8</v>
      </c>
      <c r="X64" s="174"/>
      <c r="Y64" s="174">
        <v>8</v>
      </c>
      <c r="Z64" s="174">
        <v>8</v>
      </c>
      <c r="AA64" s="174">
        <v>8</v>
      </c>
      <c r="AB64" s="174"/>
      <c r="AC64" s="175">
        <v>8</v>
      </c>
      <c r="AD64" s="173">
        <v>8</v>
      </c>
      <c r="AE64" s="174">
        <v>8</v>
      </c>
      <c r="AF64" s="174"/>
      <c r="AG64" s="174">
        <v>8</v>
      </c>
      <c r="AH64" s="174">
        <v>8</v>
      </c>
      <c r="AI64" s="174">
        <v>8</v>
      </c>
      <c r="AJ64" s="175">
        <v>8</v>
      </c>
      <c r="AK64" s="176">
        <v>8</v>
      </c>
      <c r="AL64" s="174"/>
      <c r="AM64" s="174"/>
      <c r="AN64" s="174">
        <v>8</v>
      </c>
      <c r="AO64" s="174">
        <v>8</v>
      </c>
      <c r="AP64" s="174"/>
      <c r="AQ64" s="175">
        <v>8</v>
      </c>
      <c r="AR64" s="177">
        <v>8</v>
      </c>
      <c r="AS64" s="177"/>
      <c r="AT64" s="178"/>
      <c r="AU64" s="311"/>
      <c r="AV64" s="312"/>
      <c r="AW64" s="311"/>
      <c r="AX64" s="312"/>
      <c r="AY64" s="318"/>
      <c r="AZ64" s="319"/>
      <c r="BA64" s="319"/>
      <c r="BB64" s="320"/>
    </row>
    <row r="65" spans="2:54" ht="15.75" customHeight="1" x14ac:dyDescent="0.4">
      <c r="B65" s="354"/>
      <c r="C65" s="357"/>
      <c r="D65" s="362"/>
      <c r="E65" s="363"/>
      <c r="F65" s="307"/>
      <c r="G65" s="366"/>
      <c r="H65" s="307"/>
      <c r="I65" s="308"/>
      <c r="J65" s="308"/>
      <c r="K65" s="308"/>
      <c r="L65" s="248" t="s">
        <v>92</v>
      </c>
      <c r="M65" s="249"/>
      <c r="N65" s="250"/>
      <c r="O65" s="251"/>
      <c r="P65" s="252"/>
      <c r="Q65" s="253"/>
      <c r="R65" s="253"/>
      <c r="S65" s="253"/>
      <c r="T65" s="253"/>
      <c r="U65" s="253"/>
      <c r="V65" s="254"/>
      <c r="W65" s="252"/>
      <c r="X65" s="253"/>
      <c r="Y65" s="253"/>
      <c r="Z65" s="253"/>
      <c r="AA65" s="253"/>
      <c r="AB65" s="253"/>
      <c r="AC65" s="254"/>
      <c r="AD65" s="255"/>
      <c r="AE65" s="253"/>
      <c r="AF65" s="253"/>
      <c r="AG65" s="253"/>
      <c r="AH65" s="253"/>
      <c r="AI65" s="253"/>
      <c r="AJ65" s="254"/>
      <c r="AK65" s="252"/>
      <c r="AL65" s="253"/>
      <c r="AM65" s="253"/>
      <c r="AN65" s="253"/>
      <c r="AO65" s="253"/>
      <c r="AP65" s="253"/>
      <c r="AQ65" s="254"/>
      <c r="AR65" s="255"/>
      <c r="AS65" s="255"/>
      <c r="AT65" s="256"/>
      <c r="AU65" s="313"/>
      <c r="AV65" s="314"/>
      <c r="AW65" s="313"/>
      <c r="AX65" s="314"/>
      <c r="AY65" s="321"/>
      <c r="AZ65" s="322"/>
      <c r="BA65" s="322"/>
      <c r="BB65" s="323"/>
    </row>
    <row r="66" spans="2:54" ht="15.75" customHeight="1" x14ac:dyDescent="0.4">
      <c r="B66" s="352" t="s">
        <v>77</v>
      </c>
      <c r="C66" s="355" t="s">
        <v>151</v>
      </c>
      <c r="D66" s="358" t="s">
        <v>81</v>
      </c>
      <c r="E66" s="359"/>
      <c r="F66" s="303"/>
      <c r="G66" s="364"/>
      <c r="H66" s="303" t="s">
        <v>186</v>
      </c>
      <c r="I66" s="304"/>
      <c r="J66" s="304"/>
      <c r="K66" s="304"/>
      <c r="L66" s="151" t="s">
        <v>87</v>
      </c>
      <c r="M66" s="59"/>
      <c r="N66" s="46"/>
      <c r="O66" s="46"/>
      <c r="P66" s="183" t="s">
        <v>160</v>
      </c>
      <c r="Q66" s="181"/>
      <c r="R66" s="181" t="s">
        <v>160</v>
      </c>
      <c r="S66" s="181" t="s">
        <v>160</v>
      </c>
      <c r="T66" s="181" t="s">
        <v>160</v>
      </c>
      <c r="U66" s="181" t="s">
        <v>160</v>
      </c>
      <c r="V66" s="182" t="s">
        <v>160</v>
      </c>
      <c r="W66" s="183"/>
      <c r="X66" s="181"/>
      <c r="Y66" s="181" t="s">
        <v>160</v>
      </c>
      <c r="Z66" s="181" t="s">
        <v>160</v>
      </c>
      <c r="AA66" s="181"/>
      <c r="AB66" s="181" t="s">
        <v>160</v>
      </c>
      <c r="AC66" s="182" t="s">
        <v>160</v>
      </c>
      <c r="AD66" s="184"/>
      <c r="AE66" s="181"/>
      <c r="AF66" s="181" t="s">
        <v>160</v>
      </c>
      <c r="AG66" s="181" t="s">
        <v>160</v>
      </c>
      <c r="AH66" s="181" t="s">
        <v>160</v>
      </c>
      <c r="AI66" s="181" t="s">
        <v>160</v>
      </c>
      <c r="AJ66" s="182" t="s">
        <v>160</v>
      </c>
      <c r="AK66" s="183"/>
      <c r="AL66" s="181"/>
      <c r="AM66" s="181" t="s">
        <v>160</v>
      </c>
      <c r="AN66" s="181" t="s">
        <v>160</v>
      </c>
      <c r="AO66" s="181" t="s">
        <v>160</v>
      </c>
      <c r="AP66" s="181" t="s">
        <v>160</v>
      </c>
      <c r="AQ66" s="182" t="s">
        <v>160</v>
      </c>
      <c r="AR66" s="156" t="s">
        <v>160</v>
      </c>
      <c r="AS66" s="156"/>
      <c r="AT66" s="185" t="s">
        <v>160</v>
      </c>
      <c r="AU66" s="309">
        <f t="shared" ref="AU66" si="18">IF(SUM($P67:$AQ68)&gt;$T$111*4,$T$111*4,SUM($P67:$AQ68))</f>
        <v>160</v>
      </c>
      <c r="AV66" s="310"/>
      <c r="AW66" s="309">
        <f t="shared" ref="AW66" si="19">AU66/4</f>
        <v>40</v>
      </c>
      <c r="AX66" s="310"/>
      <c r="AY66" s="315"/>
      <c r="AZ66" s="316"/>
      <c r="BA66" s="316"/>
      <c r="BB66" s="317"/>
    </row>
    <row r="67" spans="2:54" ht="15.75" customHeight="1" x14ac:dyDescent="0.4">
      <c r="B67" s="353"/>
      <c r="C67" s="356"/>
      <c r="D67" s="360"/>
      <c r="E67" s="361"/>
      <c r="F67" s="305"/>
      <c r="G67" s="365"/>
      <c r="H67" s="305"/>
      <c r="I67" s="306"/>
      <c r="J67" s="306"/>
      <c r="K67" s="306"/>
      <c r="L67" s="152" t="s">
        <v>91</v>
      </c>
      <c r="M67" s="57"/>
      <c r="N67" s="52"/>
      <c r="O67" s="52"/>
      <c r="P67" s="176">
        <v>8</v>
      </c>
      <c r="Q67" s="174"/>
      <c r="R67" s="174">
        <v>8</v>
      </c>
      <c r="S67" s="174">
        <v>8</v>
      </c>
      <c r="T67" s="174">
        <v>8</v>
      </c>
      <c r="U67" s="174">
        <v>8</v>
      </c>
      <c r="V67" s="175">
        <v>8</v>
      </c>
      <c r="W67" s="176"/>
      <c r="X67" s="174"/>
      <c r="Y67" s="174">
        <v>8</v>
      </c>
      <c r="Z67" s="174">
        <v>8</v>
      </c>
      <c r="AA67" s="174"/>
      <c r="AB67" s="174">
        <v>8</v>
      </c>
      <c r="AC67" s="175">
        <v>8</v>
      </c>
      <c r="AD67" s="173"/>
      <c r="AE67" s="174"/>
      <c r="AF67" s="174">
        <v>8</v>
      </c>
      <c r="AG67" s="174">
        <v>8</v>
      </c>
      <c r="AH67" s="174">
        <v>8</v>
      </c>
      <c r="AI67" s="174">
        <v>8</v>
      </c>
      <c r="AJ67" s="175">
        <v>8</v>
      </c>
      <c r="AK67" s="176"/>
      <c r="AL67" s="174"/>
      <c r="AM67" s="174">
        <v>8</v>
      </c>
      <c r="AN67" s="174">
        <v>8</v>
      </c>
      <c r="AO67" s="174">
        <v>8</v>
      </c>
      <c r="AP67" s="174">
        <v>8</v>
      </c>
      <c r="AQ67" s="175">
        <v>8</v>
      </c>
      <c r="AR67" s="177">
        <v>8</v>
      </c>
      <c r="AS67" s="177"/>
      <c r="AT67" s="178">
        <v>8</v>
      </c>
      <c r="AU67" s="311"/>
      <c r="AV67" s="312"/>
      <c r="AW67" s="311"/>
      <c r="AX67" s="312"/>
      <c r="AY67" s="318"/>
      <c r="AZ67" s="319"/>
      <c r="BA67" s="319"/>
      <c r="BB67" s="320"/>
    </row>
    <row r="68" spans="2:54" ht="15.75" customHeight="1" x14ac:dyDescent="0.4">
      <c r="B68" s="354"/>
      <c r="C68" s="357"/>
      <c r="D68" s="362"/>
      <c r="E68" s="363"/>
      <c r="F68" s="307"/>
      <c r="G68" s="366"/>
      <c r="H68" s="307"/>
      <c r="I68" s="308"/>
      <c r="J68" s="308"/>
      <c r="K68" s="308"/>
      <c r="L68" s="248" t="s">
        <v>92</v>
      </c>
      <c r="M68" s="249"/>
      <c r="N68" s="250"/>
      <c r="O68" s="251"/>
      <c r="P68" s="257"/>
      <c r="Q68" s="258"/>
      <c r="R68" s="258"/>
      <c r="S68" s="258"/>
      <c r="T68" s="258"/>
      <c r="U68" s="258"/>
      <c r="V68" s="259"/>
      <c r="W68" s="257"/>
      <c r="X68" s="258"/>
      <c r="Y68" s="258"/>
      <c r="Z68" s="258"/>
      <c r="AA68" s="258"/>
      <c r="AB68" s="258"/>
      <c r="AC68" s="259"/>
      <c r="AD68" s="260"/>
      <c r="AE68" s="258"/>
      <c r="AF68" s="258"/>
      <c r="AG68" s="258"/>
      <c r="AH68" s="258"/>
      <c r="AI68" s="258"/>
      <c r="AJ68" s="259"/>
      <c r="AK68" s="257"/>
      <c r="AL68" s="258"/>
      <c r="AM68" s="258"/>
      <c r="AN68" s="258"/>
      <c r="AO68" s="258"/>
      <c r="AP68" s="258"/>
      <c r="AQ68" s="259"/>
      <c r="AR68" s="260"/>
      <c r="AS68" s="260"/>
      <c r="AT68" s="261"/>
      <c r="AU68" s="313"/>
      <c r="AV68" s="314"/>
      <c r="AW68" s="313"/>
      <c r="AX68" s="314"/>
      <c r="AY68" s="321"/>
      <c r="AZ68" s="322"/>
      <c r="BA68" s="322"/>
      <c r="BB68" s="323"/>
    </row>
    <row r="69" spans="2:54" ht="15.75" customHeight="1" x14ac:dyDescent="0.4">
      <c r="B69" s="352" t="s">
        <v>77</v>
      </c>
      <c r="C69" s="355" t="s">
        <v>172</v>
      </c>
      <c r="D69" s="358" t="s">
        <v>81</v>
      </c>
      <c r="E69" s="359"/>
      <c r="F69" s="303"/>
      <c r="G69" s="364"/>
      <c r="H69" s="303" t="s">
        <v>187</v>
      </c>
      <c r="I69" s="304"/>
      <c r="J69" s="304"/>
      <c r="K69" s="304"/>
      <c r="L69" s="151" t="s">
        <v>87</v>
      </c>
      <c r="M69" s="59"/>
      <c r="N69" s="46"/>
      <c r="O69" s="46"/>
      <c r="P69" s="183" t="s">
        <v>167</v>
      </c>
      <c r="Q69" s="181"/>
      <c r="R69" s="181"/>
      <c r="S69" s="181" t="s">
        <v>167</v>
      </c>
      <c r="T69" s="181" t="s">
        <v>167</v>
      </c>
      <c r="U69" s="181"/>
      <c r="V69" s="182"/>
      <c r="W69" s="183" t="s">
        <v>167</v>
      </c>
      <c r="X69" s="181" t="s">
        <v>167</v>
      </c>
      <c r="Y69" s="181"/>
      <c r="Z69" s="181"/>
      <c r="AA69" s="181" t="s">
        <v>167</v>
      </c>
      <c r="AB69" s="181" t="s">
        <v>167</v>
      </c>
      <c r="AC69" s="182"/>
      <c r="AD69" s="184"/>
      <c r="AE69" s="181" t="s">
        <v>167</v>
      </c>
      <c r="AF69" s="181" t="s">
        <v>167</v>
      </c>
      <c r="AG69" s="181"/>
      <c r="AH69" s="181"/>
      <c r="AI69" s="181" t="s">
        <v>167</v>
      </c>
      <c r="AJ69" s="182" t="s">
        <v>167</v>
      </c>
      <c r="AK69" s="183"/>
      <c r="AL69" s="181"/>
      <c r="AM69" s="181" t="s">
        <v>167</v>
      </c>
      <c r="AN69" s="181" t="s">
        <v>167</v>
      </c>
      <c r="AO69" s="181"/>
      <c r="AP69" s="181"/>
      <c r="AQ69" s="182" t="s">
        <v>167</v>
      </c>
      <c r="AR69" s="156" t="s">
        <v>167</v>
      </c>
      <c r="AS69" s="156"/>
      <c r="AT69" s="185"/>
      <c r="AU69" s="309">
        <f t="shared" ref="AU69" si="20">IF(SUM($P70:$AQ71)&gt;$T$111*4,$T$111*4,SUM($P70:$AQ71))</f>
        <v>101.5</v>
      </c>
      <c r="AV69" s="310"/>
      <c r="AW69" s="309">
        <f t="shared" ref="AW69" si="21">AU69/4</f>
        <v>25.375</v>
      </c>
      <c r="AX69" s="310"/>
      <c r="AY69" s="315"/>
      <c r="AZ69" s="316"/>
      <c r="BA69" s="316"/>
      <c r="BB69" s="317"/>
    </row>
    <row r="70" spans="2:54" ht="15.75" customHeight="1" x14ac:dyDescent="0.4">
      <c r="B70" s="353"/>
      <c r="C70" s="356"/>
      <c r="D70" s="360"/>
      <c r="E70" s="361"/>
      <c r="F70" s="305"/>
      <c r="G70" s="365"/>
      <c r="H70" s="305"/>
      <c r="I70" s="306"/>
      <c r="J70" s="306"/>
      <c r="K70" s="306"/>
      <c r="L70" s="152" t="s">
        <v>91</v>
      </c>
      <c r="M70" s="57"/>
      <c r="N70" s="52"/>
      <c r="O70" s="52"/>
      <c r="P70" s="191">
        <v>1.5</v>
      </c>
      <c r="Q70" s="189"/>
      <c r="R70" s="189"/>
      <c r="S70" s="189">
        <v>3</v>
      </c>
      <c r="T70" s="189">
        <v>1.5</v>
      </c>
      <c r="U70" s="189"/>
      <c r="V70" s="190"/>
      <c r="W70" s="191">
        <v>3</v>
      </c>
      <c r="X70" s="189">
        <v>1.5</v>
      </c>
      <c r="Y70" s="189"/>
      <c r="Z70" s="189"/>
      <c r="AA70" s="189">
        <v>3</v>
      </c>
      <c r="AB70" s="189">
        <v>1.5</v>
      </c>
      <c r="AC70" s="190"/>
      <c r="AD70" s="192"/>
      <c r="AE70" s="189">
        <v>3</v>
      </c>
      <c r="AF70" s="189">
        <v>1.5</v>
      </c>
      <c r="AG70" s="189"/>
      <c r="AH70" s="189"/>
      <c r="AI70" s="189">
        <v>3</v>
      </c>
      <c r="AJ70" s="190">
        <v>1.5</v>
      </c>
      <c r="AK70" s="191"/>
      <c r="AL70" s="189"/>
      <c r="AM70" s="189">
        <v>3</v>
      </c>
      <c r="AN70" s="189">
        <v>1.5</v>
      </c>
      <c r="AO70" s="189"/>
      <c r="AP70" s="189"/>
      <c r="AQ70" s="190">
        <v>3</v>
      </c>
      <c r="AR70" s="193">
        <v>1.5</v>
      </c>
      <c r="AS70" s="193"/>
      <c r="AT70" s="194"/>
      <c r="AU70" s="311"/>
      <c r="AV70" s="312"/>
      <c r="AW70" s="311"/>
      <c r="AX70" s="312"/>
      <c r="AY70" s="318"/>
      <c r="AZ70" s="319"/>
      <c r="BA70" s="319"/>
      <c r="BB70" s="320"/>
    </row>
    <row r="71" spans="2:54" ht="15.75" customHeight="1" x14ac:dyDescent="0.4">
      <c r="B71" s="354"/>
      <c r="C71" s="357"/>
      <c r="D71" s="362"/>
      <c r="E71" s="363"/>
      <c r="F71" s="307"/>
      <c r="G71" s="366"/>
      <c r="H71" s="307"/>
      <c r="I71" s="308"/>
      <c r="J71" s="308"/>
      <c r="K71" s="308"/>
      <c r="L71" s="248" t="s">
        <v>92</v>
      </c>
      <c r="M71" s="249"/>
      <c r="N71" s="250"/>
      <c r="O71" s="251"/>
      <c r="P71" s="257">
        <v>6</v>
      </c>
      <c r="Q71" s="258"/>
      <c r="R71" s="258"/>
      <c r="S71" s="258">
        <v>4</v>
      </c>
      <c r="T71" s="258">
        <v>6</v>
      </c>
      <c r="U71" s="258"/>
      <c r="V71" s="259"/>
      <c r="W71" s="257">
        <v>4</v>
      </c>
      <c r="X71" s="258">
        <v>6</v>
      </c>
      <c r="Y71" s="258"/>
      <c r="Z71" s="258"/>
      <c r="AA71" s="258">
        <v>4</v>
      </c>
      <c r="AB71" s="258">
        <v>6</v>
      </c>
      <c r="AC71" s="259"/>
      <c r="AD71" s="260"/>
      <c r="AE71" s="258">
        <v>4</v>
      </c>
      <c r="AF71" s="258">
        <v>6</v>
      </c>
      <c r="AG71" s="258"/>
      <c r="AH71" s="258"/>
      <c r="AI71" s="258">
        <v>4</v>
      </c>
      <c r="AJ71" s="259">
        <v>6</v>
      </c>
      <c r="AK71" s="257"/>
      <c r="AL71" s="258"/>
      <c r="AM71" s="258">
        <v>4</v>
      </c>
      <c r="AN71" s="258">
        <v>6</v>
      </c>
      <c r="AO71" s="258"/>
      <c r="AP71" s="258"/>
      <c r="AQ71" s="259">
        <v>4</v>
      </c>
      <c r="AR71" s="260">
        <v>6</v>
      </c>
      <c r="AS71" s="260"/>
      <c r="AT71" s="261"/>
      <c r="AU71" s="313"/>
      <c r="AV71" s="314"/>
      <c r="AW71" s="313"/>
      <c r="AX71" s="314"/>
      <c r="AY71" s="321"/>
      <c r="AZ71" s="322"/>
      <c r="BA71" s="322"/>
      <c r="BB71" s="323"/>
    </row>
    <row r="72" spans="2:54" ht="15.75" customHeight="1" x14ac:dyDescent="0.4">
      <c r="B72" s="352" t="s">
        <v>77</v>
      </c>
      <c r="C72" s="355" t="s">
        <v>172</v>
      </c>
      <c r="D72" s="358" t="s">
        <v>81</v>
      </c>
      <c r="E72" s="359"/>
      <c r="F72" s="303"/>
      <c r="G72" s="364"/>
      <c r="H72" s="303" t="s">
        <v>188</v>
      </c>
      <c r="I72" s="304"/>
      <c r="J72" s="304"/>
      <c r="K72" s="304"/>
      <c r="L72" s="151" t="s">
        <v>87</v>
      </c>
      <c r="M72" s="59"/>
      <c r="N72" s="46"/>
      <c r="O72" s="46"/>
      <c r="P72" s="191" t="s">
        <v>167</v>
      </c>
      <c r="Q72" s="189" t="s">
        <v>167</v>
      </c>
      <c r="R72" s="189"/>
      <c r="S72" s="189"/>
      <c r="T72" s="189" t="s">
        <v>167</v>
      </c>
      <c r="U72" s="189" t="s">
        <v>167</v>
      </c>
      <c r="V72" s="190"/>
      <c r="W72" s="191"/>
      <c r="X72" s="189" t="s">
        <v>167</v>
      </c>
      <c r="Y72" s="189" t="s">
        <v>167</v>
      </c>
      <c r="Z72" s="189"/>
      <c r="AA72" s="189"/>
      <c r="AB72" s="189" t="s">
        <v>167</v>
      </c>
      <c r="AC72" s="190" t="s">
        <v>167</v>
      </c>
      <c r="AD72" s="192"/>
      <c r="AE72" s="189"/>
      <c r="AF72" s="189" t="s">
        <v>167</v>
      </c>
      <c r="AG72" s="189" t="s">
        <v>167</v>
      </c>
      <c r="AH72" s="189"/>
      <c r="AI72" s="189"/>
      <c r="AJ72" s="190" t="s">
        <v>167</v>
      </c>
      <c r="AK72" s="191" t="s">
        <v>167</v>
      </c>
      <c r="AL72" s="189"/>
      <c r="AM72" s="189"/>
      <c r="AN72" s="189" t="s">
        <v>167</v>
      </c>
      <c r="AO72" s="189" t="s">
        <v>167</v>
      </c>
      <c r="AP72" s="189"/>
      <c r="AQ72" s="190"/>
      <c r="AR72" s="193" t="s">
        <v>167</v>
      </c>
      <c r="AS72" s="193" t="s">
        <v>167</v>
      </c>
      <c r="AT72" s="194"/>
      <c r="AU72" s="309">
        <f t="shared" ref="AU72" si="22">IF(SUM($P73:$AQ74)&gt;$T$111*4,$T$111*4,SUM($P73:$AQ74))</f>
        <v>101.5</v>
      </c>
      <c r="AV72" s="310"/>
      <c r="AW72" s="309">
        <f>AU72/4</f>
        <v>25.375</v>
      </c>
      <c r="AX72" s="310"/>
      <c r="AY72" s="315"/>
      <c r="AZ72" s="316"/>
      <c r="BA72" s="316"/>
      <c r="BB72" s="317"/>
    </row>
    <row r="73" spans="2:54" ht="15.75" customHeight="1" x14ac:dyDescent="0.4">
      <c r="B73" s="353"/>
      <c r="C73" s="356"/>
      <c r="D73" s="360"/>
      <c r="E73" s="361"/>
      <c r="F73" s="305"/>
      <c r="G73" s="365"/>
      <c r="H73" s="305"/>
      <c r="I73" s="306"/>
      <c r="J73" s="306"/>
      <c r="K73" s="306"/>
      <c r="L73" s="152" t="s">
        <v>91</v>
      </c>
      <c r="M73" s="57"/>
      <c r="N73" s="52"/>
      <c r="O73" s="52"/>
      <c r="P73" s="176">
        <v>3</v>
      </c>
      <c r="Q73" s="174">
        <v>1.5</v>
      </c>
      <c r="R73" s="174"/>
      <c r="S73" s="174"/>
      <c r="T73" s="174">
        <v>3</v>
      </c>
      <c r="U73" s="174">
        <v>1.5</v>
      </c>
      <c r="V73" s="175"/>
      <c r="W73" s="176"/>
      <c r="X73" s="174">
        <v>3</v>
      </c>
      <c r="Y73" s="174">
        <v>1.5</v>
      </c>
      <c r="Z73" s="174"/>
      <c r="AA73" s="174"/>
      <c r="AB73" s="174">
        <v>3</v>
      </c>
      <c r="AC73" s="175">
        <v>1.5</v>
      </c>
      <c r="AD73" s="173"/>
      <c r="AE73" s="174"/>
      <c r="AF73" s="174">
        <v>3</v>
      </c>
      <c r="AG73" s="174">
        <v>1.5</v>
      </c>
      <c r="AH73" s="174"/>
      <c r="AI73" s="174"/>
      <c r="AJ73" s="175">
        <v>3</v>
      </c>
      <c r="AK73" s="176">
        <v>1.5</v>
      </c>
      <c r="AL73" s="174"/>
      <c r="AM73" s="174"/>
      <c r="AN73" s="174">
        <v>3</v>
      </c>
      <c r="AO73" s="174">
        <v>1.5</v>
      </c>
      <c r="AP73" s="174"/>
      <c r="AQ73" s="175"/>
      <c r="AR73" s="177">
        <v>3</v>
      </c>
      <c r="AS73" s="177">
        <v>1.5</v>
      </c>
      <c r="AT73" s="178"/>
      <c r="AU73" s="311"/>
      <c r="AV73" s="312"/>
      <c r="AW73" s="311"/>
      <c r="AX73" s="312"/>
      <c r="AY73" s="318"/>
      <c r="AZ73" s="319"/>
      <c r="BA73" s="319"/>
      <c r="BB73" s="320"/>
    </row>
    <row r="74" spans="2:54" ht="15.75" customHeight="1" x14ac:dyDescent="0.4">
      <c r="B74" s="354"/>
      <c r="C74" s="357"/>
      <c r="D74" s="362"/>
      <c r="E74" s="363"/>
      <c r="F74" s="307"/>
      <c r="G74" s="366"/>
      <c r="H74" s="307"/>
      <c r="I74" s="308"/>
      <c r="J74" s="308"/>
      <c r="K74" s="308"/>
      <c r="L74" s="248" t="s">
        <v>92</v>
      </c>
      <c r="M74" s="249"/>
      <c r="N74" s="250"/>
      <c r="O74" s="251"/>
      <c r="P74" s="262">
        <v>4</v>
      </c>
      <c r="Q74" s="263">
        <v>6</v>
      </c>
      <c r="R74" s="263"/>
      <c r="S74" s="263"/>
      <c r="T74" s="263">
        <v>4</v>
      </c>
      <c r="U74" s="263">
        <v>6</v>
      </c>
      <c r="V74" s="264"/>
      <c r="W74" s="262"/>
      <c r="X74" s="263">
        <v>4</v>
      </c>
      <c r="Y74" s="263">
        <v>6</v>
      </c>
      <c r="Z74" s="263"/>
      <c r="AA74" s="263"/>
      <c r="AB74" s="263">
        <v>4</v>
      </c>
      <c r="AC74" s="264">
        <v>6</v>
      </c>
      <c r="AD74" s="265"/>
      <c r="AE74" s="263"/>
      <c r="AF74" s="263">
        <v>4</v>
      </c>
      <c r="AG74" s="263">
        <v>6</v>
      </c>
      <c r="AH74" s="263"/>
      <c r="AI74" s="263"/>
      <c r="AJ74" s="264">
        <v>4</v>
      </c>
      <c r="AK74" s="262">
        <v>6</v>
      </c>
      <c r="AL74" s="263"/>
      <c r="AM74" s="263"/>
      <c r="AN74" s="263">
        <v>4</v>
      </c>
      <c r="AO74" s="263">
        <v>6</v>
      </c>
      <c r="AP74" s="263"/>
      <c r="AQ74" s="264"/>
      <c r="AR74" s="265">
        <v>4</v>
      </c>
      <c r="AS74" s="265">
        <v>6</v>
      </c>
      <c r="AT74" s="266"/>
      <c r="AU74" s="313"/>
      <c r="AV74" s="314"/>
      <c r="AW74" s="313"/>
      <c r="AX74" s="314"/>
      <c r="AY74" s="321"/>
      <c r="AZ74" s="322"/>
      <c r="BA74" s="322"/>
      <c r="BB74" s="323"/>
    </row>
    <row r="75" spans="2:54" ht="15.75" customHeight="1" x14ac:dyDescent="0.4">
      <c r="B75" s="352" t="s">
        <v>77</v>
      </c>
      <c r="C75" s="355" t="s">
        <v>172</v>
      </c>
      <c r="D75" s="358" t="s">
        <v>81</v>
      </c>
      <c r="E75" s="359"/>
      <c r="F75" s="303"/>
      <c r="G75" s="364"/>
      <c r="H75" s="303" t="s">
        <v>189</v>
      </c>
      <c r="I75" s="304"/>
      <c r="J75" s="304"/>
      <c r="K75" s="304"/>
      <c r="L75" s="151" t="s">
        <v>87</v>
      </c>
      <c r="M75" s="59"/>
      <c r="N75" s="46"/>
      <c r="O75" s="46"/>
      <c r="P75" s="183"/>
      <c r="Q75" s="181" t="s">
        <v>167</v>
      </c>
      <c r="R75" s="181" t="s">
        <v>167</v>
      </c>
      <c r="S75" s="181"/>
      <c r="T75" s="181"/>
      <c r="U75" s="181" t="s">
        <v>167</v>
      </c>
      <c r="V75" s="182" t="s">
        <v>167</v>
      </c>
      <c r="W75" s="183"/>
      <c r="X75" s="181"/>
      <c r="Y75" s="181" t="s">
        <v>167</v>
      </c>
      <c r="Z75" s="181" t="s">
        <v>167</v>
      </c>
      <c r="AA75" s="181"/>
      <c r="AB75" s="181"/>
      <c r="AC75" s="182" t="s">
        <v>167</v>
      </c>
      <c r="AD75" s="184" t="s">
        <v>167</v>
      </c>
      <c r="AE75" s="181"/>
      <c r="AF75" s="181"/>
      <c r="AG75" s="181" t="s">
        <v>167</v>
      </c>
      <c r="AH75" s="181" t="s">
        <v>167</v>
      </c>
      <c r="AI75" s="181"/>
      <c r="AJ75" s="182"/>
      <c r="AK75" s="183" t="s">
        <v>167</v>
      </c>
      <c r="AL75" s="181" t="s">
        <v>167</v>
      </c>
      <c r="AM75" s="181"/>
      <c r="AN75" s="181"/>
      <c r="AO75" s="181" t="s">
        <v>167</v>
      </c>
      <c r="AP75" s="181" t="s">
        <v>167</v>
      </c>
      <c r="AQ75" s="182"/>
      <c r="AR75" s="156"/>
      <c r="AS75" s="156" t="s">
        <v>167</v>
      </c>
      <c r="AT75" s="185" t="s">
        <v>167</v>
      </c>
      <c r="AU75" s="309">
        <f t="shared" ref="AU75" si="23">IF(SUM($P76:$AQ77)&gt;$T$111*4,$T$111*4,SUM($P76:$AQ77))</f>
        <v>101.5</v>
      </c>
      <c r="AV75" s="310"/>
      <c r="AW75" s="309">
        <f t="shared" ref="AW75" si="24">AU75/4</f>
        <v>25.375</v>
      </c>
      <c r="AX75" s="310"/>
      <c r="AY75" s="315"/>
      <c r="AZ75" s="316"/>
      <c r="BA75" s="316"/>
      <c r="BB75" s="317"/>
    </row>
    <row r="76" spans="2:54" ht="15.75" customHeight="1" x14ac:dyDescent="0.4">
      <c r="B76" s="353"/>
      <c r="C76" s="356"/>
      <c r="D76" s="360"/>
      <c r="E76" s="361"/>
      <c r="F76" s="305"/>
      <c r="G76" s="365"/>
      <c r="H76" s="305"/>
      <c r="I76" s="306"/>
      <c r="J76" s="306"/>
      <c r="K76" s="306"/>
      <c r="L76" s="152" t="s">
        <v>91</v>
      </c>
      <c r="M76" s="57"/>
      <c r="N76" s="52"/>
      <c r="O76" s="52"/>
      <c r="P76" s="176"/>
      <c r="Q76" s="174">
        <v>3</v>
      </c>
      <c r="R76" s="174">
        <v>1.5</v>
      </c>
      <c r="S76" s="174"/>
      <c r="T76" s="174"/>
      <c r="U76" s="174">
        <v>3</v>
      </c>
      <c r="V76" s="175">
        <v>1.5</v>
      </c>
      <c r="W76" s="176"/>
      <c r="X76" s="174"/>
      <c r="Y76" s="174">
        <v>3</v>
      </c>
      <c r="Z76" s="174">
        <v>1.5</v>
      </c>
      <c r="AA76" s="174"/>
      <c r="AB76" s="174"/>
      <c r="AC76" s="175">
        <v>3</v>
      </c>
      <c r="AD76" s="173">
        <v>1.5</v>
      </c>
      <c r="AE76" s="174"/>
      <c r="AF76" s="174"/>
      <c r="AG76" s="174">
        <v>3</v>
      </c>
      <c r="AH76" s="174">
        <v>1.5</v>
      </c>
      <c r="AI76" s="174"/>
      <c r="AJ76" s="175"/>
      <c r="AK76" s="176">
        <v>3</v>
      </c>
      <c r="AL76" s="174">
        <v>1.5</v>
      </c>
      <c r="AM76" s="174"/>
      <c r="AN76" s="174"/>
      <c r="AO76" s="174">
        <v>3</v>
      </c>
      <c r="AP76" s="174">
        <v>1.5</v>
      </c>
      <c r="AQ76" s="175"/>
      <c r="AR76" s="177"/>
      <c r="AS76" s="177">
        <v>3</v>
      </c>
      <c r="AT76" s="178">
        <v>1.5</v>
      </c>
      <c r="AU76" s="311"/>
      <c r="AV76" s="312"/>
      <c r="AW76" s="311"/>
      <c r="AX76" s="312"/>
      <c r="AY76" s="318"/>
      <c r="AZ76" s="319"/>
      <c r="BA76" s="319"/>
      <c r="BB76" s="320"/>
    </row>
    <row r="77" spans="2:54" ht="15.75" customHeight="1" x14ac:dyDescent="0.4">
      <c r="B77" s="354"/>
      <c r="C77" s="357"/>
      <c r="D77" s="362"/>
      <c r="E77" s="363"/>
      <c r="F77" s="307"/>
      <c r="G77" s="366"/>
      <c r="H77" s="307"/>
      <c r="I77" s="308"/>
      <c r="J77" s="308"/>
      <c r="K77" s="308"/>
      <c r="L77" s="248" t="s">
        <v>92</v>
      </c>
      <c r="M77" s="249"/>
      <c r="N77" s="250"/>
      <c r="O77" s="251"/>
      <c r="P77" s="252"/>
      <c r="Q77" s="253">
        <v>4</v>
      </c>
      <c r="R77" s="253">
        <v>6</v>
      </c>
      <c r="S77" s="253"/>
      <c r="T77" s="253"/>
      <c r="U77" s="253">
        <v>4</v>
      </c>
      <c r="V77" s="254">
        <v>6</v>
      </c>
      <c r="W77" s="252"/>
      <c r="X77" s="253"/>
      <c r="Y77" s="253">
        <v>4</v>
      </c>
      <c r="Z77" s="253">
        <v>6</v>
      </c>
      <c r="AA77" s="253"/>
      <c r="AB77" s="253"/>
      <c r="AC77" s="254">
        <v>4</v>
      </c>
      <c r="AD77" s="255">
        <v>6</v>
      </c>
      <c r="AE77" s="253"/>
      <c r="AF77" s="253"/>
      <c r="AG77" s="253">
        <v>4</v>
      </c>
      <c r="AH77" s="253">
        <v>6</v>
      </c>
      <c r="AI77" s="253"/>
      <c r="AJ77" s="254"/>
      <c r="AK77" s="252">
        <v>4</v>
      </c>
      <c r="AL77" s="253">
        <v>6</v>
      </c>
      <c r="AM77" s="253"/>
      <c r="AN77" s="253"/>
      <c r="AO77" s="253">
        <v>4</v>
      </c>
      <c r="AP77" s="253">
        <v>6</v>
      </c>
      <c r="AQ77" s="254"/>
      <c r="AR77" s="255"/>
      <c r="AS77" s="255">
        <v>4</v>
      </c>
      <c r="AT77" s="256">
        <v>6</v>
      </c>
      <c r="AU77" s="313"/>
      <c r="AV77" s="314"/>
      <c r="AW77" s="313"/>
      <c r="AX77" s="314"/>
      <c r="AY77" s="321"/>
      <c r="AZ77" s="322"/>
      <c r="BA77" s="322"/>
      <c r="BB77" s="323"/>
    </row>
    <row r="78" spans="2:54" ht="15.75" customHeight="1" x14ac:dyDescent="0.4">
      <c r="B78" s="352" t="s">
        <v>77</v>
      </c>
      <c r="C78" s="355" t="s">
        <v>151</v>
      </c>
      <c r="D78" s="358" t="s">
        <v>81</v>
      </c>
      <c r="E78" s="359"/>
      <c r="F78" s="303"/>
      <c r="G78" s="364"/>
      <c r="H78" s="303" t="s">
        <v>190</v>
      </c>
      <c r="I78" s="304"/>
      <c r="J78" s="304"/>
      <c r="K78" s="304"/>
      <c r="L78" s="151" t="s">
        <v>87</v>
      </c>
      <c r="M78" s="59"/>
      <c r="N78" s="46"/>
      <c r="O78" s="46"/>
      <c r="P78" s="183" t="s">
        <v>168</v>
      </c>
      <c r="Q78" s="181" t="s">
        <v>160</v>
      </c>
      <c r="R78" s="181"/>
      <c r="S78" s="181"/>
      <c r="T78" s="181" t="s">
        <v>168</v>
      </c>
      <c r="U78" s="181" t="s">
        <v>168</v>
      </c>
      <c r="V78" s="182" t="s">
        <v>168</v>
      </c>
      <c r="W78" s="183" t="s">
        <v>168</v>
      </c>
      <c r="X78" s="181" t="s">
        <v>160</v>
      </c>
      <c r="Y78" s="181"/>
      <c r="Z78" s="181"/>
      <c r="AA78" s="181" t="s">
        <v>168</v>
      </c>
      <c r="AB78" s="181" t="s">
        <v>168</v>
      </c>
      <c r="AC78" s="182" t="s">
        <v>168</v>
      </c>
      <c r="AD78" s="184" t="s">
        <v>168</v>
      </c>
      <c r="AE78" s="181" t="s">
        <v>160</v>
      </c>
      <c r="AF78" s="181"/>
      <c r="AG78" s="181"/>
      <c r="AH78" s="181" t="s">
        <v>168</v>
      </c>
      <c r="AI78" s="181" t="s">
        <v>168</v>
      </c>
      <c r="AJ78" s="182" t="s">
        <v>168</v>
      </c>
      <c r="AK78" s="183" t="s">
        <v>168</v>
      </c>
      <c r="AL78" s="181" t="s">
        <v>160</v>
      </c>
      <c r="AM78" s="181"/>
      <c r="AN78" s="181"/>
      <c r="AO78" s="181" t="s">
        <v>168</v>
      </c>
      <c r="AP78" s="181" t="s">
        <v>168</v>
      </c>
      <c r="AQ78" s="182" t="s">
        <v>168</v>
      </c>
      <c r="AR78" s="156" t="s">
        <v>168</v>
      </c>
      <c r="AS78" s="156" t="s">
        <v>160</v>
      </c>
      <c r="AT78" s="185"/>
      <c r="AU78" s="309">
        <f t="shared" ref="AU78" si="25">IF(SUM($P79:$AQ80)&gt;$T$111*4,$T$111*4,SUM($P79:$AQ80))</f>
        <v>160</v>
      </c>
      <c r="AV78" s="310"/>
      <c r="AW78" s="309">
        <f t="shared" ref="AW78" si="26">AU78/4</f>
        <v>40</v>
      </c>
      <c r="AX78" s="310"/>
      <c r="AY78" s="315"/>
      <c r="AZ78" s="316"/>
      <c r="BA78" s="316"/>
      <c r="BB78" s="317"/>
    </row>
    <row r="79" spans="2:54" ht="15.75" customHeight="1" x14ac:dyDescent="0.4">
      <c r="B79" s="353"/>
      <c r="C79" s="356"/>
      <c r="D79" s="360"/>
      <c r="E79" s="361"/>
      <c r="F79" s="305"/>
      <c r="G79" s="365"/>
      <c r="H79" s="305"/>
      <c r="I79" s="306"/>
      <c r="J79" s="306"/>
      <c r="K79" s="306"/>
      <c r="L79" s="152" t="s">
        <v>91</v>
      </c>
      <c r="M79" s="57"/>
      <c r="N79" s="52"/>
      <c r="O79" s="52"/>
      <c r="P79" s="281">
        <v>8</v>
      </c>
      <c r="Q79" s="284">
        <v>8</v>
      </c>
      <c r="R79" s="284"/>
      <c r="S79" s="284"/>
      <c r="T79" s="284">
        <v>8</v>
      </c>
      <c r="U79" s="284">
        <v>8</v>
      </c>
      <c r="V79" s="179">
        <v>8</v>
      </c>
      <c r="W79" s="281">
        <v>8</v>
      </c>
      <c r="X79" s="284">
        <v>8</v>
      </c>
      <c r="Y79" s="284"/>
      <c r="Z79" s="284"/>
      <c r="AA79" s="284">
        <v>8</v>
      </c>
      <c r="AB79" s="284">
        <v>8</v>
      </c>
      <c r="AC79" s="179">
        <v>8</v>
      </c>
      <c r="AD79" s="287">
        <v>8</v>
      </c>
      <c r="AE79" s="284">
        <v>8</v>
      </c>
      <c r="AF79" s="284"/>
      <c r="AG79" s="284"/>
      <c r="AH79" s="284">
        <v>8</v>
      </c>
      <c r="AI79" s="284">
        <v>8</v>
      </c>
      <c r="AJ79" s="179">
        <v>8</v>
      </c>
      <c r="AK79" s="281">
        <v>8</v>
      </c>
      <c r="AL79" s="284">
        <v>8</v>
      </c>
      <c r="AM79" s="284"/>
      <c r="AN79" s="284"/>
      <c r="AO79" s="284">
        <v>8</v>
      </c>
      <c r="AP79" s="284">
        <v>8</v>
      </c>
      <c r="AQ79" s="179">
        <v>8</v>
      </c>
      <c r="AR79" s="150">
        <v>8</v>
      </c>
      <c r="AS79" s="150">
        <v>8</v>
      </c>
      <c r="AT79" s="180"/>
      <c r="AU79" s="311"/>
      <c r="AV79" s="312"/>
      <c r="AW79" s="311"/>
      <c r="AX79" s="312"/>
      <c r="AY79" s="318"/>
      <c r="AZ79" s="319"/>
      <c r="BA79" s="319"/>
      <c r="BB79" s="320"/>
    </row>
    <row r="80" spans="2:54" ht="15.75" customHeight="1" x14ac:dyDescent="0.4">
      <c r="B80" s="354"/>
      <c r="C80" s="357"/>
      <c r="D80" s="362"/>
      <c r="E80" s="363"/>
      <c r="F80" s="307"/>
      <c r="G80" s="366"/>
      <c r="H80" s="307"/>
      <c r="I80" s="308"/>
      <c r="J80" s="308"/>
      <c r="K80" s="308"/>
      <c r="L80" s="248" t="s">
        <v>92</v>
      </c>
      <c r="M80" s="249"/>
      <c r="N80" s="250"/>
      <c r="O80" s="251"/>
      <c r="P80" s="267"/>
      <c r="Q80" s="268"/>
      <c r="R80" s="268"/>
      <c r="S80" s="268"/>
      <c r="T80" s="268"/>
      <c r="U80" s="268"/>
      <c r="V80" s="269"/>
      <c r="W80" s="267"/>
      <c r="X80" s="268"/>
      <c r="Y80" s="268"/>
      <c r="Z80" s="268"/>
      <c r="AA80" s="268"/>
      <c r="AB80" s="268"/>
      <c r="AC80" s="269"/>
      <c r="AD80" s="270"/>
      <c r="AE80" s="268"/>
      <c r="AF80" s="268"/>
      <c r="AG80" s="268"/>
      <c r="AH80" s="268"/>
      <c r="AI80" s="268"/>
      <c r="AJ80" s="269"/>
      <c r="AK80" s="267"/>
      <c r="AL80" s="268"/>
      <c r="AM80" s="268"/>
      <c r="AN80" s="268"/>
      <c r="AO80" s="268"/>
      <c r="AP80" s="268"/>
      <c r="AQ80" s="269"/>
      <c r="AR80" s="270"/>
      <c r="AS80" s="270"/>
      <c r="AT80" s="271"/>
      <c r="AU80" s="313"/>
      <c r="AV80" s="314"/>
      <c r="AW80" s="313"/>
      <c r="AX80" s="314"/>
      <c r="AY80" s="321"/>
      <c r="AZ80" s="322"/>
      <c r="BA80" s="322"/>
      <c r="BB80" s="323"/>
    </row>
    <row r="81" spans="2:54" ht="15.75" customHeight="1" x14ac:dyDescent="0.4">
      <c r="B81" s="352" t="s">
        <v>77</v>
      </c>
      <c r="C81" s="355" t="s">
        <v>151</v>
      </c>
      <c r="D81" s="358" t="s">
        <v>81</v>
      </c>
      <c r="E81" s="359"/>
      <c r="F81" s="303"/>
      <c r="G81" s="364"/>
      <c r="H81" s="303" t="s">
        <v>179</v>
      </c>
      <c r="I81" s="304"/>
      <c r="J81" s="304"/>
      <c r="K81" s="304"/>
      <c r="L81" s="151" t="s">
        <v>87</v>
      </c>
      <c r="M81" s="59"/>
      <c r="N81" s="46"/>
      <c r="O81" s="46"/>
      <c r="P81" s="183"/>
      <c r="Q81" s="181"/>
      <c r="R81" s="181" t="s">
        <v>160</v>
      </c>
      <c r="S81" s="181" t="s">
        <v>160</v>
      </c>
      <c r="T81" s="181"/>
      <c r="U81" s="181"/>
      <c r="V81" s="182"/>
      <c r="W81" s="183" t="s">
        <v>160</v>
      </c>
      <c r="X81" s="181" t="s">
        <v>160</v>
      </c>
      <c r="Y81" s="181"/>
      <c r="Z81" s="181"/>
      <c r="AA81" s="181" t="s">
        <v>160</v>
      </c>
      <c r="AB81" s="181" t="s">
        <v>160</v>
      </c>
      <c r="AC81" s="182"/>
      <c r="AD81" s="184" t="s">
        <v>160</v>
      </c>
      <c r="AE81" s="181"/>
      <c r="AF81" s="181" t="s">
        <v>160</v>
      </c>
      <c r="AG81" s="181"/>
      <c r="AH81" s="181"/>
      <c r="AI81" s="181" t="s">
        <v>160</v>
      </c>
      <c r="AJ81" s="182"/>
      <c r="AK81" s="183"/>
      <c r="AL81" s="181" t="s">
        <v>160</v>
      </c>
      <c r="AM81" s="181" t="s">
        <v>160</v>
      </c>
      <c r="AN81" s="181"/>
      <c r="AO81" s="181"/>
      <c r="AP81" s="181" t="s">
        <v>160</v>
      </c>
      <c r="AQ81" s="182"/>
      <c r="AR81" s="156"/>
      <c r="AS81" s="156" t="s">
        <v>160</v>
      </c>
      <c r="AT81" s="185"/>
      <c r="AU81" s="309">
        <f t="shared" ref="AU81" si="27">IF(SUM($P82:$AQ83)&gt;$T$111*4,$T$111*4,SUM($P82:$AQ83))</f>
        <v>96</v>
      </c>
      <c r="AV81" s="310"/>
      <c r="AW81" s="309">
        <f t="shared" ref="AW81" si="28">AU81/4</f>
        <v>24</v>
      </c>
      <c r="AX81" s="310"/>
      <c r="AY81" s="315"/>
      <c r="AZ81" s="316"/>
      <c r="BA81" s="316"/>
      <c r="BB81" s="317"/>
    </row>
    <row r="82" spans="2:54" ht="15.75" customHeight="1" x14ac:dyDescent="0.4">
      <c r="B82" s="353"/>
      <c r="C82" s="356"/>
      <c r="D82" s="360"/>
      <c r="E82" s="361"/>
      <c r="F82" s="305"/>
      <c r="G82" s="365"/>
      <c r="H82" s="305"/>
      <c r="I82" s="306"/>
      <c r="J82" s="306"/>
      <c r="K82" s="306"/>
      <c r="L82" s="152" t="s">
        <v>91</v>
      </c>
      <c r="M82" s="57"/>
      <c r="N82" s="52"/>
      <c r="O82" s="52"/>
      <c r="P82" s="191"/>
      <c r="Q82" s="189"/>
      <c r="R82" s="189">
        <v>8</v>
      </c>
      <c r="S82" s="189">
        <v>8</v>
      </c>
      <c r="T82" s="189"/>
      <c r="U82" s="189"/>
      <c r="V82" s="190"/>
      <c r="W82" s="191">
        <v>8</v>
      </c>
      <c r="X82" s="189">
        <v>8</v>
      </c>
      <c r="Y82" s="189"/>
      <c r="Z82" s="189"/>
      <c r="AA82" s="189">
        <v>8</v>
      </c>
      <c r="AB82" s="189">
        <v>8</v>
      </c>
      <c r="AC82" s="190"/>
      <c r="AD82" s="192">
        <v>8</v>
      </c>
      <c r="AE82" s="189"/>
      <c r="AF82" s="189">
        <v>8</v>
      </c>
      <c r="AG82" s="189"/>
      <c r="AH82" s="189"/>
      <c r="AI82" s="189">
        <v>8</v>
      </c>
      <c r="AJ82" s="190"/>
      <c r="AK82" s="191"/>
      <c r="AL82" s="189">
        <v>8</v>
      </c>
      <c r="AM82" s="189">
        <v>8</v>
      </c>
      <c r="AN82" s="189"/>
      <c r="AO82" s="189"/>
      <c r="AP82" s="189">
        <v>8</v>
      </c>
      <c r="AQ82" s="190"/>
      <c r="AR82" s="193"/>
      <c r="AS82" s="193">
        <v>8</v>
      </c>
      <c r="AT82" s="194"/>
      <c r="AU82" s="311"/>
      <c r="AV82" s="312"/>
      <c r="AW82" s="311"/>
      <c r="AX82" s="312"/>
      <c r="AY82" s="318"/>
      <c r="AZ82" s="319"/>
      <c r="BA82" s="319"/>
      <c r="BB82" s="320"/>
    </row>
    <row r="83" spans="2:54" ht="15.75" customHeight="1" x14ac:dyDescent="0.4">
      <c r="B83" s="354"/>
      <c r="C83" s="357"/>
      <c r="D83" s="362"/>
      <c r="E83" s="363"/>
      <c r="F83" s="307"/>
      <c r="G83" s="366"/>
      <c r="H83" s="307"/>
      <c r="I83" s="308"/>
      <c r="J83" s="308"/>
      <c r="K83" s="308"/>
      <c r="L83" s="248" t="s">
        <v>92</v>
      </c>
      <c r="M83" s="249"/>
      <c r="N83" s="250"/>
      <c r="O83" s="251"/>
      <c r="P83" s="257"/>
      <c r="Q83" s="258"/>
      <c r="R83" s="258"/>
      <c r="S83" s="258"/>
      <c r="T83" s="258"/>
      <c r="U83" s="258"/>
      <c r="V83" s="259"/>
      <c r="W83" s="257"/>
      <c r="X83" s="258"/>
      <c r="Y83" s="258"/>
      <c r="Z83" s="258"/>
      <c r="AA83" s="258"/>
      <c r="AB83" s="258"/>
      <c r="AC83" s="259"/>
      <c r="AD83" s="260"/>
      <c r="AE83" s="258"/>
      <c r="AF83" s="258"/>
      <c r="AG83" s="258"/>
      <c r="AH83" s="258"/>
      <c r="AI83" s="258"/>
      <c r="AJ83" s="259"/>
      <c r="AK83" s="257"/>
      <c r="AL83" s="258"/>
      <c r="AM83" s="258"/>
      <c r="AN83" s="258"/>
      <c r="AO83" s="258"/>
      <c r="AP83" s="258"/>
      <c r="AQ83" s="259"/>
      <c r="AR83" s="260"/>
      <c r="AS83" s="260"/>
      <c r="AT83" s="261"/>
      <c r="AU83" s="313"/>
      <c r="AV83" s="314"/>
      <c r="AW83" s="313"/>
      <c r="AX83" s="314"/>
      <c r="AY83" s="321"/>
      <c r="AZ83" s="322"/>
      <c r="BA83" s="322"/>
      <c r="BB83" s="323"/>
    </row>
    <row r="84" spans="2:54" ht="15.75" customHeight="1" x14ac:dyDescent="0.4">
      <c r="B84" s="352"/>
      <c r="C84" s="355"/>
      <c r="D84" s="358"/>
      <c r="E84" s="359"/>
      <c r="F84" s="303"/>
      <c r="G84" s="364"/>
      <c r="H84" s="367"/>
      <c r="I84" s="368"/>
      <c r="J84" s="368"/>
      <c r="K84" s="368"/>
      <c r="L84" s="151" t="s">
        <v>87</v>
      </c>
      <c r="M84" s="59"/>
      <c r="N84" s="46"/>
      <c r="O84" s="46"/>
      <c r="P84" s="183"/>
      <c r="Q84" s="181"/>
      <c r="R84" s="181"/>
      <c r="S84" s="181"/>
      <c r="T84" s="181"/>
      <c r="U84" s="181"/>
      <c r="V84" s="182"/>
      <c r="W84" s="183"/>
      <c r="X84" s="181"/>
      <c r="Y84" s="181"/>
      <c r="Z84" s="181"/>
      <c r="AA84" s="181"/>
      <c r="AB84" s="181"/>
      <c r="AC84" s="182"/>
      <c r="AD84" s="184"/>
      <c r="AE84" s="181"/>
      <c r="AF84" s="181"/>
      <c r="AG84" s="181"/>
      <c r="AH84" s="181"/>
      <c r="AI84" s="181"/>
      <c r="AJ84" s="182"/>
      <c r="AK84" s="183"/>
      <c r="AL84" s="181"/>
      <c r="AM84" s="181"/>
      <c r="AN84" s="181"/>
      <c r="AO84" s="181"/>
      <c r="AP84" s="181"/>
      <c r="AQ84" s="182"/>
      <c r="AR84" s="156"/>
      <c r="AS84" s="156"/>
      <c r="AT84" s="185"/>
      <c r="AU84" s="309">
        <f t="shared" ref="AU84" si="29">IF(SUM($P85:$AQ86)&gt;$T$111*4,$T$111*4,SUM($P85:$AQ86))</f>
        <v>0</v>
      </c>
      <c r="AV84" s="310"/>
      <c r="AW84" s="309">
        <f t="shared" ref="AW84" si="30">AU84/4</f>
        <v>0</v>
      </c>
      <c r="AX84" s="310"/>
      <c r="AY84" s="315"/>
      <c r="AZ84" s="316"/>
      <c r="BA84" s="316"/>
      <c r="BB84" s="317"/>
    </row>
    <row r="85" spans="2:54" ht="15.75" customHeight="1" x14ac:dyDescent="0.4">
      <c r="B85" s="353"/>
      <c r="C85" s="356"/>
      <c r="D85" s="360"/>
      <c r="E85" s="361"/>
      <c r="F85" s="305"/>
      <c r="G85" s="365"/>
      <c r="H85" s="369"/>
      <c r="I85" s="370"/>
      <c r="J85" s="370"/>
      <c r="K85" s="370"/>
      <c r="L85" s="152" t="s">
        <v>91</v>
      </c>
      <c r="M85" s="57"/>
      <c r="N85" s="52"/>
      <c r="O85" s="52"/>
      <c r="P85" s="191"/>
      <c r="Q85" s="189"/>
      <c r="R85" s="189"/>
      <c r="S85" s="189"/>
      <c r="T85" s="189"/>
      <c r="U85" s="189"/>
      <c r="V85" s="190"/>
      <c r="W85" s="191"/>
      <c r="X85" s="189"/>
      <c r="Y85" s="189"/>
      <c r="Z85" s="189"/>
      <c r="AA85" s="189"/>
      <c r="AB85" s="189"/>
      <c r="AC85" s="190"/>
      <c r="AD85" s="192"/>
      <c r="AE85" s="189"/>
      <c r="AF85" s="189"/>
      <c r="AG85" s="189"/>
      <c r="AH85" s="189"/>
      <c r="AI85" s="189"/>
      <c r="AJ85" s="190"/>
      <c r="AK85" s="191"/>
      <c r="AL85" s="189"/>
      <c r="AM85" s="189"/>
      <c r="AN85" s="189"/>
      <c r="AO85" s="189"/>
      <c r="AP85" s="189"/>
      <c r="AQ85" s="190"/>
      <c r="AR85" s="193"/>
      <c r="AS85" s="193"/>
      <c r="AT85" s="194"/>
      <c r="AU85" s="311"/>
      <c r="AV85" s="312"/>
      <c r="AW85" s="311"/>
      <c r="AX85" s="312"/>
      <c r="AY85" s="318"/>
      <c r="AZ85" s="319"/>
      <c r="BA85" s="319"/>
      <c r="BB85" s="320"/>
    </row>
    <row r="86" spans="2:54" ht="15.75" customHeight="1" x14ac:dyDescent="0.4">
      <c r="B86" s="354"/>
      <c r="C86" s="357"/>
      <c r="D86" s="362"/>
      <c r="E86" s="363"/>
      <c r="F86" s="307"/>
      <c r="G86" s="366"/>
      <c r="H86" s="371"/>
      <c r="I86" s="372"/>
      <c r="J86" s="372"/>
      <c r="K86" s="372"/>
      <c r="L86" s="248" t="s">
        <v>92</v>
      </c>
      <c r="M86" s="249"/>
      <c r="N86" s="250"/>
      <c r="O86" s="251"/>
      <c r="P86" s="257"/>
      <c r="Q86" s="258"/>
      <c r="R86" s="258"/>
      <c r="S86" s="258"/>
      <c r="T86" s="258"/>
      <c r="U86" s="258"/>
      <c r="V86" s="259"/>
      <c r="W86" s="257"/>
      <c r="X86" s="258"/>
      <c r="Y86" s="258"/>
      <c r="Z86" s="258"/>
      <c r="AA86" s="258"/>
      <c r="AB86" s="258"/>
      <c r="AC86" s="259"/>
      <c r="AD86" s="260"/>
      <c r="AE86" s="258"/>
      <c r="AF86" s="258"/>
      <c r="AG86" s="258"/>
      <c r="AH86" s="258"/>
      <c r="AI86" s="258"/>
      <c r="AJ86" s="259"/>
      <c r="AK86" s="257"/>
      <c r="AL86" s="258"/>
      <c r="AM86" s="258"/>
      <c r="AN86" s="258"/>
      <c r="AO86" s="258"/>
      <c r="AP86" s="258"/>
      <c r="AQ86" s="259"/>
      <c r="AR86" s="260"/>
      <c r="AS86" s="260"/>
      <c r="AT86" s="261"/>
      <c r="AU86" s="313"/>
      <c r="AV86" s="314"/>
      <c r="AW86" s="313"/>
      <c r="AX86" s="314"/>
      <c r="AY86" s="321"/>
      <c r="AZ86" s="322"/>
      <c r="BA86" s="322"/>
      <c r="BB86" s="323"/>
    </row>
    <row r="87" spans="2:54" ht="15.75" customHeight="1" x14ac:dyDescent="0.4">
      <c r="B87" s="352"/>
      <c r="C87" s="355"/>
      <c r="D87" s="358"/>
      <c r="E87" s="359"/>
      <c r="F87" s="303"/>
      <c r="G87" s="364"/>
      <c r="H87" s="367"/>
      <c r="I87" s="368"/>
      <c r="J87" s="368"/>
      <c r="K87" s="368"/>
      <c r="L87" s="151" t="s">
        <v>87</v>
      </c>
      <c r="M87" s="59"/>
      <c r="N87" s="46"/>
      <c r="O87" s="46"/>
      <c r="P87" s="183"/>
      <c r="Q87" s="181"/>
      <c r="R87" s="181"/>
      <c r="S87" s="181"/>
      <c r="T87" s="181"/>
      <c r="U87" s="181"/>
      <c r="V87" s="182"/>
      <c r="W87" s="183"/>
      <c r="X87" s="181"/>
      <c r="Y87" s="181"/>
      <c r="Z87" s="181"/>
      <c r="AA87" s="181"/>
      <c r="AB87" s="181"/>
      <c r="AC87" s="182"/>
      <c r="AD87" s="184"/>
      <c r="AE87" s="181"/>
      <c r="AF87" s="181"/>
      <c r="AG87" s="181"/>
      <c r="AH87" s="181"/>
      <c r="AI87" s="181"/>
      <c r="AJ87" s="182"/>
      <c r="AK87" s="183"/>
      <c r="AL87" s="181"/>
      <c r="AM87" s="181"/>
      <c r="AN87" s="181"/>
      <c r="AO87" s="181"/>
      <c r="AP87" s="181"/>
      <c r="AQ87" s="182"/>
      <c r="AR87" s="156"/>
      <c r="AS87" s="156"/>
      <c r="AT87" s="185"/>
      <c r="AU87" s="309">
        <f t="shared" ref="AU87" si="31">IF(SUM($P88:$AQ89)&gt;$T$111*4,$T$111*4,SUM($P88:$AQ89))</f>
        <v>0</v>
      </c>
      <c r="AV87" s="310"/>
      <c r="AW87" s="309">
        <f t="shared" ref="AW87" si="32">AU87/4</f>
        <v>0</v>
      </c>
      <c r="AX87" s="310"/>
      <c r="AY87" s="315"/>
      <c r="AZ87" s="316"/>
      <c r="BA87" s="316"/>
      <c r="BB87" s="317"/>
    </row>
    <row r="88" spans="2:54" ht="15.75" customHeight="1" x14ac:dyDescent="0.4">
      <c r="B88" s="353"/>
      <c r="C88" s="356"/>
      <c r="D88" s="360"/>
      <c r="E88" s="361"/>
      <c r="F88" s="305"/>
      <c r="G88" s="365"/>
      <c r="H88" s="369"/>
      <c r="I88" s="370"/>
      <c r="J88" s="370"/>
      <c r="K88" s="370"/>
      <c r="L88" s="152" t="s">
        <v>91</v>
      </c>
      <c r="M88" s="57"/>
      <c r="N88" s="52"/>
      <c r="O88" s="52"/>
      <c r="P88" s="191"/>
      <c r="Q88" s="189"/>
      <c r="R88" s="189"/>
      <c r="S88" s="189"/>
      <c r="T88" s="189"/>
      <c r="U88" s="189"/>
      <c r="V88" s="190"/>
      <c r="W88" s="191"/>
      <c r="X88" s="189"/>
      <c r="Y88" s="189"/>
      <c r="Z88" s="189"/>
      <c r="AA88" s="189"/>
      <c r="AB88" s="189"/>
      <c r="AC88" s="190"/>
      <c r="AD88" s="192"/>
      <c r="AE88" s="189"/>
      <c r="AF88" s="189"/>
      <c r="AG88" s="189"/>
      <c r="AH88" s="189"/>
      <c r="AI88" s="189"/>
      <c r="AJ88" s="190"/>
      <c r="AK88" s="191"/>
      <c r="AL88" s="189"/>
      <c r="AM88" s="189"/>
      <c r="AN88" s="189"/>
      <c r="AO88" s="189"/>
      <c r="AP88" s="189"/>
      <c r="AQ88" s="190"/>
      <c r="AR88" s="193"/>
      <c r="AS88" s="193"/>
      <c r="AT88" s="194"/>
      <c r="AU88" s="311"/>
      <c r="AV88" s="312"/>
      <c r="AW88" s="311"/>
      <c r="AX88" s="312"/>
      <c r="AY88" s="318"/>
      <c r="AZ88" s="319"/>
      <c r="BA88" s="319"/>
      <c r="BB88" s="320"/>
    </row>
    <row r="89" spans="2:54" ht="15.75" customHeight="1" x14ac:dyDescent="0.4">
      <c r="B89" s="354"/>
      <c r="C89" s="357"/>
      <c r="D89" s="362"/>
      <c r="E89" s="363"/>
      <c r="F89" s="307"/>
      <c r="G89" s="366"/>
      <c r="H89" s="371"/>
      <c r="I89" s="372"/>
      <c r="J89" s="372"/>
      <c r="K89" s="372"/>
      <c r="L89" s="248" t="s">
        <v>92</v>
      </c>
      <c r="M89" s="249"/>
      <c r="N89" s="250"/>
      <c r="O89" s="251"/>
      <c r="P89" s="257"/>
      <c r="Q89" s="258"/>
      <c r="R89" s="258"/>
      <c r="S89" s="258"/>
      <c r="T89" s="258"/>
      <c r="U89" s="258"/>
      <c r="V89" s="259"/>
      <c r="W89" s="257"/>
      <c r="X89" s="258"/>
      <c r="Y89" s="258"/>
      <c r="Z89" s="258"/>
      <c r="AA89" s="258"/>
      <c r="AB89" s="258"/>
      <c r="AC89" s="259"/>
      <c r="AD89" s="260"/>
      <c r="AE89" s="258"/>
      <c r="AF89" s="258"/>
      <c r="AG89" s="258"/>
      <c r="AH89" s="258"/>
      <c r="AI89" s="258"/>
      <c r="AJ89" s="259"/>
      <c r="AK89" s="257"/>
      <c r="AL89" s="258"/>
      <c r="AM89" s="258"/>
      <c r="AN89" s="258"/>
      <c r="AO89" s="258"/>
      <c r="AP89" s="258"/>
      <c r="AQ89" s="259"/>
      <c r="AR89" s="260"/>
      <c r="AS89" s="260"/>
      <c r="AT89" s="261"/>
      <c r="AU89" s="313"/>
      <c r="AV89" s="314"/>
      <c r="AW89" s="313"/>
      <c r="AX89" s="314"/>
      <c r="AY89" s="321"/>
      <c r="AZ89" s="322"/>
      <c r="BA89" s="322"/>
      <c r="BB89" s="323"/>
    </row>
    <row r="90" spans="2:54" ht="15.75" customHeight="1" x14ac:dyDescent="0.4">
      <c r="B90" s="352"/>
      <c r="C90" s="355"/>
      <c r="D90" s="358"/>
      <c r="E90" s="359"/>
      <c r="F90" s="303"/>
      <c r="G90" s="364"/>
      <c r="H90" s="367"/>
      <c r="I90" s="368"/>
      <c r="J90" s="368"/>
      <c r="K90" s="368"/>
      <c r="L90" s="151" t="s">
        <v>87</v>
      </c>
      <c r="M90" s="59"/>
      <c r="N90" s="46"/>
      <c r="O90" s="46"/>
      <c r="P90" s="183"/>
      <c r="Q90" s="181"/>
      <c r="R90" s="181"/>
      <c r="S90" s="181"/>
      <c r="T90" s="181"/>
      <c r="U90" s="181"/>
      <c r="V90" s="182"/>
      <c r="W90" s="183"/>
      <c r="X90" s="181"/>
      <c r="Y90" s="181"/>
      <c r="Z90" s="181"/>
      <c r="AA90" s="181"/>
      <c r="AB90" s="181"/>
      <c r="AC90" s="182"/>
      <c r="AD90" s="184"/>
      <c r="AE90" s="181"/>
      <c r="AF90" s="181"/>
      <c r="AG90" s="181"/>
      <c r="AH90" s="181"/>
      <c r="AI90" s="181"/>
      <c r="AJ90" s="182"/>
      <c r="AK90" s="183"/>
      <c r="AL90" s="181"/>
      <c r="AM90" s="181"/>
      <c r="AN90" s="181"/>
      <c r="AO90" s="181"/>
      <c r="AP90" s="181"/>
      <c r="AQ90" s="182"/>
      <c r="AR90" s="156"/>
      <c r="AS90" s="156"/>
      <c r="AT90" s="185"/>
      <c r="AU90" s="309">
        <f t="shared" ref="AU90" si="33">IF(SUM($P91:$AQ92)&gt;$T$111*4,$T$111*4,SUM($P91:$AQ92))</f>
        <v>0</v>
      </c>
      <c r="AV90" s="310"/>
      <c r="AW90" s="309">
        <f t="shared" ref="AW90" si="34">AU90/4</f>
        <v>0</v>
      </c>
      <c r="AX90" s="310"/>
      <c r="AY90" s="315"/>
      <c r="AZ90" s="316"/>
      <c r="BA90" s="316"/>
      <c r="BB90" s="317"/>
    </row>
    <row r="91" spans="2:54" ht="15.75" customHeight="1" x14ac:dyDescent="0.4">
      <c r="B91" s="353"/>
      <c r="C91" s="356"/>
      <c r="D91" s="360"/>
      <c r="E91" s="361"/>
      <c r="F91" s="305"/>
      <c r="G91" s="365"/>
      <c r="H91" s="369"/>
      <c r="I91" s="370"/>
      <c r="J91" s="370"/>
      <c r="K91" s="370"/>
      <c r="L91" s="152" t="s">
        <v>91</v>
      </c>
      <c r="M91" s="57"/>
      <c r="N91" s="52"/>
      <c r="O91" s="52"/>
      <c r="P91" s="191"/>
      <c r="Q91" s="189"/>
      <c r="R91" s="189"/>
      <c r="S91" s="189"/>
      <c r="T91" s="189"/>
      <c r="U91" s="189"/>
      <c r="V91" s="190"/>
      <c r="W91" s="191"/>
      <c r="X91" s="189"/>
      <c r="Y91" s="189"/>
      <c r="Z91" s="189"/>
      <c r="AA91" s="189"/>
      <c r="AB91" s="189"/>
      <c r="AC91" s="190"/>
      <c r="AD91" s="192"/>
      <c r="AE91" s="189"/>
      <c r="AF91" s="189"/>
      <c r="AG91" s="189"/>
      <c r="AH91" s="189"/>
      <c r="AI91" s="189"/>
      <c r="AJ91" s="190"/>
      <c r="AK91" s="191"/>
      <c r="AL91" s="189"/>
      <c r="AM91" s="189"/>
      <c r="AN91" s="189"/>
      <c r="AO91" s="189"/>
      <c r="AP91" s="189"/>
      <c r="AQ91" s="190"/>
      <c r="AR91" s="193"/>
      <c r="AS91" s="193"/>
      <c r="AT91" s="194"/>
      <c r="AU91" s="311"/>
      <c r="AV91" s="312"/>
      <c r="AW91" s="311"/>
      <c r="AX91" s="312"/>
      <c r="AY91" s="318"/>
      <c r="AZ91" s="319"/>
      <c r="BA91" s="319"/>
      <c r="BB91" s="320"/>
    </row>
    <row r="92" spans="2:54" ht="15.75" customHeight="1" x14ac:dyDescent="0.4">
      <c r="B92" s="354"/>
      <c r="C92" s="357"/>
      <c r="D92" s="362"/>
      <c r="E92" s="363"/>
      <c r="F92" s="307"/>
      <c r="G92" s="366"/>
      <c r="H92" s="371"/>
      <c r="I92" s="372"/>
      <c r="J92" s="372"/>
      <c r="K92" s="372"/>
      <c r="L92" s="248" t="s">
        <v>92</v>
      </c>
      <c r="M92" s="249"/>
      <c r="N92" s="250"/>
      <c r="O92" s="251"/>
      <c r="P92" s="257"/>
      <c r="Q92" s="258"/>
      <c r="R92" s="258"/>
      <c r="S92" s="258"/>
      <c r="T92" s="258"/>
      <c r="U92" s="258"/>
      <c r="V92" s="259"/>
      <c r="W92" s="257"/>
      <c r="X92" s="258"/>
      <c r="Y92" s="258"/>
      <c r="Z92" s="258"/>
      <c r="AA92" s="258"/>
      <c r="AB92" s="258"/>
      <c r="AC92" s="259"/>
      <c r="AD92" s="260"/>
      <c r="AE92" s="258"/>
      <c r="AF92" s="258"/>
      <c r="AG92" s="258"/>
      <c r="AH92" s="258"/>
      <c r="AI92" s="258"/>
      <c r="AJ92" s="259"/>
      <c r="AK92" s="257"/>
      <c r="AL92" s="258"/>
      <c r="AM92" s="258"/>
      <c r="AN92" s="258"/>
      <c r="AO92" s="258"/>
      <c r="AP92" s="258"/>
      <c r="AQ92" s="259"/>
      <c r="AR92" s="260"/>
      <c r="AS92" s="260"/>
      <c r="AT92" s="261"/>
      <c r="AU92" s="313"/>
      <c r="AV92" s="314"/>
      <c r="AW92" s="313"/>
      <c r="AX92" s="314"/>
      <c r="AY92" s="321"/>
      <c r="AZ92" s="322"/>
      <c r="BA92" s="322"/>
      <c r="BB92" s="323"/>
    </row>
    <row r="93" spans="2:54" ht="15.75" customHeight="1" x14ac:dyDescent="0.4">
      <c r="B93" s="352"/>
      <c r="C93" s="355"/>
      <c r="D93" s="358"/>
      <c r="E93" s="359"/>
      <c r="F93" s="303"/>
      <c r="G93" s="364"/>
      <c r="H93" s="367"/>
      <c r="I93" s="368"/>
      <c r="J93" s="368"/>
      <c r="K93" s="368"/>
      <c r="L93" s="151" t="s">
        <v>87</v>
      </c>
      <c r="M93" s="59"/>
      <c r="N93" s="46"/>
      <c r="O93" s="46"/>
      <c r="P93" s="191"/>
      <c r="Q93" s="189"/>
      <c r="R93" s="189"/>
      <c r="S93" s="189"/>
      <c r="T93" s="189"/>
      <c r="U93" s="189"/>
      <c r="V93" s="190"/>
      <c r="W93" s="191"/>
      <c r="X93" s="189"/>
      <c r="Y93" s="189"/>
      <c r="Z93" s="189"/>
      <c r="AA93" s="189"/>
      <c r="AB93" s="189"/>
      <c r="AC93" s="190"/>
      <c r="AD93" s="192"/>
      <c r="AE93" s="189"/>
      <c r="AF93" s="189"/>
      <c r="AG93" s="189"/>
      <c r="AH93" s="189"/>
      <c r="AI93" s="189"/>
      <c r="AJ93" s="190"/>
      <c r="AK93" s="191"/>
      <c r="AL93" s="189"/>
      <c r="AM93" s="189"/>
      <c r="AN93" s="189"/>
      <c r="AO93" s="189"/>
      <c r="AP93" s="189"/>
      <c r="AQ93" s="190"/>
      <c r="AR93" s="193"/>
      <c r="AS93" s="193"/>
      <c r="AT93" s="194"/>
      <c r="AU93" s="309">
        <f t="shared" ref="AU93" si="35">IF(SUM($P94:$AQ95)&gt;$T$111*4,$T$111*4,SUM($P94:$AQ95))</f>
        <v>0</v>
      </c>
      <c r="AV93" s="310"/>
      <c r="AW93" s="309">
        <f t="shared" ref="AW93" si="36">AU93/4</f>
        <v>0</v>
      </c>
      <c r="AX93" s="310"/>
      <c r="AY93" s="315"/>
      <c r="AZ93" s="316"/>
      <c r="BA93" s="316"/>
      <c r="BB93" s="317"/>
    </row>
    <row r="94" spans="2:54" ht="15.75" customHeight="1" x14ac:dyDescent="0.4">
      <c r="B94" s="353"/>
      <c r="C94" s="356"/>
      <c r="D94" s="360"/>
      <c r="E94" s="361"/>
      <c r="F94" s="305"/>
      <c r="G94" s="365"/>
      <c r="H94" s="369"/>
      <c r="I94" s="370"/>
      <c r="J94" s="370"/>
      <c r="K94" s="370"/>
      <c r="L94" s="152" t="s">
        <v>91</v>
      </c>
      <c r="M94" s="57"/>
      <c r="N94" s="52"/>
      <c r="O94" s="52"/>
      <c r="P94" s="281"/>
      <c r="Q94" s="284"/>
      <c r="R94" s="284"/>
      <c r="S94" s="284"/>
      <c r="T94" s="284"/>
      <c r="U94" s="284"/>
      <c r="V94" s="179"/>
      <c r="W94" s="281"/>
      <c r="X94" s="284"/>
      <c r="Y94" s="284"/>
      <c r="Z94" s="284"/>
      <c r="AA94" s="284"/>
      <c r="AB94" s="284"/>
      <c r="AC94" s="179"/>
      <c r="AD94" s="287"/>
      <c r="AE94" s="284"/>
      <c r="AF94" s="284"/>
      <c r="AG94" s="284"/>
      <c r="AH94" s="284"/>
      <c r="AI94" s="284"/>
      <c r="AJ94" s="179"/>
      <c r="AK94" s="281"/>
      <c r="AL94" s="284"/>
      <c r="AM94" s="284"/>
      <c r="AN94" s="284"/>
      <c r="AO94" s="284"/>
      <c r="AP94" s="284"/>
      <c r="AQ94" s="179"/>
      <c r="AR94" s="150"/>
      <c r="AS94" s="150"/>
      <c r="AT94" s="180"/>
      <c r="AU94" s="311"/>
      <c r="AV94" s="312"/>
      <c r="AW94" s="311"/>
      <c r="AX94" s="312"/>
      <c r="AY94" s="318"/>
      <c r="AZ94" s="319"/>
      <c r="BA94" s="319"/>
      <c r="BB94" s="320"/>
    </row>
    <row r="95" spans="2:54" ht="15.75" customHeight="1" x14ac:dyDescent="0.4">
      <c r="B95" s="354"/>
      <c r="C95" s="357"/>
      <c r="D95" s="362"/>
      <c r="E95" s="363"/>
      <c r="F95" s="307"/>
      <c r="G95" s="366"/>
      <c r="H95" s="371"/>
      <c r="I95" s="372"/>
      <c r="J95" s="372"/>
      <c r="K95" s="372"/>
      <c r="L95" s="248" t="s">
        <v>92</v>
      </c>
      <c r="M95" s="249"/>
      <c r="N95" s="250"/>
      <c r="O95" s="251"/>
      <c r="P95" s="267"/>
      <c r="Q95" s="268"/>
      <c r="R95" s="268"/>
      <c r="S95" s="268"/>
      <c r="T95" s="268"/>
      <c r="U95" s="268"/>
      <c r="V95" s="269"/>
      <c r="W95" s="267"/>
      <c r="X95" s="268"/>
      <c r="Y95" s="268"/>
      <c r="Z95" s="268"/>
      <c r="AA95" s="268"/>
      <c r="AB95" s="268"/>
      <c r="AC95" s="269"/>
      <c r="AD95" s="270"/>
      <c r="AE95" s="268"/>
      <c r="AF95" s="268"/>
      <c r="AG95" s="268"/>
      <c r="AH95" s="268"/>
      <c r="AI95" s="268"/>
      <c r="AJ95" s="269"/>
      <c r="AK95" s="267"/>
      <c r="AL95" s="268"/>
      <c r="AM95" s="268"/>
      <c r="AN95" s="268"/>
      <c r="AO95" s="268"/>
      <c r="AP95" s="268"/>
      <c r="AQ95" s="269"/>
      <c r="AR95" s="270"/>
      <c r="AS95" s="270"/>
      <c r="AT95" s="271"/>
      <c r="AU95" s="313"/>
      <c r="AV95" s="314"/>
      <c r="AW95" s="313"/>
      <c r="AX95" s="314"/>
      <c r="AY95" s="321"/>
      <c r="AZ95" s="322"/>
      <c r="BA95" s="322"/>
      <c r="BB95" s="323"/>
    </row>
    <row r="96" spans="2:54" ht="15.75" customHeight="1" x14ac:dyDescent="0.4">
      <c r="B96" s="352"/>
      <c r="C96" s="355"/>
      <c r="D96" s="358"/>
      <c r="E96" s="359"/>
      <c r="F96" s="303"/>
      <c r="G96" s="364"/>
      <c r="H96" s="367"/>
      <c r="I96" s="368"/>
      <c r="J96" s="368"/>
      <c r="K96" s="368"/>
      <c r="L96" s="151" t="s">
        <v>87</v>
      </c>
      <c r="M96" s="59"/>
      <c r="N96" s="46"/>
      <c r="O96" s="46"/>
      <c r="P96" s="191"/>
      <c r="Q96" s="189"/>
      <c r="R96" s="189"/>
      <c r="S96" s="189"/>
      <c r="T96" s="189"/>
      <c r="U96" s="189"/>
      <c r="V96" s="190"/>
      <c r="W96" s="191"/>
      <c r="X96" s="189"/>
      <c r="Y96" s="189"/>
      <c r="Z96" s="189"/>
      <c r="AA96" s="189"/>
      <c r="AB96" s="189"/>
      <c r="AC96" s="190"/>
      <c r="AD96" s="192"/>
      <c r="AE96" s="189"/>
      <c r="AF96" s="189"/>
      <c r="AG96" s="189"/>
      <c r="AH96" s="189"/>
      <c r="AI96" s="189"/>
      <c r="AJ96" s="190"/>
      <c r="AK96" s="191"/>
      <c r="AL96" s="189"/>
      <c r="AM96" s="189"/>
      <c r="AN96" s="189"/>
      <c r="AO96" s="189"/>
      <c r="AP96" s="189"/>
      <c r="AQ96" s="190"/>
      <c r="AR96" s="193"/>
      <c r="AS96" s="193"/>
      <c r="AT96" s="194"/>
      <c r="AU96" s="309">
        <f t="shared" ref="AU96" si="37">IF(SUM($P97:$AQ98)&gt;$T$111*4,$T$111*4,SUM($P97:$AQ98))</f>
        <v>0</v>
      </c>
      <c r="AV96" s="310"/>
      <c r="AW96" s="309">
        <f t="shared" ref="AW96" si="38">AU96/4</f>
        <v>0</v>
      </c>
      <c r="AX96" s="310"/>
      <c r="AY96" s="315"/>
      <c r="AZ96" s="316"/>
      <c r="BA96" s="316"/>
      <c r="BB96" s="317"/>
    </row>
    <row r="97" spans="2:54" ht="15.75" customHeight="1" x14ac:dyDescent="0.4">
      <c r="B97" s="353"/>
      <c r="C97" s="356"/>
      <c r="D97" s="360"/>
      <c r="E97" s="361"/>
      <c r="F97" s="305"/>
      <c r="G97" s="365"/>
      <c r="H97" s="369"/>
      <c r="I97" s="370"/>
      <c r="J97" s="370"/>
      <c r="K97" s="370"/>
      <c r="L97" s="152" t="s">
        <v>91</v>
      </c>
      <c r="M97" s="57"/>
      <c r="N97" s="52"/>
      <c r="O97" s="52"/>
      <c r="P97" s="176"/>
      <c r="Q97" s="174"/>
      <c r="R97" s="174"/>
      <c r="S97" s="174"/>
      <c r="T97" s="174"/>
      <c r="U97" s="174"/>
      <c r="V97" s="175"/>
      <c r="W97" s="176"/>
      <c r="X97" s="174"/>
      <c r="Y97" s="174"/>
      <c r="Z97" s="174"/>
      <c r="AA97" s="174"/>
      <c r="AB97" s="174"/>
      <c r="AC97" s="175"/>
      <c r="AD97" s="173"/>
      <c r="AE97" s="174"/>
      <c r="AF97" s="174"/>
      <c r="AG97" s="174"/>
      <c r="AH97" s="174"/>
      <c r="AI97" s="174"/>
      <c r="AJ97" s="175"/>
      <c r="AK97" s="176"/>
      <c r="AL97" s="174"/>
      <c r="AM97" s="174"/>
      <c r="AN97" s="174"/>
      <c r="AO97" s="174"/>
      <c r="AP97" s="174"/>
      <c r="AQ97" s="175"/>
      <c r="AR97" s="177"/>
      <c r="AS97" s="177"/>
      <c r="AT97" s="178"/>
      <c r="AU97" s="311"/>
      <c r="AV97" s="312"/>
      <c r="AW97" s="311"/>
      <c r="AX97" s="312"/>
      <c r="AY97" s="318"/>
      <c r="AZ97" s="319"/>
      <c r="BA97" s="319"/>
      <c r="BB97" s="320"/>
    </row>
    <row r="98" spans="2:54" ht="15.75" customHeight="1" thickBot="1" x14ac:dyDescent="0.45">
      <c r="B98" s="354"/>
      <c r="C98" s="357"/>
      <c r="D98" s="362"/>
      <c r="E98" s="363"/>
      <c r="F98" s="307"/>
      <c r="G98" s="366"/>
      <c r="H98" s="371"/>
      <c r="I98" s="372"/>
      <c r="J98" s="372"/>
      <c r="K98" s="372"/>
      <c r="L98" s="248" t="s">
        <v>92</v>
      </c>
      <c r="M98" s="249"/>
      <c r="N98" s="250"/>
      <c r="O98" s="251"/>
      <c r="P98" s="272"/>
      <c r="Q98" s="253"/>
      <c r="R98" s="253"/>
      <c r="S98" s="253"/>
      <c r="T98" s="253"/>
      <c r="U98" s="253"/>
      <c r="V98" s="254"/>
      <c r="W98" s="252"/>
      <c r="X98" s="253"/>
      <c r="Y98" s="253"/>
      <c r="Z98" s="253"/>
      <c r="AA98" s="253"/>
      <c r="AB98" s="253"/>
      <c r="AC98" s="254"/>
      <c r="AD98" s="255"/>
      <c r="AE98" s="253"/>
      <c r="AF98" s="253"/>
      <c r="AG98" s="253"/>
      <c r="AH98" s="253"/>
      <c r="AI98" s="253"/>
      <c r="AJ98" s="254"/>
      <c r="AK98" s="252"/>
      <c r="AL98" s="253"/>
      <c r="AM98" s="253"/>
      <c r="AN98" s="253"/>
      <c r="AO98" s="253"/>
      <c r="AP98" s="253"/>
      <c r="AQ98" s="254"/>
      <c r="AR98" s="255"/>
      <c r="AS98" s="255"/>
      <c r="AT98" s="256"/>
      <c r="AU98" s="313"/>
      <c r="AV98" s="314"/>
      <c r="AW98" s="313"/>
      <c r="AX98" s="314"/>
      <c r="AY98" s="318"/>
      <c r="AZ98" s="319"/>
      <c r="BA98" s="319"/>
      <c r="BB98" s="320"/>
    </row>
    <row r="99" spans="2:54" ht="20.25" customHeight="1" thickBot="1" x14ac:dyDescent="0.45">
      <c r="B99" s="139"/>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0"/>
      <c r="AQ99" s="140"/>
      <c r="AR99" s="140"/>
      <c r="AS99" s="140"/>
      <c r="AT99" s="140"/>
      <c r="AU99" s="333" t="s">
        <v>124</v>
      </c>
      <c r="AV99" s="334"/>
      <c r="AW99" s="334"/>
      <c r="AX99" s="334"/>
      <c r="AY99" s="334"/>
      <c r="AZ99" s="334"/>
      <c r="BA99" s="334"/>
      <c r="BB99" s="335"/>
    </row>
    <row r="100" spans="2:54" ht="28.5" customHeight="1" x14ac:dyDescent="0.4">
      <c r="B100" s="336" t="s">
        <v>121</v>
      </c>
      <c r="C100" s="337"/>
      <c r="D100" s="337"/>
      <c r="E100" s="337"/>
      <c r="F100" s="337"/>
      <c r="G100" s="337"/>
      <c r="H100" s="337"/>
      <c r="I100" s="337"/>
      <c r="J100" s="337"/>
      <c r="K100" s="337"/>
      <c r="L100" s="337"/>
      <c r="M100" s="337"/>
      <c r="N100" s="337"/>
      <c r="O100" s="337"/>
      <c r="P100" s="165">
        <f ca="1">SUMIF($L63:$O98,"①日中",P63:P98)</f>
        <v>20.5</v>
      </c>
      <c r="Q100" s="167">
        <f t="shared" ref="Q100:AT100" ca="1" si="39">SUMIF($L63:$O98,"①日中",Q63:Q98)</f>
        <v>12.5</v>
      </c>
      <c r="R100" s="167">
        <f t="shared" ca="1" si="39"/>
        <v>25.5</v>
      </c>
      <c r="S100" s="167">
        <f t="shared" ca="1" si="39"/>
        <v>27</v>
      </c>
      <c r="T100" s="167">
        <f t="shared" ca="1" si="39"/>
        <v>28.5</v>
      </c>
      <c r="U100" s="167">
        <f t="shared" ca="1" si="39"/>
        <v>28.5</v>
      </c>
      <c r="V100" s="240">
        <f t="shared" ca="1" si="39"/>
        <v>25.5</v>
      </c>
      <c r="W100" s="165">
        <f t="shared" ca="1" si="39"/>
        <v>27</v>
      </c>
      <c r="X100" s="167">
        <f t="shared" ca="1" si="39"/>
        <v>20.5</v>
      </c>
      <c r="Y100" s="167">
        <f t="shared" ca="1" si="39"/>
        <v>20.5</v>
      </c>
      <c r="Z100" s="167">
        <f t="shared" ca="1" si="39"/>
        <v>17.5</v>
      </c>
      <c r="AA100" s="167">
        <f t="shared" ca="1" si="39"/>
        <v>27</v>
      </c>
      <c r="AB100" s="167">
        <f t="shared" ca="1" si="39"/>
        <v>28.5</v>
      </c>
      <c r="AC100" s="168">
        <f t="shared" ca="1" si="39"/>
        <v>28.5</v>
      </c>
      <c r="AD100" s="244">
        <f t="shared" ca="1" si="39"/>
        <v>25.5</v>
      </c>
      <c r="AE100" s="167">
        <f t="shared" ca="1" si="39"/>
        <v>19</v>
      </c>
      <c r="AF100" s="167">
        <f t="shared" ca="1" si="39"/>
        <v>20.5</v>
      </c>
      <c r="AG100" s="167">
        <f t="shared" ca="1" si="39"/>
        <v>20.5</v>
      </c>
      <c r="AH100" s="167">
        <f t="shared" ca="1" si="39"/>
        <v>25.5</v>
      </c>
      <c r="AI100" s="167">
        <f t="shared" ca="1" si="39"/>
        <v>35</v>
      </c>
      <c r="AJ100" s="240">
        <f t="shared" ca="1" si="39"/>
        <v>28.5</v>
      </c>
      <c r="AK100" s="165">
        <f t="shared" ca="1" si="39"/>
        <v>20.5</v>
      </c>
      <c r="AL100" s="167">
        <f t="shared" ca="1" si="39"/>
        <v>17.5</v>
      </c>
      <c r="AM100" s="167">
        <f t="shared" ca="1" si="39"/>
        <v>19</v>
      </c>
      <c r="AN100" s="167">
        <f t="shared" ca="1" si="39"/>
        <v>20.5</v>
      </c>
      <c r="AO100" s="167">
        <f t="shared" ca="1" si="39"/>
        <v>28.5</v>
      </c>
      <c r="AP100" s="167">
        <f t="shared" ca="1" si="39"/>
        <v>25.5</v>
      </c>
      <c r="AQ100" s="168">
        <f t="shared" ca="1" si="39"/>
        <v>27</v>
      </c>
      <c r="AR100" s="244">
        <f t="shared" ca="1" si="39"/>
        <v>28.5</v>
      </c>
      <c r="AS100" s="167">
        <f t="shared" ca="1" si="39"/>
        <v>20.5</v>
      </c>
      <c r="AT100" s="168">
        <f t="shared" ca="1" si="39"/>
        <v>9.5</v>
      </c>
      <c r="AU100" s="338">
        <f ca="1">SUM($P100:$AQ100)</f>
        <v>670.5</v>
      </c>
      <c r="AV100" s="339"/>
      <c r="AW100" s="338">
        <f ca="1">$AU100/4</f>
        <v>167.625</v>
      </c>
      <c r="AX100" s="339"/>
      <c r="AY100" s="130" t="s">
        <v>62</v>
      </c>
      <c r="AZ100" s="111" t="s">
        <v>142</v>
      </c>
      <c r="BA100" s="340">
        <f ca="1">ROUNDDOWN($AW100/$T$111,1)</f>
        <v>4.0999999999999996</v>
      </c>
      <c r="BB100" s="341"/>
    </row>
    <row r="101" spans="2:54" ht="29.1" customHeight="1" x14ac:dyDescent="0.4">
      <c r="B101" s="342"/>
      <c r="C101" s="344" t="s">
        <v>117</v>
      </c>
      <c r="D101" s="344"/>
      <c r="E101" s="344"/>
      <c r="F101" s="344"/>
      <c r="G101" s="344"/>
      <c r="H101" s="344"/>
      <c r="I101" s="344"/>
      <c r="J101" s="344"/>
      <c r="K101" s="344"/>
      <c r="L101" s="344"/>
      <c r="M101" s="344"/>
      <c r="N101" s="344"/>
      <c r="O101" s="344"/>
      <c r="P101" s="154">
        <f ca="1">P100-P102</f>
        <v>12.5</v>
      </c>
      <c r="Q101" s="153">
        <f t="shared" ref="Q101:AT101" ca="1" si="40">Q100-Q102</f>
        <v>4.5</v>
      </c>
      <c r="R101" s="153">
        <f t="shared" ca="1" si="40"/>
        <v>17.5</v>
      </c>
      <c r="S101" s="153">
        <f t="shared" ca="1" si="40"/>
        <v>19</v>
      </c>
      <c r="T101" s="153">
        <f t="shared" ca="1" si="40"/>
        <v>20.5</v>
      </c>
      <c r="U101" s="153">
        <f t="shared" ca="1" si="40"/>
        <v>20.5</v>
      </c>
      <c r="V101" s="241">
        <f t="shared" ca="1" si="40"/>
        <v>17.5</v>
      </c>
      <c r="W101" s="154">
        <f t="shared" ca="1" si="40"/>
        <v>19</v>
      </c>
      <c r="X101" s="153">
        <f t="shared" ca="1" si="40"/>
        <v>12.5</v>
      </c>
      <c r="Y101" s="153">
        <f t="shared" ca="1" si="40"/>
        <v>12.5</v>
      </c>
      <c r="Z101" s="153">
        <f t="shared" ca="1" si="40"/>
        <v>9.5</v>
      </c>
      <c r="AA101" s="153">
        <f t="shared" ca="1" si="40"/>
        <v>19</v>
      </c>
      <c r="AB101" s="153">
        <f t="shared" ca="1" si="40"/>
        <v>20.5</v>
      </c>
      <c r="AC101" s="155">
        <f t="shared" ca="1" si="40"/>
        <v>20.5</v>
      </c>
      <c r="AD101" s="245">
        <f t="shared" ca="1" si="40"/>
        <v>17.5</v>
      </c>
      <c r="AE101" s="153">
        <f t="shared" ca="1" si="40"/>
        <v>11</v>
      </c>
      <c r="AF101" s="153">
        <f t="shared" ca="1" si="40"/>
        <v>12.5</v>
      </c>
      <c r="AG101" s="153">
        <f t="shared" ca="1" si="40"/>
        <v>12.5</v>
      </c>
      <c r="AH101" s="153">
        <f t="shared" ca="1" si="40"/>
        <v>17.5</v>
      </c>
      <c r="AI101" s="153">
        <f t="shared" ca="1" si="40"/>
        <v>27</v>
      </c>
      <c r="AJ101" s="241">
        <f t="shared" ca="1" si="40"/>
        <v>20.5</v>
      </c>
      <c r="AK101" s="154">
        <f t="shared" ca="1" si="40"/>
        <v>12.5</v>
      </c>
      <c r="AL101" s="153">
        <f t="shared" ca="1" si="40"/>
        <v>9.5</v>
      </c>
      <c r="AM101" s="153">
        <f t="shared" ca="1" si="40"/>
        <v>11</v>
      </c>
      <c r="AN101" s="153">
        <f t="shared" ca="1" si="40"/>
        <v>12.5</v>
      </c>
      <c r="AO101" s="153">
        <f t="shared" ca="1" si="40"/>
        <v>20.5</v>
      </c>
      <c r="AP101" s="153">
        <f t="shared" ca="1" si="40"/>
        <v>17.5</v>
      </c>
      <c r="AQ101" s="155">
        <f t="shared" ca="1" si="40"/>
        <v>19</v>
      </c>
      <c r="AR101" s="245">
        <f t="shared" ca="1" si="40"/>
        <v>20.5</v>
      </c>
      <c r="AS101" s="153">
        <f t="shared" ca="1" si="40"/>
        <v>12.5</v>
      </c>
      <c r="AT101" s="153">
        <f t="shared" ca="1" si="40"/>
        <v>1.5</v>
      </c>
      <c r="AU101" s="345">
        <f ca="1">SUM($P101:$AQ101)</f>
        <v>446.5</v>
      </c>
      <c r="AV101" s="346"/>
      <c r="AW101" s="345">
        <f ca="1">$AU101/4</f>
        <v>111.625</v>
      </c>
      <c r="AX101" s="346"/>
      <c r="AY101" s="158" t="s">
        <v>62</v>
      </c>
      <c r="AZ101" s="160" t="s">
        <v>142</v>
      </c>
      <c r="BA101" s="347">
        <f ca="1">ROUNDDOWN($AW101/$T$111,1)</f>
        <v>2.7</v>
      </c>
      <c r="BB101" s="348"/>
    </row>
    <row r="102" spans="2:54" ht="29.1" customHeight="1" x14ac:dyDescent="0.4">
      <c r="B102" s="343"/>
      <c r="C102" s="349" t="s">
        <v>118</v>
      </c>
      <c r="D102" s="349"/>
      <c r="E102" s="349"/>
      <c r="F102" s="349"/>
      <c r="G102" s="349"/>
      <c r="H102" s="349"/>
      <c r="I102" s="349"/>
      <c r="J102" s="349"/>
      <c r="K102" s="349"/>
      <c r="L102" s="349"/>
      <c r="M102" s="349"/>
      <c r="N102" s="349"/>
      <c r="O102" s="349"/>
      <c r="P102" s="162">
        <v>8</v>
      </c>
      <c r="Q102" s="161">
        <v>8</v>
      </c>
      <c r="R102" s="161">
        <v>8</v>
      </c>
      <c r="S102" s="161">
        <v>8</v>
      </c>
      <c r="T102" s="161">
        <v>8</v>
      </c>
      <c r="U102" s="161">
        <v>8</v>
      </c>
      <c r="V102" s="242">
        <v>8</v>
      </c>
      <c r="W102" s="162">
        <v>8</v>
      </c>
      <c r="X102" s="161">
        <v>8</v>
      </c>
      <c r="Y102" s="161">
        <v>8</v>
      </c>
      <c r="Z102" s="161">
        <v>8</v>
      </c>
      <c r="AA102" s="161">
        <v>8</v>
      </c>
      <c r="AB102" s="161">
        <v>8</v>
      </c>
      <c r="AC102" s="163">
        <v>8</v>
      </c>
      <c r="AD102" s="246">
        <v>8</v>
      </c>
      <c r="AE102" s="161">
        <v>8</v>
      </c>
      <c r="AF102" s="161">
        <v>8</v>
      </c>
      <c r="AG102" s="161">
        <v>8</v>
      </c>
      <c r="AH102" s="161">
        <v>8</v>
      </c>
      <c r="AI102" s="161">
        <v>8</v>
      </c>
      <c r="AJ102" s="242">
        <v>8</v>
      </c>
      <c r="AK102" s="162">
        <v>8</v>
      </c>
      <c r="AL102" s="161">
        <v>8</v>
      </c>
      <c r="AM102" s="161">
        <v>8</v>
      </c>
      <c r="AN102" s="161">
        <v>8</v>
      </c>
      <c r="AO102" s="161">
        <v>8</v>
      </c>
      <c r="AP102" s="161">
        <v>8</v>
      </c>
      <c r="AQ102" s="163">
        <v>8</v>
      </c>
      <c r="AR102" s="246">
        <v>8</v>
      </c>
      <c r="AS102" s="161">
        <v>8</v>
      </c>
      <c r="AT102" s="163">
        <v>8</v>
      </c>
      <c r="AU102" s="313">
        <f>SUM($P102:$AQ102)</f>
        <v>224</v>
      </c>
      <c r="AV102" s="314"/>
      <c r="AW102" s="313">
        <f>$AU102/4</f>
        <v>56</v>
      </c>
      <c r="AX102" s="314"/>
      <c r="AY102" s="159" t="s">
        <v>62</v>
      </c>
      <c r="AZ102" s="164" t="s">
        <v>142</v>
      </c>
      <c r="BA102" s="350">
        <f>ROUNDDOWN($AW102/$T$111,1)</f>
        <v>1.4</v>
      </c>
      <c r="BB102" s="351"/>
    </row>
    <row r="103" spans="2:54" ht="29.1" customHeight="1" thickBot="1" x14ac:dyDescent="0.45">
      <c r="B103" s="324" t="s">
        <v>191</v>
      </c>
      <c r="C103" s="325"/>
      <c r="D103" s="325"/>
      <c r="E103" s="325"/>
      <c r="F103" s="325"/>
      <c r="G103" s="325"/>
      <c r="H103" s="325"/>
      <c r="I103" s="325"/>
      <c r="J103" s="325"/>
      <c r="K103" s="325"/>
      <c r="L103" s="325"/>
      <c r="M103" s="325"/>
      <c r="N103" s="325"/>
      <c r="O103" s="325"/>
      <c r="P103" s="166">
        <f t="shared" ref="P103:AT103" ca="1" si="41">SUMIF($L14:$O49,"②夜間及び深夜",P14:P49)+SUMIF($L$63:$O$98,"②夜間及び深夜",P63:P98)</f>
        <v>10</v>
      </c>
      <c r="Q103" s="169">
        <f t="shared" ca="1" si="41"/>
        <v>10</v>
      </c>
      <c r="R103" s="169">
        <f t="shared" ca="1" si="41"/>
        <v>10</v>
      </c>
      <c r="S103" s="169">
        <f t="shared" ca="1" si="41"/>
        <v>10</v>
      </c>
      <c r="T103" s="169">
        <f t="shared" ca="1" si="41"/>
        <v>10</v>
      </c>
      <c r="U103" s="169">
        <f t="shared" ca="1" si="41"/>
        <v>10</v>
      </c>
      <c r="V103" s="234">
        <f t="shared" ca="1" si="41"/>
        <v>10</v>
      </c>
      <c r="W103" s="166">
        <f t="shared" ca="1" si="41"/>
        <v>10</v>
      </c>
      <c r="X103" s="169">
        <f t="shared" ca="1" si="41"/>
        <v>10</v>
      </c>
      <c r="Y103" s="169">
        <f t="shared" ca="1" si="41"/>
        <v>10</v>
      </c>
      <c r="Z103" s="169">
        <f t="shared" ca="1" si="41"/>
        <v>10</v>
      </c>
      <c r="AA103" s="169">
        <f t="shared" ca="1" si="41"/>
        <v>10</v>
      </c>
      <c r="AB103" s="169">
        <f t="shared" ca="1" si="41"/>
        <v>10</v>
      </c>
      <c r="AC103" s="170">
        <f t="shared" ca="1" si="41"/>
        <v>10</v>
      </c>
      <c r="AD103" s="235">
        <f t="shared" ca="1" si="41"/>
        <v>10</v>
      </c>
      <c r="AE103" s="169">
        <f t="shared" ca="1" si="41"/>
        <v>10</v>
      </c>
      <c r="AF103" s="169">
        <f t="shared" ca="1" si="41"/>
        <v>10</v>
      </c>
      <c r="AG103" s="169">
        <f t="shared" ca="1" si="41"/>
        <v>10</v>
      </c>
      <c r="AH103" s="169">
        <f t="shared" ca="1" si="41"/>
        <v>10</v>
      </c>
      <c r="AI103" s="169">
        <f t="shared" ca="1" si="41"/>
        <v>10</v>
      </c>
      <c r="AJ103" s="234">
        <f t="shared" ca="1" si="41"/>
        <v>10</v>
      </c>
      <c r="AK103" s="166">
        <f t="shared" ca="1" si="41"/>
        <v>10</v>
      </c>
      <c r="AL103" s="169">
        <f t="shared" ca="1" si="41"/>
        <v>10</v>
      </c>
      <c r="AM103" s="169">
        <f t="shared" ca="1" si="41"/>
        <v>10</v>
      </c>
      <c r="AN103" s="169">
        <f t="shared" ca="1" si="41"/>
        <v>10</v>
      </c>
      <c r="AO103" s="169">
        <f t="shared" ca="1" si="41"/>
        <v>10</v>
      </c>
      <c r="AP103" s="169">
        <f t="shared" ca="1" si="41"/>
        <v>10</v>
      </c>
      <c r="AQ103" s="170">
        <f t="shared" ca="1" si="41"/>
        <v>10</v>
      </c>
      <c r="AR103" s="235">
        <f t="shared" ca="1" si="41"/>
        <v>10</v>
      </c>
      <c r="AS103" s="169">
        <f t="shared" ca="1" si="41"/>
        <v>10</v>
      </c>
      <c r="AT103" s="170">
        <f t="shared" ca="1" si="41"/>
        <v>10</v>
      </c>
      <c r="AU103" s="326"/>
      <c r="AV103" s="327"/>
      <c r="AW103" s="327"/>
      <c r="AX103" s="327"/>
      <c r="AY103" s="327"/>
      <c r="AZ103" s="327"/>
      <c r="BA103" s="327"/>
      <c r="BB103" s="328"/>
    </row>
    <row r="104" spans="2:54" s="60" customFormat="1" ht="17.25" customHeight="1" thickBot="1" x14ac:dyDescent="0.45">
      <c r="B104" s="61"/>
      <c r="C104" s="62"/>
      <c r="D104" s="62"/>
      <c r="E104" s="62"/>
      <c r="F104" s="62"/>
      <c r="BB104" s="110" t="s">
        <v>78</v>
      </c>
    </row>
    <row r="105" spans="2:54" s="60" customFormat="1" ht="21" customHeight="1" thickBot="1" x14ac:dyDescent="0.45">
      <c r="B105" s="394" t="s">
        <v>125</v>
      </c>
      <c r="C105" s="395"/>
      <c r="D105" s="395"/>
      <c r="E105" s="395"/>
      <c r="F105" s="395"/>
      <c r="G105" s="395"/>
      <c r="H105" s="395"/>
      <c r="I105" s="395"/>
      <c r="J105" s="395"/>
      <c r="K105" s="395"/>
      <c r="L105" s="395"/>
      <c r="M105" s="395"/>
      <c r="N105" s="395"/>
      <c r="O105" s="395"/>
      <c r="P105" s="204">
        <v>3</v>
      </c>
      <c r="Q105" s="205">
        <v>3</v>
      </c>
      <c r="R105" s="205">
        <v>2</v>
      </c>
      <c r="S105" s="205">
        <v>3</v>
      </c>
      <c r="T105" s="205">
        <v>3</v>
      </c>
      <c r="U105" s="205">
        <v>3</v>
      </c>
      <c r="V105" s="206">
        <v>3</v>
      </c>
      <c r="W105" s="204">
        <v>3</v>
      </c>
      <c r="X105" s="205">
        <v>3</v>
      </c>
      <c r="Y105" s="205">
        <v>3</v>
      </c>
      <c r="Z105" s="205">
        <v>2</v>
      </c>
      <c r="AA105" s="205">
        <v>3</v>
      </c>
      <c r="AB105" s="205">
        <v>3</v>
      </c>
      <c r="AC105" s="206">
        <v>3</v>
      </c>
      <c r="AD105" s="204">
        <v>3</v>
      </c>
      <c r="AE105" s="205">
        <v>3</v>
      </c>
      <c r="AF105" s="205">
        <v>2</v>
      </c>
      <c r="AG105" s="205">
        <v>3</v>
      </c>
      <c r="AH105" s="205">
        <v>3</v>
      </c>
      <c r="AI105" s="205">
        <v>3</v>
      </c>
      <c r="AJ105" s="206">
        <v>3</v>
      </c>
      <c r="AK105" s="204">
        <v>3</v>
      </c>
      <c r="AL105" s="205">
        <v>3</v>
      </c>
      <c r="AM105" s="205">
        <v>2</v>
      </c>
      <c r="AN105" s="205">
        <v>3</v>
      </c>
      <c r="AO105" s="205">
        <v>3</v>
      </c>
      <c r="AP105" s="205">
        <v>3</v>
      </c>
      <c r="AQ105" s="206">
        <v>3</v>
      </c>
      <c r="AR105" s="204">
        <v>3</v>
      </c>
      <c r="AS105" s="205">
        <v>3</v>
      </c>
      <c r="AT105" s="206"/>
      <c r="AU105" s="396"/>
      <c r="AV105" s="397"/>
      <c r="AW105" s="397"/>
      <c r="AX105" s="397"/>
      <c r="AY105" s="397"/>
      <c r="AZ105" s="397"/>
      <c r="BA105" s="397"/>
      <c r="BB105" s="398"/>
    </row>
    <row r="106" spans="2:54" s="60" customFormat="1" ht="10.5" customHeight="1" thickBot="1" x14ac:dyDescent="0.45">
      <c r="B106" s="61"/>
      <c r="C106" s="62"/>
      <c r="D106" s="62"/>
      <c r="E106" s="62"/>
      <c r="F106" s="62"/>
      <c r="BB106" s="110"/>
    </row>
    <row r="107" spans="2:54" ht="24.6" customHeight="1" thickBot="1" x14ac:dyDescent="0.45">
      <c r="B107" s="292" t="s">
        <v>126</v>
      </c>
      <c r="C107" s="8"/>
      <c r="D107" s="8"/>
      <c r="E107" s="8"/>
      <c r="F107" s="8"/>
      <c r="G107" s="8"/>
      <c r="H107" s="8"/>
      <c r="I107" s="38" t="s">
        <v>39</v>
      </c>
      <c r="J107" s="39">
        <v>8</v>
      </c>
      <c r="K107" s="40" t="s">
        <v>40</v>
      </c>
      <c r="L107" s="210">
        <v>0</v>
      </c>
      <c r="M107" s="38" t="s">
        <v>41</v>
      </c>
      <c r="N107" s="39">
        <v>17</v>
      </c>
      <c r="O107" s="40" t="s">
        <v>40</v>
      </c>
      <c r="P107" s="210">
        <v>0</v>
      </c>
      <c r="Q107" s="8"/>
      <c r="R107" s="38" t="s">
        <v>42</v>
      </c>
      <c r="S107" s="39">
        <v>8</v>
      </c>
      <c r="T107" s="40" t="s">
        <v>169</v>
      </c>
      <c r="U107" s="210">
        <v>30</v>
      </c>
      <c r="V107" s="38" t="s">
        <v>41</v>
      </c>
      <c r="W107" s="39">
        <v>17</v>
      </c>
      <c r="X107" s="40" t="s">
        <v>40</v>
      </c>
      <c r="Y107" s="210">
        <v>30</v>
      </c>
      <c r="AA107" s="38" t="s">
        <v>43</v>
      </c>
      <c r="AB107" s="39">
        <v>16</v>
      </c>
      <c r="AC107" s="40" t="s">
        <v>40</v>
      </c>
      <c r="AD107" s="210">
        <v>0</v>
      </c>
      <c r="AE107" s="38" t="s">
        <v>41</v>
      </c>
      <c r="AF107" s="39">
        <v>9</v>
      </c>
      <c r="AG107" s="40" t="s">
        <v>40</v>
      </c>
      <c r="AH107" s="210">
        <v>30</v>
      </c>
      <c r="AJ107" s="38" t="s">
        <v>44</v>
      </c>
      <c r="AK107" s="39"/>
      <c r="AL107" s="40" t="s">
        <v>40</v>
      </c>
      <c r="AM107" s="210"/>
      <c r="AN107" s="38" t="s">
        <v>41</v>
      </c>
      <c r="AO107" s="39"/>
      <c r="AP107" s="40" t="s">
        <v>40</v>
      </c>
      <c r="AQ107" s="210"/>
      <c r="AS107" s="38" t="s">
        <v>89</v>
      </c>
      <c r="AT107" s="39"/>
      <c r="AU107" s="40" t="s">
        <v>40</v>
      </c>
      <c r="AV107" s="210"/>
      <c r="AW107" s="38" t="s">
        <v>41</v>
      </c>
      <c r="AX107" s="39"/>
      <c r="AY107" s="40" t="s">
        <v>40</v>
      </c>
      <c r="AZ107" s="210"/>
    </row>
    <row r="108" spans="2:54" ht="9.6" customHeight="1" thickBot="1" x14ac:dyDescent="0.45">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21"/>
      <c r="AP108" s="21"/>
      <c r="AQ108" s="21"/>
      <c r="AR108" s="21"/>
      <c r="AS108" s="21"/>
      <c r="AT108" s="21"/>
      <c r="AU108" s="21"/>
      <c r="AV108" s="21"/>
      <c r="AW108" s="21"/>
      <c r="AX108" s="21"/>
      <c r="AY108" s="21"/>
      <c r="AZ108" s="21"/>
      <c r="BA108" s="36"/>
    </row>
    <row r="109" spans="2:54" ht="24.6" customHeight="1" thickBot="1" x14ac:dyDescent="0.45">
      <c r="B109" s="292"/>
      <c r="C109" s="8"/>
      <c r="D109" s="8"/>
      <c r="E109" s="8"/>
      <c r="F109" s="8"/>
      <c r="G109" s="8"/>
      <c r="H109" s="8"/>
      <c r="I109" s="38" t="s">
        <v>93</v>
      </c>
      <c r="J109" s="39"/>
      <c r="K109" s="40" t="s">
        <v>40</v>
      </c>
      <c r="L109" s="210"/>
      <c r="M109" s="38" t="s">
        <v>41</v>
      </c>
      <c r="N109" s="39"/>
      <c r="O109" s="40" t="s">
        <v>40</v>
      </c>
      <c r="P109" s="210"/>
      <c r="Q109" s="8"/>
      <c r="R109" s="38" t="s">
        <v>94</v>
      </c>
      <c r="S109" s="39"/>
      <c r="T109" s="40" t="s">
        <v>40</v>
      </c>
      <c r="U109" s="210"/>
      <c r="V109" s="38" t="s">
        <v>41</v>
      </c>
      <c r="W109" s="39"/>
      <c r="X109" s="40" t="s">
        <v>40</v>
      </c>
      <c r="Y109" s="210"/>
      <c r="AA109" s="38" t="s">
        <v>95</v>
      </c>
      <c r="AB109" s="39"/>
      <c r="AC109" s="40" t="s">
        <v>40</v>
      </c>
      <c r="AD109" s="210"/>
      <c r="AE109" s="38" t="s">
        <v>41</v>
      </c>
      <c r="AF109" s="39"/>
      <c r="AG109" s="40" t="s">
        <v>40</v>
      </c>
      <c r="AH109" s="210"/>
      <c r="AJ109" s="38" t="s">
        <v>96</v>
      </c>
      <c r="AK109" s="39"/>
      <c r="AL109" s="40" t="s">
        <v>40</v>
      </c>
      <c r="AM109" s="210"/>
      <c r="AN109" s="38" t="s">
        <v>41</v>
      </c>
      <c r="AO109" s="39"/>
      <c r="AP109" s="40" t="s">
        <v>40</v>
      </c>
      <c r="AQ109" s="210"/>
      <c r="AS109" s="38" t="s">
        <v>97</v>
      </c>
      <c r="AT109" s="39"/>
      <c r="AU109" s="40" t="s">
        <v>40</v>
      </c>
      <c r="AV109" s="210"/>
      <c r="AW109" s="38" t="s">
        <v>41</v>
      </c>
      <c r="AX109" s="39"/>
      <c r="AY109" s="40" t="s">
        <v>40</v>
      </c>
      <c r="AZ109" s="210"/>
    </row>
    <row r="110" spans="2:54" ht="9.6" customHeight="1" thickBot="1" x14ac:dyDescent="0.45">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21"/>
      <c r="AP110" s="21"/>
      <c r="AQ110" s="21"/>
      <c r="AR110" s="21"/>
      <c r="AS110" s="21"/>
      <c r="AT110" s="21"/>
      <c r="AU110" s="21"/>
      <c r="AV110" s="21"/>
      <c r="AW110" s="21"/>
      <c r="AX110" s="21"/>
      <c r="AY110" s="21"/>
      <c r="AZ110" s="21"/>
      <c r="BA110" s="36"/>
    </row>
    <row r="111" spans="2:54" ht="15.6" customHeight="1" x14ac:dyDescent="0.4">
      <c r="B111" s="358" t="s">
        <v>127</v>
      </c>
      <c r="C111" s="316"/>
      <c r="D111" s="316"/>
      <c r="E111" s="316"/>
      <c r="F111" s="316"/>
      <c r="G111" s="316"/>
      <c r="H111" s="317"/>
      <c r="I111" s="373">
        <v>9</v>
      </c>
      <c r="J111" s="374"/>
      <c r="K111" s="375"/>
      <c r="L111" s="37"/>
      <c r="M111" s="37"/>
      <c r="N111" s="416" t="s">
        <v>128</v>
      </c>
      <c r="O111" s="417"/>
      <c r="P111" s="417"/>
      <c r="Q111" s="417"/>
      <c r="R111" s="417"/>
      <c r="S111" s="418"/>
      <c r="T111" s="422">
        <v>40</v>
      </c>
      <c r="U111" s="423"/>
      <c r="V111" s="423"/>
      <c r="W111" s="424"/>
      <c r="X111" s="35"/>
      <c r="Y111" s="35"/>
      <c r="AB111" s="399" t="s">
        <v>129</v>
      </c>
      <c r="AC111" s="399"/>
      <c r="AD111" s="399"/>
      <c r="AE111" s="399"/>
      <c r="AF111" s="399"/>
      <c r="AG111" s="400"/>
      <c r="AH111" s="401">
        <v>6</v>
      </c>
      <c r="AI111" s="402"/>
      <c r="AJ111" s="414" t="s">
        <v>170</v>
      </c>
      <c r="AK111" s="405">
        <v>0</v>
      </c>
      <c r="AL111" s="406"/>
      <c r="AM111" s="409" t="s">
        <v>171</v>
      </c>
      <c r="AN111" s="410">
        <v>17</v>
      </c>
      <c r="AO111" s="411"/>
      <c r="AP111" s="414" t="s">
        <v>40</v>
      </c>
      <c r="AQ111" s="405">
        <v>30</v>
      </c>
      <c r="AR111" s="406"/>
    </row>
    <row r="112" spans="2:54" ht="15.6" customHeight="1" thickBot="1" x14ac:dyDescent="0.45">
      <c r="B112" s="362"/>
      <c r="C112" s="322"/>
      <c r="D112" s="322"/>
      <c r="E112" s="322"/>
      <c r="F112" s="322"/>
      <c r="G112" s="322"/>
      <c r="H112" s="323"/>
      <c r="I112" s="376"/>
      <c r="J112" s="377"/>
      <c r="K112" s="378"/>
      <c r="L112" s="292" t="s">
        <v>150</v>
      </c>
      <c r="M112" s="292"/>
      <c r="N112" s="419"/>
      <c r="O112" s="420"/>
      <c r="P112" s="420"/>
      <c r="Q112" s="420"/>
      <c r="R112" s="420"/>
      <c r="S112" s="421"/>
      <c r="T112" s="425"/>
      <c r="U112" s="426"/>
      <c r="V112" s="426"/>
      <c r="W112" s="427"/>
      <c r="X112" s="35" t="s">
        <v>148</v>
      </c>
      <c r="Y112" s="35"/>
      <c r="AB112" s="399"/>
      <c r="AC112" s="399"/>
      <c r="AD112" s="399"/>
      <c r="AE112" s="399"/>
      <c r="AF112" s="399"/>
      <c r="AG112" s="400"/>
      <c r="AH112" s="403"/>
      <c r="AI112" s="404"/>
      <c r="AJ112" s="415"/>
      <c r="AK112" s="407"/>
      <c r="AL112" s="408"/>
      <c r="AM112" s="409"/>
      <c r="AN112" s="412"/>
      <c r="AO112" s="413"/>
      <c r="AP112" s="415"/>
      <c r="AQ112" s="407"/>
      <c r="AR112" s="408"/>
    </row>
    <row r="113" spans="1:56" ht="6.75" customHeight="1" thickBot="1" x14ac:dyDescent="0.45">
      <c r="B113" s="37"/>
      <c r="C113" s="37"/>
      <c r="D113" s="37"/>
      <c r="E113" s="37"/>
      <c r="F113" s="37"/>
      <c r="G113" s="37"/>
      <c r="H113" s="37"/>
      <c r="I113" s="37"/>
      <c r="J113" s="37"/>
      <c r="K113" s="37"/>
      <c r="L113" s="292"/>
      <c r="M113" s="292"/>
      <c r="N113" s="203"/>
      <c r="O113" s="203"/>
      <c r="P113" s="203"/>
      <c r="Q113" s="203"/>
      <c r="R113" s="203"/>
      <c r="S113" s="203"/>
      <c r="T113" s="203"/>
      <c r="U113" s="203"/>
      <c r="V113" s="203"/>
      <c r="W113" s="203"/>
      <c r="X113" s="35"/>
      <c r="Y113" s="35"/>
      <c r="AB113" s="279"/>
      <c r="AC113" s="279"/>
      <c r="AD113" s="279"/>
      <c r="AE113" s="279"/>
      <c r="AF113" s="279"/>
      <c r="AG113" s="37"/>
      <c r="AH113" s="37"/>
      <c r="AI113" s="37"/>
      <c r="AJ113" s="37"/>
      <c r="AK113" s="37"/>
      <c r="AL113" s="37"/>
      <c r="AM113" s="37"/>
      <c r="AN113" s="37"/>
      <c r="AO113" s="203"/>
      <c r="AP113" s="203"/>
      <c r="AQ113" s="203"/>
      <c r="AR113" s="35"/>
    </row>
    <row r="114" spans="1:56" ht="15" customHeight="1" x14ac:dyDescent="0.4">
      <c r="B114" s="37"/>
      <c r="C114" s="37"/>
      <c r="D114" s="37"/>
      <c r="E114" s="37"/>
      <c r="F114" s="37"/>
      <c r="G114" s="37"/>
      <c r="H114" s="37"/>
      <c r="I114" s="37"/>
      <c r="J114" s="37"/>
      <c r="K114" s="37"/>
      <c r="L114" s="292"/>
      <c r="M114" s="292"/>
      <c r="N114" s="203"/>
      <c r="O114" s="203"/>
      <c r="P114" s="203"/>
      <c r="Q114" s="203"/>
      <c r="R114" s="203"/>
      <c r="S114" s="203"/>
      <c r="T114" s="203"/>
      <c r="U114" s="203"/>
      <c r="V114" s="203"/>
      <c r="W114" s="203"/>
      <c r="X114" s="35"/>
      <c r="Y114" s="35"/>
      <c r="AB114" s="399" t="s">
        <v>98</v>
      </c>
      <c r="AC114" s="399"/>
      <c r="AD114" s="399"/>
      <c r="AE114" s="399"/>
      <c r="AF114" s="399"/>
      <c r="AG114" s="400"/>
      <c r="AH114" s="401">
        <v>20</v>
      </c>
      <c r="AI114" s="402"/>
      <c r="AJ114" s="414" t="s">
        <v>40</v>
      </c>
      <c r="AK114" s="405">
        <v>0</v>
      </c>
      <c r="AL114" s="406"/>
      <c r="AM114" s="409" t="s">
        <v>41</v>
      </c>
      <c r="AN114" s="410">
        <v>6</v>
      </c>
      <c r="AO114" s="411"/>
      <c r="AP114" s="414" t="s">
        <v>40</v>
      </c>
      <c r="AQ114" s="405">
        <v>0</v>
      </c>
      <c r="AR114" s="406"/>
    </row>
    <row r="115" spans="1:56" ht="15.6" customHeight="1" thickBot="1" x14ac:dyDescent="0.45">
      <c r="B115" s="37"/>
      <c r="C115" s="37"/>
      <c r="D115" s="37"/>
      <c r="E115" s="37"/>
      <c r="F115" s="37"/>
      <c r="G115" s="37"/>
      <c r="H115" s="37"/>
      <c r="I115" s="37"/>
      <c r="J115" s="37"/>
      <c r="K115" s="37"/>
      <c r="L115" s="292"/>
      <c r="M115" s="292"/>
      <c r="N115" s="203"/>
      <c r="O115" s="203"/>
      <c r="P115" s="203"/>
      <c r="Q115" s="203"/>
      <c r="R115" s="203"/>
      <c r="S115" s="203"/>
      <c r="T115" s="203"/>
      <c r="U115" s="203"/>
      <c r="V115" s="203"/>
      <c r="W115" s="203"/>
      <c r="X115" s="35"/>
      <c r="Y115" s="35"/>
      <c r="AB115" s="399" t="s">
        <v>100</v>
      </c>
      <c r="AC115" s="399"/>
      <c r="AD115" s="399"/>
      <c r="AE115" s="399"/>
      <c r="AF115" s="399"/>
      <c r="AG115" s="400"/>
      <c r="AH115" s="403"/>
      <c r="AI115" s="404"/>
      <c r="AJ115" s="415"/>
      <c r="AK115" s="407"/>
      <c r="AL115" s="408"/>
      <c r="AM115" s="409"/>
      <c r="AN115" s="412"/>
      <c r="AO115" s="413"/>
      <c r="AP115" s="415"/>
      <c r="AQ115" s="407"/>
      <c r="AR115" s="408"/>
    </row>
    <row r="116" spans="1:56" s="56" customFormat="1" ht="20.25" customHeight="1" x14ac:dyDescent="0.4">
      <c r="A116" s="118" t="s">
        <v>105</v>
      </c>
      <c r="B116" s="119"/>
      <c r="C116" s="119"/>
      <c r="D116" s="118"/>
      <c r="E116" s="118"/>
      <c r="F116" s="118"/>
      <c r="G116" s="118"/>
      <c r="H116" s="118"/>
      <c r="I116" s="118"/>
      <c r="J116" s="118"/>
      <c r="K116" s="118"/>
      <c r="L116" s="118"/>
      <c r="M116" s="118"/>
      <c r="N116" s="118"/>
      <c r="O116" s="118"/>
      <c r="P116" s="118"/>
      <c r="Q116" s="118"/>
      <c r="R116" s="118"/>
      <c r="S116" s="118"/>
      <c r="T116" s="119"/>
      <c r="U116" s="118"/>
      <c r="V116" s="118"/>
      <c r="W116" s="118"/>
      <c r="X116" s="118"/>
      <c r="Y116" s="118"/>
      <c r="Z116" s="118"/>
      <c r="AA116" s="118"/>
      <c r="AB116" s="118"/>
      <c r="AC116" s="118"/>
      <c r="AD116" s="118"/>
      <c r="AE116" s="118"/>
      <c r="AF116" s="118"/>
      <c r="AJ116" s="120"/>
      <c r="AK116" s="121"/>
      <c r="AL116" s="121"/>
      <c r="AM116" s="118"/>
      <c r="AN116" s="118"/>
      <c r="AO116" s="118"/>
      <c r="AP116" s="118"/>
      <c r="AQ116" s="118"/>
      <c r="AR116" s="118"/>
      <c r="AS116" s="118"/>
      <c r="AT116" s="118"/>
      <c r="AU116" s="118"/>
      <c r="AV116" s="118"/>
      <c r="AW116" s="118"/>
      <c r="AX116" s="118"/>
      <c r="AY116" s="118"/>
      <c r="AZ116" s="118"/>
      <c r="BA116" s="118"/>
      <c r="BB116" s="118"/>
      <c r="BC116" s="118"/>
      <c r="BD116" s="121"/>
    </row>
    <row r="117" spans="1:56" ht="20.25" customHeight="1" x14ac:dyDescent="0.4">
      <c r="A117" s="35"/>
      <c r="B117" s="45"/>
      <c r="C117" s="45"/>
      <c r="D117" s="41"/>
      <c r="E117" s="41"/>
      <c r="F117" s="35"/>
      <c r="G117" s="35"/>
      <c r="H117" s="35"/>
      <c r="I117" s="35"/>
      <c r="J117" s="35"/>
      <c r="K117" s="35"/>
    </row>
    <row r="118" spans="1:56" ht="20.25" customHeight="1" x14ac:dyDescent="0.4">
      <c r="A118" s="35"/>
      <c r="B118" s="45"/>
      <c r="C118" s="45"/>
      <c r="D118" s="42"/>
      <c r="E118" s="42"/>
      <c r="F118" s="35"/>
      <c r="G118" s="35"/>
      <c r="H118" s="35"/>
      <c r="I118" s="35"/>
      <c r="J118" s="35"/>
      <c r="K118" s="35"/>
    </row>
    <row r="119" spans="1:56" ht="20.25" customHeight="1" x14ac:dyDescent="0.4">
      <c r="B119" s="292"/>
      <c r="C119" s="292"/>
    </row>
    <row r="120" spans="1:56" ht="20.25" customHeight="1" x14ac:dyDescent="0.4">
      <c r="B120" s="292"/>
      <c r="C120" s="292"/>
    </row>
    <row r="121" spans="1:56" ht="20.25" customHeight="1" x14ac:dyDescent="0.4">
      <c r="B121" s="292"/>
      <c r="C121" s="292"/>
    </row>
    <row r="122" spans="1:56" ht="20.25" customHeight="1" x14ac:dyDescent="0.4">
      <c r="B122" s="292"/>
      <c r="C122" s="292"/>
    </row>
  </sheetData>
  <mergeCells count="299">
    <mergeCell ref="AY4:BB7"/>
    <mergeCell ref="F5:G7"/>
    <mergeCell ref="P5:V5"/>
    <mergeCell ref="W5:AC5"/>
    <mergeCell ref="AD5:AJ5"/>
    <mergeCell ref="AK5:AQ5"/>
    <mergeCell ref="AR5:AT5"/>
    <mergeCell ref="AP2:BA2"/>
    <mergeCell ref="B4:B7"/>
    <mergeCell ref="C4:C7"/>
    <mergeCell ref="D4:G4"/>
    <mergeCell ref="H4:K7"/>
    <mergeCell ref="L4:O7"/>
    <mergeCell ref="P4:AT4"/>
    <mergeCell ref="AU4:AV7"/>
    <mergeCell ref="AW4:AX7"/>
    <mergeCell ref="AW9:AX10"/>
    <mergeCell ref="AY9:BB10"/>
    <mergeCell ref="B11:B12"/>
    <mergeCell ref="C11:C12"/>
    <mergeCell ref="D11:E12"/>
    <mergeCell ref="F11:G12"/>
    <mergeCell ref="H11:K12"/>
    <mergeCell ref="AU11:AV12"/>
    <mergeCell ref="AW11:AX12"/>
    <mergeCell ref="AY11:BB12"/>
    <mergeCell ref="B9:B10"/>
    <mergeCell ref="C9:C10"/>
    <mergeCell ref="D9:E10"/>
    <mergeCell ref="F9:G10"/>
    <mergeCell ref="H9:K10"/>
    <mergeCell ref="AU9:AV10"/>
    <mergeCell ref="AW14:AX16"/>
    <mergeCell ref="AY14:BB16"/>
    <mergeCell ref="B17:B19"/>
    <mergeCell ref="C17:C19"/>
    <mergeCell ref="D17:E19"/>
    <mergeCell ref="F17:G19"/>
    <mergeCell ref="H17:K19"/>
    <mergeCell ref="AU17:AV19"/>
    <mergeCell ref="AW17:AX19"/>
    <mergeCell ref="AY17:BB19"/>
    <mergeCell ref="B14:B16"/>
    <mergeCell ref="C14:C16"/>
    <mergeCell ref="D14:E16"/>
    <mergeCell ref="F14:G16"/>
    <mergeCell ref="H14:K16"/>
    <mergeCell ref="AU14:AV16"/>
    <mergeCell ref="AW20:AX22"/>
    <mergeCell ref="AY20:BB22"/>
    <mergeCell ref="B23:B25"/>
    <mergeCell ref="C23:C25"/>
    <mergeCell ref="D23:E25"/>
    <mergeCell ref="F23:G25"/>
    <mergeCell ref="H23:K25"/>
    <mergeCell ref="AU23:AV25"/>
    <mergeCell ref="AW23:AX25"/>
    <mergeCell ref="AY23:BB25"/>
    <mergeCell ref="B20:B22"/>
    <mergeCell ref="C20:C22"/>
    <mergeCell ref="D20:E22"/>
    <mergeCell ref="F20:G22"/>
    <mergeCell ref="H20:K22"/>
    <mergeCell ref="AU20:AV22"/>
    <mergeCell ref="AW26:AX28"/>
    <mergeCell ref="AY26:BB28"/>
    <mergeCell ref="B29:B31"/>
    <mergeCell ref="C29:C31"/>
    <mergeCell ref="D29:E31"/>
    <mergeCell ref="F29:G31"/>
    <mergeCell ref="H29:K31"/>
    <mergeCell ref="AU29:AV31"/>
    <mergeCell ref="AW29:AX31"/>
    <mergeCell ref="AY29:BB31"/>
    <mergeCell ref="B26:B28"/>
    <mergeCell ref="C26:C28"/>
    <mergeCell ref="D26:E28"/>
    <mergeCell ref="F26:G28"/>
    <mergeCell ref="H26:K28"/>
    <mergeCell ref="AU26:AV28"/>
    <mergeCell ref="AW32:AX34"/>
    <mergeCell ref="AY32:BB34"/>
    <mergeCell ref="B35:B37"/>
    <mergeCell ref="C35:C37"/>
    <mergeCell ref="D35:E37"/>
    <mergeCell ref="F35:G37"/>
    <mergeCell ref="H35:K37"/>
    <mergeCell ref="AU35:AV37"/>
    <mergeCell ref="AW35:AX37"/>
    <mergeCell ref="AY35:BB37"/>
    <mergeCell ref="B32:B34"/>
    <mergeCell ref="C32:C34"/>
    <mergeCell ref="D32:E34"/>
    <mergeCell ref="F32:G34"/>
    <mergeCell ref="H32:K34"/>
    <mergeCell ref="AU32:AV34"/>
    <mergeCell ref="AW38:AX40"/>
    <mergeCell ref="AY38:BB40"/>
    <mergeCell ref="B41:B43"/>
    <mergeCell ref="C41:C43"/>
    <mergeCell ref="D41:E43"/>
    <mergeCell ref="F41:G43"/>
    <mergeCell ref="H41:K43"/>
    <mergeCell ref="AU41:AV43"/>
    <mergeCell ref="AW41:AX43"/>
    <mergeCell ref="AY41:BB43"/>
    <mergeCell ref="B38:B40"/>
    <mergeCell ref="C38:C40"/>
    <mergeCell ref="D38:E40"/>
    <mergeCell ref="F38:G40"/>
    <mergeCell ref="H38:K40"/>
    <mergeCell ref="AU38:AV40"/>
    <mergeCell ref="AW44:AX46"/>
    <mergeCell ref="AY44:BB46"/>
    <mergeCell ref="B47:B49"/>
    <mergeCell ref="C47:C49"/>
    <mergeCell ref="D47:E49"/>
    <mergeCell ref="F47:G49"/>
    <mergeCell ref="H47:K49"/>
    <mergeCell ref="AU47:AV49"/>
    <mergeCell ref="AW47:AX49"/>
    <mergeCell ref="AY47:BB49"/>
    <mergeCell ref="B44:B46"/>
    <mergeCell ref="C44:C46"/>
    <mergeCell ref="D44:E46"/>
    <mergeCell ref="F44:G46"/>
    <mergeCell ref="H44:K46"/>
    <mergeCell ref="AU44:AV46"/>
    <mergeCell ref="C53:O53"/>
    <mergeCell ref="AU53:AV53"/>
    <mergeCell ref="AW53:AX53"/>
    <mergeCell ref="BA53:BB53"/>
    <mergeCell ref="AU50:BB50"/>
    <mergeCell ref="B51:O51"/>
    <mergeCell ref="AU51:AV51"/>
    <mergeCell ref="AW51:AX51"/>
    <mergeCell ref="BA51:BB51"/>
    <mergeCell ref="B52:B53"/>
    <mergeCell ref="C52:O52"/>
    <mergeCell ref="AU52:AV52"/>
    <mergeCell ref="AW52:AX52"/>
    <mergeCell ref="BA52:BB52"/>
    <mergeCell ref="B55:O55"/>
    <mergeCell ref="AU55:AV55"/>
    <mergeCell ref="AW55:AX55"/>
    <mergeCell ref="BA55:BB55"/>
    <mergeCell ref="B58:B61"/>
    <mergeCell ref="C58:C61"/>
    <mergeCell ref="D58:G58"/>
    <mergeCell ref="H58:K61"/>
    <mergeCell ref="L58:O61"/>
    <mergeCell ref="P58:AT58"/>
    <mergeCell ref="AU58:AV61"/>
    <mergeCell ref="AW58:AX61"/>
    <mergeCell ref="AY58:BB61"/>
    <mergeCell ref="F59:G61"/>
    <mergeCell ref="P59:V59"/>
    <mergeCell ref="W59:AC59"/>
    <mergeCell ref="AD59:AJ59"/>
    <mergeCell ref="AK59:AQ59"/>
    <mergeCell ref="AR59:AT59"/>
    <mergeCell ref="AW63:AX65"/>
    <mergeCell ref="AY63:BB65"/>
    <mergeCell ref="B66:B68"/>
    <mergeCell ref="C66:C68"/>
    <mergeCell ref="D66:E68"/>
    <mergeCell ref="F66:G68"/>
    <mergeCell ref="H66:K68"/>
    <mergeCell ref="AU66:AV68"/>
    <mergeCell ref="AW66:AX68"/>
    <mergeCell ref="AY66:BB68"/>
    <mergeCell ref="B63:B65"/>
    <mergeCell ref="C63:C65"/>
    <mergeCell ref="D63:E65"/>
    <mergeCell ref="F63:G65"/>
    <mergeCell ref="H63:K65"/>
    <mergeCell ref="AU63:AV65"/>
    <mergeCell ref="AW69:AX71"/>
    <mergeCell ref="AY69:BB71"/>
    <mergeCell ref="B72:B74"/>
    <mergeCell ref="C72:C74"/>
    <mergeCell ref="D72:E74"/>
    <mergeCell ref="F72:G74"/>
    <mergeCell ref="H72:K74"/>
    <mergeCell ref="AU72:AV74"/>
    <mergeCell ref="AW72:AX74"/>
    <mergeCell ref="AY72:BB74"/>
    <mergeCell ref="B69:B71"/>
    <mergeCell ref="C69:C71"/>
    <mergeCell ref="D69:E71"/>
    <mergeCell ref="F69:G71"/>
    <mergeCell ref="H69:K71"/>
    <mergeCell ref="AU69:AV71"/>
    <mergeCell ref="AW75:AX77"/>
    <mergeCell ref="AY75:BB77"/>
    <mergeCell ref="B78:B80"/>
    <mergeCell ref="C78:C80"/>
    <mergeCell ref="D78:E80"/>
    <mergeCell ref="F78:G80"/>
    <mergeCell ref="H78:K80"/>
    <mergeCell ref="AU78:AV80"/>
    <mergeCell ref="AW78:AX80"/>
    <mergeCell ref="AY78:BB80"/>
    <mergeCell ref="B75:B77"/>
    <mergeCell ref="C75:C77"/>
    <mergeCell ref="D75:E77"/>
    <mergeCell ref="F75:G77"/>
    <mergeCell ref="H75:K77"/>
    <mergeCell ref="AU75:AV77"/>
    <mergeCell ref="AW81:AX83"/>
    <mergeCell ref="AY81:BB83"/>
    <mergeCell ref="B84:B86"/>
    <mergeCell ref="C84:C86"/>
    <mergeCell ref="D84:E86"/>
    <mergeCell ref="F84:G86"/>
    <mergeCell ref="H84:K86"/>
    <mergeCell ref="AU84:AV86"/>
    <mergeCell ref="AW84:AX86"/>
    <mergeCell ref="AY84:BB86"/>
    <mergeCell ref="B81:B83"/>
    <mergeCell ref="C81:C83"/>
    <mergeCell ref="D81:E83"/>
    <mergeCell ref="F81:G83"/>
    <mergeCell ref="H81:K83"/>
    <mergeCell ref="AU81:AV83"/>
    <mergeCell ref="AW87:AX89"/>
    <mergeCell ref="AY87:BB89"/>
    <mergeCell ref="B90:B92"/>
    <mergeCell ref="C90:C92"/>
    <mergeCell ref="D90:E92"/>
    <mergeCell ref="F90:G92"/>
    <mergeCell ref="H90:K92"/>
    <mergeCell ref="AU90:AV92"/>
    <mergeCell ref="AW90:AX92"/>
    <mergeCell ref="AY90:BB92"/>
    <mergeCell ref="B87:B89"/>
    <mergeCell ref="C87:C89"/>
    <mergeCell ref="D87:E89"/>
    <mergeCell ref="F87:G89"/>
    <mergeCell ref="H87:K89"/>
    <mergeCell ref="AU87:AV89"/>
    <mergeCell ref="AW93:AX95"/>
    <mergeCell ref="AY93:BB95"/>
    <mergeCell ref="B96:B98"/>
    <mergeCell ref="C96:C98"/>
    <mergeCell ref="D96:E98"/>
    <mergeCell ref="F96:G98"/>
    <mergeCell ref="H96:K98"/>
    <mergeCell ref="AU96:AV98"/>
    <mergeCell ref="AW96:AX98"/>
    <mergeCell ref="AY96:BB98"/>
    <mergeCell ref="B93:B95"/>
    <mergeCell ref="C93:C95"/>
    <mergeCell ref="D93:E95"/>
    <mergeCell ref="F93:G95"/>
    <mergeCell ref="H93:K95"/>
    <mergeCell ref="AU93:AV95"/>
    <mergeCell ref="AJ111:AJ112"/>
    <mergeCell ref="AK111:AL112"/>
    <mergeCell ref="C102:O102"/>
    <mergeCell ref="AU102:AV102"/>
    <mergeCell ref="AW102:AX102"/>
    <mergeCell ref="BA102:BB102"/>
    <mergeCell ref="B103:O103"/>
    <mergeCell ref="AU103:BB103"/>
    <mergeCell ref="AU99:BB99"/>
    <mergeCell ref="B100:O100"/>
    <mergeCell ref="AU100:AV100"/>
    <mergeCell ref="AW100:AX100"/>
    <mergeCell ref="BA100:BB100"/>
    <mergeCell ref="B101:B102"/>
    <mergeCell ref="C101:O101"/>
    <mergeCell ref="AU101:AV101"/>
    <mergeCell ref="AW101:AX101"/>
    <mergeCell ref="BA101:BB101"/>
    <mergeCell ref="AU54:BB54"/>
    <mergeCell ref="B54:O54"/>
    <mergeCell ref="AP114:AP115"/>
    <mergeCell ref="AQ114:AR115"/>
    <mergeCell ref="AB115:AG115"/>
    <mergeCell ref="W2:Y2"/>
    <mergeCell ref="AM111:AM112"/>
    <mergeCell ref="AN111:AO112"/>
    <mergeCell ref="AP111:AP112"/>
    <mergeCell ref="AQ111:AR112"/>
    <mergeCell ref="AB114:AG114"/>
    <mergeCell ref="AH114:AI115"/>
    <mergeCell ref="AJ114:AJ115"/>
    <mergeCell ref="AK114:AL115"/>
    <mergeCell ref="AM114:AM115"/>
    <mergeCell ref="AN114:AO115"/>
    <mergeCell ref="B105:O105"/>
    <mergeCell ref="AU105:BB105"/>
    <mergeCell ref="B111:H112"/>
    <mergeCell ref="I111:K112"/>
    <mergeCell ref="N111:S112"/>
    <mergeCell ref="T111:W112"/>
    <mergeCell ref="AB111:AG112"/>
    <mergeCell ref="AH111:AI112"/>
  </mergeCells>
  <phoneticPr fontId="2"/>
  <dataValidations count="2">
    <dataValidation type="list" allowBlank="1" showInputMessage="1" showErrorMessage="1" sqref="D9:E12 D14:E49 D63:E98">
      <formula1>INDIRECT(B9)</formula1>
    </dataValidation>
    <dataValidation type="list" allowBlank="1" showInputMessage="1" showErrorMessage="1" sqref="C14 C9 C11 C17 C20 C23 C26 C29 C41 C44 C47 C38 C63 C66 C69 C72 C75 C78 C90 C93 C96 C87 C35 C32 C81 C84">
      <formula1>"A, B, C, D"</formula1>
    </dataValidation>
  </dataValidations>
  <pageMargins left="0.42" right="0.15748031496062992" top="0.15748031496062992" bottom="0.15748031496062992" header="0.15748031496062992" footer="0.15748031496062992"/>
  <pageSetup paperSize="9" scale="54" fitToHeight="0" orientation="landscape" r:id="rId1"/>
  <rowBreaks count="1" manualBreakCount="1">
    <brk id="56" max="54" man="1"/>
  </row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'入力規制ルール（看多機）'!$F$2</xm:f>
          </x14:formula1>
          <xm:sqref>B63:B98</xm:sqref>
        </x14:dataValidation>
        <x14:dataValidation type="list" allowBlank="1" showInputMessage="1" showErrorMessage="1">
          <x14:formula1>
            <xm:f>'入力規制ルール（看多機）'!$E$2</xm:f>
          </x14:formula1>
          <xm:sqref>B14:B49</xm:sqref>
        </x14:dataValidation>
        <x14:dataValidation type="list" allowBlank="1" showInputMessage="1" showErrorMessage="1">
          <x14:formula1>
            <xm:f>'入力規制ルール（看多機）'!$B$2:$D$2</xm:f>
          </x14:formula1>
          <xm:sqref>B9:B12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
  <sheetViews>
    <sheetView workbookViewId="0">
      <selection activeCell="B7" sqref="B7"/>
    </sheetView>
  </sheetViews>
  <sheetFormatPr defaultRowHeight="18.75" x14ac:dyDescent="0.4"/>
  <cols>
    <col min="2" max="2" width="12" customWidth="1"/>
    <col min="3" max="3" width="15.75" bestFit="1" customWidth="1"/>
    <col min="4" max="4" width="17.875" bestFit="1" customWidth="1"/>
    <col min="5" max="5" width="11.375" bestFit="1" customWidth="1"/>
    <col min="6" max="6" width="9.875" customWidth="1"/>
  </cols>
  <sheetData>
    <row r="1" spans="2:6" ht="19.5" thickBot="1" x14ac:dyDescent="0.45"/>
    <row r="2" spans="2:6" ht="20.25" thickBot="1" x14ac:dyDescent="0.45">
      <c r="B2" s="93" t="s">
        <v>36</v>
      </c>
      <c r="C2" s="95" t="s">
        <v>67</v>
      </c>
      <c r="D2" s="96" t="s">
        <v>76</v>
      </c>
      <c r="E2" s="94" t="s">
        <v>75</v>
      </c>
      <c r="F2" s="95" t="s">
        <v>77</v>
      </c>
    </row>
    <row r="3" spans="2:6" ht="19.5" x14ac:dyDescent="0.4">
      <c r="B3" s="97" t="s">
        <v>70</v>
      </c>
      <c r="C3" s="98" t="s">
        <v>69</v>
      </c>
      <c r="D3" s="99" t="s">
        <v>68</v>
      </c>
      <c r="E3" s="98" t="s">
        <v>108</v>
      </c>
      <c r="F3" s="98" t="s">
        <v>81</v>
      </c>
    </row>
    <row r="4" spans="2:6" ht="19.5" x14ac:dyDescent="0.4">
      <c r="B4" s="100" t="s">
        <v>115</v>
      </c>
      <c r="C4" s="101" t="s">
        <v>73</v>
      </c>
      <c r="D4" s="102" t="s">
        <v>73</v>
      </c>
      <c r="E4" s="101" t="s">
        <v>107</v>
      </c>
      <c r="F4" s="101" t="s">
        <v>59</v>
      </c>
    </row>
    <row r="5" spans="2:6" ht="19.5" x14ac:dyDescent="0.4">
      <c r="B5" s="106" t="s">
        <v>144</v>
      </c>
      <c r="C5" s="107"/>
      <c r="D5" s="108"/>
      <c r="E5" s="107" t="s">
        <v>109</v>
      </c>
      <c r="F5" s="101" t="s">
        <v>74</v>
      </c>
    </row>
    <row r="6" spans="2:6" ht="20.25" thickBot="1" x14ac:dyDescent="0.45">
      <c r="B6" s="103" t="s">
        <v>145</v>
      </c>
      <c r="C6" s="104"/>
      <c r="D6" s="105"/>
      <c r="E6" s="104" t="s">
        <v>110</v>
      </c>
      <c r="F6" s="104"/>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8</vt:i4>
      </vt:variant>
    </vt:vector>
  </HeadingPairs>
  <TitlesOfParts>
    <vt:vector size="11" baseType="lpstr">
      <vt:lpstr>８_看護小規模多機能型居宅介護</vt:lpstr>
      <vt:lpstr>【記載例】８_看護小規模多機能型居宅介護 </vt:lpstr>
      <vt:lpstr>入力規制ルール（看多機）</vt:lpstr>
      <vt:lpstr>'【記載例】８_看護小規模多機能型居宅介護 '!Print_Area</vt:lpstr>
      <vt:lpstr>'８_看護小規模多機能型居宅介護'!Print_Area</vt:lpstr>
      <vt:lpstr>介支</vt:lpstr>
      <vt:lpstr>管</vt:lpstr>
      <vt:lpstr>計画_サテライト</vt:lpstr>
      <vt:lpstr>従_介</vt:lpstr>
      <vt:lpstr>従_看</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2020-05-14T04:18:38Z</cp:lastPrinted>
  <dcterms:created xsi:type="dcterms:W3CDTF">2020-01-28T01:12:50Z</dcterms:created>
  <dcterms:modified xsi:type="dcterms:W3CDTF">2022-09-15T01:08:30Z</dcterms:modified>
</cp:coreProperties>
</file>