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120" yWindow="120" windowWidth="9795" windowHeight="7830" tabRatio="795"/>
  </bookViews>
  <sheets>
    <sheet name="76生活保護状況" sheetId="102" r:id="rId1"/>
    <sheet name="77老人福祉施設の利用状況" sheetId="108" r:id="rId2"/>
    <sheet name="78水戸市福祉ボランティア会館の利用状況" sheetId="106" r:id="rId3"/>
    <sheet name="79子育て支援・多世代交流ｾﾝﾀｰの利用状況" sheetId="104" r:id="rId4"/>
    <sheet name="80保育所（園）の状況" sheetId="103" r:id="rId5"/>
    <sheet name="81児童手当（特例給付含）の支給状況82児童扶養手当の" sheetId="105" r:id="rId6"/>
    <sheet name="83女性相談の状況（経路別受付状況）84家庭児童相談の状況" sheetId="43" r:id="rId7"/>
    <sheet name="85拠出制国民年金適用状況～87福祉年金受給権者数" sheetId="109" r:id="rId8"/>
    <sheet name="88国民健康保険加入状況" sheetId="110" r:id="rId9"/>
    <sheet name="89国民健康保険の医療費の給付状況" sheetId="111" r:id="rId10"/>
    <sheet name="90後期高齢者の医療費の給付状況" sheetId="112" r:id="rId11"/>
    <sheet name="91国民健康保険税の状況(現年度課税分）(1)(2)" sheetId="113" r:id="rId12"/>
    <sheet name="92後期高齢者医療の被保険者数及び医療費の給付状" sheetId="114" r:id="rId13"/>
    <sheet name="93医療福祉費の助成状況(1)～(6)" sheetId="115" r:id="rId14"/>
    <sheet name="94障害者手帳交付状況" sheetId="107" r:id="rId15"/>
  </sheets>
  <definedNames>
    <definedName name="_xlnm.Print_Area" localSheetId="7">'85拠出制国民年金適用状況～87福祉年金受給権者数'!$A$1:$K$43</definedName>
    <definedName name="_xlnm.Print_Area" localSheetId="12">'92後期高齢者医療の被保険者数及び医療費の給付状'!$A$1:$F$17</definedName>
  </definedNames>
  <calcPr calcId="162913"/>
</workbook>
</file>

<file path=xl/calcChain.xml><?xml version="1.0" encoding="utf-8"?>
<calcChain xmlns="http://schemas.openxmlformats.org/spreadsheetml/2006/main">
  <c r="B9" i="108" l="1"/>
  <c r="C9" i="108"/>
  <c r="B9" i="103" l="1"/>
  <c r="C9" i="103"/>
  <c r="D9" i="103"/>
  <c r="E9" i="103"/>
  <c r="F9" i="103"/>
  <c r="G9" i="103"/>
  <c r="I9" i="103"/>
  <c r="J9" i="103"/>
  <c r="K9" i="103"/>
  <c r="L9" i="103"/>
  <c r="C12" i="103"/>
  <c r="H12" i="103"/>
  <c r="H9" i="103" s="1"/>
</calcChain>
</file>

<file path=xl/sharedStrings.xml><?xml version="1.0" encoding="utf-8"?>
<sst xmlns="http://schemas.openxmlformats.org/spreadsheetml/2006/main" count="555" uniqueCount="270">
  <si>
    <t>（単位：千円）</t>
    <rPh sb="1" eb="3">
      <t>タンイ</t>
    </rPh>
    <rPh sb="4" eb="6">
      <t>センエン</t>
    </rPh>
    <phoneticPr fontId="4"/>
  </si>
  <si>
    <t>年別</t>
    <rPh sb="0" eb="2">
      <t>ネンベツ</t>
    </rPh>
    <phoneticPr fontId="4"/>
  </si>
  <si>
    <t>被保護
実世帯数</t>
    <rPh sb="0" eb="1">
      <t>ヒ</t>
    </rPh>
    <rPh sb="1" eb="2">
      <t>ホ</t>
    </rPh>
    <rPh sb="2" eb="3">
      <t>ユズル</t>
    </rPh>
    <rPh sb="4" eb="5">
      <t>ジツ</t>
    </rPh>
    <rPh sb="5" eb="6">
      <t>ヨ</t>
    </rPh>
    <rPh sb="6" eb="7">
      <t>オビ</t>
    </rPh>
    <rPh sb="7" eb="8">
      <t>カズ</t>
    </rPh>
    <phoneticPr fontId="4"/>
  </si>
  <si>
    <t>被保護
実人員数</t>
    <rPh sb="0" eb="1">
      <t>ヒ</t>
    </rPh>
    <rPh sb="1" eb="2">
      <t>ホ</t>
    </rPh>
    <rPh sb="2" eb="3">
      <t>ユズル</t>
    </rPh>
    <rPh sb="4" eb="5">
      <t>ジツ</t>
    </rPh>
    <rPh sb="5" eb="6">
      <t>ジン</t>
    </rPh>
    <rPh sb="6" eb="7">
      <t>イン</t>
    </rPh>
    <rPh sb="7" eb="8">
      <t>スウ</t>
    </rPh>
    <phoneticPr fontId="4"/>
  </si>
  <si>
    <t>保護費</t>
    <rPh sb="0" eb="1">
      <t>タモツ</t>
    </rPh>
    <rPh sb="1" eb="2">
      <t>ユズル</t>
    </rPh>
    <rPh sb="2" eb="3">
      <t>ヒ</t>
    </rPh>
    <phoneticPr fontId="4"/>
  </si>
  <si>
    <t>生活扶助</t>
    <rPh sb="0" eb="2">
      <t>セイカツ</t>
    </rPh>
    <rPh sb="2" eb="4">
      <t>フジョ</t>
    </rPh>
    <phoneticPr fontId="4"/>
  </si>
  <si>
    <t>住宅扶助</t>
    <rPh sb="0" eb="2">
      <t>ジュウタク</t>
    </rPh>
    <rPh sb="2" eb="4">
      <t>フジョ</t>
    </rPh>
    <phoneticPr fontId="4"/>
  </si>
  <si>
    <t>教育扶助</t>
    <rPh sb="0" eb="2">
      <t>キョウイク</t>
    </rPh>
    <rPh sb="2" eb="4">
      <t>フジョ</t>
    </rPh>
    <phoneticPr fontId="4"/>
  </si>
  <si>
    <t>介護扶助</t>
    <rPh sb="0" eb="2">
      <t>カイゴ</t>
    </rPh>
    <rPh sb="2" eb="4">
      <t>フジョ</t>
    </rPh>
    <phoneticPr fontId="4"/>
  </si>
  <si>
    <t>医療扶助</t>
    <rPh sb="0" eb="2">
      <t>イリョウ</t>
    </rPh>
    <rPh sb="2" eb="4">
      <t>フジョ</t>
    </rPh>
    <phoneticPr fontId="4"/>
  </si>
  <si>
    <t>出産扶助</t>
    <rPh sb="0" eb="2">
      <t>シュッサン</t>
    </rPh>
    <rPh sb="2" eb="4">
      <t>フジョ</t>
    </rPh>
    <phoneticPr fontId="4"/>
  </si>
  <si>
    <t>生業扶助</t>
    <rPh sb="0" eb="2">
      <t>セイギョウ</t>
    </rPh>
    <rPh sb="2" eb="4">
      <t>フジョ</t>
    </rPh>
    <phoneticPr fontId="4"/>
  </si>
  <si>
    <t>葬祭扶助</t>
    <rPh sb="0" eb="2">
      <t>ソウサイ</t>
    </rPh>
    <rPh sb="2" eb="4">
      <t>フジョ</t>
    </rPh>
    <phoneticPr fontId="4"/>
  </si>
  <si>
    <t>延人員</t>
    <rPh sb="0" eb="3">
      <t>ノベジンイン</t>
    </rPh>
    <phoneticPr fontId="4"/>
  </si>
  <si>
    <t>扶助額</t>
    <rPh sb="0" eb="2">
      <t>フジョ</t>
    </rPh>
    <rPh sb="2" eb="3">
      <t>ガク</t>
    </rPh>
    <phoneticPr fontId="4"/>
  </si>
  <si>
    <t>資料：生活福祉課</t>
    <rPh sb="0" eb="2">
      <t>シリョウ</t>
    </rPh>
    <rPh sb="3" eb="5">
      <t>セイカツ</t>
    </rPh>
    <rPh sb="5" eb="7">
      <t>フクシ</t>
    </rPh>
    <rPh sb="7" eb="8">
      <t>カ</t>
    </rPh>
    <phoneticPr fontId="4"/>
  </si>
  <si>
    <t>年度別</t>
    <rPh sb="0" eb="2">
      <t>ネンド</t>
    </rPh>
    <rPh sb="2" eb="3">
      <t>ベツ</t>
    </rPh>
    <phoneticPr fontId="4"/>
  </si>
  <si>
    <t>利用者総数</t>
    <rPh sb="0" eb="3">
      <t>リヨウシャ</t>
    </rPh>
    <rPh sb="3" eb="5">
      <t>ソウスウ</t>
    </rPh>
    <phoneticPr fontId="4"/>
  </si>
  <si>
    <t>柳堤荘</t>
    <rPh sb="0" eb="1">
      <t>ヤナギ</t>
    </rPh>
    <rPh sb="1" eb="2">
      <t>ツツミ</t>
    </rPh>
    <rPh sb="2" eb="3">
      <t>ショウ</t>
    </rPh>
    <phoneticPr fontId="4"/>
  </si>
  <si>
    <t>あかね荘</t>
    <rPh sb="3" eb="4">
      <t>ショウ</t>
    </rPh>
    <phoneticPr fontId="4"/>
  </si>
  <si>
    <t>葉山荘</t>
    <rPh sb="0" eb="2">
      <t>ハヤマ</t>
    </rPh>
    <rPh sb="2" eb="3">
      <t>ソウ</t>
    </rPh>
    <phoneticPr fontId="4"/>
  </si>
  <si>
    <t>長者山荘</t>
    <rPh sb="0" eb="2">
      <t>チョウジャ</t>
    </rPh>
    <rPh sb="2" eb="3">
      <t>ヤマ</t>
    </rPh>
    <rPh sb="3" eb="4">
      <t>ショウ</t>
    </rPh>
    <phoneticPr fontId="4"/>
  </si>
  <si>
    <t>60歳未満</t>
    <rPh sb="2" eb="3">
      <t>サイ</t>
    </rPh>
    <rPh sb="3" eb="5">
      <t>ミマン</t>
    </rPh>
    <phoneticPr fontId="4"/>
  </si>
  <si>
    <t>60歳以上</t>
    <rPh sb="2" eb="3">
      <t>サイ</t>
    </rPh>
    <rPh sb="3" eb="5">
      <t>イジョウ</t>
    </rPh>
    <phoneticPr fontId="4"/>
  </si>
  <si>
    <t>年　　　別</t>
    <rPh sb="0" eb="1">
      <t>ネン</t>
    </rPh>
    <rPh sb="4" eb="5">
      <t>ベツ</t>
    </rPh>
    <phoneticPr fontId="4"/>
  </si>
  <si>
    <t>大町子育て支援・多世代交流センター(わんぱーく・みと)</t>
    <rPh sb="0" eb="2">
      <t>オオマチ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</si>
  <si>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本町子育て支援・多世代交流センター(はみんぐぱーく・みと)</t>
    <rPh sb="0" eb="2">
      <t>ホンチョウ</t>
    </rPh>
    <rPh sb="2" eb="4">
      <t>コソダ</t>
    </rPh>
    <rPh sb="5" eb="7">
      <t>シエン</t>
    </rPh>
    <rPh sb="8" eb="9">
      <t>タ</t>
    </rPh>
    <rPh sb="9" eb="11">
      <t>セダイ</t>
    </rPh>
    <rPh sb="11" eb="13">
      <t>コウリュウ</t>
    </rPh>
    <phoneticPr fontId="4"/>
  </si>
  <si>
    <t>新規登録者数</t>
    <rPh sb="0" eb="2">
      <t>シンキ</t>
    </rPh>
    <rPh sb="2" eb="5">
      <t>トウロクシャ</t>
    </rPh>
    <rPh sb="5" eb="6">
      <t>スウ</t>
    </rPh>
    <phoneticPr fontId="4"/>
  </si>
  <si>
    <t>利用者</t>
    <rPh sb="0" eb="3">
      <t>リヨウシャ</t>
    </rPh>
    <phoneticPr fontId="4"/>
  </si>
  <si>
    <t>一時預り</t>
    <rPh sb="0" eb="2">
      <t>イチジ</t>
    </rPh>
    <rPh sb="2" eb="3">
      <t>アズカ</t>
    </rPh>
    <phoneticPr fontId="4"/>
  </si>
  <si>
    <t>保育所
(園)数</t>
    <rPh sb="0" eb="2">
      <t>ホイク</t>
    </rPh>
    <rPh sb="2" eb="3">
      <t>ショ</t>
    </rPh>
    <rPh sb="5" eb="6">
      <t>エン</t>
    </rPh>
    <rPh sb="7" eb="8">
      <t>スウ</t>
    </rPh>
    <phoneticPr fontId="4"/>
  </si>
  <si>
    <t>職員数</t>
    <rPh sb="0" eb="1">
      <t>ショク</t>
    </rPh>
    <rPh sb="1" eb="3">
      <t>インズウ</t>
    </rPh>
    <phoneticPr fontId="4"/>
  </si>
  <si>
    <t>定員</t>
    <rPh sb="0" eb="2">
      <t>テイイン</t>
    </rPh>
    <phoneticPr fontId="4"/>
  </si>
  <si>
    <t>園児数</t>
    <rPh sb="0" eb="1">
      <t>エン</t>
    </rPh>
    <rPh sb="1" eb="2">
      <t>ジ</t>
    </rPh>
    <rPh sb="2" eb="3">
      <t>スウ</t>
    </rPh>
    <phoneticPr fontId="4"/>
  </si>
  <si>
    <t>総数</t>
    <rPh sb="0" eb="2">
      <t>ソウスウ</t>
    </rPh>
    <phoneticPr fontId="4"/>
  </si>
  <si>
    <t>所(園)長</t>
    <rPh sb="0" eb="1">
      <t>ショ</t>
    </rPh>
    <rPh sb="2" eb="3">
      <t>エン</t>
    </rPh>
    <rPh sb="4" eb="5">
      <t>チョウ</t>
    </rPh>
    <phoneticPr fontId="4"/>
  </si>
  <si>
    <t>保育士</t>
    <rPh sb="0" eb="3">
      <t>ホイクシ</t>
    </rPh>
    <phoneticPr fontId="4"/>
  </si>
  <si>
    <t>その他</t>
    <rPh sb="0" eb="3">
      <t>ソノタ</t>
    </rPh>
    <phoneticPr fontId="4"/>
  </si>
  <si>
    <t>3歳未満</t>
    <rPh sb="1" eb="4">
      <t>サイミマン</t>
    </rPh>
    <phoneticPr fontId="4"/>
  </si>
  <si>
    <t>3歳児</t>
    <rPh sb="1" eb="2">
      <t>サイ</t>
    </rPh>
    <rPh sb="2" eb="3">
      <t>ジ</t>
    </rPh>
    <phoneticPr fontId="4"/>
  </si>
  <si>
    <t>4歳児</t>
    <rPh sb="1" eb="2">
      <t>サイ</t>
    </rPh>
    <rPh sb="2" eb="3">
      <t>ジ</t>
    </rPh>
    <phoneticPr fontId="4"/>
  </si>
  <si>
    <t>5歳児</t>
    <rPh sb="1" eb="2">
      <t>サイ</t>
    </rPh>
    <rPh sb="2" eb="3">
      <t>ジ</t>
    </rPh>
    <phoneticPr fontId="4"/>
  </si>
  <si>
    <t>市立</t>
    <rPh sb="0" eb="2">
      <t>シリツ</t>
    </rPh>
    <phoneticPr fontId="4"/>
  </si>
  <si>
    <t>注）　職員数には臨時職員を含みます。</t>
    <rPh sb="0" eb="1">
      <t>チュウ</t>
    </rPh>
    <rPh sb="3" eb="6">
      <t>ショクインスウ</t>
    </rPh>
    <rPh sb="8" eb="10">
      <t>リンジ</t>
    </rPh>
    <rPh sb="10" eb="12">
      <t>ショクイン</t>
    </rPh>
    <rPh sb="13" eb="14">
      <t>フク</t>
    </rPh>
    <phoneticPr fontId="4"/>
  </si>
  <si>
    <t>（単位：人，円）</t>
    <rPh sb="1" eb="3">
      <t>タンイ</t>
    </rPh>
    <rPh sb="4" eb="5">
      <t>ニン</t>
    </rPh>
    <rPh sb="6" eb="7">
      <t>エン</t>
    </rPh>
    <phoneticPr fontId="4"/>
  </si>
  <si>
    <t>支給対象児童数</t>
    <rPh sb="0" eb="2">
      <t>シキュウ</t>
    </rPh>
    <rPh sb="2" eb="4">
      <t>タイショウ</t>
    </rPh>
    <rPh sb="4" eb="6">
      <t>ジドウ</t>
    </rPh>
    <rPh sb="6" eb="7">
      <t>スウ</t>
    </rPh>
    <phoneticPr fontId="4"/>
  </si>
  <si>
    <t>支給総額</t>
    <rPh sb="0" eb="1">
      <t>ササ</t>
    </rPh>
    <rPh sb="1" eb="2">
      <t>キュウ</t>
    </rPh>
    <rPh sb="2" eb="3">
      <t>フサ</t>
    </rPh>
    <rPh sb="3" eb="4">
      <t>ガク</t>
    </rPh>
    <phoneticPr fontId="4"/>
  </si>
  <si>
    <t>（単位：世帯）</t>
    <rPh sb="1" eb="3">
      <t>タンイ</t>
    </rPh>
    <rPh sb="4" eb="6">
      <t>セタイ</t>
    </rPh>
    <phoneticPr fontId="4"/>
  </si>
  <si>
    <t>生別母子世帯</t>
    <rPh sb="0" eb="2">
      <t>セイベツ</t>
    </rPh>
    <rPh sb="2" eb="4">
      <t>ボシ</t>
    </rPh>
    <rPh sb="4" eb="6">
      <t>セタイ</t>
    </rPh>
    <phoneticPr fontId="4"/>
  </si>
  <si>
    <t>死別母子世帯</t>
    <rPh sb="0" eb="2">
      <t>シベツ</t>
    </rPh>
    <rPh sb="2" eb="4">
      <t>ボシ</t>
    </rPh>
    <rPh sb="4" eb="6">
      <t>セタイ</t>
    </rPh>
    <phoneticPr fontId="4"/>
  </si>
  <si>
    <t>未婚の母子世帯</t>
    <rPh sb="0" eb="2">
      <t>ミコン</t>
    </rPh>
    <rPh sb="3" eb="5">
      <t>ボシ</t>
    </rPh>
    <rPh sb="5" eb="7">
      <t>セタイ</t>
    </rPh>
    <phoneticPr fontId="4"/>
  </si>
  <si>
    <t>障害者世帯</t>
    <rPh sb="0" eb="3">
      <t>ショウガイシャ</t>
    </rPh>
    <rPh sb="3" eb="5">
      <t>セタイ</t>
    </rPh>
    <phoneticPr fontId="4"/>
  </si>
  <si>
    <t>遺棄世帯</t>
    <rPh sb="0" eb="2">
      <t>イキ</t>
    </rPh>
    <rPh sb="2" eb="4">
      <t>セタイ</t>
    </rPh>
    <phoneticPr fontId="4"/>
  </si>
  <si>
    <t>生別父子世帯</t>
    <rPh sb="0" eb="2">
      <t>セイベツ</t>
    </rPh>
    <rPh sb="2" eb="4">
      <t>フシ</t>
    </rPh>
    <rPh sb="4" eb="6">
      <t>セタイ</t>
    </rPh>
    <phoneticPr fontId="4"/>
  </si>
  <si>
    <t>死別父子世帯</t>
    <rPh sb="0" eb="2">
      <t>シベツ</t>
    </rPh>
    <rPh sb="2" eb="4">
      <t>フシ</t>
    </rPh>
    <rPh sb="4" eb="6">
      <t>セタイ</t>
    </rPh>
    <phoneticPr fontId="4"/>
  </si>
  <si>
    <t>未婚の父子世帯</t>
    <rPh sb="0" eb="2">
      <t>ミコン</t>
    </rPh>
    <rPh sb="3" eb="5">
      <t>フシ</t>
    </rPh>
    <rPh sb="5" eb="7">
      <t>セタイ</t>
    </rPh>
    <phoneticPr fontId="4"/>
  </si>
  <si>
    <t>その他世帯</t>
    <rPh sb="0" eb="3">
      <t>ソノタ</t>
    </rPh>
    <rPh sb="3" eb="5">
      <t>セタイ</t>
    </rPh>
    <phoneticPr fontId="4"/>
  </si>
  <si>
    <t>計</t>
    <rPh sb="0" eb="1">
      <t>ケイ</t>
    </rPh>
    <phoneticPr fontId="4"/>
  </si>
  <si>
    <t>離婚</t>
    <rPh sb="0" eb="2">
      <t>リコン</t>
    </rPh>
    <phoneticPr fontId="4"/>
  </si>
  <si>
    <t>（単位：件）</t>
    <rPh sb="1" eb="3">
      <t>タンイ</t>
    </rPh>
    <rPh sb="4" eb="5">
      <t>ケン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</si>
  <si>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</si>
  <si>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</si>
  <si>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</si>
  <si>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他の婦人
 相 談 所</t>
    <rPh sb="0" eb="1">
      <t>タ</t>
    </rPh>
    <rPh sb="2" eb="4">
      <t>フジン</t>
    </rPh>
    <rPh sb="6" eb="7">
      <t>ソウ</t>
    </rPh>
    <rPh sb="8" eb="9">
      <t>ダン</t>
    </rPh>
    <rPh sb="10" eb="11">
      <t>ショ</t>
    </rPh>
    <phoneticPr fontId="4"/>
  </si>
  <si>
    <t>福　　祉
事務所</t>
    <rPh sb="0" eb="1">
      <t>フク</t>
    </rPh>
    <rPh sb="3" eb="4">
      <t>シ</t>
    </rPh>
    <rPh sb="5" eb="7">
      <t>ジム</t>
    </rPh>
    <rPh sb="7" eb="8">
      <t>ショ</t>
    </rPh>
    <phoneticPr fontId="4"/>
  </si>
  <si>
    <t>他       の
相談機関</t>
    <rPh sb="0" eb="1">
      <t>タ</t>
    </rPh>
    <rPh sb="10" eb="12">
      <t>ソウダン</t>
    </rPh>
    <rPh sb="12" eb="14">
      <t>キカン</t>
    </rPh>
    <phoneticPr fontId="4"/>
  </si>
  <si>
    <t>縁故者・
知人等</t>
    <rPh sb="0" eb="3">
      <t>エンコシャ</t>
    </rPh>
    <rPh sb="5" eb="6">
      <t>チ</t>
    </rPh>
    <rPh sb="6" eb="7">
      <t>ヒト</t>
    </rPh>
    <rPh sb="7" eb="8">
      <t>トウ</t>
    </rPh>
    <phoneticPr fontId="4"/>
  </si>
  <si>
    <t>その他</t>
    <rPh sb="2" eb="3">
      <t>ホカ</t>
    </rPh>
    <phoneticPr fontId="4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</si>
  <si>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</si>
  <si>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4"/>
  </si>
  <si>
    <t>各年度3月31日現在（単位：戸，人）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rPh sb="11" eb="13">
      <t>タンイ</t>
    </rPh>
    <rPh sb="14" eb="15">
      <t>ト</t>
    </rPh>
    <rPh sb="16" eb="17">
      <t>ヒト</t>
    </rPh>
    <phoneticPr fontId="4"/>
  </si>
  <si>
    <t>総数</t>
    <rPh sb="0" eb="1">
      <t>フサ</t>
    </rPh>
    <rPh sb="1" eb="2">
      <t>カズ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</si>
  <si>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</si>
  <si>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加入割合（％）</t>
    <rPh sb="0" eb="2">
      <t>カニュウ</t>
    </rPh>
    <rPh sb="2" eb="4">
      <t>ワリアイ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</si>
  <si>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</si>
  <si>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</si>
  <si>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被保険者
（Ａ）</t>
    <rPh sb="0" eb="4">
      <t>ヒホケンシャ</t>
    </rPh>
    <phoneticPr fontId="4"/>
  </si>
  <si>
    <t>退職被保険者等</t>
    <rPh sb="0" eb="2">
      <t>タイショク</t>
    </rPh>
    <rPh sb="2" eb="6">
      <t>ヒホケンシャ</t>
    </rPh>
    <rPh sb="6" eb="7">
      <t>トウ</t>
    </rPh>
    <phoneticPr fontId="4"/>
  </si>
  <si>
    <t>被保険者</t>
    <rPh sb="0" eb="4">
      <t>ヒホケンシャ</t>
    </rPh>
    <phoneticPr fontId="4"/>
  </si>
  <si>
    <t>本人</t>
    <rPh sb="0" eb="2">
      <t>ホンニン</t>
    </rPh>
    <phoneticPr fontId="4"/>
  </si>
  <si>
    <t>扶養</t>
    <rPh sb="0" eb="2">
      <t>フヨウ</t>
    </rPh>
    <phoneticPr fontId="4"/>
  </si>
  <si>
    <t>　資料：国保年金課</t>
    <rPh sb="1" eb="3">
      <t>シリョウ</t>
    </rPh>
    <rPh sb="4" eb="6">
      <t>コクホ</t>
    </rPh>
    <rPh sb="6" eb="8">
      <t>ネンキン</t>
    </rPh>
    <rPh sb="8" eb="9">
      <t>カ</t>
    </rPh>
    <phoneticPr fontId="4"/>
  </si>
  <si>
    <t>(1)　一般分</t>
    <rPh sb="4" eb="6">
      <t>イッパン</t>
    </rPh>
    <rPh sb="6" eb="7">
      <t>ブン</t>
    </rPh>
    <phoneticPr fontId="4"/>
  </si>
  <si>
    <t>受診件数（件）</t>
    <rPh sb="0" eb="2">
      <t>ジュシン</t>
    </rPh>
    <rPh sb="2" eb="4">
      <t>ケンスウ</t>
    </rPh>
    <rPh sb="5" eb="6">
      <t>ケン</t>
    </rPh>
    <phoneticPr fontId="4"/>
  </si>
  <si>
    <t>受診日数（日）</t>
    <rPh sb="0" eb="2">
      <t>ジュシン</t>
    </rPh>
    <rPh sb="2" eb="4">
      <t>ニッスウ</t>
    </rPh>
    <rPh sb="5" eb="6">
      <t>ニチ</t>
    </rPh>
    <phoneticPr fontId="4"/>
  </si>
  <si>
    <t>療養諸費</t>
    <rPh sb="0" eb="2">
      <t>リョウヨウ</t>
    </rPh>
    <rPh sb="2" eb="4">
      <t>ショヒ</t>
    </rPh>
    <phoneticPr fontId="4"/>
  </si>
  <si>
    <t>療養の給付費</t>
    <rPh sb="0" eb="2">
      <t>リョウヨウ</t>
    </rPh>
    <rPh sb="3" eb="5">
      <t>キュウフ</t>
    </rPh>
    <rPh sb="5" eb="6">
      <t>ヒ</t>
    </rPh>
    <phoneticPr fontId="4"/>
  </si>
  <si>
    <t>療養費</t>
    <rPh sb="0" eb="1">
      <t>リョウ</t>
    </rPh>
    <rPh sb="1" eb="2">
      <t>マモル</t>
    </rPh>
    <rPh sb="2" eb="3">
      <t>ヒ</t>
    </rPh>
    <phoneticPr fontId="4"/>
  </si>
  <si>
    <t>保険者
負担額</t>
    <rPh sb="0" eb="1">
      <t>タモツ</t>
    </rPh>
    <rPh sb="1" eb="2">
      <t>ケン</t>
    </rPh>
    <rPh sb="2" eb="3">
      <t>モノ</t>
    </rPh>
    <rPh sb="4" eb="5">
      <t>フ</t>
    </rPh>
    <rPh sb="5" eb="6">
      <t>ニナ</t>
    </rPh>
    <rPh sb="6" eb="7">
      <t>ガク</t>
    </rPh>
    <phoneticPr fontId="4"/>
  </si>
  <si>
    <t>受診率 (％)</t>
    <rPh sb="0" eb="2">
      <t>ジュシン</t>
    </rPh>
    <rPh sb="2" eb="3">
      <t>リツ</t>
    </rPh>
    <phoneticPr fontId="4"/>
  </si>
  <si>
    <t>費用額</t>
    <rPh sb="0" eb="1">
      <t>ヒ</t>
    </rPh>
    <rPh sb="1" eb="2">
      <t>ヨウ</t>
    </rPh>
    <rPh sb="2" eb="3">
      <t>ガク</t>
    </rPh>
    <phoneticPr fontId="4"/>
  </si>
  <si>
    <t>1件当たり
費用額(円)</t>
    <rPh sb="1" eb="2">
      <t>ケン</t>
    </rPh>
    <rPh sb="2" eb="3">
      <t>ア</t>
    </rPh>
    <rPh sb="6" eb="8">
      <t>ヒヨウ</t>
    </rPh>
    <rPh sb="8" eb="9">
      <t>ガク</t>
    </rPh>
    <rPh sb="10" eb="11">
      <t>エン</t>
    </rPh>
    <phoneticPr fontId="4"/>
  </si>
  <si>
    <t>1人当たり
費用額(円)</t>
    <rPh sb="0" eb="2">
      <t>ヒトリ</t>
    </rPh>
    <rPh sb="2" eb="3">
      <t>ア</t>
    </rPh>
    <phoneticPr fontId="4"/>
  </si>
  <si>
    <t>一般診療</t>
    <rPh sb="0" eb="2">
      <t>イッパン</t>
    </rPh>
    <rPh sb="2" eb="4">
      <t>シンリョウ</t>
    </rPh>
    <phoneticPr fontId="4"/>
  </si>
  <si>
    <t>歯科診療</t>
    <rPh sb="0" eb="2">
      <t>シカ</t>
    </rPh>
    <rPh sb="2" eb="4">
      <t>シンリョウ</t>
    </rPh>
    <phoneticPr fontId="4"/>
  </si>
  <si>
    <t>そ の 他</t>
    <rPh sb="4" eb="5">
      <t>ホカ</t>
    </rPh>
    <phoneticPr fontId="4"/>
  </si>
  <si>
    <t xml:space="preserve"> 注）1　受診率＝受診件数÷被保険者数×100</t>
    <rPh sb="1" eb="2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</si>
  <si>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(2)　退職者分</t>
    <rPh sb="4" eb="7">
      <t>タイショクシャ</t>
    </rPh>
    <rPh sb="7" eb="8">
      <t>ブン</t>
    </rPh>
    <phoneticPr fontId="4"/>
  </si>
  <si>
    <t>注）1　受診率＝受診件数÷被保険者数×100</t>
    <rPh sb="0" eb="1">
      <t>チュウ</t>
    </rPh>
    <rPh sb="4" eb="6">
      <t>ジュシン</t>
    </rPh>
    <rPh sb="6" eb="7">
      <t>リツ</t>
    </rPh>
    <rPh sb="8" eb="10">
      <t>ジュシン</t>
    </rPh>
    <rPh sb="10" eb="11">
      <t>ケンスウ</t>
    </rPh>
    <rPh sb="11" eb="12">
      <t>スウ</t>
    </rPh>
    <rPh sb="13" eb="17">
      <t>ヒホケンシャ</t>
    </rPh>
    <rPh sb="17" eb="18">
      <t>スウ</t>
    </rPh>
    <phoneticPr fontId="4"/>
  </si>
  <si>
    <t>各年度3月31日現在（単位：千円）</t>
    <rPh sb="0" eb="3">
      <t>カクネンド</t>
    </rPh>
    <rPh sb="4" eb="5">
      <t>ガツ</t>
    </rPh>
    <rPh sb="7" eb="10">
      <t>ニチゲンザイ</t>
    </rPh>
    <rPh sb="11" eb="13">
      <t>タンイ</t>
    </rPh>
    <rPh sb="14" eb="16">
      <t>センエン</t>
    </rPh>
    <phoneticPr fontId="4"/>
  </si>
  <si>
    <t>医療費</t>
    <rPh sb="0" eb="2">
      <t>イリョウ</t>
    </rPh>
    <rPh sb="2" eb="3">
      <t>ヒ</t>
    </rPh>
    <phoneticPr fontId="4"/>
  </si>
  <si>
    <t>費用額</t>
    <rPh sb="0" eb="2">
      <t>ヒヨウ</t>
    </rPh>
    <rPh sb="2" eb="3">
      <t>ガク</t>
    </rPh>
    <phoneticPr fontId="4"/>
  </si>
  <si>
    <t>1人当たり
費用額(円)</t>
    <rPh sb="0" eb="2">
      <t>ヒトリ</t>
    </rPh>
    <rPh sb="2" eb="3">
      <t>ア</t>
    </rPh>
    <rPh sb="6" eb="8">
      <t>ヒヨウ</t>
    </rPh>
    <phoneticPr fontId="4"/>
  </si>
  <si>
    <t>注） 1　受診率＝受診件数÷被保険者数×100</t>
    <rPh sb="0" eb="1">
      <t>チュウ</t>
    </rPh>
    <rPh sb="5" eb="7">
      <t>ジュシン</t>
    </rPh>
    <rPh sb="7" eb="8">
      <t>リツ</t>
    </rPh>
    <rPh sb="9" eb="11">
      <t>ジュシン</t>
    </rPh>
    <rPh sb="11" eb="12">
      <t>ケンスウ</t>
    </rPh>
    <rPh sb="12" eb="13">
      <t>スウ</t>
    </rPh>
    <rPh sb="14" eb="18">
      <t>ヒホケンシャ</t>
    </rPh>
    <rPh sb="18" eb="19">
      <t>スウ</t>
    </rPh>
    <phoneticPr fontId="4"/>
  </si>
  <si>
    <t>資料：茨城県後期高齢者医療広域連合</t>
    <rPh sb="0" eb="2">
      <t>シリョウ</t>
    </rPh>
    <rPh sb="3" eb="6">
      <t>イバラキケン</t>
    </rPh>
    <rPh sb="6" eb="8">
      <t>コウキ</t>
    </rPh>
    <rPh sb="8" eb="10">
      <t>コウレイ</t>
    </rPh>
    <rPh sb="10" eb="11">
      <t>シャ</t>
    </rPh>
    <rPh sb="11" eb="13">
      <t>イリョウ</t>
    </rPh>
    <rPh sb="13" eb="15">
      <t>コウイキ</t>
    </rPh>
    <rPh sb="15" eb="17">
      <t>レンゴウ</t>
    </rPh>
    <phoneticPr fontId="4"/>
  </si>
  <si>
    <r>
      <t xml:space="preserve">      3　療養の給付費の計（現物給付分）は，高額療養費を除きます。</t>
    </r>
    <r>
      <rPr>
        <sz val="11"/>
        <rFont val="ＭＳ Ｐゴシック"/>
        <family val="3"/>
        <charset val="128"/>
      </rPr>
      <t/>
    </r>
    <rPh sb="8" eb="10">
      <t>リョウヨウ</t>
    </rPh>
    <rPh sb="11" eb="13">
      <t>キュウフ</t>
    </rPh>
    <rPh sb="13" eb="14">
      <t>ヒ</t>
    </rPh>
    <rPh sb="15" eb="16">
      <t>ケイ</t>
    </rPh>
    <rPh sb="17" eb="19">
      <t>ゲンブツ</t>
    </rPh>
    <rPh sb="19" eb="21">
      <t>キュウフ</t>
    </rPh>
    <rPh sb="21" eb="22">
      <t>ブン</t>
    </rPh>
    <rPh sb="25" eb="27">
      <t>コウガク</t>
    </rPh>
    <rPh sb="27" eb="30">
      <t>リョウヨウヒ</t>
    </rPh>
    <rPh sb="31" eb="32">
      <t>ノゾ</t>
    </rPh>
    <phoneticPr fontId="4"/>
  </si>
  <si>
    <t xml:space="preserve">      4　統計表の数字は，表章単位未満を四捨五入しているため，内訳を足し上げても必ずしも合計とは一致しません。</t>
    <rPh sb="8" eb="11">
      <t>トウケイヒョウ</t>
    </rPh>
    <rPh sb="12" eb="14">
      <t>スウジ</t>
    </rPh>
    <rPh sb="16" eb="17">
      <t>オモテ</t>
    </rPh>
    <rPh sb="17" eb="18">
      <t>ショウ</t>
    </rPh>
    <rPh sb="18" eb="20">
      <t>タンイ</t>
    </rPh>
    <rPh sb="20" eb="22">
      <t>ミマン</t>
    </rPh>
    <rPh sb="23" eb="27">
      <t>シシャゴニュウ</t>
    </rPh>
    <rPh sb="34" eb="36">
      <t>ウチワケ</t>
    </rPh>
    <rPh sb="37" eb="38">
      <t>タ</t>
    </rPh>
    <rPh sb="39" eb="40">
      <t>ア</t>
    </rPh>
    <rPh sb="43" eb="44">
      <t>カナラ</t>
    </rPh>
    <rPh sb="47" eb="49">
      <t>ゴウケイ</t>
    </rPh>
    <rPh sb="51" eb="53">
      <t>イッチ</t>
    </rPh>
    <phoneticPr fontId="4"/>
  </si>
  <si>
    <t>年度別</t>
    <rPh sb="0" eb="1">
      <t>トシ</t>
    </rPh>
    <rPh sb="1" eb="2">
      <t>タビ</t>
    </rPh>
    <rPh sb="2" eb="3">
      <t>ベツ</t>
    </rPh>
    <phoneticPr fontId="4"/>
  </si>
  <si>
    <t>調定額</t>
    <rPh sb="0" eb="1">
      <t>チョウテイ</t>
    </rPh>
    <rPh sb="1" eb="2">
      <t>テイ</t>
    </rPh>
    <rPh sb="2" eb="3">
      <t>ガク</t>
    </rPh>
    <phoneticPr fontId="4"/>
  </si>
  <si>
    <t>被保険者
1世帯当たり（円）</t>
    <rPh sb="0" eb="4">
      <t>ヒホケンシャ</t>
    </rPh>
    <rPh sb="6" eb="8">
      <t>セタイ</t>
    </rPh>
    <rPh sb="8" eb="9">
      <t>ア</t>
    </rPh>
    <rPh sb="12" eb="13">
      <t>エン</t>
    </rPh>
    <phoneticPr fontId="4"/>
  </si>
  <si>
    <t>被保険者
1人当たり（円）</t>
    <rPh sb="0" eb="4">
      <t>ヒホケンシャ</t>
    </rPh>
    <rPh sb="6" eb="7">
      <t>ニン</t>
    </rPh>
    <phoneticPr fontId="4"/>
  </si>
  <si>
    <t>収納額</t>
    <rPh sb="0" eb="1">
      <t>オサム</t>
    </rPh>
    <rPh sb="1" eb="2">
      <t>オサム</t>
    </rPh>
    <rPh sb="2" eb="3">
      <t>ガク</t>
    </rPh>
    <phoneticPr fontId="4"/>
  </si>
  <si>
    <t>(2)　退職分</t>
    <rPh sb="4" eb="6">
      <t>タイショク</t>
    </rPh>
    <rPh sb="6" eb="7">
      <t>ブン</t>
    </rPh>
    <phoneticPr fontId="4"/>
  </si>
  <si>
    <t>年  度  別</t>
    <rPh sb="0" eb="1">
      <t>トシ</t>
    </rPh>
    <rPh sb="3" eb="4">
      <t>タビ</t>
    </rPh>
    <rPh sb="6" eb="7">
      <t>ベツ</t>
    </rPh>
    <phoneticPr fontId="4"/>
  </si>
  <si>
    <t>調  定  額</t>
    <rPh sb="0" eb="1">
      <t>チョウテイ</t>
    </rPh>
    <rPh sb="3" eb="4">
      <t>テイ</t>
    </rPh>
    <rPh sb="6" eb="7">
      <t>ガク</t>
    </rPh>
    <phoneticPr fontId="4"/>
  </si>
  <si>
    <t>収  納  額</t>
    <rPh sb="0" eb="1">
      <t>オサム</t>
    </rPh>
    <rPh sb="3" eb="4">
      <t>オサム</t>
    </rPh>
    <rPh sb="6" eb="7">
      <t>ガク</t>
    </rPh>
    <phoneticPr fontId="4"/>
  </si>
  <si>
    <t>受給者数
（3月31日現在
被保険者数）</t>
    <rPh sb="0" eb="3">
      <t>ジュキュウシャ</t>
    </rPh>
    <rPh sb="3" eb="4">
      <t>スウ</t>
    </rPh>
    <rPh sb="7" eb="8">
      <t>ガツ</t>
    </rPh>
    <rPh sb="10" eb="11">
      <t>ニチ</t>
    </rPh>
    <rPh sb="11" eb="13">
      <t>ゲンザイ</t>
    </rPh>
    <rPh sb="14" eb="15">
      <t>ヒ</t>
    </rPh>
    <rPh sb="15" eb="18">
      <t>ホケンシャ</t>
    </rPh>
    <rPh sb="18" eb="19">
      <t>スウ</t>
    </rPh>
    <phoneticPr fontId="4"/>
  </si>
  <si>
    <t>受診件数</t>
    <rPh sb="0" eb="2">
      <t>ジュシン</t>
    </rPh>
    <rPh sb="2" eb="4">
      <t>ケンスウ</t>
    </rPh>
    <phoneticPr fontId="4"/>
  </si>
  <si>
    <t>受診率（％）</t>
    <rPh sb="0" eb="2">
      <t>ジュシン</t>
    </rPh>
    <rPh sb="2" eb="3">
      <t>リツ</t>
    </rPh>
    <phoneticPr fontId="4"/>
  </si>
  <si>
    <t>総支給額(千円)</t>
    <rPh sb="0" eb="1">
      <t>ソウ</t>
    </rPh>
    <rPh sb="1" eb="4">
      <t>シキュウガク</t>
    </rPh>
    <rPh sb="5" eb="7">
      <t>センエン</t>
    </rPh>
    <phoneticPr fontId="4"/>
  </si>
  <si>
    <t>1人当たり支給額（円）</t>
    <rPh sb="0" eb="2">
      <t>ヒトリ</t>
    </rPh>
    <rPh sb="2" eb="3">
      <t>ア</t>
    </rPh>
    <rPh sb="5" eb="8">
      <t>シキュウガク</t>
    </rPh>
    <rPh sb="9" eb="10">
      <t>エン</t>
    </rPh>
    <phoneticPr fontId="4"/>
  </si>
  <si>
    <t>資料：茨城県後期高齢者医療広域連合　　　　　　　　　　　　　　</t>
    <rPh sb="0" eb="2">
      <t>シリョウ</t>
    </rPh>
    <rPh sb="3" eb="6">
      <t>イバラキケン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4"/>
  </si>
  <si>
    <t>(1)　妊産婦</t>
    <rPh sb="4" eb="7">
      <t>ニンサンプ</t>
    </rPh>
    <phoneticPr fontId="4"/>
  </si>
  <si>
    <t>受給者数</t>
    <rPh sb="0" eb="3">
      <t>ジュキュウシャ</t>
    </rPh>
    <rPh sb="3" eb="4">
      <t>スウ</t>
    </rPh>
    <phoneticPr fontId="4"/>
  </si>
  <si>
    <t>助成額（千円）</t>
    <rPh sb="0" eb="3">
      <t>ジョセイガク</t>
    </rPh>
    <rPh sb="4" eb="6">
      <t>センエン</t>
    </rPh>
    <phoneticPr fontId="4"/>
  </si>
  <si>
    <t>1人当たり
助成額(円)</t>
    <rPh sb="0" eb="2">
      <t>ヒトリ</t>
    </rPh>
    <rPh sb="2" eb="3">
      <t>ア</t>
    </rPh>
    <rPh sb="6" eb="7">
      <t>スケ</t>
    </rPh>
    <rPh sb="7" eb="8">
      <t>シゲル</t>
    </rPh>
    <rPh sb="8" eb="9">
      <t>シキュウガク</t>
    </rPh>
    <rPh sb="10" eb="11">
      <t>エン</t>
    </rPh>
    <phoneticPr fontId="4"/>
  </si>
  <si>
    <t>注）　受給者数は月平均です。</t>
    <rPh sb="0" eb="1">
      <t>チュウ</t>
    </rPh>
    <rPh sb="3" eb="6">
      <t>ジュキュウシャ</t>
    </rPh>
    <rPh sb="6" eb="7">
      <t>スウ</t>
    </rPh>
    <rPh sb="8" eb="11">
      <t>ツキヘイキン</t>
    </rPh>
    <phoneticPr fontId="4"/>
  </si>
  <si>
    <t>年　度　別</t>
    <rPh sb="0" eb="1">
      <t>トシ</t>
    </rPh>
    <rPh sb="2" eb="3">
      <t>ド</t>
    </rPh>
    <rPh sb="4" eb="5">
      <t>ベツ</t>
    </rPh>
    <phoneticPr fontId="4"/>
  </si>
  <si>
    <t>身　体　障　害　者　手　帳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phoneticPr fontId="4"/>
  </si>
  <si>
    <t>療育手帳</t>
    <rPh sb="0" eb="2">
      <t>リョウイク</t>
    </rPh>
    <rPh sb="2" eb="4">
      <t>テチョウ</t>
    </rPh>
    <phoneticPr fontId="4"/>
  </si>
  <si>
    <t>精神障害者
保健福祉手帳</t>
    <rPh sb="0" eb="2">
      <t>セイシン</t>
    </rPh>
    <rPh sb="2" eb="4">
      <t>ショウガイ</t>
    </rPh>
    <rPh sb="4" eb="5">
      <t>シャ</t>
    </rPh>
    <rPh sb="6" eb="8">
      <t>ホケン</t>
    </rPh>
    <rPh sb="8" eb="10">
      <t>フクシ</t>
    </rPh>
    <rPh sb="10" eb="12">
      <t>テチョウ</t>
    </rPh>
    <phoneticPr fontId="4"/>
  </si>
  <si>
    <t>総　　　数</t>
    <rPh sb="0" eb="1">
      <t>フサ</t>
    </rPh>
    <rPh sb="4" eb="5">
      <t>カズ</t>
    </rPh>
    <phoneticPr fontId="4"/>
  </si>
  <si>
    <t>肢体
不自由</t>
    <rPh sb="0" eb="1">
      <t>アシ</t>
    </rPh>
    <rPh sb="1" eb="2">
      <t>カラダ</t>
    </rPh>
    <rPh sb="3" eb="6">
      <t>フジユウ</t>
    </rPh>
    <phoneticPr fontId="4"/>
  </si>
  <si>
    <t>視覚障害</t>
    <rPh sb="0" eb="2">
      <t>シカク</t>
    </rPh>
    <rPh sb="2" eb="4">
      <t>ショウガイ</t>
    </rPh>
    <phoneticPr fontId="4"/>
  </si>
  <si>
    <t>聴覚・
平衡
機能障害</t>
    <rPh sb="0" eb="2">
      <t>チョウカク</t>
    </rPh>
    <rPh sb="4" eb="6">
      <t>ヘイコウ</t>
    </rPh>
    <rPh sb="7" eb="9">
      <t>キノウ</t>
    </rPh>
    <rPh sb="9" eb="11">
      <t>ショウガイ</t>
    </rPh>
    <phoneticPr fontId="4"/>
  </si>
  <si>
    <t>音声・言語・
そしゃく
機能障害</t>
    <rPh sb="0" eb="2">
      <t>オンセイ</t>
    </rPh>
    <rPh sb="3" eb="5">
      <t>ゲンゴ</t>
    </rPh>
    <rPh sb="12" eb="14">
      <t>キノウ</t>
    </rPh>
    <rPh sb="14" eb="16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</si>
  <si>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</si>
  <si>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知的障害</t>
    <rPh sb="0" eb="2">
      <t>チテキ</t>
    </rPh>
    <rPh sb="2" eb="4">
      <t>ショウガイ</t>
    </rPh>
    <phoneticPr fontId="4"/>
  </si>
  <si>
    <t>精神障害</t>
    <rPh sb="0" eb="2">
      <t>セイシン</t>
    </rPh>
    <rPh sb="2" eb="4">
      <t>ショウガイ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</si>
  <si>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</si>
  <si>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保護命令</t>
    <rPh sb="0" eb="2">
      <t>ホゴ</t>
    </rPh>
    <rPh sb="2" eb="4">
      <t>メイレイ</t>
    </rPh>
    <phoneticPr fontId="4"/>
  </si>
  <si>
    <t>注）1　受給者数は月平均です。</t>
    <rPh sb="0" eb="1">
      <t>チュウ</t>
    </rPh>
    <rPh sb="4" eb="7">
      <t>ジュキュウシャ</t>
    </rPh>
    <rPh sb="7" eb="8">
      <t>スウ</t>
    </rPh>
    <rPh sb="9" eb="12">
      <t>ツキヘイキン</t>
    </rPh>
    <phoneticPr fontId="4"/>
  </si>
  <si>
    <t>注） 支給対象児童数は，1か月ごとに集計した値を，年度ごとに合計したものです。</t>
    <rPh sb="0" eb="1">
      <t>チュウ</t>
    </rPh>
    <rPh sb="3" eb="5">
      <t>シキュウ</t>
    </rPh>
    <rPh sb="5" eb="7">
      <t>タイショウ</t>
    </rPh>
    <rPh sb="7" eb="9">
      <t>ジドウ</t>
    </rPh>
    <rPh sb="9" eb="10">
      <t>スウ</t>
    </rPh>
    <rPh sb="14" eb="15">
      <t>ゲツ</t>
    </rPh>
    <rPh sb="18" eb="20">
      <t>シュウケイ</t>
    </rPh>
    <rPh sb="22" eb="23">
      <t>アタイ</t>
    </rPh>
    <rPh sb="25" eb="27">
      <t>ネンド</t>
    </rPh>
    <rPh sb="30" eb="32">
      <t>ゴウケイ</t>
    </rPh>
    <phoneticPr fontId="4"/>
  </si>
  <si>
    <t>準母子</t>
    <rPh sb="0" eb="1">
      <t>ジュン</t>
    </rPh>
    <rPh sb="1" eb="2">
      <t>ハハ</t>
    </rPh>
    <rPh sb="2" eb="3">
      <t>コ</t>
    </rPh>
    <phoneticPr fontId="4"/>
  </si>
  <si>
    <t>母子</t>
    <rPh sb="0" eb="2">
      <t>ボシ</t>
    </rPh>
    <phoneticPr fontId="4"/>
  </si>
  <si>
    <t>障害基礎</t>
    <rPh sb="0" eb="1">
      <t>サワ</t>
    </rPh>
    <rPh sb="1" eb="2">
      <t>ガイ</t>
    </rPh>
    <rPh sb="2" eb="3">
      <t>モト</t>
    </rPh>
    <rPh sb="3" eb="4">
      <t>イシズエ</t>
    </rPh>
    <phoneticPr fontId="4"/>
  </si>
  <si>
    <t>老齢</t>
    <rPh sb="0" eb="2">
      <t>ロウレイ</t>
    </rPh>
    <phoneticPr fontId="4"/>
  </si>
  <si>
    <t>寡婦</t>
    <rPh sb="0" eb="2">
      <t>カフ</t>
    </rPh>
    <phoneticPr fontId="4"/>
  </si>
  <si>
    <t>遺児</t>
    <rPh sb="0" eb="2">
      <t>イジ</t>
    </rPh>
    <phoneticPr fontId="4"/>
  </si>
  <si>
    <t>遺族基礎</t>
    <rPh sb="0" eb="2">
      <t>イゾク</t>
    </rPh>
    <rPh sb="2" eb="4">
      <t>キソ</t>
    </rPh>
    <phoneticPr fontId="4"/>
  </si>
  <si>
    <t>障害</t>
    <rPh sb="0" eb="2">
      <t>ショウガイ</t>
    </rPh>
    <phoneticPr fontId="4"/>
  </si>
  <si>
    <t>障害基礎</t>
    <rPh sb="0" eb="2">
      <t>ショウガイ</t>
    </rPh>
    <rPh sb="2" eb="4">
      <t>キソ</t>
    </rPh>
    <phoneticPr fontId="4"/>
  </si>
  <si>
    <t>老齢基礎</t>
    <rPh sb="0" eb="2">
      <t>ロウレイ</t>
    </rPh>
    <rPh sb="2" eb="4">
      <t>キソ</t>
    </rPh>
    <phoneticPr fontId="4"/>
  </si>
  <si>
    <t>通算老齢</t>
    <rPh sb="0" eb="2">
      <t>ツウサン</t>
    </rPh>
    <rPh sb="2" eb="4">
      <t>ロウレイ</t>
    </rPh>
    <phoneticPr fontId="4"/>
  </si>
  <si>
    <t>3号被保険者数</t>
    <rPh sb="1" eb="2">
      <t>ゴウ</t>
    </rPh>
    <rPh sb="2" eb="6">
      <t>ヒホケンシャ</t>
    </rPh>
    <rPh sb="6" eb="7">
      <t>スウ</t>
    </rPh>
    <phoneticPr fontId="4"/>
  </si>
  <si>
    <t>任意加入者数</t>
    <rPh sb="0" eb="2">
      <t>ニンイ</t>
    </rPh>
    <rPh sb="2" eb="5">
      <t>カニュウシャ</t>
    </rPh>
    <rPh sb="5" eb="6">
      <t>スウ</t>
    </rPh>
    <phoneticPr fontId="4"/>
  </si>
  <si>
    <t>1号被保険者数</t>
    <rPh sb="1" eb="2">
      <t>ゴウ</t>
    </rPh>
    <rPh sb="2" eb="6">
      <t>ヒホケンシャ</t>
    </rPh>
    <rPh sb="6" eb="7">
      <t>スウ</t>
    </rPh>
    <phoneticPr fontId="4"/>
  </si>
  <si>
    <t>被保険者数</t>
    <rPh sb="0" eb="4">
      <t>ヒホケンシャ</t>
    </rPh>
    <rPh sb="4" eb="5">
      <t>スウ</t>
    </rPh>
    <phoneticPr fontId="4"/>
  </si>
  <si>
    <t>計（Ｂ）</t>
    <rPh sb="0" eb="1">
      <t>ケイ</t>
    </rPh>
    <phoneticPr fontId="4"/>
  </si>
  <si>
    <t xml:space="preserve">     2  療養の給付費のその他には，調剤，食事・生活療養費，訪問看護療養費を含みます。</t>
    <rPh sb="8" eb="10">
      <t>リョウヨウ</t>
    </rPh>
    <rPh sb="11" eb="13">
      <t>キュウフ</t>
    </rPh>
    <rPh sb="13" eb="14">
      <t>ヒ</t>
    </rPh>
    <rPh sb="15" eb="18">
      <t>ソノタ</t>
    </rPh>
    <rPh sb="21" eb="23">
      <t>チョウザイ</t>
    </rPh>
    <rPh sb="24" eb="26">
      <t>ショクジ</t>
    </rPh>
    <rPh sb="27" eb="29">
      <t>セイカツ</t>
    </rPh>
    <rPh sb="29" eb="32">
      <t>リョウヨウヒ</t>
    </rPh>
    <rPh sb="33" eb="35">
      <t>ホウモン</t>
    </rPh>
    <rPh sb="35" eb="37">
      <t>カンゴ</t>
    </rPh>
    <rPh sb="37" eb="40">
      <t>リョウヨウヒ</t>
    </rPh>
    <rPh sb="41" eb="42">
      <t>フク</t>
    </rPh>
    <phoneticPr fontId="4"/>
  </si>
  <si>
    <t>注）　各年末現在です。</t>
    <rPh sb="0" eb="1">
      <t>チュウ</t>
    </rPh>
    <rPh sb="3" eb="4">
      <t>カク</t>
    </rPh>
    <rPh sb="4" eb="6">
      <t>ネンマツ</t>
    </rPh>
    <rPh sb="6" eb="8">
      <t>ゲンザイ</t>
    </rPh>
    <phoneticPr fontId="4"/>
  </si>
  <si>
    <t>民間</t>
    <rPh sb="0" eb="1">
      <t>ミンカン</t>
    </rPh>
    <phoneticPr fontId="4"/>
  </si>
  <si>
    <t>(2)　小児(高校生相当まで）</t>
    <rPh sb="4" eb="6">
      <t>ショウニ</t>
    </rPh>
    <rPh sb="7" eb="10">
      <t>コウコウセイ</t>
    </rPh>
    <rPh sb="10" eb="12">
      <t>ソウトウ</t>
    </rPh>
    <phoneticPr fontId="4"/>
  </si>
  <si>
    <t xml:space="preserve">    2   平成26年度からは，対象が乳児から中学校3年生まで（中学生は入院のみ）となります。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rPh sb="34" eb="37">
      <t>チュウガクセイ</t>
    </rPh>
    <rPh sb="38" eb="40">
      <t>ニュウイン</t>
    </rPh>
    <phoneticPr fontId="3"/>
  </si>
  <si>
    <t xml:space="preserve">    3   平成28年度からは，対象が乳児から中学校3年生までとなります。</t>
    <rPh sb="8" eb="10">
      <t>ヘイセイ</t>
    </rPh>
    <rPh sb="12" eb="13">
      <t>ネン</t>
    </rPh>
    <rPh sb="13" eb="14">
      <t>ド</t>
    </rPh>
    <rPh sb="18" eb="20">
      <t>タイショウ</t>
    </rPh>
    <rPh sb="21" eb="23">
      <t>ニュウジ</t>
    </rPh>
    <rPh sb="25" eb="28">
      <t>チュウガッコウ</t>
    </rPh>
    <rPh sb="29" eb="31">
      <t>ネンセイ</t>
    </rPh>
    <phoneticPr fontId="3"/>
  </si>
  <si>
    <t xml:space="preserve">    4   平成30年度（平成30年10月）からは，対象が乳児から高校生相当（入院のみ）となります。</t>
    <rPh sb="8" eb="10">
      <t>ヘイセイ</t>
    </rPh>
    <rPh sb="12" eb="13">
      <t>ネン</t>
    </rPh>
    <rPh sb="13" eb="14">
      <t>ド</t>
    </rPh>
    <rPh sb="15" eb="17">
      <t>ヘイセイ</t>
    </rPh>
    <rPh sb="19" eb="20">
      <t>ネン</t>
    </rPh>
    <rPh sb="22" eb="23">
      <t>ガツ</t>
    </rPh>
    <rPh sb="28" eb="30">
      <t>タイショウ</t>
    </rPh>
    <rPh sb="31" eb="33">
      <t>ニュウジ</t>
    </rPh>
    <rPh sb="35" eb="38">
      <t>コウコウセイ</t>
    </rPh>
    <rPh sb="38" eb="40">
      <t>ソウトウ</t>
    </rPh>
    <rPh sb="41" eb="43">
      <t>ニュウイン</t>
    </rPh>
    <phoneticPr fontId="3"/>
  </si>
  <si>
    <t>(Ｂ)／(Ａ)</t>
    <phoneticPr fontId="4"/>
  </si>
  <si>
    <t>養護（児童虐待以外）</t>
    <phoneticPr fontId="4"/>
  </si>
  <si>
    <t>児童虐待</t>
    <phoneticPr fontId="4"/>
  </si>
  <si>
    <t>保健</t>
    <phoneticPr fontId="4"/>
  </si>
  <si>
    <t>障害</t>
    <phoneticPr fontId="4"/>
  </si>
  <si>
    <t>非行</t>
    <phoneticPr fontId="3"/>
  </si>
  <si>
    <t>育成</t>
    <phoneticPr fontId="4"/>
  </si>
  <si>
    <t>その他</t>
    <phoneticPr fontId="4"/>
  </si>
  <si>
    <t>計</t>
    <phoneticPr fontId="3"/>
  </si>
  <si>
    <t>（単位：件）</t>
  </si>
  <si>
    <t>(6)　65歳以上重度心身障害者</t>
    <rPh sb="6" eb="9">
      <t>サイイジョウ</t>
    </rPh>
    <rPh sb="9" eb="11">
      <t>ジュウド</t>
    </rPh>
    <rPh sb="11" eb="13">
      <t>シンシン</t>
    </rPh>
    <rPh sb="13" eb="16">
      <t>ショウガイシャ</t>
    </rPh>
    <phoneticPr fontId="4"/>
  </si>
  <si>
    <t>(5)　重度心身障害者</t>
    <rPh sb="4" eb="6">
      <t>ジュウド</t>
    </rPh>
    <rPh sb="6" eb="8">
      <t>シンシン</t>
    </rPh>
    <rPh sb="8" eb="11">
      <t>ショウガイシャ</t>
    </rPh>
    <phoneticPr fontId="4"/>
  </si>
  <si>
    <t>(4)　父子家庭の父子</t>
    <rPh sb="4" eb="6">
      <t>フシ</t>
    </rPh>
    <rPh sb="6" eb="8">
      <t>カテイ</t>
    </rPh>
    <rPh sb="9" eb="11">
      <t>フシ</t>
    </rPh>
    <phoneticPr fontId="4"/>
  </si>
  <si>
    <t>(3)　母子家庭の母子</t>
    <rPh sb="4" eb="6">
      <t>ボシ</t>
    </rPh>
    <rPh sb="6" eb="8">
      <t>カテイ</t>
    </rPh>
    <rPh sb="9" eb="11">
      <t>ボシ</t>
    </rPh>
    <phoneticPr fontId="4"/>
  </si>
  <si>
    <t xml:space="preserve">      2  療養の給付費のその他には，調剤，食事・生活療養費，訪問看護療養費を含みます。</t>
    <phoneticPr fontId="4"/>
  </si>
  <si>
    <t>　</t>
    <phoneticPr fontId="4"/>
  </si>
  <si>
    <t xml:space="preserve">    5   令和２年度（令和２年10月）からは，対象が乳児から高校生相当となります。</t>
    <rPh sb="8" eb="10">
      <t>レイワ</t>
    </rPh>
    <rPh sb="11" eb="12">
      <t>ネン</t>
    </rPh>
    <rPh sb="12" eb="13">
      <t>ド</t>
    </rPh>
    <rPh sb="14" eb="16">
      <t>レイワ</t>
    </rPh>
    <rPh sb="17" eb="18">
      <t>ネン</t>
    </rPh>
    <rPh sb="18" eb="19">
      <t>ヘイネン</t>
    </rPh>
    <rPh sb="20" eb="21">
      <t>ガツ</t>
    </rPh>
    <rPh sb="26" eb="28">
      <t>タイショウ</t>
    </rPh>
    <rPh sb="29" eb="31">
      <t>ニュウジ</t>
    </rPh>
    <rPh sb="33" eb="36">
      <t>コウコウセイ</t>
    </rPh>
    <rPh sb="36" eb="38">
      <t>ソウトウ</t>
    </rPh>
    <phoneticPr fontId="3"/>
  </si>
  <si>
    <t xml:space="preserve">      2　療養の給付費のその他は，調剤，食事・生活療養費及び訪問看護療養費です。</t>
    <rPh sb="17" eb="18">
      <t>タ</t>
    </rPh>
    <rPh sb="20" eb="22">
      <t>チョウザイ</t>
    </rPh>
    <rPh sb="23" eb="25">
      <t>ショクジ</t>
    </rPh>
    <rPh sb="26" eb="28">
      <t>セイカツ</t>
    </rPh>
    <rPh sb="28" eb="31">
      <t>リョウヨウヒ</t>
    </rPh>
    <rPh sb="31" eb="32">
      <t>オヨ</t>
    </rPh>
    <rPh sb="33" eb="35">
      <t>ホウモン</t>
    </rPh>
    <rPh sb="35" eb="37">
      <t>カンゴ</t>
    </rPh>
    <rPh sb="37" eb="40">
      <t>リョウヨウヒ</t>
    </rPh>
    <phoneticPr fontId="4"/>
  </si>
  <si>
    <t>資料：子育て支援課</t>
    <rPh sb="0" eb="2">
      <t>シリョウ</t>
    </rPh>
    <rPh sb="3" eb="4">
      <t>コ</t>
    </rPh>
    <rPh sb="4" eb="5">
      <t>ソダ</t>
    </rPh>
    <rPh sb="6" eb="8">
      <t>シエン</t>
    </rPh>
    <rPh sb="8" eb="9">
      <t>カ</t>
    </rPh>
    <phoneticPr fontId="4"/>
  </si>
  <si>
    <t>資料：子育て支援課</t>
    <rPh sb="4" eb="5">
      <t>ソダ</t>
    </rPh>
    <rPh sb="6" eb="8">
      <t>シエン</t>
    </rPh>
    <phoneticPr fontId="3"/>
  </si>
  <si>
    <t>資料：幼児保育課</t>
    <rPh sb="0" eb="2">
      <t>シリョウ</t>
    </rPh>
    <rPh sb="3" eb="5">
      <t>ヨウジ</t>
    </rPh>
    <rPh sb="5" eb="7">
      <t>ホイク</t>
    </rPh>
    <rPh sb="7" eb="8">
      <t>カ</t>
    </rPh>
    <phoneticPr fontId="4"/>
  </si>
  <si>
    <t>各年度３月31日現在</t>
    <rPh sb="0" eb="1">
      <t>カク</t>
    </rPh>
    <rPh sb="1" eb="2">
      <t>ネン</t>
    </rPh>
    <rPh sb="2" eb="3">
      <t>ド</t>
    </rPh>
    <rPh sb="4" eb="5">
      <t>ツキ</t>
    </rPh>
    <rPh sb="7" eb="8">
      <t>ヒ</t>
    </rPh>
    <rPh sb="8" eb="10">
      <t>ゲンザイ</t>
    </rPh>
    <phoneticPr fontId="4"/>
  </si>
  <si>
    <t>資料：こども政策課</t>
    <rPh sb="0" eb="2">
      <t>シリョウ</t>
    </rPh>
    <rPh sb="6" eb="8">
      <t>セイサク</t>
    </rPh>
    <rPh sb="8" eb="9">
      <t>カ</t>
    </rPh>
    <phoneticPr fontId="7"/>
  </si>
  <si>
    <t>3</t>
  </si>
  <si>
    <t>資料：こども政策課</t>
    <rPh sb="0" eb="2">
      <t>シリョウ</t>
    </rPh>
    <rPh sb="6" eb="8">
      <t>セイサク</t>
    </rPh>
    <rPh sb="8" eb="9">
      <t>カ</t>
    </rPh>
    <phoneticPr fontId="4"/>
  </si>
  <si>
    <t xml:space="preserve"> ３</t>
  </si>
  <si>
    <t>３</t>
  </si>
  <si>
    <t>あじさい</t>
    <phoneticPr fontId="4"/>
  </si>
  <si>
    <t>ふれしあ</t>
    <phoneticPr fontId="4"/>
  </si>
  <si>
    <t>常澄</t>
    <rPh sb="0" eb="2">
      <t>ツネズミ</t>
    </rPh>
    <phoneticPr fontId="4"/>
  </si>
  <si>
    <t>各年４月１日現在（単位：人）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</si>
  <si>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令和元年度</t>
  </si>
  <si>
    <t>令和元年</t>
  </si>
  <si>
    <t>2</t>
  </si>
  <si>
    <t xml:space="preserve"> ２</t>
  </si>
  <si>
    <t>令和 元 年度</t>
  </si>
  <si>
    <t>２</t>
  </si>
  <si>
    <t xml:space="preserve"> 令和 元 年度</t>
  </si>
  <si>
    <t>令和 元 年</t>
  </si>
  <si>
    <t>76　生活保護状況</t>
    <rPh sb="3" eb="5">
      <t>セイカツ</t>
    </rPh>
    <rPh sb="5" eb="7">
      <t>ホゴ</t>
    </rPh>
    <rPh sb="7" eb="9">
      <t>ジョウキョウ</t>
    </rPh>
    <phoneticPr fontId="4"/>
  </si>
  <si>
    <t>77　老人福祉施設の利用状況（個人利用者数）</t>
    <rPh sb="3" eb="5">
      <t>ロウジン</t>
    </rPh>
    <rPh sb="5" eb="7">
      <t>フクシ</t>
    </rPh>
    <rPh sb="7" eb="9">
      <t>シセツ</t>
    </rPh>
    <rPh sb="10" eb="12">
      <t>リヨウ</t>
    </rPh>
    <rPh sb="12" eb="14">
      <t>ジョウキョウ</t>
    </rPh>
    <rPh sb="15" eb="17">
      <t>コジン</t>
    </rPh>
    <rPh sb="17" eb="19">
      <t>リヨウ</t>
    </rPh>
    <rPh sb="19" eb="20">
      <t>シャ</t>
    </rPh>
    <rPh sb="20" eb="21">
      <t>スウ</t>
    </rPh>
    <phoneticPr fontId="4"/>
  </si>
  <si>
    <t>79　子育て支援・多世代交流センターの利用状況</t>
    <rPh sb="3" eb="5">
      <t>コソダ</t>
    </rPh>
    <rPh sb="6" eb="8">
      <t>シエン</t>
    </rPh>
    <rPh sb="9" eb="12">
      <t>タセダイ</t>
    </rPh>
    <rPh sb="12" eb="14">
      <t>コウリュウ</t>
    </rPh>
    <rPh sb="19" eb="21">
      <t>リヨウ</t>
    </rPh>
    <rPh sb="21" eb="23">
      <t>ジョウキョウ</t>
    </rPh>
    <phoneticPr fontId="4"/>
  </si>
  <si>
    <t>80　保育所（園）の状況</t>
    <rPh sb="3" eb="5">
      <t>ホイク</t>
    </rPh>
    <rPh sb="5" eb="6">
      <t>ショ</t>
    </rPh>
    <rPh sb="7" eb="8">
      <t>エン</t>
    </rPh>
    <rPh sb="10" eb="12">
      <t>ジョウキョウ</t>
    </rPh>
    <phoneticPr fontId="4"/>
  </si>
  <si>
    <t>81　児童手当（特例給付含）の支給状況</t>
    <rPh sb="3" eb="5">
      <t>ジドウ</t>
    </rPh>
    <rPh sb="5" eb="7">
      <t>テアテ</t>
    </rPh>
    <rPh sb="8" eb="10">
      <t>トクレイ</t>
    </rPh>
    <rPh sb="10" eb="12">
      <t>キュウフ</t>
    </rPh>
    <rPh sb="12" eb="13">
      <t>フク</t>
    </rPh>
    <rPh sb="15" eb="17">
      <t>シキュウ</t>
    </rPh>
    <rPh sb="17" eb="19">
      <t>ジョウキョウ</t>
    </rPh>
    <phoneticPr fontId="4"/>
  </si>
  <si>
    <t>82　児童扶養手当の支給状況</t>
    <rPh sb="3" eb="5">
      <t>ジドウ</t>
    </rPh>
    <rPh sb="5" eb="7">
      <t>フヨウ</t>
    </rPh>
    <rPh sb="7" eb="9">
      <t>テアテ</t>
    </rPh>
    <rPh sb="10" eb="12">
      <t>シキュウ</t>
    </rPh>
    <rPh sb="12" eb="14">
      <t>ジョウキョウ</t>
    </rPh>
    <phoneticPr fontId="4"/>
  </si>
  <si>
    <t>83　女性相談の状況（経路別受付状況）</t>
    <rPh sb="3" eb="5">
      <t>ジョセイ</t>
    </rPh>
    <rPh sb="5" eb="7">
      <t>ソウダン</t>
    </rPh>
    <rPh sb="8" eb="10">
      <t>ジョウキョウ</t>
    </rPh>
    <rPh sb="11" eb="13">
      <t>ケイロ</t>
    </rPh>
    <rPh sb="13" eb="14">
      <t>ベツ</t>
    </rPh>
    <rPh sb="14" eb="16">
      <t>ウケツケ</t>
    </rPh>
    <rPh sb="16" eb="18">
      <t>ジョウキョウ</t>
    </rPh>
    <phoneticPr fontId="4"/>
  </si>
  <si>
    <t>84　家庭児童相談の状況</t>
    <rPh sb="3" eb="5">
      <t>カテイ</t>
    </rPh>
    <rPh sb="5" eb="7">
      <t>ジドウ</t>
    </rPh>
    <rPh sb="7" eb="9">
      <t>ソウダン</t>
    </rPh>
    <rPh sb="10" eb="12">
      <t>ジョウキョウ</t>
    </rPh>
    <phoneticPr fontId="4"/>
  </si>
  <si>
    <t>85　拠出制国民年金適用状況</t>
    <rPh sb="3" eb="6">
      <t>キョシュツセイ</t>
    </rPh>
    <rPh sb="6" eb="8">
      <t>コクミン</t>
    </rPh>
    <rPh sb="8" eb="10">
      <t>ネンキン</t>
    </rPh>
    <rPh sb="10" eb="12">
      <t>テキヨウ</t>
    </rPh>
    <rPh sb="12" eb="14">
      <t>ジョウキョウ</t>
    </rPh>
    <phoneticPr fontId="4"/>
  </si>
  <si>
    <t>86　拠出年金受給権者数</t>
    <rPh sb="3" eb="5">
      <t>キョシュツ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</si>
  <si>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87　福祉年金受給権者数</t>
    <rPh sb="3" eb="5">
      <t>フクシ</t>
    </rPh>
    <rPh sb="5" eb="7">
      <t>ネンキン</t>
    </rPh>
    <rPh sb="7" eb="9">
      <t>ジュキュウ</t>
    </rPh>
    <rPh sb="9" eb="10">
      <t>ケン</t>
    </rPh>
    <rPh sb="10" eb="11">
      <t>シャ</t>
    </rPh>
    <rPh sb="11" eb="12">
      <t>スウ</t>
    </rPh>
    <phoneticPr fontId="4"/>
  </si>
  <si>
    <t>88　国民健康保険加入状況</t>
    <rPh sb="3" eb="5">
      <t>コクミン</t>
    </rPh>
    <rPh sb="5" eb="7">
      <t>ケンコウ</t>
    </rPh>
    <rPh sb="7" eb="9">
      <t>ホケン</t>
    </rPh>
    <rPh sb="9" eb="11">
      <t>カニュウ</t>
    </rPh>
    <rPh sb="11" eb="13">
      <t>ジョウキョウ</t>
    </rPh>
    <phoneticPr fontId="4"/>
  </si>
  <si>
    <t>89　国民健康保険の医療費の給付状況</t>
    <rPh sb="3" eb="5">
      <t>コクミン</t>
    </rPh>
    <rPh sb="5" eb="7">
      <t>ケンコウ</t>
    </rPh>
    <rPh sb="7" eb="9">
      <t>ホケン</t>
    </rPh>
    <rPh sb="10" eb="13">
      <t>イリョウヒ</t>
    </rPh>
    <rPh sb="14" eb="16">
      <t>キュウフ</t>
    </rPh>
    <rPh sb="16" eb="18">
      <t>ジョウキョウ</t>
    </rPh>
    <phoneticPr fontId="4"/>
  </si>
  <si>
    <t>90　後期高齢者の医療費の給付状況</t>
    <rPh sb="3" eb="5">
      <t>コウキ</t>
    </rPh>
    <rPh sb="9" eb="12">
      <t>イリョウヒ</t>
    </rPh>
    <rPh sb="13" eb="15">
      <t>キュウフ</t>
    </rPh>
    <rPh sb="15" eb="17">
      <t>ジョウキョウ</t>
    </rPh>
    <phoneticPr fontId="4"/>
  </si>
  <si>
    <t>91　国民健康保険税の状況（現年度課税分）</t>
    <rPh sb="3" eb="5">
      <t>コクミン</t>
    </rPh>
    <rPh sb="5" eb="7">
      <t>ケンコウ</t>
    </rPh>
    <rPh sb="7" eb="9">
      <t>ホケン</t>
    </rPh>
    <rPh sb="9" eb="10">
      <t>ゼイ</t>
    </rPh>
    <rPh sb="11" eb="13">
      <t>ジョウキョウ</t>
    </rPh>
    <rPh sb="14" eb="15">
      <t>ゲン</t>
    </rPh>
    <rPh sb="15" eb="16">
      <t>ネン</t>
    </rPh>
    <rPh sb="16" eb="17">
      <t>ド</t>
    </rPh>
    <rPh sb="17" eb="19">
      <t>カゼイ</t>
    </rPh>
    <rPh sb="19" eb="20">
      <t>ブン</t>
    </rPh>
    <phoneticPr fontId="4"/>
  </si>
  <si>
    <t>92　後期高齢者医療の被保険者数及び医療費の給付状況</t>
    <rPh sb="3" eb="5">
      <t>コウキ</t>
    </rPh>
    <rPh sb="5" eb="7">
      <t>コウレイ</t>
    </rPh>
    <rPh sb="7" eb="8">
      <t>シャ</t>
    </rPh>
    <rPh sb="8" eb="10">
      <t>イリョウ</t>
    </rPh>
    <rPh sb="11" eb="15">
      <t>ヒホケンシャ</t>
    </rPh>
    <rPh sb="15" eb="16">
      <t>カズ</t>
    </rPh>
    <rPh sb="16" eb="17">
      <t>オヨ</t>
    </rPh>
    <rPh sb="18" eb="21">
      <t>イリョウヒ</t>
    </rPh>
    <rPh sb="22" eb="24">
      <t>キュウフ</t>
    </rPh>
    <rPh sb="24" eb="26">
      <t>ジョウキョウ</t>
    </rPh>
    <phoneticPr fontId="4"/>
  </si>
  <si>
    <t>93　医療福祉費の助成状況</t>
    <rPh sb="3" eb="5">
      <t>イリョウ</t>
    </rPh>
    <rPh sb="5" eb="6">
      <t>フク</t>
    </rPh>
    <rPh sb="6" eb="7">
      <t>シ</t>
    </rPh>
    <rPh sb="7" eb="8">
      <t>ヒ</t>
    </rPh>
    <rPh sb="9" eb="11">
      <t>ジョセイ</t>
    </rPh>
    <rPh sb="11" eb="13">
      <t>ジョウキョウ</t>
    </rPh>
    <phoneticPr fontId="4"/>
  </si>
  <si>
    <t>94　障害者手帳交付状況</t>
    <rPh sb="3" eb="6">
      <t>ショウガイシャ</t>
    </rPh>
    <rPh sb="6" eb="8">
      <t>テチョウ</t>
    </rPh>
    <rPh sb="8" eb="10">
      <t>コウフ</t>
    </rPh>
    <rPh sb="10" eb="12">
      <t>ジョウキョウ</t>
    </rPh>
    <phoneticPr fontId="4"/>
  </si>
  <si>
    <t>５</t>
    <phoneticPr fontId="3"/>
  </si>
  <si>
    <t>４</t>
  </si>
  <si>
    <t>５</t>
    <phoneticPr fontId="4"/>
  </si>
  <si>
    <t xml:space="preserve"> 令和 ２ 年</t>
  </si>
  <si>
    <t xml:space="preserve"> 平成 31 年</t>
    <rPh sb="1" eb="3">
      <t>ヘイセイ</t>
    </rPh>
    <phoneticPr fontId="4"/>
  </si>
  <si>
    <t>資料：福祉総務課</t>
    <rPh sb="0" eb="2">
      <t>シリョウ</t>
    </rPh>
    <rPh sb="3" eb="5">
      <t>フクシ</t>
    </rPh>
    <rPh sb="5" eb="8">
      <t>ソウムカ</t>
    </rPh>
    <phoneticPr fontId="4"/>
  </si>
  <si>
    <t>注）　第1V室は，ボランティアセンターの事務室としているため，利用件数及び利用人数は算出しておりません。</t>
    <rPh sb="0" eb="1">
      <t>チュウ</t>
    </rPh>
    <rPh sb="3" eb="4">
      <t>ダイ</t>
    </rPh>
    <rPh sb="6" eb="7">
      <t>シツ</t>
    </rPh>
    <rPh sb="20" eb="23">
      <t>ジムシツ</t>
    </rPh>
    <rPh sb="31" eb="33">
      <t>リヨウ</t>
    </rPh>
    <rPh sb="33" eb="35">
      <t>ケンスウ</t>
    </rPh>
    <rPh sb="35" eb="36">
      <t>オヨ</t>
    </rPh>
    <rPh sb="37" eb="39">
      <t>リヨウ</t>
    </rPh>
    <rPh sb="39" eb="41">
      <t>ニンズウ</t>
    </rPh>
    <rPh sb="42" eb="44">
      <t>サンシュツ</t>
    </rPh>
    <phoneticPr fontId="3"/>
  </si>
  <si>
    <t>　　　　　   　 12　</t>
  </si>
  <si>
    <t>　　　　　   　 11　</t>
  </si>
  <si>
    <t>　　　　　   　 10　</t>
  </si>
  <si>
    <t>　　　　　   　 9　</t>
  </si>
  <si>
    <t>　　　　　   　 8　</t>
  </si>
  <si>
    <t>　　　　　   　 7　</t>
  </si>
  <si>
    <t>　　　　　   　 6　</t>
  </si>
  <si>
    <t>　　　　　   　 5　</t>
  </si>
  <si>
    <t>　　　　　   　 4　</t>
  </si>
  <si>
    <t>　　　　　   　 3　</t>
  </si>
  <si>
    <t>　　　　　   　 2　</t>
  </si>
  <si>
    <t>令和５年１月</t>
    <rPh sb="0" eb="2">
      <t>レイワ</t>
    </rPh>
    <rPh sb="3" eb="4">
      <t>ネン</t>
    </rPh>
    <rPh sb="5" eb="6">
      <t>ガツ</t>
    </rPh>
    <phoneticPr fontId="4"/>
  </si>
  <si>
    <t>　５</t>
    <phoneticPr fontId="3"/>
  </si>
  <si>
    <t>　４</t>
  </si>
  <si>
    <t>　３</t>
  </si>
  <si>
    <t>　２</t>
  </si>
  <si>
    <t>利用
人数</t>
    <rPh sb="0" eb="2">
      <t>リヨウ</t>
    </rPh>
    <rPh sb="3" eb="5">
      <t>ニンズウ</t>
    </rPh>
    <phoneticPr fontId="4"/>
  </si>
  <si>
    <t>利用
件数</t>
    <rPh sb="0" eb="2">
      <t>リヨウ</t>
    </rPh>
    <rPh sb="3" eb="5">
      <t>ケンスウ</t>
    </rPh>
    <phoneticPr fontId="4"/>
  </si>
  <si>
    <t>相談室2</t>
    <rPh sb="0" eb="3">
      <t>ソウダンシツ</t>
    </rPh>
    <phoneticPr fontId="4"/>
  </si>
  <si>
    <t>相談室1</t>
    <rPh sb="0" eb="3">
      <t>ソウダンシツ</t>
    </rPh>
    <phoneticPr fontId="4"/>
  </si>
  <si>
    <t>第3V室</t>
    <rPh sb="0" eb="1">
      <t>ダイ</t>
    </rPh>
    <rPh sb="3" eb="4">
      <t>シツ</t>
    </rPh>
    <phoneticPr fontId="4"/>
  </si>
  <si>
    <t>第2V室</t>
    <rPh sb="0" eb="1">
      <t>ダイ</t>
    </rPh>
    <rPh sb="3" eb="4">
      <t>シツ</t>
    </rPh>
    <phoneticPr fontId="4"/>
  </si>
  <si>
    <t>録　音　室</t>
    <rPh sb="0" eb="1">
      <t>ロク</t>
    </rPh>
    <rPh sb="2" eb="3">
      <t>オン</t>
    </rPh>
    <rPh sb="4" eb="5">
      <t>シツ</t>
    </rPh>
    <phoneticPr fontId="4"/>
  </si>
  <si>
    <t>調理実習室</t>
    <rPh sb="0" eb="2">
      <t>チョウリ</t>
    </rPh>
    <rPh sb="2" eb="5">
      <t>ジッシュウシツ</t>
    </rPh>
    <phoneticPr fontId="4"/>
  </si>
  <si>
    <t>実技研修室</t>
    <rPh sb="0" eb="2">
      <t>ジツギ</t>
    </rPh>
    <rPh sb="2" eb="5">
      <t>ケンシュウシツ</t>
    </rPh>
    <phoneticPr fontId="4"/>
  </si>
  <si>
    <t>視聴覚室</t>
    <rPh sb="0" eb="3">
      <t>シチョウカク</t>
    </rPh>
    <rPh sb="3" eb="4">
      <t>シツ</t>
    </rPh>
    <phoneticPr fontId="4"/>
  </si>
  <si>
    <t>第2小研修室</t>
    <rPh sb="0" eb="1">
      <t>ダイ</t>
    </rPh>
    <rPh sb="2" eb="3">
      <t>ショウ</t>
    </rPh>
    <rPh sb="3" eb="6">
      <t>ケンシュウシツ</t>
    </rPh>
    <phoneticPr fontId="4"/>
  </si>
  <si>
    <t>第1小研修室</t>
    <rPh sb="0" eb="1">
      <t>ダイ</t>
    </rPh>
    <rPh sb="2" eb="3">
      <t>ショウ</t>
    </rPh>
    <rPh sb="3" eb="6">
      <t>ケンシュウシツ</t>
    </rPh>
    <phoneticPr fontId="4"/>
  </si>
  <si>
    <t>中研修室</t>
    <rPh sb="0" eb="1">
      <t>チュウ</t>
    </rPh>
    <rPh sb="1" eb="4">
      <t>ケンシュウシツ</t>
    </rPh>
    <phoneticPr fontId="4"/>
  </si>
  <si>
    <t>大研修室</t>
    <rPh sb="0" eb="1">
      <t>ダイ</t>
    </rPh>
    <rPh sb="1" eb="4">
      <t>ケンシュウシツ</t>
    </rPh>
    <phoneticPr fontId="4"/>
  </si>
  <si>
    <t>総　数</t>
    <rPh sb="0" eb="1">
      <t>フサ</t>
    </rPh>
    <rPh sb="2" eb="3">
      <t>カズ</t>
    </rPh>
    <phoneticPr fontId="4"/>
  </si>
  <si>
    <t>年　月</t>
    <rPh sb="0" eb="1">
      <t>トシ</t>
    </rPh>
    <rPh sb="2" eb="3">
      <t>ツキ</t>
    </rPh>
    <phoneticPr fontId="4"/>
  </si>
  <si>
    <t>78　水戸市福祉ボランティア会館の利用状況</t>
    <rPh sb="3" eb="6">
      <t>ミトシ</t>
    </rPh>
    <rPh sb="6" eb="8">
      <t>フクシ</t>
    </rPh>
    <rPh sb="14" eb="16">
      <t>カイカン</t>
    </rPh>
    <rPh sb="17" eb="19">
      <t>リヨウ</t>
    </rPh>
    <rPh sb="19" eb="21">
      <t>ジョウキョウ</t>
    </rPh>
    <phoneticPr fontId="4"/>
  </si>
  <si>
    <t>５</t>
  </si>
  <si>
    <t>-</t>
    <phoneticPr fontId="3"/>
  </si>
  <si>
    <t>あかしあ</t>
    <phoneticPr fontId="3"/>
  </si>
  <si>
    <t xml:space="preserve">        資料：高齢福祉課</t>
    <phoneticPr fontId="3"/>
  </si>
  <si>
    <t>注）１　利用者数について，団体利用者については人数を60歳未満及び60歳以上に区分することが困難なため，個人利用者数のみを計上しております。</t>
    <rPh sb="0" eb="1">
      <t>チュウ</t>
    </rPh>
    <rPh sb="4" eb="6">
      <t>リヨウ</t>
    </rPh>
    <rPh sb="6" eb="7">
      <t>シャ</t>
    </rPh>
    <rPh sb="7" eb="8">
      <t>スウ</t>
    </rPh>
    <rPh sb="13" eb="15">
      <t>ダンタイ</t>
    </rPh>
    <rPh sb="15" eb="17">
      <t>リヨウ</t>
    </rPh>
    <rPh sb="17" eb="18">
      <t>シャ</t>
    </rPh>
    <rPh sb="23" eb="25">
      <t>ニンズウ</t>
    </rPh>
    <rPh sb="28" eb="31">
      <t>サイミマン</t>
    </rPh>
    <rPh sb="31" eb="32">
      <t>オヨ</t>
    </rPh>
    <rPh sb="35" eb="38">
      <t>サイイジョウ</t>
    </rPh>
    <rPh sb="39" eb="41">
      <t>クブン</t>
    </rPh>
    <rPh sb="46" eb="48">
      <t>コンナン</t>
    </rPh>
    <rPh sb="52" eb="54">
      <t>コジン</t>
    </rPh>
    <rPh sb="54" eb="56">
      <t>リヨウ</t>
    </rPh>
    <rPh sb="56" eb="57">
      <t>シャ</t>
    </rPh>
    <rPh sb="57" eb="58">
      <t>スウ</t>
    </rPh>
    <rPh sb="61" eb="63">
      <t>ケイジョウ</t>
    </rPh>
    <phoneticPr fontId="4"/>
  </si>
  <si>
    <t>　　　各年度3月31日現在</t>
    <phoneticPr fontId="3"/>
  </si>
  <si>
    <t>　　２　いきいき交流センターあかしあは，令和５年10月１日に開館しました。</t>
    <rPh sb="8" eb="10">
      <t>コウリュウ</t>
    </rPh>
    <rPh sb="20" eb="22">
      <t>レイワ</t>
    </rPh>
    <rPh sb="23" eb="24">
      <t>ネン</t>
    </rPh>
    <rPh sb="26" eb="27">
      <t>ガツ</t>
    </rPh>
    <rPh sb="28" eb="29">
      <t>ヒ</t>
    </rPh>
    <rPh sb="30" eb="32">
      <t>カイカン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</si>
</sst>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#,##0_ ;[Red]\-#,##0\ "/>
    <numFmt numFmtId="179" formatCode="_ * #,##0.0_ ;_ * \-#,##0.0_ ;_ * &quot;-&quot;?_ ;_ @_ "/>
    <numFmt numFmtId="180" formatCode="_ * #,##0.000_ ;_ * \-#,##0.000_ ;_ * &quot;-&quot;???_ ;_ @_ "/>
    <numFmt numFmtId="181" formatCode="#,##0.000_ ;[Red]\-#,##0.000\ "/>
    <numFmt numFmtId="182" formatCode="#,##0.000_ "/>
    <numFmt numFmtId="183" formatCode="_ * #,##0_ ;_ * \-#,##0_ ;_ * &quot;-&quot;??_ ;_ @_ "/>
    <numFmt numFmtId="184" formatCode="_ * #,##0.000_ ;_ * \-#,##0.000_ ;_ * &quot;-&quot;_ ;_ @_ "/>
    <numFmt numFmtId="185" formatCode="#,##0;&quot;△ &quot;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Border="1" applyAlignment="1">
      <alignment horizontal="right" vertical="center"/>
    </xf>
    <xf numFmtId="41" fontId="6" fillId="0" borderId="4" xfId="1" applyNumberFormat="1" applyFont="1" applyFill="1" applyBorder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0" xfId="0" applyFont="1" applyAlignment="1"/>
    <xf numFmtId="38" fontId="6" fillId="0" borderId="0" xfId="1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2" applyFont="1">
      <alignment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7" fillId="0" borderId="0" xfId="2">
      <alignment vertical="center"/>
    </xf>
    <xf numFmtId="0" fontId="8" fillId="3" borderId="2" xfId="2" applyFont="1" applyFill="1" applyBorder="1" applyAlignment="1">
      <alignment horizontal="distributed" vertical="center" justifyLastLine="1" shrinkToFit="1"/>
    </xf>
    <xf numFmtId="0" fontId="6" fillId="0" borderId="0" xfId="2" applyFont="1">
      <alignment vertical="center"/>
    </xf>
    <xf numFmtId="0" fontId="7" fillId="0" borderId="0" xfId="2" applyFont="1" applyBorder="1">
      <alignment vertical="center"/>
    </xf>
    <xf numFmtId="0" fontId="6" fillId="0" borderId="0" xfId="2" applyNumberFormat="1" applyFont="1" applyBorder="1" applyAlignment="1">
      <alignment horizontal="right" vertical="center"/>
    </xf>
    <xf numFmtId="0" fontId="2" fillId="0" borderId="0" xfId="1" applyNumberFormat="1" applyFont="1" applyAlignment="1">
      <alignment horizontal="left" vertical="center"/>
    </xf>
    <xf numFmtId="38" fontId="5" fillId="0" borderId="0" xfId="1" applyFont="1" applyAlignment="1"/>
    <xf numFmtId="38" fontId="6" fillId="0" borderId="0" xfId="1" applyFont="1" applyAlignment="1"/>
    <xf numFmtId="38" fontId="8" fillId="0" borderId="0" xfId="1" applyFont="1" applyAlignment="1"/>
    <xf numFmtId="41" fontId="7" fillId="0" borderId="0" xfId="1" applyNumberFormat="1" applyFont="1" applyFill="1" applyBorder="1" applyAlignment="1">
      <alignment vertical="center"/>
    </xf>
    <xf numFmtId="0" fontId="6" fillId="0" borderId="0" xfId="1" quotePrefix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left" vertical="center"/>
    </xf>
    <xf numFmtId="38" fontId="6" fillId="0" borderId="0" xfId="1" applyFont="1" applyAlignment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center" vertical="center"/>
    </xf>
    <xf numFmtId="0" fontId="6" fillId="0" borderId="0" xfId="1" quotePrefix="1" applyNumberFormat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6" fillId="0" borderId="0" xfId="1" applyFont="1" applyBorder="1" applyAlignment="1"/>
    <xf numFmtId="38" fontId="7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81" fontId="7" fillId="0" borderId="0" xfId="1" applyNumberFormat="1" applyFont="1" applyAlignment="1">
      <alignment vertical="center"/>
    </xf>
    <xf numFmtId="181" fontId="6" fillId="0" borderId="0" xfId="1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/>
    <xf numFmtId="0" fontId="6" fillId="0" borderId="0" xfId="0" quotePrefix="1" applyFont="1" applyFill="1" applyAlignment="1">
      <alignment horizontal="left" vertical="center" indent="1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right" vertical="center"/>
    </xf>
    <xf numFmtId="0" fontId="8" fillId="0" borderId="0" xfId="0" applyFont="1" applyFill="1" applyAlignment="1"/>
    <xf numFmtId="0" fontId="13" fillId="0" borderId="0" xfId="0" applyFont="1" applyFill="1" applyAlignment="1"/>
    <xf numFmtId="0" fontId="6" fillId="0" borderId="0" xfId="0" applyFont="1" applyFill="1" applyAlignment="1">
      <alignment vertical="center"/>
    </xf>
    <xf numFmtId="43" fontId="6" fillId="0" borderId="0" xfId="0" applyNumberFormat="1" applyFont="1" applyFill="1" applyBorder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Alignment="1"/>
    <xf numFmtId="0" fontId="1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38" fontId="6" fillId="0" borderId="0" xfId="1" applyFont="1" applyFill="1" applyAlignment="1">
      <alignment horizontal="left" vertical="center"/>
    </xf>
    <xf numFmtId="41" fontId="6" fillId="0" borderId="0" xfId="0" applyNumberFormat="1" applyFont="1" applyAlignment="1"/>
    <xf numFmtId="0" fontId="16" fillId="0" borderId="0" xfId="0" applyFont="1">
      <alignment vertical="center"/>
    </xf>
    <xf numFmtId="38" fontId="16" fillId="0" borderId="0" xfId="0" applyNumberFormat="1" applyFont="1">
      <alignment vertical="center"/>
    </xf>
    <xf numFmtId="0" fontId="6" fillId="0" borderId="0" xfId="2" applyFont="1" applyBorder="1">
      <alignment vertical="center"/>
    </xf>
    <xf numFmtId="0" fontId="7" fillId="0" borderId="0" xfId="2" applyBorder="1">
      <alignment vertical="center"/>
    </xf>
    <xf numFmtId="0" fontId="0" fillId="0" borderId="0" xfId="0" applyBorder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6" fillId="0" borderId="0" xfId="0" applyFont="1" applyBorder="1" applyAlignment="1"/>
    <xf numFmtId="0" fontId="16" fillId="0" borderId="0" xfId="0" applyFont="1" applyBorder="1">
      <alignment vertical="center"/>
    </xf>
    <xf numFmtId="41" fontId="6" fillId="0" borderId="0" xfId="1" applyNumberFormat="1" applyFont="1" applyFill="1" applyBorder="1" applyAlignment="1">
      <alignment vertical="center" shrinkToFit="1"/>
    </xf>
    <xf numFmtId="0" fontId="13" fillId="0" borderId="0" xfId="0" applyFont="1" applyBorder="1" applyAlignment="1"/>
    <xf numFmtId="0" fontId="17" fillId="0" borderId="0" xfId="0" applyFont="1">
      <alignment vertical="center"/>
    </xf>
    <xf numFmtId="0" fontId="6" fillId="0" borderId="0" xfId="0" applyNumberFormat="1" applyFont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41" fontId="6" fillId="0" borderId="5" xfId="1" applyNumberFormat="1" applyFont="1" applyFill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49" fontId="12" fillId="2" borderId="2" xfId="0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41" fontId="6" fillId="0" borderId="2" xfId="1" applyNumberFormat="1" applyFont="1" applyBorder="1" applyAlignment="1">
      <alignment vertical="center"/>
    </xf>
    <xf numFmtId="49" fontId="6" fillId="2" borderId="2" xfId="0" quotePrefix="1" applyNumberFormat="1" applyFont="1" applyFill="1" applyBorder="1" applyAlignment="1">
      <alignment horizontal="center" vertical="center"/>
    </xf>
    <xf numFmtId="49" fontId="7" fillId="2" borderId="2" xfId="0" quotePrefix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7" fillId="3" borderId="2" xfId="1" applyNumberFormat="1" applyFont="1" applyFill="1" applyBorder="1" applyAlignment="1">
      <alignment horizontal="center" vertical="center"/>
    </xf>
    <xf numFmtId="0" fontId="13" fillId="0" borderId="0" xfId="2" applyFont="1" applyBorder="1">
      <alignment vertical="center"/>
    </xf>
    <xf numFmtId="177" fontId="6" fillId="0" borderId="2" xfId="1" applyNumberFormat="1" applyFont="1" applyBorder="1" applyAlignment="1">
      <alignment horizontal="right" vertical="center"/>
    </xf>
    <xf numFmtId="177" fontId="7" fillId="0" borderId="2" xfId="1" applyNumberFormat="1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right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0" borderId="2" xfId="1" applyNumberFormat="1" applyFont="1" applyFill="1" applyBorder="1" applyAlignment="1">
      <alignment horizontal="center" vertical="center"/>
    </xf>
    <xf numFmtId="38" fontId="6" fillId="3" borderId="2" xfId="1" quotePrefix="1" applyFont="1" applyFill="1" applyBorder="1" applyAlignment="1">
      <alignment horizontal="distributed" vertical="center" justifyLastLine="1"/>
    </xf>
    <xf numFmtId="38" fontId="14" fillId="0" borderId="0" xfId="1" applyFont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vertical="center"/>
    </xf>
    <xf numFmtId="18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Border="1" applyAlignment="1">
      <alignment vertical="center" shrinkToFit="1"/>
    </xf>
    <xf numFmtId="182" fontId="6" fillId="0" borderId="2" xfId="0" applyNumberFormat="1" applyFont="1" applyBorder="1" applyAlignment="1">
      <alignment vertical="center" shrinkToFit="1"/>
    </xf>
    <xf numFmtId="0" fontId="6" fillId="2" borderId="1" xfId="0" applyFont="1" applyFill="1" applyBorder="1" applyAlignment="1">
      <alignment horizontal="distributed"/>
    </xf>
    <xf numFmtId="49" fontId="6" fillId="2" borderId="2" xfId="0" applyNumberFormat="1" applyFont="1" applyFill="1" applyBorder="1" applyAlignment="1">
      <alignment horizontal="center" vertical="center"/>
    </xf>
    <xf numFmtId="182" fontId="6" fillId="0" borderId="2" xfId="3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180" fontId="6" fillId="0" borderId="2" xfId="0" applyNumberFormat="1" applyFont="1" applyBorder="1" applyAlignment="1">
      <alignment vertical="center"/>
    </xf>
    <xf numFmtId="180" fontId="6" fillId="0" borderId="2" xfId="3" applyNumberFormat="1" applyFont="1" applyFill="1" applyBorder="1" applyAlignment="1">
      <alignment vertical="center"/>
    </xf>
    <xf numFmtId="180" fontId="6" fillId="0" borderId="2" xfId="1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5" fillId="0" borderId="0" xfId="0" quotePrefix="1" applyFont="1" applyFill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distributed"/>
    </xf>
    <xf numFmtId="0" fontId="6" fillId="0" borderId="0" xfId="0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0" fontId="6" fillId="0" borderId="0" xfId="0" quotePrefix="1" applyFont="1" applyBorder="1" applyAlignment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 shrinkToFit="1"/>
    </xf>
    <xf numFmtId="0" fontId="19" fillId="0" borderId="0" xfId="0" applyFont="1" applyFill="1" applyAlignment="1"/>
    <xf numFmtId="41" fontId="20" fillId="0" borderId="2" xfId="1" applyNumberFormat="1" applyFont="1" applyFill="1" applyBorder="1" applyAlignment="1">
      <alignment horizontal="right" vertical="center"/>
    </xf>
    <xf numFmtId="41" fontId="20" fillId="0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vertical="center"/>
    </xf>
    <xf numFmtId="38" fontId="7" fillId="0" borderId="2" xfId="1" applyFont="1" applyBorder="1">
      <alignment vertical="center"/>
    </xf>
    <xf numFmtId="41" fontId="21" fillId="0" borderId="0" xfId="0" applyNumberFormat="1" applyFont="1">
      <alignment vertical="center"/>
    </xf>
    <xf numFmtId="41" fontId="22" fillId="0" borderId="0" xfId="1" applyNumberFormat="1" applyFont="1" applyBorder="1" applyAlignment="1">
      <alignment vertical="center"/>
    </xf>
    <xf numFmtId="41" fontId="23" fillId="0" borderId="2" xfId="1" applyNumberFormat="1" applyFont="1" applyBorder="1" applyAlignment="1">
      <alignment vertical="center"/>
    </xf>
    <xf numFmtId="49" fontId="23" fillId="2" borderId="2" xfId="1" applyNumberFormat="1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Border="1">
      <alignment vertical="center"/>
    </xf>
    <xf numFmtId="38" fontId="22" fillId="0" borderId="0" xfId="1" applyFont="1" applyBorder="1" applyAlignment="1">
      <alignment vertical="center"/>
    </xf>
    <xf numFmtId="41" fontId="22" fillId="0" borderId="2" xfId="1" applyNumberFormat="1" applyFont="1" applyBorder="1" applyAlignment="1">
      <alignment vertical="center"/>
    </xf>
    <xf numFmtId="49" fontId="22" fillId="2" borderId="2" xfId="1" applyNumberFormat="1" applyFont="1" applyFill="1" applyBorder="1" applyAlignment="1">
      <alignment horizontal="center" vertical="center"/>
    </xf>
    <xf numFmtId="178" fontId="22" fillId="0" borderId="2" xfId="1" applyNumberFormat="1" applyFont="1" applyBorder="1" applyAlignment="1">
      <alignment vertical="center"/>
    </xf>
    <xf numFmtId="177" fontId="22" fillId="0" borderId="2" xfId="1" applyNumberFormat="1" applyFont="1" applyBorder="1" applyAlignment="1">
      <alignment vertical="center"/>
    </xf>
    <xf numFmtId="41" fontId="22" fillId="0" borderId="2" xfId="1" applyNumberFormat="1" applyFont="1" applyFill="1" applyBorder="1" applyAlignment="1">
      <alignment horizontal="right" vertical="center"/>
    </xf>
    <xf numFmtId="38" fontId="23" fillId="0" borderId="0" xfId="1" applyFont="1" applyBorder="1" applyAlignment="1">
      <alignment vertical="center"/>
    </xf>
    <xf numFmtId="0" fontId="25" fillId="0" borderId="0" xfId="0" applyFont="1">
      <alignment vertical="center"/>
    </xf>
    <xf numFmtId="38" fontId="15" fillId="0" borderId="0" xfId="1" applyFont="1" applyAlignment="1">
      <alignment vertical="center"/>
    </xf>
    <xf numFmtId="38" fontId="15" fillId="0" borderId="0" xfId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" fontId="16" fillId="0" borderId="2" xfId="0" applyNumberFormat="1" applyFont="1" applyBorder="1">
      <alignment vertical="center"/>
    </xf>
    <xf numFmtId="38" fontId="6" fillId="0" borderId="2" xfId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16" fillId="0" borderId="2" xfId="1" applyNumberFormat="1" applyFont="1" applyBorder="1">
      <alignment vertical="center"/>
    </xf>
    <xf numFmtId="38" fontId="16" fillId="0" borderId="0" xfId="1" applyFont="1">
      <alignment vertical="center"/>
    </xf>
    <xf numFmtId="38" fontId="16" fillId="0" borderId="0" xfId="1" applyFont="1" applyBorder="1">
      <alignment vertical="center"/>
    </xf>
    <xf numFmtId="41" fontId="16" fillId="0" borderId="6" xfId="1" applyNumberFormat="1" applyFont="1" applyBorder="1">
      <alignment vertical="center"/>
    </xf>
    <xf numFmtId="41" fontId="16" fillId="0" borderId="11" xfId="1" applyNumberFormat="1" applyFont="1" applyBorder="1">
      <alignment vertical="center"/>
    </xf>
    <xf numFmtId="41" fontId="16" fillId="0" borderId="10" xfId="1" applyNumberFormat="1" applyFont="1" applyBorder="1">
      <alignment vertical="center"/>
    </xf>
    <xf numFmtId="49" fontId="7" fillId="2" borderId="7" xfId="1" quotePrefix="1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2" xfId="0" applyNumberFormat="1" applyFont="1" applyBorder="1" applyAlignment="1">
      <alignment vertical="center" shrinkToFit="1"/>
    </xf>
    <xf numFmtId="41" fontId="16" fillId="0" borderId="2" xfId="0" applyNumberFormat="1" applyFont="1" applyBorder="1">
      <alignment vertical="center"/>
    </xf>
    <xf numFmtId="41" fontId="7" fillId="0" borderId="2" xfId="1" applyNumberFormat="1" applyFont="1" applyFill="1" applyBorder="1" applyAlignment="1">
      <alignment vertical="center"/>
    </xf>
    <xf numFmtId="179" fontId="7" fillId="0" borderId="2" xfId="1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 shrinkToFit="1"/>
    </xf>
    <xf numFmtId="180" fontId="7" fillId="0" borderId="2" xfId="0" applyNumberFormat="1" applyFont="1" applyFill="1" applyBorder="1" applyAlignment="1">
      <alignment vertical="center"/>
    </xf>
    <xf numFmtId="183" fontId="16" fillId="0" borderId="2" xfId="0" applyNumberFormat="1" applyFont="1" applyBorder="1">
      <alignment vertical="center"/>
    </xf>
    <xf numFmtId="180" fontId="7" fillId="0" borderId="2" xfId="1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>
      <alignment vertical="center"/>
    </xf>
    <xf numFmtId="183" fontId="7" fillId="0" borderId="2" xfId="1" applyNumberFormat="1" applyFont="1" applyFill="1" applyBorder="1" applyAlignment="1">
      <alignment vertical="center"/>
    </xf>
    <xf numFmtId="184" fontId="7" fillId="0" borderId="2" xfId="3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17" fillId="0" borderId="0" xfId="0" applyFont="1" applyFill="1">
      <alignment vertical="center"/>
    </xf>
    <xf numFmtId="185" fontId="6" fillId="0" borderId="2" xfId="0" applyNumberFormat="1" applyFont="1" applyBorder="1" applyAlignment="1">
      <alignment vertical="center" shrinkToFit="1"/>
    </xf>
    <xf numFmtId="0" fontId="6" fillId="2" borderId="2" xfId="0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0" fontId="8" fillId="3" borderId="2" xfId="2" applyFont="1" applyFill="1" applyBorder="1" applyAlignment="1">
      <alignment horizontal="distributed" vertical="center" justifyLastLine="1"/>
    </xf>
    <xf numFmtId="38" fontId="22" fillId="2" borderId="2" xfId="1" applyFont="1" applyFill="1" applyBorder="1" applyAlignment="1">
      <alignment horizontal="distributed" vertical="center" justifyLastLine="1"/>
    </xf>
    <xf numFmtId="38" fontId="22" fillId="2" borderId="2" xfId="1" quotePrefix="1" applyFont="1" applyFill="1" applyBorder="1" applyAlignment="1">
      <alignment horizontal="distributed" vertical="center" justifyLastLine="1"/>
    </xf>
    <xf numFmtId="41" fontId="23" fillId="0" borderId="2" xfId="1" applyNumberFormat="1" applyFont="1" applyFill="1" applyBorder="1" applyAlignment="1">
      <alignment vertical="center"/>
    </xf>
    <xf numFmtId="41" fontId="22" fillId="0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41" fontId="6" fillId="0" borderId="0" xfId="1" applyNumberFormat="1" applyFont="1" applyAlignment="1">
      <alignment vertical="center"/>
    </xf>
    <xf numFmtId="41" fontId="8" fillId="0" borderId="0" xfId="1" applyNumberFormat="1" applyFont="1" applyAlignment="1">
      <alignment vertical="center"/>
    </xf>
    <xf numFmtId="49" fontId="6" fillId="3" borderId="2" xfId="1" applyNumberFormat="1" applyFont="1" applyFill="1" applyBorder="1" applyAlignment="1">
      <alignment horizontal="right" vertical="center"/>
    </xf>
    <xf numFmtId="49" fontId="6" fillId="3" borderId="2" xfId="1" applyNumberFormat="1" applyFont="1" applyFill="1" applyBorder="1" applyAlignment="1">
      <alignment horizontal="right" vertical="center" shrinkToFit="1"/>
    </xf>
    <xf numFmtId="41" fontId="7" fillId="0" borderId="0" xfId="1" applyNumberFormat="1" applyFont="1" applyAlignment="1">
      <alignment vertical="center"/>
    </xf>
    <xf numFmtId="41" fontId="7" fillId="0" borderId="2" xfId="1" applyNumberFormat="1" applyFont="1" applyBorder="1" applyAlignment="1">
      <alignment vertical="center"/>
    </xf>
    <xf numFmtId="41" fontId="20" fillId="0" borderId="2" xfId="0" applyNumberFormat="1" applyFont="1" applyBorder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41" fontId="27" fillId="0" borderId="0" xfId="1" applyNumberFormat="1" applyFont="1" applyAlignment="1">
      <alignment vertical="center"/>
    </xf>
    <xf numFmtId="41" fontId="14" fillId="0" borderId="0" xfId="1" applyNumberFormat="1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41" fontId="9" fillId="0" borderId="0" xfId="1" applyNumberFormat="1" applyFont="1" applyAlignment="1">
      <alignment vertical="center"/>
    </xf>
    <xf numFmtId="0" fontId="2" fillId="0" borderId="0" xfId="4" applyFont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distributed" vertical="center" justifyLastLine="1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41" fontId="6" fillId="3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3" borderId="2" xfId="1" applyNumberFormat="1" applyFont="1" applyFill="1" applyBorder="1" applyAlignment="1">
      <alignment vertical="center"/>
    </xf>
    <xf numFmtId="177" fontId="16" fillId="0" borderId="2" xfId="0" applyNumberFormat="1" applyFont="1" applyBorder="1">
      <alignment vertical="center"/>
    </xf>
    <xf numFmtId="177" fontId="7" fillId="0" borderId="2" xfId="0" applyNumberFormat="1" applyFont="1" applyBorder="1" applyAlignment="1">
      <alignment vertical="center"/>
    </xf>
    <xf numFmtId="0" fontId="12" fillId="4" borderId="2" xfId="0" applyFont="1" applyFill="1" applyBorder="1" applyAlignment="1">
      <alignment horizontal="distributed" vertical="center" wrapText="1" justifyLastLine="1"/>
    </xf>
    <xf numFmtId="0" fontId="20" fillId="4" borderId="2" xfId="0" applyFont="1" applyFill="1" applyBorder="1" applyAlignment="1">
      <alignment horizontal="distributed" vertical="center" wrapText="1" justifyLastLine="1"/>
    </xf>
    <xf numFmtId="0" fontId="20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8" fillId="0" borderId="0" xfId="0" applyFont="1" applyAlignment="1"/>
    <xf numFmtId="185" fontId="7" fillId="0" borderId="2" xfId="0" applyNumberFormat="1" applyFont="1" applyFill="1" applyBorder="1" applyAlignment="1">
      <alignment vertical="center" shrinkToFit="1"/>
    </xf>
    <xf numFmtId="41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justifyLastLine="1"/>
    </xf>
    <xf numFmtId="0" fontId="6" fillId="2" borderId="2" xfId="0" quotePrefix="1" applyFont="1" applyFill="1" applyBorder="1" applyAlignment="1">
      <alignment horizontal="distributed" vertical="center" wrapText="1" justifyLastLine="1"/>
    </xf>
    <xf numFmtId="0" fontId="6" fillId="2" borderId="2" xfId="0" applyFont="1" applyFill="1" applyBorder="1" applyAlignment="1">
      <alignment horizontal="distributed" vertical="center" wrapText="1" justifyLastLine="1"/>
    </xf>
    <xf numFmtId="0" fontId="12" fillId="4" borderId="3" xfId="0" applyFont="1" applyFill="1" applyBorder="1" applyAlignment="1">
      <alignment horizontal="distributed" vertical="center" wrapText="1" justifyLastLine="1"/>
    </xf>
    <xf numFmtId="0" fontId="12" fillId="4" borderId="1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wrapText="1" justifyLastLine="1"/>
    </xf>
    <xf numFmtId="0" fontId="12" fillId="2" borderId="2" xfId="0" applyFont="1" applyFill="1" applyBorder="1" applyAlignment="1">
      <alignment horizontal="distributed" vertical="center" justifyLastLine="1"/>
    </xf>
    <xf numFmtId="0" fontId="12" fillId="2" borderId="2" xfId="0" quotePrefix="1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6" fillId="3" borderId="2" xfId="1" applyNumberFormat="1" applyFont="1" applyFill="1" applyBorder="1" applyAlignment="1">
      <alignment horizontal="center" vertical="center"/>
    </xf>
    <xf numFmtId="41" fontId="6" fillId="3" borderId="2" xfId="1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justifyLastLine="1"/>
    </xf>
    <xf numFmtId="38" fontId="6" fillId="2" borderId="2" xfId="1" quotePrefix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wrapText="1" justifyLastLine="1"/>
    </xf>
    <xf numFmtId="38" fontId="6" fillId="2" borderId="2" xfId="1" applyFont="1" applyFill="1" applyBorder="1" applyAlignment="1">
      <alignment horizontal="distributed" vertical="center" justifyLastLine="1"/>
    </xf>
    <xf numFmtId="38" fontId="22" fillId="2" borderId="2" xfId="1" applyFont="1" applyFill="1" applyBorder="1" applyAlignment="1">
      <alignment horizontal="distributed" vertical="center" justifyLastLine="1"/>
    </xf>
    <xf numFmtId="38" fontId="22" fillId="2" borderId="2" xfId="1" quotePrefix="1" applyFont="1" applyFill="1" applyBorder="1" applyAlignment="1">
      <alignment horizontal="distributed" vertical="center" justifyLastLine="1"/>
    </xf>
    <xf numFmtId="41" fontId="22" fillId="0" borderId="3" xfId="1" applyNumberFormat="1" applyFont="1" applyFill="1" applyBorder="1" applyAlignment="1">
      <alignment vertical="center"/>
    </xf>
    <xf numFmtId="41" fontId="22" fillId="0" borderId="1" xfId="1" applyNumberFormat="1" applyFont="1" applyFill="1" applyBorder="1" applyAlignment="1">
      <alignment vertical="center"/>
    </xf>
    <xf numFmtId="176" fontId="22" fillId="0" borderId="3" xfId="1" applyNumberFormat="1" applyFont="1" applyFill="1" applyBorder="1" applyAlignment="1">
      <alignment vertical="center"/>
    </xf>
    <xf numFmtId="176" fontId="22" fillId="0" borderId="1" xfId="1" applyNumberFormat="1" applyFont="1" applyFill="1" applyBorder="1" applyAlignment="1">
      <alignment vertical="center"/>
    </xf>
    <xf numFmtId="176" fontId="22" fillId="0" borderId="2" xfId="1" applyNumberFormat="1" applyFont="1" applyFill="1" applyBorder="1" applyAlignment="1">
      <alignment vertical="center"/>
    </xf>
    <xf numFmtId="38" fontId="22" fillId="2" borderId="2" xfId="1" applyFont="1" applyFill="1" applyBorder="1" applyAlignment="1">
      <alignment horizontal="distributed" vertical="center" wrapText="1" justifyLastLine="1"/>
    </xf>
    <xf numFmtId="176" fontId="23" fillId="0" borderId="2" xfId="1" applyNumberFormat="1" applyFont="1" applyFill="1" applyBorder="1" applyAlignment="1">
      <alignment vertical="center"/>
    </xf>
    <xf numFmtId="41" fontId="23" fillId="0" borderId="2" xfId="1" applyNumberFormat="1" applyFont="1" applyFill="1" applyBorder="1" applyAlignment="1">
      <alignment vertical="center"/>
    </xf>
    <xf numFmtId="41" fontId="22" fillId="0" borderId="2" xfId="1" applyNumberFormat="1" applyFont="1" applyFill="1" applyBorder="1" applyAlignment="1">
      <alignment vertical="center"/>
    </xf>
    <xf numFmtId="38" fontId="22" fillId="2" borderId="2" xfId="1" applyFont="1" applyFill="1" applyBorder="1" applyAlignment="1">
      <alignment horizontal="center" vertical="center" wrapText="1" justifyLastLine="1"/>
    </xf>
    <xf numFmtId="0" fontId="7" fillId="0" borderId="2" xfId="0" applyFont="1" applyBorder="1" applyAlignment="1">
      <alignment horizontal="distributed" vertical="center" wrapText="1" justifyLastLine="1"/>
    </xf>
    <xf numFmtId="41" fontId="6" fillId="3" borderId="2" xfId="1" applyNumberFormat="1" applyFont="1" applyFill="1" applyBorder="1" applyAlignment="1">
      <alignment vertical="center"/>
    </xf>
    <xf numFmtId="41" fontId="6" fillId="0" borderId="2" xfId="1" applyNumberFormat="1" applyFont="1" applyFill="1" applyBorder="1" applyAlignment="1">
      <alignment horizontal="right" vertical="center"/>
    </xf>
    <xf numFmtId="41" fontId="7" fillId="0" borderId="2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wrapText="1" justifyLastLine="1"/>
    </xf>
    <xf numFmtId="0" fontId="6" fillId="3" borderId="2" xfId="0" applyFont="1" applyFill="1" applyBorder="1" applyAlignment="1">
      <alignment horizontal="distributed" vertical="center" wrapText="1" justifyLastLine="1"/>
    </xf>
    <xf numFmtId="0" fontId="6" fillId="3" borderId="2" xfId="0" quotePrefix="1" applyFont="1" applyFill="1" applyBorder="1" applyAlignment="1">
      <alignment horizontal="distributed" vertical="center" justifyLastLine="1"/>
    </xf>
    <xf numFmtId="0" fontId="6" fillId="3" borderId="2" xfId="0" applyFont="1" applyFill="1" applyBorder="1" applyAlignment="1">
      <alignment horizontal="distributed" vertical="center" justifyLastLine="1"/>
    </xf>
    <xf numFmtId="41" fontId="7" fillId="3" borderId="2" xfId="1" applyNumberFormat="1" applyFont="1" applyFill="1" applyBorder="1" applyAlignment="1">
      <alignment vertical="center"/>
    </xf>
    <xf numFmtId="41" fontId="7" fillId="0" borderId="2" xfId="1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quotePrefix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/>
    </xf>
  </cellXfs>
  <cellStyles count="5">
    <cellStyle name="パーセント" xfId="3" builtinId="5"/>
    <cellStyle name="桁区切り" xfId="1" builtinId="6"/>
    <cellStyle name="標準" xfId="0" builtinId="0"/>
    <cellStyle name="標準_60　国際交流センター利用状況" xfId="2"/>
    <cellStyle name="標準_ボランティア会館利用状況H15年1月～17年12月(1)" xf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tabSelected="1" zoomScaleNormal="100" workbookViewId="0"/>
  </sheetViews>
  <sheetFormatPr defaultRowHeight="13.5" x14ac:dyDescent="0.15"/>
  <cols>
    <col min="1" max="1" width="13.5" customWidth="1"/>
    <col min="2" max="3" width="8.125" customWidth="1"/>
    <col min="4" max="4" width="13.25" bestFit="1" customWidth="1"/>
    <col min="5" max="5" width="10" bestFit="1" customWidth="1"/>
    <col min="6" max="6" width="13.25" bestFit="1" customWidth="1"/>
    <col min="7" max="7" width="10" bestFit="1" customWidth="1"/>
    <col min="8" max="8" width="12.75" bestFit="1" customWidth="1"/>
    <col min="9" max="9" width="8.125" customWidth="1"/>
    <col min="10" max="10" width="9.625" customWidth="1"/>
    <col min="11" max="11" width="8.125" customWidth="1"/>
    <col min="12" max="12" width="9.625" customWidth="1"/>
    <col min="13" max="13" width="10.5" bestFit="1" customWidth="1"/>
    <col min="14" max="14" width="13.25" bestFit="1" customWidth="1"/>
    <col min="15" max="15" width="8.125" customWidth="1"/>
    <col min="16" max="16" width="9.625" customWidth="1"/>
    <col min="17" max="17" width="8.125" customWidth="1"/>
    <col min="18" max="18" width="9.625" customWidth="1"/>
    <col min="19" max="19" width="8.125" customWidth="1"/>
    <col min="20" max="20" width="9.625" customWidth="1"/>
  </cols>
  <sheetData>
    <row r="1" spans="1:22" ht="14.25" x14ac:dyDescent="0.15">
      <c r="A1" s="1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4" t="s">
        <v>0</v>
      </c>
    </row>
    <row r="3" spans="1:22" ht="24" customHeight="1" x14ac:dyDescent="0.15">
      <c r="A3" s="238" t="s">
        <v>1</v>
      </c>
      <c r="B3" s="239" t="s">
        <v>2</v>
      </c>
      <c r="C3" s="239" t="s">
        <v>3</v>
      </c>
      <c r="D3" s="238" t="s">
        <v>4</v>
      </c>
      <c r="E3" s="237" t="s">
        <v>5</v>
      </c>
      <c r="F3" s="237"/>
      <c r="G3" s="237" t="s">
        <v>6</v>
      </c>
      <c r="H3" s="237"/>
      <c r="I3" s="237" t="s">
        <v>7</v>
      </c>
      <c r="J3" s="237"/>
      <c r="K3" s="237" t="s">
        <v>8</v>
      </c>
      <c r="L3" s="237"/>
      <c r="M3" s="237" t="s">
        <v>9</v>
      </c>
      <c r="N3" s="237"/>
      <c r="O3" s="237" t="s">
        <v>10</v>
      </c>
      <c r="P3" s="237"/>
      <c r="Q3" s="237" t="s">
        <v>11</v>
      </c>
      <c r="R3" s="237"/>
      <c r="S3" s="237" t="s">
        <v>12</v>
      </c>
      <c r="T3" s="237"/>
      <c r="U3" s="79"/>
      <c r="V3" s="79"/>
    </row>
    <row r="4" spans="1:22" ht="24" customHeight="1" x14ac:dyDescent="0.15">
      <c r="A4" s="237"/>
      <c r="B4" s="240"/>
      <c r="C4" s="240"/>
      <c r="D4" s="237"/>
      <c r="E4" s="193" t="s">
        <v>13</v>
      </c>
      <c r="F4" s="193" t="s">
        <v>14</v>
      </c>
      <c r="G4" s="193" t="s">
        <v>13</v>
      </c>
      <c r="H4" s="193" t="s">
        <v>14</v>
      </c>
      <c r="I4" s="193" t="s">
        <v>13</v>
      </c>
      <c r="J4" s="193" t="s">
        <v>14</v>
      </c>
      <c r="K4" s="193" t="s">
        <v>13</v>
      </c>
      <c r="L4" s="193" t="s">
        <v>14</v>
      </c>
      <c r="M4" s="193" t="s">
        <v>13</v>
      </c>
      <c r="N4" s="193" t="s">
        <v>14</v>
      </c>
      <c r="O4" s="193" t="s">
        <v>13</v>
      </c>
      <c r="P4" s="193" t="s">
        <v>14</v>
      </c>
      <c r="Q4" s="193" t="s">
        <v>13</v>
      </c>
      <c r="R4" s="193" t="s">
        <v>14</v>
      </c>
      <c r="S4" s="193" t="s">
        <v>13</v>
      </c>
      <c r="T4" s="193" t="s">
        <v>14</v>
      </c>
      <c r="U4" s="79"/>
      <c r="V4" s="79"/>
    </row>
    <row r="5" spans="1:22" ht="30" customHeight="1" x14ac:dyDescent="0.15">
      <c r="A5" s="93" t="s">
        <v>204</v>
      </c>
      <c r="B5" s="5">
        <v>4046</v>
      </c>
      <c r="C5" s="91">
        <v>5197</v>
      </c>
      <c r="D5" s="91">
        <v>8460553</v>
      </c>
      <c r="E5" s="91">
        <v>58190</v>
      </c>
      <c r="F5" s="91">
        <v>2887507</v>
      </c>
      <c r="G5" s="91">
        <v>56286</v>
      </c>
      <c r="H5" s="91">
        <v>1333456</v>
      </c>
      <c r="I5" s="91">
        <v>3711</v>
      </c>
      <c r="J5" s="91">
        <v>36116</v>
      </c>
      <c r="K5" s="91">
        <v>11747</v>
      </c>
      <c r="L5" s="91">
        <v>326641</v>
      </c>
      <c r="M5" s="91">
        <v>44134</v>
      </c>
      <c r="N5" s="91">
        <v>3840513</v>
      </c>
      <c r="O5" s="92">
        <v>10</v>
      </c>
      <c r="P5" s="92">
        <v>2973</v>
      </c>
      <c r="Q5" s="91">
        <v>1162</v>
      </c>
      <c r="R5" s="91">
        <v>15382</v>
      </c>
      <c r="S5" s="91">
        <v>111</v>
      </c>
      <c r="T5" s="95">
        <v>17964</v>
      </c>
      <c r="U5" s="79"/>
      <c r="V5" s="79"/>
    </row>
    <row r="6" spans="1:22" ht="30" customHeight="1" x14ac:dyDescent="0.15">
      <c r="A6" s="94" t="s">
        <v>202</v>
      </c>
      <c r="B6" s="5">
        <v>4056</v>
      </c>
      <c r="C6" s="91">
        <v>5149</v>
      </c>
      <c r="D6" s="91">
        <v>8414335</v>
      </c>
      <c r="E6" s="91">
        <v>56624</v>
      </c>
      <c r="F6" s="91">
        <v>2834853</v>
      </c>
      <c r="G6" s="91">
        <v>55246</v>
      </c>
      <c r="H6" s="91">
        <v>1325900</v>
      </c>
      <c r="I6" s="91">
        <v>3408</v>
      </c>
      <c r="J6" s="91">
        <v>30659</v>
      </c>
      <c r="K6" s="91">
        <v>11892</v>
      </c>
      <c r="L6" s="91">
        <v>319656</v>
      </c>
      <c r="M6" s="91">
        <v>43187</v>
      </c>
      <c r="N6" s="91">
        <v>3863610</v>
      </c>
      <c r="O6" s="92">
        <v>19</v>
      </c>
      <c r="P6" s="92">
        <v>6492</v>
      </c>
      <c r="Q6" s="91">
        <v>1210</v>
      </c>
      <c r="R6" s="84">
        <v>15786</v>
      </c>
      <c r="S6" s="91">
        <v>103</v>
      </c>
      <c r="T6" s="95">
        <v>17379</v>
      </c>
      <c r="U6" s="79"/>
      <c r="V6" s="79"/>
    </row>
    <row r="7" spans="1:22" ht="30" customHeight="1" x14ac:dyDescent="0.15">
      <c r="A7" s="94" t="s">
        <v>192</v>
      </c>
      <c r="B7" s="5">
        <v>4089</v>
      </c>
      <c r="C7" s="91">
        <v>5158</v>
      </c>
      <c r="D7" s="91">
        <v>8519462</v>
      </c>
      <c r="E7" s="91">
        <v>56043</v>
      </c>
      <c r="F7" s="91">
        <v>2931897</v>
      </c>
      <c r="G7" s="91">
        <v>54624</v>
      </c>
      <c r="H7" s="91">
        <v>1340048</v>
      </c>
      <c r="I7" s="91">
        <v>3145</v>
      </c>
      <c r="J7" s="91">
        <v>29213</v>
      </c>
      <c r="K7" s="91">
        <v>12113</v>
      </c>
      <c r="L7" s="91">
        <v>290709</v>
      </c>
      <c r="M7" s="91">
        <v>46000</v>
      </c>
      <c r="N7" s="91">
        <v>3885521</v>
      </c>
      <c r="O7" s="92">
        <v>16</v>
      </c>
      <c r="P7" s="92">
        <v>6543</v>
      </c>
      <c r="Q7" s="91">
        <v>1259</v>
      </c>
      <c r="R7" s="84">
        <v>15773</v>
      </c>
      <c r="S7" s="91">
        <v>58</v>
      </c>
      <c r="T7" s="95">
        <v>19758</v>
      </c>
      <c r="U7" s="79"/>
      <c r="V7" s="79"/>
    </row>
    <row r="8" spans="1:22" ht="30" customHeight="1" x14ac:dyDescent="0.15">
      <c r="A8" s="94" t="s">
        <v>224</v>
      </c>
      <c r="B8" s="5">
        <v>4114</v>
      </c>
      <c r="C8" s="91">
        <v>5167</v>
      </c>
      <c r="D8" s="178">
        <v>8392208</v>
      </c>
      <c r="E8" s="91">
        <v>56285</v>
      </c>
      <c r="F8" s="91">
        <v>2940788</v>
      </c>
      <c r="G8" s="91">
        <v>54634</v>
      </c>
      <c r="H8" s="91">
        <v>1341455</v>
      </c>
      <c r="I8" s="91">
        <v>2910</v>
      </c>
      <c r="J8" s="91">
        <v>28916</v>
      </c>
      <c r="K8" s="91">
        <v>12181</v>
      </c>
      <c r="L8" s="91">
        <v>296710</v>
      </c>
      <c r="M8" s="91">
        <v>46195</v>
      </c>
      <c r="N8" s="91">
        <v>3746149</v>
      </c>
      <c r="O8" s="92">
        <v>14</v>
      </c>
      <c r="P8" s="92">
        <v>5289</v>
      </c>
      <c r="Q8" s="91">
        <v>1327</v>
      </c>
      <c r="R8" s="84">
        <v>13892</v>
      </c>
      <c r="S8" s="91">
        <v>82</v>
      </c>
      <c r="T8" s="95">
        <v>19009</v>
      </c>
      <c r="U8" s="79"/>
      <c r="V8" s="79"/>
    </row>
    <row r="9" spans="1:22" s="172" customFormat="1" ht="30" customHeight="1" x14ac:dyDescent="0.15">
      <c r="A9" s="177" t="s">
        <v>223</v>
      </c>
      <c r="B9" s="176">
        <v>4124</v>
      </c>
      <c r="C9" s="175">
        <v>5132</v>
      </c>
      <c r="D9" s="175">
        <v>8434853</v>
      </c>
      <c r="E9" s="175">
        <v>55563</v>
      </c>
      <c r="F9" s="175">
        <v>2937760</v>
      </c>
      <c r="G9" s="175">
        <v>54031</v>
      </c>
      <c r="H9" s="175">
        <v>1349574</v>
      </c>
      <c r="I9" s="175">
        <v>2608</v>
      </c>
      <c r="J9" s="175">
        <v>23873</v>
      </c>
      <c r="K9" s="175">
        <v>12385</v>
      </c>
      <c r="L9" s="175">
        <v>291622</v>
      </c>
      <c r="M9" s="175">
        <v>46323</v>
      </c>
      <c r="N9" s="175">
        <v>3785857</v>
      </c>
      <c r="O9" s="175">
        <v>10</v>
      </c>
      <c r="P9" s="175">
        <v>4172</v>
      </c>
      <c r="Q9" s="175">
        <v>1174</v>
      </c>
      <c r="R9" s="175">
        <v>14403</v>
      </c>
      <c r="S9" s="175">
        <v>84</v>
      </c>
      <c r="T9" s="174">
        <v>27592</v>
      </c>
      <c r="U9" s="173"/>
      <c r="V9" s="173"/>
    </row>
    <row r="10" spans="1:22" ht="13.5" customHeight="1" x14ac:dyDescent="0.15">
      <c r="A10" s="236" t="s">
        <v>160</v>
      </c>
      <c r="B10" s="236"/>
      <c r="C10" s="3"/>
      <c r="D10" s="74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 t="s">
        <v>15</v>
      </c>
      <c r="U10" s="79"/>
      <c r="V10" s="79"/>
    </row>
    <row r="11" spans="1:22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13">
    <mergeCell ref="S3:T3"/>
    <mergeCell ref="A3:A4"/>
    <mergeCell ref="B3:B4"/>
    <mergeCell ref="C3:C4"/>
    <mergeCell ref="D3:D4"/>
    <mergeCell ref="E3:F3"/>
    <mergeCell ref="G3:H3"/>
    <mergeCell ref="Q3:R3"/>
    <mergeCell ref="A10:B10"/>
    <mergeCell ref="I3:J3"/>
    <mergeCell ref="K3:L3"/>
    <mergeCell ref="M3:N3"/>
    <mergeCell ref="O3:P3"/>
  </mergeCells>
  <phoneticPr fontId="3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headerFooter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/>
  </sheetViews>
  <sheetFormatPr defaultRowHeight="13.5" x14ac:dyDescent="0.15"/>
  <cols>
    <col min="1" max="1" width="13.5" customWidth="1"/>
    <col min="2" max="13" width="12.5" customWidth="1"/>
  </cols>
  <sheetData>
    <row r="1" spans="1:14" ht="15" customHeight="1" x14ac:dyDescent="0.15">
      <c r="A1" s="1" t="s">
        <v>217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15">
      <c r="A3" s="41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0</v>
      </c>
      <c r="N3" s="3"/>
    </row>
    <row r="4" spans="1:14" ht="15" customHeight="1" x14ac:dyDescent="0.15">
      <c r="A4" s="238" t="s">
        <v>16</v>
      </c>
      <c r="B4" s="283" t="s">
        <v>83</v>
      </c>
      <c r="C4" s="136"/>
      <c r="D4" s="283" t="s">
        <v>84</v>
      </c>
      <c r="E4" s="238" t="s">
        <v>85</v>
      </c>
      <c r="F4" s="237"/>
      <c r="G4" s="237"/>
      <c r="H4" s="238" t="s">
        <v>86</v>
      </c>
      <c r="I4" s="237"/>
      <c r="J4" s="237"/>
      <c r="K4" s="237"/>
      <c r="L4" s="238" t="s">
        <v>87</v>
      </c>
      <c r="M4" s="239" t="s">
        <v>88</v>
      </c>
      <c r="N4" s="3"/>
    </row>
    <row r="5" spans="1:14" ht="15" customHeight="1" x14ac:dyDescent="0.15">
      <c r="A5" s="237"/>
      <c r="B5" s="284"/>
      <c r="C5" s="285" t="s">
        <v>89</v>
      </c>
      <c r="D5" s="283"/>
      <c r="E5" s="239" t="s">
        <v>90</v>
      </c>
      <c r="F5" s="239" t="s">
        <v>91</v>
      </c>
      <c r="G5" s="239" t="s">
        <v>92</v>
      </c>
      <c r="H5" s="240" t="s">
        <v>57</v>
      </c>
      <c r="I5" s="240" t="s">
        <v>93</v>
      </c>
      <c r="J5" s="240" t="s">
        <v>94</v>
      </c>
      <c r="K5" s="240" t="s">
        <v>95</v>
      </c>
      <c r="L5" s="237"/>
      <c r="M5" s="240"/>
      <c r="N5" s="3"/>
    </row>
    <row r="6" spans="1:14" ht="15" customHeight="1" x14ac:dyDescent="0.15">
      <c r="A6" s="237"/>
      <c r="B6" s="284"/>
      <c r="C6" s="286"/>
      <c r="D6" s="283"/>
      <c r="E6" s="240"/>
      <c r="F6" s="240"/>
      <c r="G6" s="240"/>
      <c r="H6" s="240"/>
      <c r="I6" s="240"/>
      <c r="J6" s="240"/>
      <c r="K6" s="240"/>
      <c r="L6" s="237"/>
      <c r="M6" s="240"/>
      <c r="N6" s="3"/>
    </row>
    <row r="7" spans="1:14" ht="15" customHeight="1" x14ac:dyDescent="0.15">
      <c r="A7" s="111" t="s">
        <v>197</v>
      </c>
      <c r="B7" s="146">
        <v>921839</v>
      </c>
      <c r="C7" s="121">
        <v>1589.049</v>
      </c>
      <c r="D7" s="146">
        <v>1061509</v>
      </c>
      <c r="E7" s="146">
        <v>18555884</v>
      </c>
      <c r="F7" s="146">
        <v>20129</v>
      </c>
      <c r="G7" s="146">
        <v>319863</v>
      </c>
      <c r="H7" s="146">
        <v>18420474</v>
      </c>
      <c r="I7" s="146">
        <v>13042561</v>
      </c>
      <c r="J7" s="146">
        <v>1312187</v>
      </c>
      <c r="K7" s="146">
        <v>4065726</v>
      </c>
      <c r="L7" s="146">
        <v>135410</v>
      </c>
      <c r="M7" s="146">
        <v>13527839</v>
      </c>
      <c r="N7" s="48"/>
    </row>
    <row r="8" spans="1:14" ht="15" customHeight="1" x14ac:dyDescent="0.15">
      <c r="A8" s="111" t="s">
        <v>202</v>
      </c>
      <c r="B8" s="146">
        <v>838860</v>
      </c>
      <c r="C8" s="121">
        <v>1482.7919999999999</v>
      </c>
      <c r="D8" s="146">
        <v>961884</v>
      </c>
      <c r="E8" s="146">
        <v>17747991</v>
      </c>
      <c r="F8" s="146">
        <v>21157</v>
      </c>
      <c r="G8" s="146">
        <v>313718</v>
      </c>
      <c r="H8" s="146">
        <v>17633204</v>
      </c>
      <c r="I8" s="146">
        <v>12397714</v>
      </c>
      <c r="J8" s="146">
        <v>1250065</v>
      </c>
      <c r="K8" s="146">
        <v>3985425</v>
      </c>
      <c r="L8" s="146">
        <v>114787</v>
      </c>
      <c r="M8" s="146">
        <v>13016824</v>
      </c>
      <c r="N8" s="48"/>
    </row>
    <row r="9" spans="1:14" ht="15" customHeight="1" x14ac:dyDescent="0.15">
      <c r="A9" s="111" t="s">
        <v>192</v>
      </c>
      <c r="B9" s="146">
        <v>845461</v>
      </c>
      <c r="C9" s="121">
        <v>1529.222</v>
      </c>
      <c r="D9" s="146">
        <v>983252</v>
      </c>
      <c r="E9" s="146">
        <v>18315530</v>
      </c>
      <c r="F9" s="146">
        <v>21663</v>
      </c>
      <c r="G9" s="146">
        <v>331281</v>
      </c>
      <c r="H9" s="146">
        <v>18203992</v>
      </c>
      <c r="I9" s="146">
        <v>12856054</v>
      </c>
      <c r="J9" s="146">
        <v>1297192</v>
      </c>
      <c r="K9" s="146">
        <v>4050746</v>
      </c>
      <c r="L9" s="146">
        <v>111537</v>
      </c>
      <c r="M9" s="146">
        <v>13438358</v>
      </c>
      <c r="N9" s="49"/>
    </row>
    <row r="10" spans="1:14" ht="15" customHeight="1" x14ac:dyDescent="0.15">
      <c r="A10" s="111" t="s">
        <v>224</v>
      </c>
      <c r="B10" s="146">
        <v>842837</v>
      </c>
      <c r="C10" s="121">
        <v>1583.923</v>
      </c>
      <c r="D10" s="146">
        <v>949999</v>
      </c>
      <c r="E10" s="146">
        <v>17740767</v>
      </c>
      <c r="F10" s="146">
        <v>21049</v>
      </c>
      <c r="G10" s="146">
        <v>333398</v>
      </c>
      <c r="H10" s="146">
        <v>17635670</v>
      </c>
      <c r="I10" s="146">
        <v>12320721</v>
      </c>
      <c r="J10" s="146">
        <v>1293796</v>
      </c>
      <c r="K10" s="146">
        <v>4021153</v>
      </c>
      <c r="L10" s="146">
        <v>105097</v>
      </c>
      <c r="M10" s="146">
        <v>13032493</v>
      </c>
      <c r="N10" s="49"/>
    </row>
    <row r="11" spans="1:14" ht="15" customHeight="1" x14ac:dyDescent="0.15">
      <c r="A11" s="118" t="s">
        <v>223</v>
      </c>
      <c r="B11" s="181">
        <v>821793</v>
      </c>
      <c r="C11" s="184">
        <v>1629.152</v>
      </c>
      <c r="D11" s="181">
        <v>923277</v>
      </c>
      <c r="E11" s="181">
        <v>17731490</v>
      </c>
      <c r="F11" s="188">
        <v>21577</v>
      </c>
      <c r="G11" s="188">
        <v>351515</v>
      </c>
      <c r="H11" s="181">
        <v>17634089</v>
      </c>
      <c r="I11" s="181">
        <v>12328348</v>
      </c>
      <c r="J11" s="181">
        <v>1255490</v>
      </c>
      <c r="K11" s="181">
        <v>4050251</v>
      </c>
      <c r="L11" s="181">
        <v>97401</v>
      </c>
      <c r="M11" s="181">
        <v>13011143</v>
      </c>
      <c r="N11" s="48"/>
    </row>
    <row r="12" spans="1:14" ht="15" customHeight="1" x14ac:dyDescent="0.15">
      <c r="A12" s="50" t="s">
        <v>96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57" t="s">
        <v>69</v>
      </c>
      <c r="N12" s="44"/>
    </row>
    <row r="13" spans="1:14" ht="15" customHeight="1" x14ac:dyDescent="0.15">
      <c r="A13" s="50" t="s">
        <v>180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44"/>
    </row>
    <row r="14" spans="1:14" ht="15" customHeight="1" x14ac:dyDescent="0.15">
      <c r="A14" s="5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44"/>
    </row>
    <row r="15" spans="1:14" ht="1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 ht="15" customHeight="1" x14ac:dyDescent="0.15">
      <c r="A16" s="51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5" customHeight="1" x14ac:dyDescent="0.15">
      <c r="A17" s="52" t="s">
        <v>97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4" t="s">
        <v>0</v>
      </c>
      <c r="N17" s="3"/>
    </row>
    <row r="18" spans="1:14" ht="15" customHeight="1" x14ac:dyDescent="0.15">
      <c r="A18" s="238" t="s">
        <v>16</v>
      </c>
      <c r="B18" s="283" t="s">
        <v>83</v>
      </c>
      <c r="C18" s="136"/>
      <c r="D18" s="283" t="s">
        <v>84</v>
      </c>
      <c r="E18" s="238" t="s">
        <v>85</v>
      </c>
      <c r="F18" s="237"/>
      <c r="G18" s="237"/>
      <c r="H18" s="238" t="s">
        <v>86</v>
      </c>
      <c r="I18" s="237"/>
      <c r="J18" s="237"/>
      <c r="K18" s="237"/>
      <c r="L18" s="238" t="s">
        <v>87</v>
      </c>
      <c r="M18" s="239" t="s">
        <v>88</v>
      </c>
      <c r="N18" s="3"/>
    </row>
    <row r="19" spans="1:14" ht="15" customHeight="1" x14ac:dyDescent="0.15">
      <c r="A19" s="237"/>
      <c r="B19" s="284"/>
      <c r="C19" s="285" t="s">
        <v>89</v>
      </c>
      <c r="D19" s="283"/>
      <c r="E19" s="239" t="s">
        <v>90</v>
      </c>
      <c r="F19" s="239" t="s">
        <v>91</v>
      </c>
      <c r="G19" s="239" t="s">
        <v>92</v>
      </c>
      <c r="H19" s="240" t="s">
        <v>57</v>
      </c>
      <c r="I19" s="240" t="s">
        <v>93</v>
      </c>
      <c r="J19" s="240" t="s">
        <v>94</v>
      </c>
      <c r="K19" s="240" t="s">
        <v>95</v>
      </c>
      <c r="L19" s="237"/>
      <c r="M19" s="240"/>
      <c r="N19" s="3"/>
    </row>
    <row r="20" spans="1:14" ht="15" customHeight="1" x14ac:dyDescent="0.15">
      <c r="A20" s="237"/>
      <c r="B20" s="284"/>
      <c r="C20" s="286"/>
      <c r="D20" s="283"/>
      <c r="E20" s="240"/>
      <c r="F20" s="240"/>
      <c r="G20" s="240"/>
      <c r="H20" s="240"/>
      <c r="I20" s="240"/>
      <c r="J20" s="240"/>
      <c r="K20" s="240"/>
      <c r="L20" s="237"/>
      <c r="M20" s="240"/>
      <c r="N20" s="3"/>
    </row>
    <row r="21" spans="1:14" ht="15" customHeight="1" x14ac:dyDescent="0.15">
      <c r="A21" s="111" t="s">
        <v>197</v>
      </c>
      <c r="B21" s="122">
        <v>963</v>
      </c>
      <c r="C21" s="123">
        <v>2469.2310000000002</v>
      </c>
      <c r="D21" s="122">
        <v>1134</v>
      </c>
      <c r="E21" s="122">
        <v>18980</v>
      </c>
      <c r="F21" s="122">
        <v>19710</v>
      </c>
      <c r="G21" s="122">
        <v>458674</v>
      </c>
      <c r="H21" s="122">
        <v>18582</v>
      </c>
      <c r="I21" s="122">
        <v>13642</v>
      </c>
      <c r="J21" s="122">
        <v>1595</v>
      </c>
      <c r="K21" s="122">
        <v>3345</v>
      </c>
      <c r="L21" s="122">
        <v>398</v>
      </c>
      <c r="M21" s="122">
        <v>13192</v>
      </c>
      <c r="N21" s="11"/>
    </row>
    <row r="22" spans="1:14" ht="15" customHeight="1" x14ac:dyDescent="0.15">
      <c r="A22" s="111" t="s">
        <v>202</v>
      </c>
      <c r="B22" s="122">
        <v>6</v>
      </c>
      <c r="C22" s="123">
        <v>0</v>
      </c>
      <c r="D22" s="122">
        <v>2</v>
      </c>
      <c r="E22" s="122">
        <v>43</v>
      </c>
      <c r="F22" s="122">
        <v>7115</v>
      </c>
      <c r="G22" s="179">
        <v>0</v>
      </c>
      <c r="H22" s="122">
        <v>33</v>
      </c>
      <c r="I22" s="122">
        <v>5</v>
      </c>
      <c r="J22" s="192">
        <v>-4</v>
      </c>
      <c r="K22" s="122">
        <v>32</v>
      </c>
      <c r="L22" s="122">
        <v>10</v>
      </c>
      <c r="M22" s="122">
        <v>57</v>
      </c>
      <c r="N22" s="11"/>
    </row>
    <row r="23" spans="1:14" ht="15" customHeight="1" x14ac:dyDescent="0.15">
      <c r="A23" s="111" t="s">
        <v>192</v>
      </c>
      <c r="B23" s="192">
        <v>-33</v>
      </c>
      <c r="C23" s="123">
        <v>0</v>
      </c>
      <c r="D23" s="192">
        <v>-28</v>
      </c>
      <c r="E23" s="192">
        <v>-407</v>
      </c>
      <c r="F23" s="179">
        <v>0</v>
      </c>
      <c r="G23" s="179">
        <v>0</v>
      </c>
      <c r="H23" s="192">
        <v>-382</v>
      </c>
      <c r="I23" s="192">
        <v>-176</v>
      </c>
      <c r="J23" s="192">
        <v>-83</v>
      </c>
      <c r="K23" s="192">
        <v>-123</v>
      </c>
      <c r="L23" s="192">
        <v>-26</v>
      </c>
      <c r="M23" s="192">
        <v>-285</v>
      </c>
      <c r="N23" s="3"/>
    </row>
    <row r="24" spans="1:14" ht="15" customHeight="1" x14ac:dyDescent="0.15">
      <c r="A24" s="111" t="s">
        <v>224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3"/>
    </row>
    <row r="25" spans="1:14" ht="15" customHeight="1" x14ac:dyDescent="0.15">
      <c r="A25" s="118" t="s">
        <v>223</v>
      </c>
      <c r="B25" s="183">
        <v>0</v>
      </c>
      <c r="C25" s="183">
        <v>0</v>
      </c>
      <c r="D25" s="183">
        <v>0</v>
      </c>
      <c r="E25" s="234">
        <v>-1270</v>
      </c>
      <c r="F25" s="183">
        <v>0</v>
      </c>
      <c r="G25" s="183">
        <v>0</v>
      </c>
      <c r="H25" s="234">
        <v>-1270</v>
      </c>
      <c r="I25" s="183">
        <v>0</v>
      </c>
      <c r="J25" s="183">
        <v>0</v>
      </c>
      <c r="K25" s="234">
        <v>-1270</v>
      </c>
      <c r="L25" s="183">
        <v>0</v>
      </c>
      <c r="M25" s="183">
        <v>0</v>
      </c>
      <c r="N25" s="11"/>
    </row>
    <row r="26" spans="1:14" ht="15" customHeight="1" x14ac:dyDescent="0.15">
      <c r="A26" s="50" t="s">
        <v>98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15"/>
      <c r="M26" s="4" t="s">
        <v>69</v>
      </c>
      <c r="N26" s="6"/>
    </row>
    <row r="27" spans="1:14" ht="15" customHeight="1" x14ac:dyDescent="0.15">
      <c r="A27" s="50" t="s">
        <v>159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"/>
    </row>
    <row r="28" spans="1:14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</sheetData>
  <mergeCells count="30">
    <mergeCell ref="M18:M20"/>
    <mergeCell ref="C19:C20"/>
    <mergeCell ref="E19:E20"/>
    <mergeCell ref="F19:F20"/>
    <mergeCell ref="G19:G20"/>
    <mergeCell ref="H19:H20"/>
    <mergeCell ref="I19:I20"/>
    <mergeCell ref="J19:J20"/>
    <mergeCell ref="K19:K20"/>
    <mergeCell ref="L18:L20"/>
    <mergeCell ref="M4:M6"/>
    <mergeCell ref="C5:C6"/>
    <mergeCell ref="E5:E6"/>
    <mergeCell ref="F5:F6"/>
    <mergeCell ref="G5:G6"/>
    <mergeCell ref="L4:L6"/>
    <mergeCell ref="A18:A20"/>
    <mergeCell ref="B18:B20"/>
    <mergeCell ref="D18:D20"/>
    <mergeCell ref="E18:G18"/>
    <mergeCell ref="H18:K18"/>
    <mergeCell ref="A4:A6"/>
    <mergeCell ref="B4:B6"/>
    <mergeCell ref="D4:D6"/>
    <mergeCell ref="E4:G4"/>
    <mergeCell ref="H4:K4"/>
    <mergeCell ref="H5:H6"/>
    <mergeCell ref="I5:I6"/>
    <mergeCell ref="J5:J6"/>
    <mergeCell ref="K5:K6"/>
  </mergeCells>
  <phoneticPr fontId="3"/>
  <pageMargins left="0.7" right="0.7" top="0.75" bottom="0.75" header="0.3" footer="0.3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90" zoomScaleNormal="90" zoomScaleSheetLayoutView="80" workbookViewId="0"/>
  </sheetViews>
  <sheetFormatPr defaultRowHeight="13.5" x14ac:dyDescent="0.15"/>
  <cols>
    <col min="1" max="1" width="13.125" customWidth="1"/>
    <col min="2" max="2" width="11" customWidth="1"/>
    <col min="3" max="3" width="11.125" customWidth="1"/>
    <col min="4" max="4" width="11.75" customWidth="1"/>
    <col min="5" max="5" width="13.625" bestFit="1" customWidth="1"/>
    <col min="6" max="7" width="10.625" customWidth="1"/>
    <col min="8" max="9" width="13.625" bestFit="1" customWidth="1"/>
    <col min="10" max="11" width="12.375" bestFit="1" customWidth="1"/>
    <col min="12" max="12" width="10.375" customWidth="1"/>
    <col min="13" max="13" width="11.125" customWidth="1"/>
  </cols>
  <sheetData>
    <row r="1" spans="1:13" ht="14.25" x14ac:dyDescent="0.15">
      <c r="A1" s="53" t="s">
        <v>218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15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7" t="s">
        <v>99</v>
      </c>
      <c r="M2" s="56"/>
    </row>
    <row r="3" spans="1:13" ht="15" customHeight="1" x14ac:dyDescent="0.15">
      <c r="A3" s="238" t="s">
        <v>16</v>
      </c>
      <c r="B3" s="287" t="s">
        <v>83</v>
      </c>
      <c r="C3" s="124"/>
      <c r="D3" s="283" t="s">
        <v>84</v>
      </c>
      <c r="E3" s="238" t="s">
        <v>85</v>
      </c>
      <c r="F3" s="237"/>
      <c r="G3" s="237"/>
      <c r="H3" s="238" t="s">
        <v>86</v>
      </c>
      <c r="I3" s="237"/>
      <c r="J3" s="237"/>
      <c r="K3" s="237"/>
      <c r="L3" s="238" t="s">
        <v>100</v>
      </c>
      <c r="M3" s="58"/>
    </row>
    <row r="4" spans="1:13" ht="15" customHeight="1" x14ac:dyDescent="0.15">
      <c r="A4" s="237"/>
      <c r="B4" s="288"/>
      <c r="C4" s="285" t="s">
        <v>89</v>
      </c>
      <c r="D4" s="283"/>
      <c r="E4" s="240" t="s">
        <v>101</v>
      </c>
      <c r="F4" s="239" t="s">
        <v>91</v>
      </c>
      <c r="G4" s="239" t="s">
        <v>102</v>
      </c>
      <c r="H4" s="240" t="s">
        <v>57</v>
      </c>
      <c r="I4" s="240" t="s">
        <v>93</v>
      </c>
      <c r="J4" s="240" t="s">
        <v>94</v>
      </c>
      <c r="K4" s="240" t="s">
        <v>95</v>
      </c>
      <c r="L4" s="237"/>
      <c r="M4" s="58"/>
    </row>
    <row r="5" spans="1:13" ht="15" customHeight="1" x14ac:dyDescent="0.15">
      <c r="A5" s="237"/>
      <c r="B5" s="288"/>
      <c r="C5" s="286"/>
      <c r="D5" s="283"/>
      <c r="E5" s="240"/>
      <c r="F5" s="240"/>
      <c r="G5" s="240"/>
      <c r="H5" s="240"/>
      <c r="I5" s="240"/>
      <c r="J5" s="240"/>
      <c r="K5" s="240"/>
      <c r="L5" s="237"/>
      <c r="M5" s="58"/>
    </row>
    <row r="6" spans="1:13" ht="27" customHeight="1" x14ac:dyDescent="0.15">
      <c r="A6" s="125" t="s">
        <v>197</v>
      </c>
      <c r="B6" s="146">
        <v>1114245</v>
      </c>
      <c r="C6" s="126">
        <v>3038.3249999999998</v>
      </c>
      <c r="D6" s="141">
        <v>1592897</v>
      </c>
      <c r="E6" s="146">
        <v>30644744</v>
      </c>
      <c r="F6" s="146">
        <v>27503</v>
      </c>
      <c r="G6" s="146">
        <v>835621</v>
      </c>
      <c r="H6" s="224">
        <v>30425119</v>
      </c>
      <c r="I6" s="224">
        <v>22596903</v>
      </c>
      <c r="J6" s="224">
        <v>1135695</v>
      </c>
      <c r="K6" s="224">
        <v>6692521</v>
      </c>
      <c r="L6" s="224">
        <v>219626</v>
      </c>
      <c r="M6" s="59"/>
    </row>
    <row r="7" spans="1:13" ht="27" customHeight="1" x14ac:dyDescent="0.15">
      <c r="A7" s="125" t="s">
        <v>202</v>
      </c>
      <c r="B7" s="146">
        <v>1054299</v>
      </c>
      <c r="C7" s="126">
        <v>2862.998</v>
      </c>
      <c r="D7" s="141">
        <v>1471374</v>
      </c>
      <c r="E7" s="146">
        <v>29858518</v>
      </c>
      <c r="F7" s="146">
        <v>28321</v>
      </c>
      <c r="G7" s="145">
        <v>810822</v>
      </c>
      <c r="H7" s="144">
        <v>29668607</v>
      </c>
      <c r="I7" s="144">
        <v>22024244</v>
      </c>
      <c r="J7" s="144">
        <v>1079863</v>
      </c>
      <c r="K7" s="144">
        <v>6564500</v>
      </c>
      <c r="L7" s="224">
        <v>189911</v>
      </c>
      <c r="M7" s="58"/>
    </row>
    <row r="8" spans="1:13" ht="27" customHeight="1" x14ac:dyDescent="0.15">
      <c r="A8" s="125" t="s">
        <v>192</v>
      </c>
      <c r="B8" s="146">
        <v>1083387</v>
      </c>
      <c r="C8" s="126">
        <v>2876.605</v>
      </c>
      <c r="D8" s="141">
        <v>1511114</v>
      </c>
      <c r="E8" s="146">
        <v>31164341</v>
      </c>
      <c r="F8" s="146">
        <v>28766</v>
      </c>
      <c r="G8" s="145">
        <v>827474</v>
      </c>
      <c r="H8" s="144">
        <v>30967563</v>
      </c>
      <c r="I8" s="144">
        <v>23106152</v>
      </c>
      <c r="J8" s="144">
        <v>1178252</v>
      </c>
      <c r="K8" s="144">
        <v>6683159</v>
      </c>
      <c r="L8" s="224">
        <v>196778</v>
      </c>
      <c r="M8" s="58"/>
    </row>
    <row r="9" spans="1:13" ht="27" customHeight="1" x14ac:dyDescent="0.15">
      <c r="A9" s="125" t="s">
        <v>224</v>
      </c>
      <c r="B9" s="146">
        <v>1134799</v>
      </c>
      <c r="C9" s="130">
        <v>2911.9810000000002</v>
      </c>
      <c r="D9" s="141">
        <v>1520970</v>
      </c>
      <c r="E9" s="146">
        <v>31651104</v>
      </c>
      <c r="F9" s="146">
        <v>27891</v>
      </c>
      <c r="G9" s="146">
        <v>812192</v>
      </c>
      <c r="H9" s="224">
        <v>31457583</v>
      </c>
      <c r="I9" s="224">
        <v>23446979</v>
      </c>
      <c r="J9" s="224">
        <v>1231113</v>
      </c>
      <c r="K9" s="224">
        <v>6779491</v>
      </c>
      <c r="L9" s="224">
        <v>193521</v>
      </c>
      <c r="M9" s="58"/>
    </row>
    <row r="10" spans="1:13" s="86" customFormat="1" ht="27" customHeight="1" x14ac:dyDescent="0.15">
      <c r="A10" s="127" t="s">
        <v>223</v>
      </c>
      <c r="B10" s="187">
        <v>1206424</v>
      </c>
      <c r="C10" s="189">
        <v>3011.6179999999999</v>
      </c>
      <c r="D10" s="187">
        <v>1566231</v>
      </c>
      <c r="E10" s="187">
        <v>34210933</v>
      </c>
      <c r="F10" s="187">
        <v>28357</v>
      </c>
      <c r="G10" s="187">
        <v>854014</v>
      </c>
      <c r="H10" s="187">
        <v>34012250</v>
      </c>
      <c r="I10" s="187">
        <v>25721873</v>
      </c>
      <c r="J10" s="187">
        <v>1309887</v>
      </c>
      <c r="K10" s="187">
        <v>6980490</v>
      </c>
      <c r="L10" s="187">
        <v>198683</v>
      </c>
      <c r="M10" s="59"/>
    </row>
    <row r="11" spans="1:13" x14ac:dyDescent="0.15">
      <c r="A11" s="137" t="s">
        <v>103</v>
      </c>
      <c r="B11" s="128"/>
      <c r="C11" s="128"/>
      <c r="D11" s="128"/>
      <c r="E11" s="128"/>
      <c r="F11" s="128"/>
      <c r="G11" s="128"/>
      <c r="H11" s="128"/>
      <c r="I11" s="128"/>
      <c r="J11" s="56"/>
      <c r="K11" s="60"/>
      <c r="L11" s="57" t="s">
        <v>104</v>
      </c>
      <c r="M11" s="58"/>
    </row>
    <row r="12" spans="1:13" x14ac:dyDescent="0.15">
      <c r="A12" s="60" t="s">
        <v>183</v>
      </c>
      <c r="B12" s="143"/>
      <c r="C12" s="143"/>
      <c r="D12" s="143"/>
      <c r="E12" s="143"/>
      <c r="F12" s="143"/>
      <c r="G12" s="143"/>
      <c r="H12" s="143"/>
      <c r="I12" s="143"/>
      <c r="J12" s="56"/>
      <c r="K12" s="56"/>
      <c r="L12" s="56"/>
      <c r="M12" s="58"/>
    </row>
    <row r="13" spans="1:13" x14ac:dyDescent="0.15">
      <c r="A13" s="60" t="s">
        <v>105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8"/>
    </row>
    <row r="14" spans="1:13" x14ac:dyDescent="0.15">
      <c r="A14" s="63" t="s">
        <v>106</v>
      </c>
      <c r="B14" s="3"/>
      <c r="C14" s="3"/>
      <c r="D14" s="3"/>
      <c r="E14" s="28"/>
      <c r="F14" s="61"/>
      <c r="G14" s="3"/>
      <c r="H14" s="3"/>
      <c r="I14" s="3"/>
      <c r="J14" s="3"/>
      <c r="K14" s="3"/>
      <c r="L14" s="3"/>
      <c r="M14" s="3"/>
    </row>
    <row r="15" spans="1:13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14">
    <mergeCell ref="L3:L5"/>
    <mergeCell ref="C4:C5"/>
    <mergeCell ref="E4:E5"/>
    <mergeCell ref="F4:F5"/>
    <mergeCell ref="G4:G5"/>
    <mergeCell ref="H4:H5"/>
    <mergeCell ref="I4:I5"/>
    <mergeCell ref="J4:J5"/>
    <mergeCell ref="K4:K5"/>
    <mergeCell ref="A3:A5"/>
    <mergeCell ref="B3:B5"/>
    <mergeCell ref="D3:D5"/>
    <mergeCell ref="E3:G3"/>
    <mergeCell ref="H3:K3"/>
  </mergeCells>
  <phoneticPr fontId="3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90" zoomScaleNormal="90" workbookViewId="0"/>
  </sheetViews>
  <sheetFormatPr defaultRowHeight="13.5" x14ac:dyDescent="0.15"/>
  <cols>
    <col min="1" max="5" width="15.625" customWidth="1"/>
  </cols>
  <sheetData>
    <row r="1" spans="1:6" ht="15" customHeight="1" x14ac:dyDescent="0.15">
      <c r="A1" s="1" t="s">
        <v>219</v>
      </c>
      <c r="B1" s="41"/>
      <c r="C1" s="41"/>
      <c r="D1" s="41"/>
      <c r="E1" s="41"/>
      <c r="F1" s="41"/>
    </row>
    <row r="2" spans="1:6" ht="15" customHeight="1" x14ac:dyDescent="0.15">
      <c r="A2" s="15"/>
      <c r="B2" s="15"/>
      <c r="C2" s="15"/>
      <c r="D2" s="15"/>
      <c r="E2" s="15"/>
      <c r="F2" s="15"/>
    </row>
    <row r="3" spans="1:6" ht="15" customHeight="1" x14ac:dyDescent="0.15">
      <c r="A3" s="41" t="s">
        <v>82</v>
      </c>
      <c r="B3" s="15"/>
      <c r="C3" s="15"/>
      <c r="D3" s="15"/>
      <c r="E3" s="14" t="s">
        <v>0</v>
      </c>
      <c r="F3" s="15"/>
    </row>
    <row r="4" spans="1:6" ht="18" customHeight="1" x14ac:dyDescent="0.15">
      <c r="A4" s="238" t="s">
        <v>107</v>
      </c>
      <c r="B4" s="238" t="s">
        <v>108</v>
      </c>
      <c r="C4" s="239" t="s">
        <v>109</v>
      </c>
      <c r="D4" s="239" t="s">
        <v>110</v>
      </c>
      <c r="E4" s="238" t="s">
        <v>111</v>
      </c>
      <c r="F4" s="15"/>
    </row>
    <row r="5" spans="1:6" ht="18" customHeight="1" x14ac:dyDescent="0.15">
      <c r="A5" s="237"/>
      <c r="B5" s="237"/>
      <c r="C5" s="240"/>
      <c r="D5" s="240"/>
      <c r="E5" s="237"/>
      <c r="F5" s="15"/>
    </row>
    <row r="6" spans="1:6" ht="18" customHeight="1" x14ac:dyDescent="0.15">
      <c r="A6" s="125" t="s">
        <v>197</v>
      </c>
      <c r="B6" s="122">
        <v>5684889</v>
      </c>
      <c r="C6" s="122">
        <v>154259</v>
      </c>
      <c r="D6" s="122">
        <v>97995</v>
      </c>
      <c r="E6" s="122">
        <v>5102086</v>
      </c>
      <c r="F6" s="42"/>
    </row>
    <row r="7" spans="1:6" ht="18" customHeight="1" x14ac:dyDescent="0.15">
      <c r="A7" s="125" t="s">
        <v>202</v>
      </c>
      <c r="B7" s="122">
        <v>5574320</v>
      </c>
      <c r="C7" s="122">
        <v>152897</v>
      </c>
      <c r="D7" s="122">
        <v>98533</v>
      </c>
      <c r="E7" s="122">
        <v>5045614</v>
      </c>
      <c r="F7" s="42"/>
    </row>
    <row r="8" spans="1:6" ht="18" customHeight="1" x14ac:dyDescent="0.15">
      <c r="A8" s="125" t="s">
        <v>192</v>
      </c>
      <c r="B8" s="142">
        <v>5394600</v>
      </c>
      <c r="C8" s="122">
        <v>149862.48576270245</v>
      </c>
      <c r="D8" s="122">
        <v>97574.473203465546</v>
      </c>
      <c r="E8" s="122">
        <v>4933711</v>
      </c>
      <c r="F8" s="15"/>
    </row>
    <row r="9" spans="1:6" ht="18" customHeight="1" x14ac:dyDescent="0.15">
      <c r="A9" s="125" t="s">
        <v>224</v>
      </c>
      <c r="B9" s="142">
        <v>5444727</v>
      </c>
      <c r="C9" s="142">
        <v>154798</v>
      </c>
      <c r="D9" s="142">
        <v>102321</v>
      </c>
      <c r="E9" s="142">
        <v>4988799</v>
      </c>
      <c r="F9" s="15"/>
    </row>
    <row r="10" spans="1:6" ht="18" customHeight="1" x14ac:dyDescent="0.15">
      <c r="A10" s="127" t="s">
        <v>223</v>
      </c>
      <c r="B10" s="171">
        <v>5152146</v>
      </c>
      <c r="C10" s="185">
        <v>151927</v>
      </c>
      <c r="D10" s="185">
        <v>102138</v>
      </c>
      <c r="E10" s="180">
        <v>4741912</v>
      </c>
      <c r="F10" s="42"/>
    </row>
    <row r="11" spans="1:6" ht="15" customHeight="1" x14ac:dyDescent="0.15">
      <c r="A11" s="62"/>
      <c r="B11" s="44"/>
      <c r="C11" s="44"/>
      <c r="D11" s="44"/>
      <c r="E11" s="14" t="s">
        <v>69</v>
      </c>
      <c r="F11" s="44"/>
    </row>
    <row r="12" spans="1:6" ht="15" customHeight="1" x14ac:dyDescent="0.15">
      <c r="A12" s="15"/>
      <c r="B12" s="15"/>
      <c r="C12" s="15"/>
      <c r="D12" s="15"/>
      <c r="E12" s="15"/>
      <c r="F12" s="15"/>
    </row>
    <row r="13" spans="1:6" ht="15" customHeight="1" x14ac:dyDescent="0.15">
      <c r="A13" s="15" t="s">
        <v>181</v>
      </c>
      <c r="B13" s="15"/>
      <c r="C13" s="15"/>
      <c r="D13" s="15"/>
      <c r="E13" s="15"/>
      <c r="F13" s="15"/>
    </row>
    <row r="14" spans="1:6" ht="15" customHeight="1" x14ac:dyDescent="0.15">
      <c r="A14" s="15"/>
      <c r="B14" s="15"/>
      <c r="C14" s="15"/>
      <c r="D14" s="15"/>
      <c r="E14" s="15"/>
      <c r="F14" s="15"/>
    </row>
    <row r="15" spans="1:6" ht="15" customHeight="1" x14ac:dyDescent="0.15">
      <c r="A15" s="41" t="s">
        <v>112</v>
      </c>
      <c r="B15" s="15"/>
      <c r="C15" s="15"/>
      <c r="D15" s="15"/>
      <c r="E15" s="14" t="s">
        <v>0</v>
      </c>
      <c r="F15" s="15"/>
    </row>
    <row r="16" spans="1:6" ht="18" customHeight="1" x14ac:dyDescent="0.15">
      <c r="A16" s="286" t="s">
        <v>113</v>
      </c>
      <c r="B16" s="286" t="s">
        <v>114</v>
      </c>
      <c r="C16" s="239" t="s">
        <v>109</v>
      </c>
      <c r="D16" s="239" t="s">
        <v>110</v>
      </c>
      <c r="E16" s="286" t="s">
        <v>115</v>
      </c>
      <c r="F16" s="15"/>
    </row>
    <row r="17" spans="1:6" ht="18" customHeight="1" x14ac:dyDescent="0.15">
      <c r="A17" s="286"/>
      <c r="B17" s="286"/>
      <c r="C17" s="240"/>
      <c r="D17" s="240"/>
      <c r="E17" s="286"/>
      <c r="F17" s="15"/>
    </row>
    <row r="18" spans="1:6" ht="18" customHeight="1" x14ac:dyDescent="0.15">
      <c r="A18" s="125" t="s">
        <v>197</v>
      </c>
      <c r="B18" s="122">
        <v>5829</v>
      </c>
      <c r="C18" s="122">
        <v>153397</v>
      </c>
      <c r="D18" s="122">
        <v>149464</v>
      </c>
      <c r="E18" s="122">
        <v>5742</v>
      </c>
      <c r="F18" s="42"/>
    </row>
    <row r="19" spans="1:6" ht="18" customHeight="1" x14ac:dyDescent="0.15">
      <c r="A19" s="125" t="s">
        <v>202</v>
      </c>
      <c r="B19" s="179">
        <v>0</v>
      </c>
      <c r="C19" s="179">
        <v>0</v>
      </c>
      <c r="D19" s="179">
        <v>0</v>
      </c>
      <c r="E19" s="179">
        <v>0</v>
      </c>
      <c r="F19" s="42"/>
    </row>
    <row r="20" spans="1:6" ht="18" customHeight="1" x14ac:dyDescent="0.15">
      <c r="A20" s="125" t="s">
        <v>192</v>
      </c>
      <c r="B20" s="179">
        <v>0</v>
      </c>
      <c r="C20" s="179">
        <v>0</v>
      </c>
      <c r="D20" s="179">
        <v>0</v>
      </c>
      <c r="E20" s="179">
        <v>0</v>
      </c>
      <c r="F20" s="15"/>
    </row>
    <row r="21" spans="1:6" ht="18" customHeight="1" x14ac:dyDescent="0.15">
      <c r="A21" s="125" t="s">
        <v>224</v>
      </c>
      <c r="B21" s="179">
        <v>0</v>
      </c>
      <c r="C21" s="179">
        <v>0</v>
      </c>
      <c r="D21" s="179">
        <v>0</v>
      </c>
      <c r="E21" s="179">
        <v>0</v>
      </c>
      <c r="F21" s="15"/>
    </row>
    <row r="22" spans="1:6" ht="18" customHeight="1" x14ac:dyDescent="0.15">
      <c r="A22" s="127" t="s">
        <v>223</v>
      </c>
      <c r="B22" s="180">
        <v>0</v>
      </c>
      <c r="C22" s="180">
        <v>0</v>
      </c>
      <c r="D22" s="180">
        <v>0</v>
      </c>
      <c r="E22" s="180">
        <v>0</v>
      </c>
      <c r="F22" s="42"/>
    </row>
    <row r="23" spans="1:6" x14ac:dyDescent="0.15">
      <c r="A23" s="62"/>
      <c r="B23" s="44"/>
      <c r="C23" s="44"/>
      <c r="D23" s="44"/>
      <c r="E23" s="14" t="s">
        <v>69</v>
      </c>
      <c r="F23" s="44"/>
    </row>
    <row r="24" spans="1:6" x14ac:dyDescent="0.15">
      <c r="A24" s="15"/>
      <c r="B24" s="15"/>
      <c r="C24" s="15"/>
      <c r="D24" s="15"/>
      <c r="E24" s="15"/>
      <c r="F24" s="15"/>
    </row>
    <row r="25" spans="1:6" x14ac:dyDescent="0.15">
      <c r="A25" s="63"/>
      <c r="B25" s="15"/>
      <c r="C25" s="15"/>
      <c r="D25" s="15"/>
      <c r="E25" s="15"/>
      <c r="F25" s="15"/>
    </row>
  </sheetData>
  <mergeCells count="10">
    <mergeCell ref="A4:A5"/>
    <mergeCell ref="B4:B5"/>
    <mergeCell ref="C4:C5"/>
    <mergeCell ref="D4:D5"/>
    <mergeCell ref="E4:E5"/>
    <mergeCell ref="A16:A17"/>
    <mergeCell ref="B16:B17"/>
    <mergeCell ref="C16:C17"/>
    <mergeCell ref="D16:D17"/>
    <mergeCell ref="E16:E17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90" zoomScaleNormal="90" zoomScaleSheetLayoutView="90" workbookViewId="0"/>
  </sheetViews>
  <sheetFormatPr defaultRowHeight="13.5" x14ac:dyDescent="0.15"/>
  <cols>
    <col min="1" max="1" width="13.125" customWidth="1"/>
    <col min="2" max="2" width="15.625" customWidth="1"/>
    <col min="3" max="5" width="13.75" customWidth="1"/>
    <col min="6" max="6" width="16.125" customWidth="1"/>
    <col min="7" max="7" width="12.75" bestFit="1" customWidth="1"/>
  </cols>
  <sheetData>
    <row r="1" spans="1:7" ht="15" customHeight="1" x14ac:dyDescent="0.15">
      <c r="A1" s="53" t="s">
        <v>220</v>
      </c>
      <c r="B1" s="64"/>
      <c r="C1" s="64"/>
      <c r="D1" s="64"/>
      <c r="E1" s="64"/>
      <c r="F1" s="65"/>
      <c r="G1" s="64"/>
    </row>
    <row r="2" spans="1:7" ht="15" customHeight="1" x14ac:dyDescent="0.15">
      <c r="A2" s="60"/>
      <c r="B2" s="60"/>
      <c r="C2" s="60"/>
      <c r="D2" s="60"/>
      <c r="E2" s="60"/>
      <c r="F2" s="66" t="s">
        <v>68</v>
      </c>
      <c r="G2" s="60"/>
    </row>
    <row r="3" spans="1:7" ht="21.75" customHeight="1" x14ac:dyDescent="0.15">
      <c r="A3" s="238" t="s">
        <v>107</v>
      </c>
      <c r="B3" s="240" t="s">
        <v>116</v>
      </c>
      <c r="C3" s="237" t="s">
        <v>117</v>
      </c>
      <c r="D3" s="289" t="s">
        <v>118</v>
      </c>
      <c r="E3" s="289" t="s">
        <v>119</v>
      </c>
      <c r="F3" s="282" t="s">
        <v>120</v>
      </c>
      <c r="G3" s="60"/>
    </row>
    <row r="4" spans="1:7" ht="21.75" customHeight="1" x14ac:dyDescent="0.15">
      <c r="A4" s="237"/>
      <c r="B4" s="237"/>
      <c r="C4" s="237"/>
      <c r="D4" s="289"/>
      <c r="E4" s="289"/>
      <c r="F4" s="286"/>
      <c r="G4" s="60"/>
    </row>
    <row r="5" spans="1:7" ht="21.75" customHeight="1" x14ac:dyDescent="0.15">
      <c r="A5" s="125" t="s">
        <v>197</v>
      </c>
      <c r="B5" s="146">
        <v>36673</v>
      </c>
      <c r="C5" s="146">
        <v>1114245</v>
      </c>
      <c r="D5" s="130">
        <v>3038.3249999999998</v>
      </c>
      <c r="E5" s="146">
        <v>28080289</v>
      </c>
      <c r="F5" s="129">
        <v>765693.81099999999</v>
      </c>
      <c r="G5" s="60"/>
    </row>
    <row r="6" spans="1:7" ht="21.75" customHeight="1" x14ac:dyDescent="0.15">
      <c r="A6" s="125" t="s">
        <v>202</v>
      </c>
      <c r="B6" s="146">
        <v>36825</v>
      </c>
      <c r="C6" s="146">
        <v>1054299</v>
      </c>
      <c r="D6" s="130">
        <v>2862.998</v>
      </c>
      <c r="E6" s="146">
        <v>27426450</v>
      </c>
      <c r="F6" s="129">
        <v>744778.01599999995</v>
      </c>
      <c r="G6" s="60"/>
    </row>
    <row r="7" spans="1:7" ht="21.75" customHeight="1" x14ac:dyDescent="0.15">
      <c r="A7" s="125" t="s">
        <v>192</v>
      </c>
      <c r="B7" s="146">
        <v>37662</v>
      </c>
      <c r="C7" s="146">
        <v>1083387</v>
      </c>
      <c r="D7" s="130">
        <v>2876.605</v>
      </c>
      <c r="E7" s="146">
        <v>28654921</v>
      </c>
      <c r="F7" s="129">
        <v>760844.36600000004</v>
      </c>
      <c r="G7" s="60"/>
    </row>
    <row r="8" spans="1:7" ht="21.75" customHeight="1" x14ac:dyDescent="0.15">
      <c r="A8" s="125" t="s">
        <v>224</v>
      </c>
      <c r="B8" s="146">
        <v>38970</v>
      </c>
      <c r="C8" s="146">
        <v>1134799</v>
      </c>
      <c r="D8" s="130">
        <v>2911.9810000000002</v>
      </c>
      <c r="E8" s="146">
        <v>28993724</v>
      </c>
      <c r="F8" s="121">
        <v>744001.12100000004</v>
      </c>
      <c r="G8" s="60"/>
    </row>
    <row r="9" spans="1:7" ht="21.75" customHeight="1" x14ac:dyDescent="0.15">
      <c r="A9" s="127" t="s">
        <v>223</v>
      </c>
      <c r="B9" s="187">
        <v>40059</v>
      </c>
      <c r="C9" s="187">
        <v>1206424</v>
      </c>
      <c r="D9" s="189">
        <v>3011.6179999999999</v>
      </c>
      <c r="E9" s="187">
        <v>31325074</v>
      </c>
      <c r="F9" s="190">
        <v>781973.43299999996</v>
      </c>
      <c r="G9" s="67"/>
    </row>
    <row r="10" spans="1:7" ht="14.25" x14ac:dyDescent="0.15">
      <c r="A10" s="56"/>
      <c r="B10" s="60"/>
      <c r="C10" s="60"/>
      <c r="D10" s="60"/>
      <c r="E10" s="60"/>
      <c r="F10" s="68" t="s">
        <v>121</v>
      </c>
      <c r="G10" s="64"/>
    </row>
    <row r="11" spans="1:7" x14ac:dyDescent="0.15">
      <c r="A11" s="3"/>
      <c r="B11" s="3"/>
      <c r="C11" s="3"/>
      <c r="D11" s="3"/>
      <c r="E11" s="3"/>
      <c r="F11" s="69"/>
      <c r="G11" s="3"/>
    </row>
  </sheetData>
  <mergeCells count="6">
    <mergeCell ref="F3:F4"/>
    <mergeCell ref="A3:A4"/>
    <mergeCell ref="B3:B4"/>
    <mergeCell ref="C3:C4"/>
    <mergeCell ref="D3:D4"/>
    <mergeCell ref="E3:E4"/>
  </mergeCells>
  <phoneticPr fontId="3"/>
  <pageMargins left="0.7" right="0.44" top="0.75" bottom="0.75" header="0.3" footer="0.3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90" zoomScaleNormal="90" zoomScaleSheetLayoutView="100" workbookViewId="0"/>
  </sheetViews>
  <sheetFormatPr defaultRowHeight="13.5" x14ac:dyDescent="0.15"/>
  <cols>
    <col min="1" max="6" width="14.625" style="86" customWidth="1"/>
    <col min="7" max="16384" width="9" style="86"/>
  </cols>
  <sheetData>
    <row r="1" spans="1:7" ht="18" customHeight="1" x14ac:dyDescent="0.15">
      <c r="A1" s="1" t="s">
        <v>221</v>
      </c>
      <c r="B1" s="41"/>
      <c r="C1" s="41"/>
      <c r="D1" s="41"/>
      <c r="E1" s="41"/>
      <c r="F1" s="41"/>
      <c r="G1" s="41"/>
    </row>
    <row r="2" spans="1:7" ht="18" customHeight="1" x14ac:dyDescent="0.15">
      <c r="A2" s="70"/>
      <c r="B2" s="41"/>
      <c r="C2" s="41"/>
      <c r="D2" s="41"/>
      <c r="E2" s="41"/>
      <c r="F2" s="41"/>
      <c r="G2" s="41"/>
    </row>
    <row r="3" spans="1:7" ht="18" customHeight="1" x14ac:dyDescent="0.15">
      <c r="A3" s="41" t="s">
        <v>122</v>
      </c>
      <c r="B3" s="15"/>
      <c r="C3" s="15"/>
      <c r="D3" s="15"/>
      <c r="E3" s="15"/>
      <c r="F3" s="14" t="s">
        <v>68</v>
      </c>
      <c r="G3" s="15"/>
    </row>
    <row r="4" spans="1:7" ht="15" customHeight="1" x14ac:dyDescent="0.15">
      <c r="A4" s="238" t="s">
        <v>107</v>
      </c>
      <c r="B4" s="237" t="s">
        <v>123</v>
      </c>
      <c r="C4" s="237" t="s">
        <v>117</v>
      </c>
      <c r="D4" s="237" t="s">
        <v>118</v>
      </c>
      <c r="E4" s="237" t="s">
        <v>124</v>
      </c>
      <c r="F4" s="239" t="s">
        <v>125</v>
      </c>
      <c r="G4" s="15"/>
    </row>
    <row r="5" spans="1:7" ht="15" customHeight="1" x14ac:dyDescent="0.15">
      <c r="A5" s="237"/>
      <c r="B5" s="237"/>
      <c r="C5" s="237"/>
      <c r="D5" s="237"/>
      <c r="E5" s="237"/>
      <c r="F5" s="240"/>
      <c r="G5" s="15"/>
    </row>
    <row r="6" spans="1:7" ht="18" customHeight="1" x14ac:dyDescent="0.15">
      <c r="A6" s="125" t="s">
        <v>201</v>
      </c>
      <c r="B6" s="146">
        <v>1468</v>
      </c>
      <c r="C6" s="146">
        <v>12343</v>
      </c>
      <c r="D6" s="131">
        <v>840.80399999999997</v>
      </c>
      <c r="E6" s="146">
        <v>105492</v>
      </c>
      <c r="F6" s="146">
        <v>71861</v>
      </c>
      <c r="G6" s="42"/>
    </row>
    <row r="7" spans="1:7" ht="18" customHeight="1" x14ac:dyDescent="0.15">
      <c r="A7" s="125" t="s">
        <v>202</v>
      </c>
      <c r="B7" s="146">
        <v>1384</v>
      </c>
      <c r="C7" s="146">
        <v>11493</v>
      </c>
      <c r="D7" s="131">
        <v>830.41907514450861</v>
      </c>
      <c r="E7" s="146">
        <v>97477</v>
      </c>
      <c r="F7" s="146">
        <v>70431.358381502883</v>
      </c>
      <c r="G7" s="42"/>
    </row>
    <row r="8" spans="1:7" ht="18" customHeight="1" x14ac:dyDescent="0.15">
      <c r="A8" s="125" t="s">
        <v>192</v>
      </c>
      <c r="B8" s="146">
        <v>1411</v>
      </c>
      <c r="C8" s="146">
        <v>11727</v>
      </c>
      <c r="D8" s="131">
        <v>831.11268603827068</v>
      </c>
      <c r="E8" s="146">
        <v>100268</v>
      </c>
      <c r="F8" s="146">
        <v>71061.658398299085</v>
      </c>
      <c r="G8" s="15"/>
    </row>
    <row r="9" spans="1:7" ht="18" customHeight="1" x14ac:dyDescent="0.15">
      <c r="A9" s="125" t="s">
        <v>224</v>
      </c>
      <c r="B9" s="146">
        <v>1319</v>
      </c>
      <c r="C9" s="146">
        <v>11452</v>
      </c>
      <c r="D9" s="131">
        <v>868.23400000000004</v>
      </c>
      <c r="E9" s="146">
        <v>96649</v>
      </c>
      <c r="F9" s="146">
        <v>73274</v>
      </c>
      <c r="G9" s="15"/>
    </row>
    <row r="10" spans="1:7" ht="18" customHeight="1" x14ac:dyDescent="0.15">
      <c r="A10" s="127" t="s">
        <v>223</v>
      </c>
      <c r="B10" s="181">
        <v>1279</v>
      </c>
      <c r="C10" s="181">
        <v>12105</v>
      </c>
      <c r="D10" s="186">
        <v>946.44299999999998</v>
      </c>
      <c r="E10" s="181">
        <v>101806</v>
      </c>
      <c r="F10" s="181">
        <v>79598</v>
      </c>
      <c r="G10" s="42"/>
    </row>
    <row r="11" spans="1:7" ht="18" customHeight="1" x14ac:dyDescent="0.15">
      <c r="A11" s="63" t="s">
        <v>126</v>
      </c>
      <c r="B11" s="44"/>
      <c r="C11" s="44"/>
      <c r="D11" s="44"/>
      <c r="E11" s="44"/>
      <c r="F11" s="14" t="s">
        <v>69</v>
      </c>
      <c r="G11" s="44"/>
    </row>
    <row r="12" spans="1:7" ht="18" customHeight="1" x14ac:dyDescent="0.15">
      <c r="A12" s="63"/>
      <c r="B12" s="15"/>
      <c r="C12" s="15"/>
      <c r="D12" s="15"/>
      <c r="E12" s="15"/>
      <c r="F12" s="15"/>
      <c r="G12" s="15"/>
    </row>
    <row r="13" spans="1:7" ht="18" customHeight="1" x14ac:dyDescent="0.15">
      <c r="A13" s="15"/>
      <c r="B13" s="15"/>
      <c r="C13" s="15"/>
      <c r="D13" s="15"/>
      <c r="E13" s="15"/>
      <c r="F13" s="15"/>
      <c r="G13" s="15"/>
    </row>
    <row r="14" spans="1:7" ht="18" customHeight="1" x14ac:dyDescent="0.15">
      <c r="A14" s="15"/>
      <c r="B14" s="15"/>
      <c r="C14" s="15"/>
      <c r="D14" s="15"/>
      <c r="E14" s="15"/>
      <c r="F14" s="15"/>
      <c r="G14" s="15"/>
    </row>
    <row r="15" spans="1:7" s="191" customFormat="1" ht="18" customHeight="1" x14ac:dyDescent="0.15">
      <c r="A15" s="133" t="s">
        <v>162</v>
      </c>
      <c r="B15" s="60"/>
      <c r="C15" s="60"/>
      <c r="D15" s="60"/>
      <c r="E15" s="60"/>
      <c r="F15" s="66" t="s">
        <v>68</v>
      </c>
      <c r="G15" s="60"/>
    </row>
    <row r="16" spans="1:7" ht="15" customHeight="1" x14ac:dyDescent="0.15">
      <c r="A16" s="238" t="s">
        <v>107</v>
      </c>
      <c r="B16" s="237" t="s">
        <v>123</v>
      </c>
      <c r="C16" s="237" t="s">
        <v>117</v>
      </c>
      <c r="D16" s="237" t="s">
        <v>118</v>
      </c>
      <c r="E16" s="237" t="s">
        <v>124</v>
      </c>
      <c r="F16" s="239" t="s">
        <v>125</v>
      </c>
      <c r="G16" s="15"/>
    </row>
    <row r="17" spans="1:7" ht="15" customHeight="1" x14ac:dyDescent="0.15">
      <c r="A17" s="237"/>
      <c r="B17" s="237"/>
      <c r="C17" s="237"/>
      <c r="D17" s="237"/>
      <c r="E17" s="237"/>
      <c r="F17" s="240"/>
      <c r="G17" s="15"/>
    </row>
    <row r="18" spans="1:7" ht="18" customHeight="1" x14ac:dyDescent="0.15">
      <c r="A18" s="125" t="s">
        <v>201</v>
      </c>
      <c r="B18" s="146">
        <v>37886</v>
      </c>
      <c r="C18" s="146">
        <v>395204</v>
      </c>
      <c r="D18" s="131">
        <v>1043.1400000000001</v>
      </c>
      <c r="E18" s="146">
        <v>634657</v>
      </c>
      <c r="F18" s="146">
        <v>16752</v>
      </c>
      <c r="G18" s="42"/>
    </row>
    <row r="19" spans="1:7" ht="18" customHeight="1" x14ac:dyDescent="0.15">
      <c r="A19" s="125" t="s">
        <v>202</v>
      </c>
      <c r="B19" s="146">
        <v>38968</v>
      </c>
      <c r="C19" s="146">
        <v>333237</v>
      </c>
      <c r="D19" s="131">
        <v>855.15551221515091</v>
      </c>
      <c r="E19" s="146">
        <v>588722</v>
      </c>
      <c r="F19" s="146">
        <v>15107.832067337302</v>
      </c>
      <c r="G19" s="42"/>
    </row>
    <row r="20" spans="1:7" ht="18" customHeight="1" x14ac:dyDescent="0.15">
      <c r="A20" s="125" t="s">
        <v>192</v>
      </c>
      <c r="B20" s="146">
        <v>39319</v>
      </c>
      <c r="C20" s="146">
        <v>392427</v>
      </c>
      <c r="D20" s="131">
        <v>998.0594623464483</v>
      </c>
      <c r="E20" s="146">
        <v>709803</v>
      </c>
      <c r="F20" s="146">
        <v>18052.417406342989</v>
      </c>
      <c r="G20" s="15"/>
    </row>
    <row r="21" spans="1:7" ht="18" customHeight="1" x14ac:dyDescent="0.15">
      <c r="A21" s="125" t="s">
        <v>224</v>
      </c>
      <c r="B21" s="146">
        <v>38770</v>
      </c>
      <c r="C21" s="146">
        <v>431024</v>
      </c>
      <c r="D21" s="131">
        <v>1111.7460000000001</v>
      </c>
      <c r="E21" s="146">
        <v>784365</v>
      </c>
      <c r="F21" s="146">
        <v>20231</v>
      </c>
      <c r="G21" s="15"/>
    </row>
    <row r="22" spans="1:7" ht="18" customHeight="1" x14ac:dyDescent="0.15">
      <c r="A22" s="127" t="s">
        <v>223</v>
      </c>
      <c r="B22" s="181">
        <v>38197</v>
      </c>
      <c r="C22" s="181">
        <v>496353</v>
      </c>
      <c r="D22" s="186">
        <v>1299.4549999999999</v>
      </c>
      <c r="E22" s="181">
        <v>928496</v>
      </c>
      <c r="F22" s="181">
        <v>24308</v>
      </c>
      <c r="G22" s="42"/>
    </row>
    <row r="23" spans="1:7" ht="18" customHeight="1" x14ac:dyDescent="0.15">
      <c r="A23" s="63" t="s">
        <v>141</v>
      </c>
      <c r="B23" s="44"/>
      <c r="C23" s="44"/>
      <c r="D23" s="44"/>
      <c r="E23" s="44"/>
      <c r="F23" s="14" t="s">
        <v>69</v>
      </c>
      <c r="G23" s="44"/>
    </row>
    <row r="24" spans="1:7" ht="18" customHeight="1" x14ac:dyDescent="0.15">
      <c r="A24" s="15" t="s">
        <v>163</v>
      </c>
      <c r="B24" s="15"/>
      <c r="C24" s="15"/>
      <c r="D24" s="15"/>
      <c r="E24" s="15"/>
      <c r="F24" s="15"/>
      <c r="G24" s="15"/>
    </row>
    <row r="25" spans="1:7" ht="18" customHeight="1" x14ac:dyDescent="0.15">
      <c r="A25" s="15" t="s">
        <v>164</v>
      </c>
      <c r="B25" s="15"/>
      <c r="C25" s="15"/>
      <c r="D25" s="15"/>
      <c r="E25" s="15"/>
      <c r="F25" s="15"/>
      <c r="G25" s="15"/>
    </row>
    <row r="26" spans="1:7" ht="18" customHeight="1" x14ac:dyDescent="0.15">
      <c r="A26" s="15" t="s">
        <v>165</v>
      </c>
      <c r="B26" s="15"/>
      <c r="C26" s="15"/>
      <c r="D26" s="15"/>
      <c r="E26" s="15"/>
      <c r="F26" s="15"/>
      <c r="G26" s="15"/>
    </row>
    <row r="27" spans="1:7" ht="18" customHeight="1" x14ac:dyDescent="0.15">
      <c r="A27" s="15" t="s">
        <v>182</v>
      </c>
      <c r="B27" s="15"/>
      <c r="C27" s="15"/>
      <c r="D27" s="15"/>
      <c r="E27" s="15"/>
      <c r="F27" s="15"/>
      <c r="G27" s="15"/>
    </row>
    <row r="28" spans="1:7" ht="18" customHeight="1" x14ac:dyDescent="0.15">
      <c r="A28" s="15"/>
      <c r="B28" s="15"/>
      <c r="C28" s="15"/>
      <c r="D28" s="15"/>
      <c r="E28" s="15"/>
      <c r="F28" s="15"/>
      <c r="G28" s="15"/>
    </row>
    <row r="29" spans="1:7" ht="18" customHeight="1" x14ac:dyDescent="0.15">
      <c r="A29" s="15"/>
      <c r="B29" s="15"/>
      <c r="C29" s="15"/>
      <c r="D29" s="15"/>
      <c r="E29" s="15"/>
      <c r="F29" s="15"/>
      <c r="G29" s="15"/>
    </row>
    <row r="30" spans="1:7" ht="18" customHeight="1" x14ac:dyDescent="0.15">
      <c r="A30" s="52" t="s">
        <v>179</v>
      </c>
      <c r="B30" s="15"/>
      <c r="C30" s="15"/>
      <c r="D30" s="15"/>
      <c r="E30" s="15"/>
      <c r="F30" s="14" t="s">
        <v>68</v>
      </c>
      <c r="G30" s="15"/>
    </row>
    <row r="31" spans="1:7" ht="15" customHeight="1" x14ac:dyDescent="0.15">
      <c r="A31" s="238" t="s">
        <v>107</v>
      </c>
      <c r="B31" s="237" t="s">
        <v>123</v>
      </c>
      <c r="C31" s="237" t="s">
        <v>117</v>
      </c>
      <c r="D31" s="237" t="s">
        <v>118</v>
      </c>
      <c r="E31" s="237" t="s">
        <v>124</v>
      </c>
      <c r="F31" s="239" t="s">
        <v>125</v>
      </c>
      <c r="G31" s="15"/>
    </row>
    <row r="32" spans="1:7" ht="15" customHeight="1" x14ac:dyDescent="0.15">
      <c r="A32" s="237"/>
      <c r="B32" s="237"/>
      <c r="C32" s="237"/>
      <c r="D32" s="237"/>
      <c r="E32" s="237"/>
      <c r="F32" s="240"/>
      <c r="G32" s="15"/>
    </row>
    <row r="33" spans="1:7" ht="18" customHeight="1" x14ac:dyDescent="0.15">
      <c r="A33" s="125" t="s">
        <v>201</v>
      </c>
      <c r="B33" s="146">
        <v>3838</v>
      </c>
      <c r="C33" s="146">
        <v>50147</v>
      </c>
      <c r="D33" s="131">
        <v>1306.5920000000001</v>
      </c>
      <c r="E33" s="146">
        <v>150669</v>
      </c>
      <c r="F33" s="146">
        <v>39257</v>
      </c>
      <c r="G33" s="42"/>
    </row>
    <row r="34" spans="1:7" ht="18" customHeight="1" x14ac:dyDescent="0.15">
      <c r="A34" s="125" t="s">
        <v>202</v>
      </c>
      <c r="B34" s="146">
        <v>3750</v>
      </c>
      <c r="C34" s="146">
        <v>45473</v>
      </c>
      <c r="D34" s="131">
        <v>1212.6133333333335</v>
      </c>
      <c r="E34" s="146">
        <v>137898</v>
      </c>
      <c r="F34" s="146">
        <v>36772.800000000003</v>
      </c>
      <c r="G34" s="42"/>
    </row>
    <row r="35" spans="1:7" ht="18" customHeight="1" x14ac:dyDescent="0.15">
      <c r="A35" s="125" t="s">
        <v>192</v>
      </c>
      <c r="B35" s="146">
        <v>3594</v>
      </c>
      <c r="C35" s="146">
        <v>46874</v>
      </c>
      <c r="D35" s="131">
        <v>1304.2292710072343</v>
      </c>
      <c r="E35" s="146">
        <v>140738</v>
      </c>
      <c r="F35" s="146">
        <v>39159.154145798551</v>
      </c>
      <c r="G35" s="15"/>
    </row>
    <row r="36" spans="1:7" ht="18" customHeight="1" x14ac:dyDescent="0.15">
      <c r="A36" s="125" t="s">
        <v>224</v>
      </c>
      <c r="B36" s="146">
        <v>3518</v>
      </c>
      <c r="C36" s="146">
        <v>49810</v>
      </c>
      <c r="D36" s="131">
        <v>1415.8610000000001</v>
      </c>
      <c r="E36" s="146">
        <v>147260</v>
      </c>
      <c r="F36" s="146">
        <v>41859</v>
      </c>
      <c r="G36" s="15"/>
    </row>
    <row r="37" spans="1:7" ht="18" customHeight="1" x14ac:dyDescent="0.15">
      <c r="A37" s="127" t="s">
        <v>223</v>
      </c>
      <c r="B37" s="181">
        <v>3398</v>
      </c>
      <c r="C37" s="181">
        <v>51674</v>
      </c>
      <c r="D37" s="186">
        <v>1520.7180000000001</v>
      </c>
      <c r="E37" s="181">
        <v>156376</v>
      </c>
      <c r="F37" s="181">
        <v>46020</v>
      </c>
      <c r="G37" s="42"/>
    </row>
    <row r="38" spans="1:7" ht="18" customHeight="1" x14ac:dyDescent="0.15">
      <c r="A38" s="63" t="s">
        <v>126</v>
      </c>
      <c r="B38" s="44"/>
      <c r="C38" s="44"/>
      <c r="D38" s="44"/>
      <c r="E38" s="44"/>
      <c r="F38" s="14" t="s">
        <v>69</v>
      </c>
      <c r="G38" s="44"/>
    </row>
    <row r="39" spans="1:7" ht="18" customHeight="1" x14ac:dyDescent="0.15">
      <c r="A39" s="63"/>
      <c r="B39" s="15"/>
      <c r="C39" s="15"/>
      <c r="D39" s="15"/>
      <c r="E39" s="15"/>
      <c r="F39" s="15"/>
      <c r="G39" s="15"/>
    </row>
    <row r="40" spans="1:7" ht="18" customHeight="1" x14ac:dyDescent="0.15">
      <c r="A40" s="15"/>
      <c r="B40" s="15"/>
      <c r="C40" s="15"/>
      <c r="D40" s="15"/>
      <c r="E40" s="15"/>
      <c r="F40" s="15"/>
      <c r="G40" s="15"/>
    </row>
    <row r="41" spans="1:7" ht="18" customHeight="1" x14ac:dyDescent="0.15">
      <c r="A41" s="15"/>
      <c r="B41" s="15"/>
      <c r="C41" s="15"/>
      <c r="D41" s="15"/>
      <c r="E41" s="15"/>
      <c r="F41" s="15"/>
      <c r="G41" s="15"/>
    </row>
    <row r="42" spans="1:7" ht="18" customHeight="1" x14ac:dyDescent="0.15">
      <c r="A42" s="52" t="s">
        <v>178</v>
      </c>
      <c r="B42" s="15"/>
      <c r="C42" s="15"/>
      <c r="D42" s="15"/>
      <c r="E42" s="15"/>
      <c r="F42" s="14" t="s">
        <v>68</v>
      </c>
      <c r="G42" s="15"/>
    </row>
    <row r="43" spans="1:7" ht="15" customHeight="1" x14ac:dyDescent="0.15">
      <c r="A43" s="238" t="s">
        <v>107</v>
      </c>
      <c r="B43" s="237" t="s">
        <v>123</v>
      </c>
      <c r="C43" s="237" t="s">
        <v>117</v>
      </c>
      <c r="D43" s="237" t="s">
        <v>118</v>
      </c>
      <c r="E43" s="237" t="s">
        <v>124</v>
      </c>
      <c r="F43" s="239" t="s">
        <v>125</v>
      </c>
      <c r="G43" s="15"/>
    </row>
    <row r="44" spans="1:7" ht="15" customHeight="1" x14ac:dyDescent="0.15">
      <c r="A44" s="237"/>
      <c r="B44" s="237"/>
      <c r="C44" s="237"/>
      <c r="D44" s="237"/>
      <c r="E44" s="237"/>
      <c r="F44" s="240"/>
      <c r="G44" s="15"/>
    </row>
    <row r="45" spans="1:7" ht="18" customHeight="1" x14ac:dyDescent="0.15">
      <c r="A45" s="125" t="s">
        <v>201</v>
      </c>
      <c r="B45" s="146">
        <v>280</v>
      </c>
      <c r="C45" s="146">
        <v>2686</v>
      </c>
      <c r="D45" s="131">
        <v>959.28599999999994</v>
      </c>
      <c r="E45" s="146">
        <v>11933</v>
      </c>
      <c r="F45" s="146">
        <v>42618</v>
      </c>
      <c r="G45" s="42"/>
    </row>
    <row r="46" spans="1:7" ht="18" customHeight="1" x14ac:dyDescent="0.15">
      <c r="A46" s="125" t="s">
        <v>202</v>
      </c>
      <c r="B46" s="146">
        <v>263</v>
      </c>
      <c r="C46" s="146">
        <v>2342</v>
      </c>
      <c r="D46" s="131">
        <v>890.49429657794667</v>
      </c>
      <c r="E46" s="146">
        <v>8702</v>
      </c>
      <c r="F46" s="146">
        <v>33087.452471482888</v>
      </c>
      <c r="G46" s="42"/>
    </row>
    <row r="47" spans="1:7" ht="18" customHeight="1" x14ac:dyDescent="0.15">
      <c r="A47" s="125" t="s">
        <v>192</v>
      </c>
      <c r="B47" s="146">
        <v>226</v>
      </c>
      <c r="C47" s="146">
        <v>2221</v>
      </c>
      <c r="D47" s="131">
        <v>982.74336283185835</v>
      </c>
      <c r="E47" s="146">
        <v>9051</v>
      </c>
      <c r="F47" s="146">
        <v>40048.672566371679</v>
      </c>
      <c r="G47" s="15"/>
    </row>
    <row r="48" spans="1:7" ht="18" customHeight="1" x14ac:dyDescent="0.15">
      <c r="A48" s="125" t="s">
        <v>224</v>
      </c>
      <c r="B48" s="146">
        <v>210</v>
      </c>
      <c r="C48" s="146">
        <v>2067</v>
      </c>
      <c r="D48" s="131">
        <v>984.28599999999994</v>
      </c>
      <c r="E48" s="146">
        <v>8308</v>
      </c>
      <c r="F48" s="146">
        <v>39562</v>
      </c>
      <c r="G48" s="15"/>
    </row>
    <row r="49" spans="1:7" ht="18" customHeight="1" x14ac:dyDescent="0.15">
      <c r="A49" s="127" t="s">
        <v>223</v>
      </c>
      <c r="B49" s="181">
        <v>209</v>
      </c>
      <c r="C49" s="181">
        <v>2081</v>
      </c>
      <c r="D49" s="186">
        <v>995.69399999999996</v>
      </c>
      <c r="E49" s="181">
        <v>8180</v>
      </c>
      <c r="F49" s="181">
        <v>39139</v>
      </c>
      <c r="G49" s="42"/>
    </row>
    <row r="50" spans="1:7" ht="18" customHeight="1" x14ac:dyDescent="0.15">
      <c r="A50" s="63" t="s">
        <v>126</v>
      </c>
      <c r="B50" s="44"/>
      <c r="C50" s="44"/>
      <c r="D50" s="44"/>
      <c r="E50" s="44"/>
      <c r="F50" s="14" t="s">
        <v>69</v>
      </c>
      <c r="G50" s="44"/>
    </row>
    <row r="51" spans="1:7" ht="18" customHeight="1" x14ac:dyDescent="0.15">
      <c r="A51" s="63"/>
      <c r="B51" s="15"/>
      <c r="C51" s="15"/>
      <c r="D51" s="15"/>
      <c r="E51" s="15"/>
      <c r="F51" s="15"/>
      <c r="G51" s="15"/>
    </row>
    <row r="52" spans="1:7" ht="18" customHeight="1" x14ac:dyDescent="0.15">
      <c r="A52" s="15"/>
      <c r="B52" s="15"/>
      <c r="C52" s="15"/>
      <c r="D52" s="15"/>
      <c r="E52" s="15"/>
      <c r="F52" s="15"/>
      <c r="G52" s="15"/>
    </row>
    <row r="53" spans="1:7" ht="18" customHeight="1" x14ac:dyDescent="0.15">
      <c r="A53" s="15"/>
      <c r="B53" s="15"/>
      <c r="C53" s="15"/>
      <c r="D53" s="15"/>
      <c r="E53" s="15"/>
      <c r="F53" s="15"/>
      <c r="G53" s="15"/>
    </row>
    <row r="54" spans="1:7" ht="18" customHeight="1" x14ac:dyDescent="0.15">
      <c r="A54" s="41" t="s">
        <v>177</v>
      </c>
      <c r="B54" s="15"/>
      <c r="C54" s="15"/>
      <c r="D54" s="15"/>
      <c r="E54" s="15"/>
      <c r="F54" s="14" t="s">
        <v>68</v>
      </c>
      <c r="G54" s="15"/>
    </row>
    <row r="55" spans="1:7" ht="15" customHeight="1" x14ac:dyDescent="0.15">
      <c r="A55" s="238" t="s">
        <v>107</v>
      </c>
      <c r="B55" s="237" t="s">
        <v>123</v>
      </c>
      <c r="C55" s="237" t="s">
        <v>117</v>
      </c>
      <c r="D55" s="237" t="s">
        <v>118</v>
      </c>
      <c r="E55" s="237" t="s">
        <v>124</v>
      </c>
      <c r="F55" s="239" t="s">
        <v>125</v>
      </c>
      <c r="G55" s="15"/>
    </row>
    <row r="56" spans="1:7" ht="15" customHeight="1" x14ac:dyDescent="0.15">
      <c r="A56" s="237"/>
      <c r="B56" s="237"/>
      <c r="C56" s="237"/>
      <c r="D56" s="237"/>
      <c r="E56" s="237"/>
      <c r="F56" s="240"/>
      <c r="G56" s="15"/>
    </row>
    <row r="57" spans="1:7" ht="18" customHeight="1" x14ac:dyDescent="0.15">
      <c r="A57" s="125" t="s">
        <v>201</v>
      </c>
      <c r="B57" s="146">
        <v>1961</v>
      </c>
      <c r="C57" s="146">
        <v>50941</v>
      </c>
      <c r="D57" s="131">
        <v>2597.7049999999999</v>
      </c>
      <c r="E57" s="146">
        <v>430096</v>
      </c>
      <c r="F57" s="146">
        <v>219325</v>
      </c>
      <c r="G57" s="42"/>
    </row>
    <row r="58" spans="1:7" ht="18" customHeight="1" x14ac:dyDescent="0.15">
      <c r="A58" s="125" t="s">
        <v>202</v>
      </c>
      <c r="B58" s="146">
        <v>1957</v>
      </c>
      <c r="C58" s="146">
        <v>47378</v>
      </c>
      <c r="D58" s="131">
        <v>2420.9504343382728</v>
      </c>
      <c r="E58" s="146">
        <v>402496</v>
      </c>
      <c r="F58" s="146">
        <v>205669.90291262136</v>
      </c>
      <c r="G58" s="42"/>
    </row>
    <row r="59" spans="1:7" ht="18" customHeight="1" x14ac:dyDescent="0.15">
      <c r="A59" s="125" t="s">
        <v>192</v>
      </c>
      <c r="B59" s="146">
        <v>1963</v>
      </c>
      <c r="C59" s="146">
        <v>49033</v>
      </c>
      <c r="D59" s="131">
        <v>2497.8604177279676</v>
      </c>
      <c r="E59" s="146">
        <v>408246</v>
      </c>
      <c r="F59" s="146">
        <v>207970.45338767194</v>
      </c>
      <c r="G59" s="15"/>
    </row>
    <row r="60" spans="1:7" ht="18" customHeight="1" x14ac:dyDescent="0.15">
      <c r="A60" s="125" t="s">
        <v>224</v>
      </c>
      <c r="B60" s="146">
        <v>1960</v>
      </c>
      <c r="C60" s="146">
        <v>49747</v>
      </c>
      <c r="D60" s="131">
        <v>2538.1120000000001</v>
      </c>
      <c r="E60" s="146">
        <v>389723</v>
      </c>
      <c r="F60" s="146">
        <v>198838</v>
      </c>
      <c r="G60" s="15"/>
    </row>
    <row r="61" spans="1:7" ht="18" customHeight="1" x14ac:dyDescent="0.15">
      <c r="A61" s="127" t="s">
        <v>223</v>
      </c>
      <c r="B61" s="181">
        <v>1942</v>
      </c>
      <c r="C61" s="181">
        <v>51767</v>
      </c>
      <c r="D61" s="186">
        <v>2665.654</v>
      </c>
      <c r="E61" s="181">
        <v>407518</v>
      </c>
      <c r="F61" s="181">
        <v>209844</v>
      </c>
      <c r="G61" s="42"/>
    </row>
    <row r="62" spans="1:7" ht="18" customHeight="1" x14ac:dyDescent="0.15">
      <c r="A62" s="63" t="s">
        <v>126</v>
      </c>
      <c r="B62" s="44"/>
      <c r="C62" s="44"/>
      <c r="D62" s="44"/>
      <c r="E62" s="44"/>
      <c r="F62" s="14" t="s">
        <v>69</v>
      </c>
      <c r="G62" s="44"/>
    </row>
    <row r="63" spans="1:7" ht="18" customHeight="1" x14ac:dyDescent="0.15">
      <c r="A63" s="63"/>
      <c r="B63" s="15"/>
      <c r="C63" s="15"/>
      <c r="D63" s="15"/>
      <c r="E63" s="15"/>
      <c r="F63" s="15"/>
      <c r="G63" s="15"/>
    </row>
    <row r="64" spans="1:7" ht="18" customHeight="1" x14ac:dyDescent="0.15">
      <c r="A64" s="15"/>
      <c r="B64" s="15"/>
      <c r="C64" s="15"/>
      <c r="D64" s="15"/>
      <c r="E64" s="15"/>
      <c r="F64" s="15"/>
      <c r="G64" s="15"/>
    </row>
    <row r="65" spans="1:7" ht="18" customHeight="1" x14ac:dyDescent="0.15">
      <c r="A65" s="15"/>
      <c r="B65" s="15"/>
      <c r="C65" s="15"/>
      <c r="D65" s="15"/>
      <c r="E65" s="15"/>
      <c r="F65" s="15"/>
      <c r="G65" s="15"/>
    </row>
    <row r="66" spans="1:7" ht="18" customHeight="1" x14ac:dyDescent="0.15">
      <c r="A66" s="52" t="s">
        <v>176</v>
      </c>
      <c r="B66" s="15"/>
      <c r="C66" s="15"/>
      <c r="D66" s="15"/>
      <c r="E66" s="15"/>
      <c r="F66" s="14" t="s">
        <v>68</v>
      </c>
      <c r="G66" s="15"/>
    </row>
    <row r="67" spans="1:7" ht="18" customHeight="1" x14ac:dyDescent="0.15">
      <c r="A67" s="238" t="s">
        <v>107</v>
      </c>
      <c r="B67" s="237" t="s">
        <v>123</v>
      </c>
      <c r="C67" s="237" t="s">
        <v>117</v>
      </c>
      <c r="D67" s="237" t="s">
        <v>118</v>
      </c>
      <c r="E67" s="237" t="s">
        <v>124</v>
      </c>
      <c r="F67" s="239" t="s">
        <v>125</v>
      </c>
      <c r="G67" s="15"/>
    </row>
    <row r="68" spans="1:7" ht="18" customHeight="1" x14ac:dyDescent="0.15">
      <c r="A68" s="237"/>
      <c r="B68" s="237"/>
      <c r="C68" s="237"/>
      <c r="D68" s="237"/>
      <c r="E68" s="237"/>
      <c r="F68" s="240"/>
      <c r="G68" s="15"/>
    </row>
    <row r="69" spans="1:7" ht="18" customHeight="1" x14ac:dyDescent="0.15">
      <c r="A69" s="125" t="s">
        <v>201</v>
      </c>
      <c r="B69" s="146">
        <v>2528</v>
      </c>
      <c r="C69" s="146">
        <v>79282</v>
      </c>
      <c r="D69" s="131">
        <v>3136.1550000000002</v>
      </c>
      <c r="E69" s="146">
        <v>294480</v>
      </c>
      <c r="F69" s="146">
        <v>116487</v>
      </c>
      <c r="G69" s="42"/>
    </row>
    <row r="70" spans="1:7" ht="18" customHeight="1" x14ac:dyDescent="0.15">
      <c r="A70" s="125" t="s">
        <v>202</v>
      </c>
      <c r="B70" s="146">
        <v>2583</v>
      </c>
      <c r="C70" s="146">
        <v>76755</v>
      </c>
      <c r="D70" s="131">
        <v>2971.5447154471544</v>
      </c>
      <c r="E70" s="146">
        <v>283620</v>
      </c>
      <c r="F70" s="146">
        <v>109802.55516840883</v>
      </c>
      <c r="G70" s="42"/>
    </row>
    <row r="71" spans="1:7" ht="18" customHeight="1" x14ac:dyDescent="0.15">
      <c r="A71" s="125" t="s">
        <v>192</v>
      </c>
      <c r="B71" s="146">
        <v>2617</v>
      </c>
      <c r="C71" s="146">
        <v>80786</v>
      </c>
      <c r="D71" s="131">
        <v>3086.9698127627053</v>
      </c>
      <c r="E71" s="146">
        <v>295696</v>
      </c>
      <c r="F71" s="146">
        <v>112990.4470768055</v>
      </c>
      <c r="G71" s="15"/>
    </row>
    <row r="72" spans="1:7" ht="18" customHeight="1" x14ac:dyDescent="0.15">
      <c r="A72" s="125" t="s">
        <v>224</v>
      </c>
      <c r="B72" s="146">
        <v>2612</v>
      </c>
      <c r="C72" s="146">
        <v>82445</v>
      </c>
      <c r="D72" s="131">
        <v>3156.3939999999998</v>
      </c>
      <c r="E72" s="146">
        <v>296397</v>
      </c>
      <c r="F72" s="146">
        <v>113475</v>
      </c>
      <c r="G72" s="15"/>
    </row>
    <row r="73" spans="1:7" ht="18" customHeight="1" x14ac:dyDescent="0.15">
      <c r="A73" s="127" t="s">
        <v>223</v>
      </c>
      <c r="B73" s="181">
        <v>2562</v>
      </c>
      <c r="C73" s="181">
        <v>82453</v>
      </c>
      <c r="D73" s="186">
        <v>3218.306</v>
      </c>
      <c r="E73" s="181">
        <v>302297</v>
      </c>
      <c r="F73" s="181">
        <v>117993</v>
      </c>
      <c r="G73" s="42"/>
    </row>
    <row r="74" spans="1:7" ht="18" customHeight="1" x14ac:dyDescent="0.15">
      <c r="A74" s="63" t="s">
        <v>126</v>
      </c>
      <c r="B74" s="44"/>
      <c r="C74" s="44"/>
      <c r="D74" s="44"/>
      <c r="E74" s="44"/>
      <c r="F74" s="14" t="s">
        <v>69</v>
      </c>
      <c r="G74" s="44"/>
    </row>
    <row r="75" spans="1:7" ht="18" customHeight="1" x14ac:dyDescent="0.15">
      <c r="A75" s="63"/>
      <c r="B75" s="15"/>
      <c r="C75" s="15"/>
      <c r="D75" s="15"/>
      <c r="E75" s="15"/>
      <c r="F75" s="15"/>
      <c r="G75" s="15"/>
    </row>
    <row r="76" spans="1:7" ht="18" customHeight="1" x14ac:dyDescent="0.15"/>
    <row r="77" spans="1:7" ht="18" customHeight="1" x14ac:dyDescent="0.15"/>
  </sheetData>
  <mergeCells count="36">
    <mergeCell ref="F4:F5"/>
    <mergeCell ref="A16:A17"/>
    <mergeCell ref="B16:B17"/>
    <mergeCell ref="C16:C17"/>
    <mergeCell ref="A4:A5"/>
    <mergeCell ref="B4:B5"/>
    <mergeCell ref="C4:C5"/>
    <mergeCell ref="D4:D5"/>
    <mergeCell ref="E4:E5"/>
    <mergeCell ref="D16:D17"/>
    <mergeCell ref="E16:E17"/>
    <mergeCell ref="F16:F17"/>
    <mergeCell ref="F43:F44"/>
    <mergeCell ref="A31:A32"/>
    <mergeCell ref="B31:B32"/>
    <mergeCell ref="C31:C32"/>
    <mergeCell ref="D31:D32"/>
    <mergeCell ref="E31:E32"/>
    <mergeCell ref="F31:F32"/>
    <mergeCell ref="A43:A44"/>
    <mergeCell ref="B43:B44"/>
    <mergeCell ref="C43:C44"/>
    <mergeCell ref="D43:D44"/>
    <mergeCell ref="E43:E44"/>
    <mergeCell ref="E67:E68"/>
    <mergeCell ref="F67:F68"/>
    <mergeCell ref="B55:B56"/>
    <mergeCell ref="C55:C56"/>
    <mergeCell ref="D55:D56"/>
    <mergeCell ref="E55:E56"/>
    <mergeCell ref="F55:F56"/>
    <mergeCell ref="A55:A56"/>
    <mergeCell ref="A67:A68"/>
    <mergeCell ref="B67:B68"/>
    <mergeCell ref="C67:C68"/>
    <mergeCell ref="D67:D68"/>
  </mergeCells>
  <phoneticPr fontId="3"/>
  <pageMargins left="0.7" right="0.7" top="0.75" bottom="0.75" header="0.3" footer="0.3"/>
  <pageSetup paperSize="9" scale="80" orientation="portrait" r:id="rId1"/>
  <rowBreaks count="1" manualBreakCount="1">
    <brk id="3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90" zoomScaleSheetLayoutView="100" workbookViewId="0"/>
  </sheetViews>
  <sheetFormatPr defaultRowHeight="13.5" x14ac:dyDescent="0.15"/>
  <cols>
    <col min="1" max="1" width="10.875" customWidth="1"/>
    <col min="2" max="4" width="9.875" customWidth="1"/>
    <col min="5" max="6" width="10" customWidth="1"/>
    <col min="7" max="8" width="8.625" customWidth="1"/>
    <col min="9" max="9" width="12.75" customWidth="1"/>
  </cols>
  <sheetData>
    <row r="1" spans="1:10" ht="14.25" x14ac:dyDescent="0.15">
      <c r="A1" s="1" t="s">
        <v>222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15">
      <c r="A2" s="6"/>
      <c r="B2" s="6"/>
      <c r="C2" s="6"/>
      <c r="D2" s="6"/>
      <c r="E2" s="6"/>
      <c r="F2" s="6"/>
      <c r="G2" s="6"/>
      <c r="H2" s="6"/>
      <c r="I2" s="14" t="s">
        <v>187</v>
      </c>
      <c r="J2" s="6"/>
    </row>
    <row r="3" spans="1:10" ht="33.75" customHeight="1" x14ac:dyDescent="0.15">
      <c r="A3" s="286" t="s">
        <v>127</v>
      </c>
      <c r="B3" s="286" t="s">
        <v>128</v>
      </c>
      <c r="C3" s="286"/>
      <c r="D3" s="286"/>
      <c r="E3" s="286"/>
      <c r="F3" s="286"/>
      <c r="G3" s="286"/>
      <c r="H3" s="219" t="s">
        <v>129</v>
      </c>
      <c r="I3" s="218" t="s">
        <v>130</v>
      </c>
      <c r="J3" s="3"/>
    </row>
    <row r="4" spans="1:10" ht="59.25" customHeight="1" x14ac:dyDescent="0.15">
      <c r="A4" s="290"/>
      <c r="B4" s="219" t="s">
        <v>131</v>
      </c>
      <c r="C4" s="71" t="s">
        <v>132</v>
      </c>
      <c r="D4" s="217" t="s">
        <v>133</v>
      </c>
      <c r="E4" s="218" t="s">
        <v>134</v>
      </c>
      <c r="F4" s="72" t="s">
        <v>135</v>
      </c>
      <c r="G4" s="217" t="s">
        <v>136</v>
      </c>
      <c r="H4" s="217" t="s">
        <v>137</v>
      </c>
      <c r="I4" s="219" t="s">
        <v>138</v>
      </c>
      <c r="J4" s="3"/>
    </row>
    <row r="5" spans="1:10" ht="24" customHeight="1" x14ac:dyDescent="0.15">
      <c r="A5" s="219" t="s">
        <v>197</v>
      </c>
      <c r="B5" s="101">
        <v>8596</v>
      </c>
      <c r="C5" s="101">
        <v>4069</v>
      </c>
      <c r="D5" s="101">
        <v>626</v>
      </c>
      <c r="E5" s="101">
        <v>710</v>
      </c>
      <c r="F5" s="101">
        <v>70</v>
      </c>
      <c r="G5" s="101">
        <v>3121</v>
      </c>
      <c r="H5" s="101">
        <v>2396</v>
      </c>
      <c r="I5" s="101">
        <v>2290</v>
      </c>
      <c r="J5" s="3"/>
    </row>
    <row r="6" spans="1:10" ht="24" customHeight="1" x14ac:dyDescent="0.15">
      <c r="A6" s="219">
        <v>2</v>
      </c>
      <c r="B6" s="101">
        <v>8374</v>
      </c>
      <c r="C6" s="101">
        <v>4012</v>
      </c>
      <c r="D6" s="101">
        <v>651</v>
      </c>
      <c r="E6" s="101">
        <v>722</v>
      </c>
      <c r="F6" s="101">
        <v>73</v>
      </c>
      <c r="G6" s="101">
        <v>2916</v>
      </c>
      <c r="H6" s="101">
        <v>2475</v>
      </c>
      <c r="I6" s="101">
        <v>2405</v>
      </c>
      <c r="J6" s="3"/>
    </row>
    <row r="7" spans="1:10" ht="24" customHeight="1" x14ac:dyDescent="0.15">
      <c r="A7" s="219">
        <v>3</v>
      </c>
      <c r="B7" s="101">
        <v>8492</v>
      </c>
      <c r="C7" s="101">
        <v>4023</v>
      </c>
      <c r="D7" s="101">
        <v>661</v>
      </c>
      <c r="E7" s="101">
        <v>722</v>
      </c>
      <c r="F7" s="101">
        <v>73</v>
      </c>
      <c r="G7" s="101">
        <v>3013</v>
      </c>
      <c r="H7" s="101">
        <v>2551</v>
      </c>
      <c r="I7" s="101">
        <v>2633</v>
      </c>
      <c r="J7" s="3"/>
    </row>
    <row r="8" spans="1:10" ht="24" customHeight="1" x14ac:dyDescent="0.15">
      <c r="A8" s="219">
        <v>4</v>
      </c>
      <c r="B8" s="101">
        <v>8600</v>
      </c>
      <c r="C8" s="101">
        <v>4017</v>
      </c>
      <c r="D8" s="101">
        <v>667</v>
      </c>
      <c r="E8" s="101">
        <v>724</v>
      </c>
      <c r="F8" s="101">
        <v>72</v>
      </c>
      <c r="G8" s="101">
        <v>3120</v>
      </c>
      <c r="H8" s="101">
        <v>2619</v>
      </c>
      <c r="I8" s="101">
        <v>2787</v>
      </c>
      <c r="J8" s="3"/>
    </row>
    <row r="9" spans="1:10" s="132" customFormat="1" ht="24" customHeight="1" x14ac:dyDescent="0.15">
      <c r="A9" s="119">
        <v>5</v>
      </c>
      <c r="B9" s="147">
        <v>8505</v>
      </c>
      <c r="C9" s="147">
        <v>3896</v>
      </c>
      <c r="D9" s="147">
        <v>675</v>
      </c>
      <c r="E9" s="147">
        <v>716</v>
      </c>
      <c r="F9" s="147">
        <v>72</v>
      </c>
      <c r="G9" s="147">
        <v>3146</v>
      </c>
      <c r="H9" s="147">
        <v>2679</v>
      </c>
      <c r="I9" s="147">
        <v>3007</v>
      </c>
      <c r="J9" s="11"/>
    </row>
    <row r="10" spans="1:10" x14ac:dyDescent="0.15">
      <c r="A10" s="6"/>
      <c r="B10" s="6"/>
      <c r="C10" s="6"/>
      <c r="D10" s="6"/>
      <c r="E10" s="6"/>
      <c r="F10" s="6"/>
      <c r="G10" s="6"/>
      <c r="H10" s="6"/>
      <c r="I10" s="14" t="s">
        <v>139</v>
      </c>
      <c r="J10" s="6"/>
    </row>
    <row r="11" spans="1:10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mergeCells count="2">
    <mergeCell ref="A3:A4"/>
    <mergeCell ref="B3:G3"/>
  </mergeCells>
  <phoneticPr fontId="3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zoomScale="90" zoomScaleNormal="90" workbookViewId="0"/>
  </sheetViews>
  <sheetFormatPr defaultRowHeight="13.5" x14ac:dyDescent="0.15"/>
  <cols>
    <col min="1" max="1" width="13.875" customWidth="1"/>
    <col min="2" max="17" width="9.125" customWidth="1"/>
  </cols>
  <sheetData>
    <row r="1" spans="1:21" ht="14.25" x14ac:dyDescent="0.15">
      <c r="A1" s="1" t="s">
        <v>206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8"/>
      <c r="Q1" s="8"/>
      <c r="R1" s="8"/>
    </row>
    <row r="2" spans="1:2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  <c r="N2" s="97"/>
      <c r="O2" s="97"/>
      <c r="P2" s="98"/>
      <c r="Q2" s="99"/>
      <c r="R2" s="233" t="s">
        <v>268</v>
      </c>
      <c r="S2" s="232"/>
    </row>
    <row r="3" spans="1:21" ht="29.25" customHeight="1" x14ac:dyDescent="0.15">
      <c r="A3" s="245" t="s">
        <v>16</v>
      </c>
      <c r="B3" s="244" t="s">
        <v>17</v>
      </c>
      <c r="C3" s="246"/>
      <c r="D3" s="244" t="s">
        <v>18</v>
      </c>
      <c r="E3" s="244"/>
      <c r="F3" s="244" t="s">
        <v>19</v>
      </c>
      <c r="G3" s="244"/>
      <c r="H3" s="244" t="s">
        <v>20</v>
      </c>
      <c r="I3" s="244"/>
      <c r="J3" s="244" t="s">
        <v>21</v>
      </c>
      <c r="K3" s="244"/>
      <c r="L3" s="243" t="s">
        <v>195</v>
      </c>
      <c r="M3" s="244"/>
      <c r="N3" s="243" t="s">
        <v>194</v>
      </c>
      <c r="O3" s="244"/>
      <c r="P3" s="243" t="s">
        <v>193</v>
      </c>
      <c r="Q3" s="244"/>
      <c r="R3" s="241" t="s">
        <v>265</v>
      </c>
      <c r="S3" s="242"/>
    </row>
    <row r="4" spans="1:21" ht="26.25" customHeight="1" x14ac:dyDescent="0.15">
      <c r="A4" s="244"/>
      <c r="B4" s="220" t="s">
        <v>22</v>
      </c>
      <c r="C4" s="220" t="s">
        <v>23</v>
      </c>
      <c r="D4" s="220" t="s">
        <v>22</v>
      </c>
      <c r="E4" s="220" t="s">
        <v>23</v>
      </c>
      <c r="F4" s="220" t="s">
        <v>22</v>
      </c>
      <c r="G4" s="220" t="s">
        <v>23</v>
      </c>
      <c r="H4" s="220" t="s">
        <v>22</v>
      </c>
      <c r="I4" s="220" t="s">
        <v>23</v>
      </c>
      <c r="J4" s="220" t="s">
        <v>22</v>
      </c>
      <c r="K4" s="220" t="s">
        <v>23</v>
      </c>
      <c r="L4" s="220" t="s">
        <v>22</v>
      </c>
      <c r="M4" s="220" t="s">
        <v>23</v>
      </c>
      <c r="N4" s="220" t="s">
        <v>22</v>
      </c>
      <c r="O4" s="220" t="s">
        <v>23</v>
      </c>
      <c r="P4" s="220" t="s">
        <v>22</v>
      </c>
      <c r="Q4" s="220" t="s">
        <v>23</v>
      </c>
      <c r="R4" s="228" t="s">
        <v>22</v>
      </c>
      <c r="S4" s="229" t="s">
        <v>23</v>
      </c>
    </row>
    <row r="5" spans="1:21" ht="24" customHeight="1" x14ac:dyDescent="0.15">
      <c r="A5" s="100" t="s">
        <v>197</v>
      </c>
      <c r="B5" s="101">
        <v>236</v>
      </c>
      <c r="C5" s="101">
        <v>84647</v>
      </c>
      <c r="D5" s="101">
        <v>1</v>
      </c>
      <c r="E5" s="101">
        <v>12715</v>
      </c>
      <c r="F5" s="101">
        <v>44</v>
      </c>
      <c r="G5" s="101">
        <v>13873</v>
      </c>
      <c r="H5" s="101">
        <v>120</v>
      </c>
      <c r="I5" s="101">
        <v>10564</v>
      </c>
      <c r="J5" s="101">
        <v>11</v>
      </c>
      <c r="K5" s="101">
        <v>8471</v>
      </c>
      <c r="L5" s="101">
        <v>25</v>
      </c>
      <c r="M5" s="101">
        <v>8478</v>
      </c>
      <c r="N5" s="101">
        <v>7</v>
      </c>
      <c r="O5" s="101">
        <v>15182</v>
      </c>
      <c r="P5" s="102">
        <v>28</v>
      </c>
      <c r="Q5" s="102">
        <v>15364</v>
      </c>
      <c r="R5" s="230" t="s">
        <v>264</v>
      </c>
      <c r="S5" s="230" t="s">
        <v>264</v>
      </c>
    </row>
    <row r="6" spans="1:21" ht="24" customHeight="1" x14ac:dyDescent="0.15">
      <c r="A6" s="103" t="s">
        <v>200</v>
      </c>
      <c r="B6" s="101">
        <v>35</v>
      </c>
      <c r="C6" s="101">
        <v>29312</v>
      </c>
      <c r="D6" s="101">
        <v>5</v>
      </c>
      <c r="E6" s="101">
        <v>5457</v>
      </c>
      <c r="F6" s="101">
        <v>3</v>
      </c>
      <c r="G6" s="101">
        <v>6213</v>
      </c>
      <c r="H6" s="101">
        <v>2</v>
      </c>
      <c r="I6" s="101">
        <v>3289</v>
      </c>
      <c r="J6" s="101">
        <v>3</v>
      </c>
      <c r="K6" s="101">
        <v>2504</v>
      </c>
      <c r="L6" s="101">
        <v>13</v>
      </c>
      <c r="M6" s="101">
        <v>2504</v>
      </c>
      <c r="N6" s="101">
        <v>2</v>
      </c>
      <c r="O6" s="101">
        <v>4400</v>
      </c>
      <c r="P6" s="102">
        <v>7</v>
      </c>
      <c r="Q6" s="102">
        <v>4945</v>
      </c>
      <c r="R6" s="231" t="s">
        <v>264</v>
      </c>
      <c r="S6" s="230" t="s">
        <v>264</v>
      </c>
    </row>
    <row r="7" spans="1:21" ht="24" customHeight="1" x14ac:dyDescent="0.15">
      <c r="A7" s="103" t="s">
        <v>191</v>
      </c>
      <c r="B7" s="101">
        <v>75</v>
      </c>
      <c r="C7" s="101">
        <v>45573</v>
      </c>
      <c r="D7" s="101">
        <v>5</v>
      </c>
      <c r="E7" s="101">
        <v>8152</v>
      </c>
      <c r="F7" s="101">
        <v>6</v>
      </c>
      <c r="G7" s="101">
        <v>8603</v>
      </c>
      <c r="H7" s="101">
        <v>4</v>
      </c>
      <c r="I7" s="101">
        <v>5486</v>
      </c>
      <c r="J7" s="101">
        <v>1</v>
      </c>
      <c r="K7" s="101">
        <v>4212</v>
      </c>
      <c r="L7" s="101">
        <v>37</v>
      </c>
      <c r="M7" s="101">
        <v>4462</v>
      </c>
      <c r="N7" s="101">
        <v>4</v>
      </c>
      <c r="O7" s="101">
        <v>7337</v>
      </c>
      <c r="P7" s="101">
        <v>18</v>
      </c>
      <c r="Q7" s="101">
        <v>7321</v>
      </c>
      <c r="R7" s="231" t="s">
        <v>264</v>
      </c>
      <c r="S7" s="230" t="s">
        <v>264</v>
      </c>
    </row>
    <row r="8" spans="1:21" ht="24" customHeight="1" x14ac:dyDescent="0.15">
      <c r="A8" s="103" t="s">
        <v>224</v>
      </c>
      <c r="B8" s="169">
        <v>124</v>
      </c>
      <c r="C8" s="169">
        <v>52828</v>
      </c>
      <c r="D8" s="169">
        <v>8</v>
      </c>
      <c r="E8" s="169">
        <v>8987</v>
      </c>
      <c r="F8" s="169">
        <v>2</v>
      </c>
      <c r="G8" s="169">
        <v>10343</v>
      </c>
      <c r="H8" s="169">
        <v>2</v>
      </c>
      <c r="I8" s="169">
        <v>5874</v>
      </c>
      <c r="J8" s="169">
        <v>23</v>
      </c>
      <c r="K8" s="169">
        <v>6016</v>
      </c>
      <c r="L8" s="169">
        <v>30</v>
      </c>
      <c r="M8" s="169">
        <v>4005</v>
      </c>
      <c r="N8" s="169">
        <v>9</v>
      </c>
      <c r="O8" s="169">
        <v>9024</v>
      </c>
      <c r="P8" s="169">
        <v>50</v>
      </c>
      <c r="Q8" s="169">
        <v>8579</v>
      </c>
      <c r="R8" s="231" t="s">
        <v>264</v>
      </c>
      <c r="S8" s="230" t="s">
        <v>264</v>
      </c>
      <c r="T8" s="79"/>
    </row>
    <row r="9" spans="1:21" s="75" customFormat="1" ht="24" customHeight="1" x14ac:dyDescent="0.15">
      <c r="A9" s="104" t="s">
        <v>223</v>
      </c>
      <c r="B9" s="168">
        <f>SUM(D9,F9,H9,J9,L9,N9,P9,R9)</f>
        <v>237</v>
      </c>
      <c r="C9" s="168">
        <f>SUM(E9,G9,I9,K9,M9,O9,Q9,S9)</f>
        <v>62902</v>
      </c>
      <c r="D9" s="168">
        <v>2</v>
      </c>
      <c r="E9" s="168">
        <v>9392</v>
      </c>
      <c r="F9" s="168">
        <v>8</v>
      </c>
      <c r="G9" s="168">
        <v>12071</v>
      </c>
      <c r="H9" s="168">
        <v>2</v>
      </c>
      <c r="I9" s="168">
        <v>6834</v>
      </c>
      <c r="J9" s="168">
        <v>14</v>
      </c>
      <c r="K9" s="168">
        <v>7816</v>
      </c>
      <c r="L9" s="168">
        <v>8</v>
      </c>
      <c r="M9" s="168">
        <v>3976</v>
      </c>
      <c r="N9" s="180">
        <v>0</v>
      </c>
      <c r="O9" s="168">
        <v>9672</v>
      </c>
      <c r="P9" s="168">
        <v>113</v>
      </c>
      <c r="Q9" s="168">
        <v>8404</v>
      </c>
      <c r="R9" s="227">
        <v>90</v>
      </c>
      <c r="S9" s="226">
        <v>4737</v>
      </c>
      <c r="T9" s="76"/>
      <c r="U9" s="76"/>
    </row>
    <row r="10" spans="1:21" ht="16.5" customHeight="1" x14ac:dyDescent="0.15">
      <c r="A10" s="12" t="s">
        <v>267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11"/>
      <c r="N10" s="11"/>
      <c r="O10" s="11"/>
      <c r="P10" s="13"/>
      <c r="Q10" s="14"/>
      <c r="R10" s="85" t="s">
        <v>266</v>
      </c>
    </row>
    <row r="11" spans="1:21" ht="16.5" customHeight="1" x14ac:dyDescent="0.15">
      <c r="A11" s="12" t="s">
        <v>269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/>
    </row>
  </sheetData>
  <mergeCells count="10">
    <mergeCell ref="R3:S3"/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zoomScale="90" zoomScaleNormal="90" workbookViewId="0"/>
  </sheetViews>
  <sheetFormatPr defaultRowHeight="13.5" x14ac:dyDescent="0.15"/>
  <cols>
    <col min="1" max="1" width="10.375" customWidth="1"/>
    <col min="2" max="4" width="8.625" customWidth="1"/>
    <col min="5" max="5" width="10.375" customWidth="1"/>
    <col min="6" max="27" width="8.625" customWidth="1"/>
  </cols>
  <sheetData>
    <row r="1" spans="1:28" ht="14.25" x14ac:dyDescent="0.15">
      <c r="A1" s="216" t="s">
        <v>262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</row>
    <row r="2" spans="1:28" x14ac:dyDescent="0.15">
      <c r="A2" s="214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2"/>
    </row>
    <row r="3" spans="1:28" ht="18" customHeight="1" x14ac:dyDescent="0.15">
      <c r="A3" s="248" t="s">
        <v>261</v>
      </c>
      <c r="B3" s="247" t="s">
        <v>260</v>
      </c>
      <c r="C3" s="247"/>
      <c r="D3" s="247" t="s">
        <v>259</v>
      </c>
      <c r="E3" s="247"/>
      <c r="F3" s="247" t="s">
        <v>258</v>
      </c>
      <c r="G3" s="247"/>
      <c r="H3" s="247" t="s">
        <v>257</v>
      </c>
      <c r="I3" s="247"/>
      <c r="J3" s="247" t="s">
        <v>256</v>
      </c>
      <c r="K3" s="247"/>
      <c r="L3" s="247" t="s">
        <v>255</v>
      </c>
      <c r="M3" s="247"/>
      <c r="N3" s="247" t="s">
        <v>254</v>
      </c>
      <c r="O3" s="247"/>
      <c r="P3" s="247" t="s">
        <v>253</v>
      </c>
      <c r="Q3" s="247"/>
      <c r="R3" s="247" t="s">
        <v>252</v>
      </c>
      <c r="S3" s="247"/>
      <c r="T3" s="247" t="s">
        <v>251</v>
      </c>
      <c r="U3" s="247"/>
      <c r="V3" s="247" t="s">
        <v>250</v>
      </c>
      <c r="W3" s="247"/>
      <c r="X3" s="247" t="s">
        <v>249</v>
      </c>
      <c r="Y3" s="247"/>
      <c r="Z3" s="247" t="s">
        <v>248</v>
      </c>
      <c r="AA3" s="247"/>
      <c r="AB3" s="204"/>
    </row>
    <row r="4" spans="1:28" ht="23.25" customHeight="1" x14ac:dyDescent="0.15">
      <c r="A4" s="248"/>
      <c r="B4" s="211" t="s">
        <v>247</v>
      </c>
      <c r="C4" s="211" t="s">
        <v>246</v>
      </c>
      <c r="D4" s="211" t="s">
        <v>247</v>
      </c>
      <c r="E4" s="211" t="s">
        <v>246</v>
      </c>
      <c r="F4" s="211" t="s">
        <v>247</v>
      </c>
      <c r="G4" s="211" t="s">
        <v>246</v>
      </c>
      <c r="H4" s="211" t="s">
        <v>247</v>
      </c>
      <c r="I4" s="211" t="s">
        <v>246</v>
      </c>
      <c r="J4" s="211" t="s">
        <v>247</v>
      </c>
      <c r="K4" s="211" t="s">
        <v>246</v>
      </c>
      <c r="L4" s="211" t="s">
        <v>247</v>
      </c>
      <c r="M4" s="211" t="s">
        <v>246</v>
      </c>
      <c r="N4" s="211" t="s">
        <v>247</v>
      </c>
      <c r="O4" s="211" t="s">
        <v>246</v>
      </c>
      <c r="P4" s="211" t="s">
        <v>247</v>
      </c>
      <c r="Q4" s="211" t="s">
        <v>246</v>
      </c>
      <c r="R4" s="211" t="s">
        <v>247</v>
      </c>
      <c r="S4" s="211" t="s">
        <v>246</v>
      </c>
      <c r="T4" s="211" t="s">
        <v>247</v>
      </c>
      <c r="U4" s="211" t="s">
        <v>246</v>
      </c>
      <c r="V4" s="211" t="s">
        <v>247</v>
      </c>
      <c r="W4" s="211" t="s">
        <v>246</v>
      </c>
      <c r="X4" s="211" t="s">
        <v>247</v>
      </c>
      <c r="Y4" s="211" t="s">
        <v>246</v>
      </c>
      <c r="Z4" s="211" t="s">
        <v>247</v>
      </c>
      <c r="AA4" s="211" t="s">
        <v>246</v>
      </c>
      <c r="AB4" s="204"/>
    </row>
    <row r="5" spans="1:28" ht="24" customHeight="1" x14ac:dyDescent="0.15">
      <c r="A5" s="105" t="s">
        <v>198</v>
      </c>
      <c r="B5" s="102">
        <v>4642</v>
      </c>
      <c r="C5" s="102">
        <v>88720</v>
      </c>
      <c r="D5" s="102">
        <v>473</v>
      </c>
      <c r="E5" s="102">
        <v>23421</v>
      </c>
      <c r="F5" s="102">
        <v>527</v>
      </c>
      <c r="G5" s="102">
        <v>13050</v>
      </c>
      <c r="H5" s="102">
        <v>616</v>
      </c>
      <c r="I5" s="102">
        <v>8143</v>
      </c>
      <c r="J5" s="102">
        <v>615</v>
      </c>
      <c r="K5" s="102">
        <v>9526</v>
      </c>
      <c r="L5" s="102">
        <v>482</v>
      </c>
      <c r="M5" s="102">
        <v>7031</v>
      </c>
      <c r="N5" s="102">
        <v>387</v>
      </c>
      <c r="O5" s="102">
        <v>9345</v>
      </c>
      <c r="P5" s="102">
        <v>345</v>
      </c>
      <c r="Q5" s="102">
        <v>5450</v>
      </c>
      <c r="R5" s="102">
        <v>233</v>
      </c>
      <c r="S5" s="102">
        <v>1179</v>
      </c>
      <c r="T5" s="102">
        <v>456</v>
      </c>
      <c r="U5" s="102">
        <v>7380</v>
      </c>
      <c r="V5" s="102">
        <v>459</v>
      </c>
      <c r="W5" s="102">
        <v>4016</v>
      </c>
      <c r="X5" s="102">
        <v>0</v>
      </c>
      <c r="Y5" s="102">
        <v>0</v>
      </c>
      <c r="Z5" s="102">
        <v>49</v>
      </c>
      <c r="AA5" s="102">
        <v>179</v>
      </c>
      <c r="AB5" s="204"/>
    </row>
    <row r="6" spans="1:28" ht="24" customHeight="1" x14ac:dyDescent="0.15">
      <c r="A6" s="105" t="s">
        <v>245</v>
      </c>
      <c r="B6" s="102">
        <v>2841</v>
      </c>
      <c r="C6" s="102">
        <v>35579</v>
      </c>
      <c r="D6" s="102">
        <v>366</v>
      </c>
      <c r="E6" s="102">
        <v>9741</v>
      </c>
      <c r="F6" s="102">
        <v>363</v>
      </c>
      <c r="G6" s="102">
        <v>5359</v>
      </c>
      <c r="H6" s="102">
        <v>422</v>
      </c>
      <c r="I6" s="102">
        <v>3738</v>
      </c>
      <c r="J6" s="102">
        <v>387</v>
      </c>
      <c r="K6" s="102">
        <v>3865</v>
      </c>
      <c r="L6" s="102">
        <v>193</v>
      </c>
      <c r="M6" s="102">
        <v>1536</v>
      </c>
      <c r="N6" s="102">
        <v>164</v>
      </c>
      <c r="O6" s="102">
        <v>2304</v>
      </c>
      <c r="P6" s="102">
        <v>159</v>
      </c>
      <c r="Q6" s="102">
        <v>1827</v>
      </c>
      <c r="R6" s="102">
        <v>131</v>
      </c>
      <c r="S6" s="102">
        <v>599</v>
      </c>
      <c r="T6" s="102">
        <v>328</v>
      </c>
      <c r="U6" s="102">
        <v>4299</v>
      </c>
      <c r="V6" s="102">
        <v>291</v>
      </c>
      <c r="W6" s="102">
        <v>2187</v>
      </c>
      <c r="X6" s="102">
        <v>0</v>
      </c>
      <c r="Y6" s="102">
        <v>0</v>
      </c>
      <c r="Z6" s="102">
        <v>37</v>
      </c>
      <c r="AA6" s="102">
        <v>124</v>
      </c>
      <c r="AB6" s="208"/>
    </row>
    <row r="7" spans="1:28" ht="24" customHeight="1" x14ac:dyDescent="0.15">
      <c r="A7" s="105" t="s">
        <v>244</v>
      </c>
      <c r="B7" s="102">
        <v>2771</v>
      </c>
      <c r="C7" s="102">
        <v>29085</v>
      </c>
      <c r="D7" s="102">
        <v>353</v>
      </c>
      <c r="E7" s="102">
        <v>8070</v>
      </c>
      <c r="F7" s="102">
        <v>359</v>
      </c>
      <c r="G7" s="102">
        <v>4567</v>
      </c>
      <c r="H7" s="102">
        <v>393</v>
      </c>
      <c r="I7" s="102">
        <v>2900</v>
      </c>
      <c r="J7" s="102">
        <v>350</v>
      </c>
      <c r="K7" s="102">
        <v>2361</v>
      </c>
      <c r="L7" s="102">
        <v>183</v>
      </c>
      <c r="M7" s="102">
        <v>1122</v>
      </c>
      <c r="N7" s="102">
        <v>207</v>
      </c>
      <c r="O7" s="102">
        <v>1488</v>
      </c>
      <c r="P7" s="102">
        <v>132</v>
      </c>
      <c r="Q7" s="102">
        <v>1405</v>
      </c>
      <c r="R7" s="102">
        <v>130</v>
      </c>
      <c r="S7" s="102">
        <v>472</v>
      </c>
      <c r="T7" s="102">
        <v>353</v>
      </c>
      <c r="U7" s="102">
        <v>4737</v>
      </c>
      <c r="V7" s="102">
        <v>270</v>
      </c>
      <c r="W7" s="102">
        <v>1849</v>
      </c>
      <c r="X7" s="102">
        <v>3</v>
      </c>
      <c r="Y7" s="102">
        <v>7</v>
      </c>
      <c r="Z7" s="102">
        <v>38</v>
      </c>
      <c r="AA7" s="102">
        <v>107</v>
      </c>
      <c r="AB7" s="204"/>
    </row>
    <row r="8" spans="1:28" ht="24" customHeight="1" x14ac:dyDescent="0.15">
      <c r="A8" s="105" t="s">
        <v>243</v>
      </c>
      <c r="B8" s="210">
        <v>3649</v>
      </c>
      <c r="C8" s="210">
        <v>39440</v>
      </c>
      <c r="D8" s="210">
        <v>458</v>
      </c>
      <c r="E8" s="210">
        <v>11256</v>
      </c>
      <c r="F8" s="210">
        <v>465</v>
      </c>
      <c r="G8" s="210">
        <v>5816</v>
      </c>
      <c r="H8" s="210">
        <v>514</v>
      </c>
      <c r="I8" s="210">
        <v>4052</v>
      </c>
      <c r="J8" s="210">
        <v>443</v>
      </c>
      <c r="K8" s="210">
        <v>2867</v>
      </c>
      <c r="L8" s="210">
        <v>287</v>
      </c>
      <c r="M8" s="210">
        <v>1862</v>
      </c>
      <c r="N8" s="210">
        <v>277</v>
      </c>
      <c r="O8" s="210">
        <v>2168</v>
      </c>
      <c r="P8" s="210">
        <v>218</v>
      </c>
      <c r="Q8" s="210">
        <v>2263</v>
      </c>
      <c r="R8" s="210">
        <v>153</v>
      </c>
      <c r="S8" s="210">
        <v>685</v>
      </c>
      <c r="T8" s="210">
        <v>454</v>
      </c>
      <c r="U8" s="210">
        <v>6125</v>
      </c>
      <c r="V8" s="210">
        <v>329</v>
      </c>
      <c r="W8" s="210">
        <v>2186</v>
      </c>
      <c r="X8" s="102">
        <v>3</v>
      </c>
      <c r="Y8" s="102">
        <v>5</v>
      </c>
      <c r="Z8" s="210">
        <v>48</v>
      </c>
      <c r="AA8" s="210">
        <v>155</v>
      </c>
      <c r="AB8" s="204"/>
    </row>
    <row r="9" spans="1:28" ht="24" customHeight="1" x14ac:dyDescent="0.15">
      <c r="A9" s="106" t="s">
        <v>242</v>
      </c>
      <c r="B9" s="180">
        <v>4395</v>
      </c>
      <c r="C9" s="180">
        <v>54324</v>
      </c>
      <c r="D9" s="180">
        <v>516</v>
      </c>
      <c r="E9" s="180">
        <v>14055</v>
      </c>
      <c r="F9" s="180">
        <v>506</v>
      </c>
      <c r="G9" s="180">
        <v>7612</v>
      </c>
      <c r="H9" s="180">
        <v>543</v>
      </c>
      <c r="I9" s="180">
        <v>4574</v>
      </c>
      <c r="J9" s="180">
        <v>599</v>
      </c>
      <c r="K9" s="180">
        <v>5905</v>
      </c>
      <c r="L9" s="180">
        <v>373</v>
      </c>
      <c r="M9" s="180">
        <v>2843</v>
      </c>
      <c r="N9" s="180">
        <v>350</v>
      </c>
      <c r="O9" s="180">
        <v>3657</v>
      </c>
      <c r="P9" s="180">
        <v>309</v>
      </c>
      <c r="Q9" s="180">
        <v>3579</v>
      </c>
      <c r="R9" s="180">
        <v>209</v>
      </c>
      <c r="S9" s="180">
        <v>1110</v>
      </c>
      <c r="T9" s="180">
        <v>511</v>
      </c>
      <c r="U9" s="180">
        <v>7611</v>
      </c>
      <c r="V9" s="180">
        <v>418</v>
      </c>
      <c r="W9" s="180">
        <v>3163</v>
      </c>
      <c r="X9" s="209">
        <v>11</v>
      </c>
      <c r="Y9" s="209">
        <v>26</v>
      </c>
      <c r="Z9" s="180">
        <v>50</v>
      </c>
      <c r="AA9" s="180">
        <v>189</v>
      </c>
      <c r="AB9" s="208"/>
    </row>
    <row r="10" spans="1:28" ht="24" customHeight="1" x14ac:dyDescent="0.15">
      <c r="A10" s="206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204"/>
    </row>
    <row r="11" spans="1:28" ht="24" customHeight="1" x14ac:dyDescent="0.15">
      <c r="A11" s="207" t="s">
        <v>241</v>
      </c>
      <c r="B11" s="102">
        <v>315</v>
      </c>
      <c r="C11" s="102">
        <v>3313</v>
      </c>
      <c r="D11" s="102">
        <v>43</v>
      </c>
      <c r="E11" s="102">
        <v>1018</v>
      </c>
      <c r="F11" s="102">
        <v>35</v>
      </c>
      <c r="G11" s="102">
        <v>376</v>
      </c>
      <c r="H11" s="102">
        <v>44</v>
      </c>
      <c r="I11" s="102">
        <v>366</v>
      </c>
      <c r="J11" s="102">
        <v>38</v>
      </c>
      <c r="K11" s="102">
        <v>252</v>
      </c>
      <c r="L11" s="102">
        <v>19</v>
      </c>
      <c r="M11" s="102">
        <v>127</v>
      </c>
      <c r="N11" s="102">
        <v>27</v>
      </c>
      <c r="O11" s="102">
        <v>208</v>
      </c>
      <c r="P11" s="102">
        <v>23</v>
      </c>
      <c r="Q11" s="102">
        <v>259</v>
      </c>
      <c r="R11" s="102">
        <v>21</v>
      </c>
      <c r="S11" s="102">
        <v>111</v>
      </c>
      <c r="T11" s="102">
        <v>30</v>
      </c>
      <c r="U11" s="102">
        <v>425</v>
      </c>
      <c r="V11" s="102">
        <v>29</v>
      </c>
      <c r="W11" s="102">
        <v>154</v>
      </c>
      <c r="X11" s="102">
        <v>2</v>
      </c>
      <c r="Y11" s="102">
        <v>6</v>
      </c>
      <c r="Z11" s="102">
        <v>4</v>
      </c>
      <c r="AA11" s="102">
        <v>11</v>
      </c>
      <c r="AB11" s="204"/>
    </row>
    <row r="12" spans="1:28" ht="24" customHeight="1" x14ac:dyDescent="0.15">
      <c r="A12" s="206" t="s">
        <v>240</v>
      </c>
      <c r="B12" s="102">
        <v>322</v>
      </c>
      <c r="C12" s="102">
        <v>3459</v>
      </c>
      <c r="D12" s="102">
        <v>36</v>
      </c>
      <c r="E12" s="102">
        <v>877</v>
      </c>
      <c r="F12" s="102">
        <v>42</v>
      </c>
      <c r="G12" s="102">
        <v>494</v>
      </c>
      <c r="H12" s="102">
        <v>46</v>
      </c>
      <c r="I12" s="102">
        <v>365</v>
      </c>
      <c r="J12" s="102">
        <v>39</v>
      </c>
      <c r="K12" s="102">
        <v>276</v>
      </c>
      <c r="L12" s="102">
        <v>28</v>
      </c>
      <c r="M12" s="102">
        <v>163</v>
      </c>
      <c r="N12" s="102">
        <v>21</v>
      </c>
      <c r="O12" s="102">
        <v>179</v>
      </c>
      <c r="P12" s="102">
        <v>23</v>
      </c>
      <c r="Q12" s="102">
        <v>264</v>
      </c>
      <c r="R12" s="102">
        <v>16</v>
      </c>
      <c r="S12" s="102">
        <v>99</v>
      </c>
      <c r="T12" s="102">
        <v>38</v>
      </c>
      <c r="U12" s="102">
        <v>525</v>
      </c>
      <c r="V12" s="102">
        <v>30</v>
      </c>
      <c r="W12" s="102">
        <v>204</v>
      </c>
      <c r="X12" s="102">
        <v>0</v>
      </c>
      <c r="Y12" s="102">
        <v>0</v>
      </c>
      <c r="Z12" s="102">
        <v>3</v>
      </c>
      <c r="AA12" s="102">
        <v>13</v>
      </c>
      <c r="AB12" s="204"/>
    </row>
    <row r="13" spans="1:28" ht="24" customHeight="1" x14ac:dyDescent="0.15">
      <c r="A13" s="206" t="s">
        <v>239</v>
      </c>
      <c r="B13" s="102">
        <v>317</v>
      </c>
      <c r="C13" s="146">
        <v>3662</v>
      </c>
      <c r="D13" s="102">
        <v>33</v>
      </c>
      <c r="E13" s="102">
        <v>983</v>
      </c>
      <c r="F13" s="102">
        <v>41</v>
      </c>
      <c r="G13" s="102">
        <v>604</v>
      </c>
      <c r="H13" s="102">
        <v>51</v>
      </c>
      <c r="I13" s="102">
        <v>476</v>
      </c>
      <c r="J13" s="102">
        <v>41</v>
      </c>
      <c r="K13" s="102">
        <v>274</v>
      </c>
      <c r="L13" s="102">
        <v>19</v>
      </c>
      <c r="M13" s="102">
        <v>118</v>
      </c>
      <c r="N13" s="102">
        <v>22</v>
      </c>
      <c r="O13" s="102">
        <v>137</v>
      </c>
      <c r="P13" s="102">
        <v>16</v>
      </c>
      <c r="Q13" s="102">
        <v>219</v>
      </c>
      <c r="R13" s="102">
        <v>18</v>
      </c>
      <c r="S13" s="102">
        <v>121</v>
      </c>
      <c r="T13" s="102">
        <v>39</v>
      </c>
      <c r="U13" s="102">
        <v>474</v>
      </c>
      <c r="V13" s="102">
        <v>31</v>
      </c>
      <c r="W13" s="102">
        <v>235</v>
      </c>
      <c r="X13" s="102">
        <v>1</v>
      </c>
      <c r="Y13" s="102">
        <v>4</v>
      </c>
      <c r="Z13" s="102">
        <v>5</v>
      </c>
      <c r="AA13" s="102">
        <v>17</v>
      </c>
      <c r="AB13" s="204"/>
    </row>
    <row r="14" spans="1:28" ht="24" customHeight="1" x14ac:dyDescent="0.15">
      <c r="A14" s="206" t="s">
        <v>238</v>
      </c>
      <c r="B14" s="102">
        <v>357</v>
      </c>
      <c r="C14" s="102">
        <v>3841</v>
      </c>
      <c r="D14" s="102">
        <v>42</v>
      </c>
      <c r="E14" s="102">
        <v>1195</v>
      </c>
      <c r="F14" s="102">
        <v>44</v>
      </c>
      <c r="G14" s="102">
        <v>452</v>
      </c>
      <c r="H14" s="102">
        <v>48</v>
      </c>
      <c r="I14" s="102">
        <v>432</v>
      </c>
      <c r="J14" s="102">
        <v>51</v>
      </c>
      <c r="K14" s="102">
        <v>401</v>
      </c>
      <c r="L14" s="102">
        <v>23</v>
      </c>
      <c r="M14" s="102">
        <v>146</v>
      </c>
      <c r="N14" s="102">
        <v>24</v>
      </c>
      <c r="O14" s="102">
        <v>168</v>
      </c>
      <c r="P14" s="102">
        <v>16</v>
      </c>
      <c r="Q14" s="102">
        <v>159</v>
      </c>
      <c r="R14" s="102">
        <v>27</v>
      </c>
      <c r="S14" s="102">
        <v>165</v>
      </c>
      <c r="T14" s="102">
        <v>39</v>
      </c>
      <c r="U14" s="102">
        <v>486</v>
      </c>
      <c r="V14" s="102">
        <v>36</v>
      </c>
      <c r="W14" s="102">
        <v>205</v>
      </c>
      <c r="X14" s="102">
        <v>3</v>
      </c>
      <c r="Y14" s="102">
        <v>12</v>
      </c>
      <c r="Z14" s="102">
        <v>4</v>
      </c>
      <c r="AA14" s="102">
        <v>20</v>
      </c>
      <c r="AB14" s="204"/>
    </row>
    <row r="15" spans="1:28" ht="24" customHeight="1" x14ac:dyDescent="0.15">
      <c r="A15" s="206" t="s">
        <v>237</v>
      </c>
      <c r="B15" s="102">
        <v>363</v>
      </c>
      <c r="C15" s="102">
        <v>4093</v>
      </c>
      <c r="D15" s="102">
        <v>46</v>
      </c>
      <c r="E15" s="102">
        <v>1259</v>
      </c>
      <c r="F15" s="102">
        <v>41</v>
      </c>
      <c r="G15" s="102">
        <v>519</v>
      </c>
      <c r="H15" s="102">
        <v>41</v>
      </c>
      <c r="I15" s="102">
        <v>313</v>
      </c>
      <c r="J15" s="102">
        <v>48</v>
      </c>
      <c r="K15" s="102">
        <v>373</v>
      </c>
      <c r="L15" s="102">
        <v>34</v>
      </c>
      <c r="M15" s="102">
        <v>229</v>
      </c>
      <c r="N15" s="102">
        <v>26</v>
      </c>
      <c r="O15" s="102">
        <v>175</v>
      </c>
      <c r="P15" s="102">
        <v>26</v>
      </c>
      <c r="Q15" s="102">
        <v>206</v>
      </c>
      <c r="R15" s="102">
        <v>21</v>
      </c>
      <c r="S15" s="102">
        <v>93</v>
      </c>
      <c r="T15" s="102">
        <v>45</v>
      </c>
      <c r="U15" s="102">
        <v>716</v>
      </c>
      <c r="V15" s="102">
        <v>30</v>
      </c>
      <c r="W15" s="102">
        <v>199</v>
      </c>
      <c r="X15" s="102">
        <v>2</v>
      </c>
      <c r="Y15" s="102">
        <v>4</v>
      </c>
      <c r="Z15" s="102">
        <v>3</v>
      </c>
      <c r="AA15" s="102">
        <v>7</v>
      </c>
      <c r="AB15" s="204"/>
    </row>
    <row r="16" spans="1:28" ht="24" customHeight="1" x14ac:dyDescent="0.15">
      <c r="A16" s="206" t="s">
        <v>236</v>
      </c>
      <c r="B16" s="102">
        <v>391</v>
      </c>
      <c r="C16" s="102">
        <v>4423</v>
      </c>
      <c r="D16" s="102">
        <v>46</v>
      </c>
      <c r="E16" s="102">
        <v>1205</v>
      </c>
      <c r="F16" s="102">
        <v>50</v>
      </c>
      <c r="G16" s="102">
        <v>731</v>
      </c>
      <c r="H16" s="102">
        <v>44</v>
      </c>
      <c r="I16" s="102">
        <v>312</v>
      </c>
      <c r="J16" s="102">
        <v>56</v>
      </c>
      <c r="K16" s="102">
        <v>439</v>
      </c>
      <c r="L16" s="102">
        <v>31</v>
      </c>
      <c r="M16" s="102">
        <v>259</v>
      </c>
      <c r="N16" s="102">
        <v>34</v>
      </c>
      <c r="O16" s="102">
        <v>326</v>
      </c>
      <c r="P16" s="102">
        <v>23</v>
      </c>
      <c r="Q16" s="102">
        <v>212</v>
      </c>
      <c r="R16" s="102">
        <v>15</v>
      </c>
      <c r="S16" s="102">
        <v>49</v>
      </c>
      <c r="T16" s="102">
        <v>44</v>
      </c>
      <c r="U16" s="102">
        <v>582</v>
      </c>
      <c r="V16" s="102">
        <v>40</v>
      </c>
      <c r="W16" s="102">
        <v>285</v>
      </c>
      <c r="X16" s="102">
        <v>3</v>
      </c>
      <c r="Y16" s="102">
        <v>6</v>
      </c>
      <c r="Z16" s="102">
        <v>5</v>
      </c>
      <c r="AA16" s="102">
        <v>17</v>
      </c>
      <c r="AB16" s="204"/>
    </row>
    <row r="17" spans="1:28" ht="24" customHeight="1" x14ac:dyDescent="0.15">
      <c r="A17" s="206" t="s">
        <v>235</v>
      </c>
      <c r="B17" s="102">
        <v>404</v>
      </c>
      <c r="C17" s="102">
        <v>4999</v>
      </c>
      <c r="D17" s="102">
        <v>53</v>
      </c>
      <c r="E17" s="102">
        <v>1424</v>
      </c>
      <c r="F17" s="102">
        <v>46</v>
      </c>
      <c r="G17" s="102">
        <v>724</v>
      </c>
      <c r="H17" s="102">
        <v>51</v>
      </c>
      <c r="I17" s="102">
        <v>464</v>
      </c>
      <c r="J17" s="102">
        <v>50</v>
      </c>
      <c r="K17" s="102">
        <v>417</v>
      </c>
      <c r="L17" s="102">
        <v>33</v>
      </c>
      <c r="M17" s="102">
        <v>264</v>
      </c>
      <c r="N17" s="102">
        <v>33</v>
      </c>
      <c r="O17" s="102">
        <v>320</v>
      </c>
      <c r="P17" s="102">
        <v>31</v>
      </c>
      <c r="Q17" s="102">
        <v>330</v>
      </c>
      <c r="R17" s="102">
        <v>15</v>
      </c>
      <c r="S17" s="102">
        <v>93</v>
      </c>
      <c r="T17" s="102">
        <v>53</v>
      </c>
      <c r="U17" s="102">
        <v>672</v>
      </c>
      <c r="V17" s="102">
        <v>35</v>
      </c>
      <c r="W17" s="102">
        <v>278</v>
      </c>
      <c r="X17" s="102">
        <v>0</v>
      </c>
      <c r="Y17" s="102">
        <v>0</v>
      </c>
      <c r="Z17" s="102">
        <v>4</v>
      </c>
      <c r="AA17" s="102">
        <v>13</v>
      </c>
      <c r="AB17" s="204"/>
    </row>
    <row r="18" spans="1:28" ht="24" customHeight="1" x14ac:dyDescent="0.15">
      <c r="A18" s="206" t="s">
        <v>234</v>
      </c>
      <c r="B18" s="102">
        <v>345</v>
      </c>
      <c r="C18" s="102">
        <v>3987</v>
      </c>
      <c r="D18" s="102">
        <v>38</v>
      </c>
      <c r="E18" s="102">
        <v>943</v>
      </c>
      <c r="F18" s="102">
        <v>43</v>
      </c>
      <c r="G18" s="102">
        <v>593</v>
      </c>
      <c r="H18" s="102">
        <v>49</v>
      </c>
      <c r="I18" s="102">
        <v>459</v>
      </c>
      <c r="J18" s="102">
        <v>46</v>
      </c>
      <c r="K18" s="102">
        <v>355</v>
      </c>
      <c r="L18" s="102">
        <v>34</v>
      </c>
      <c r="M18" s="102">
        <v>279</v>
      </c>
      <c r="N18" s="102">
        <v>31</v>
      </c>
      <c r="O18" s="102">
        <v>269</v>
      </c>
      <c r="P18" s="102">
        <v>20</v>
      </c>
      <c r="Q18" s="102">
        <v>250</v>
      </c>
      <c r="R18" s="102">
        <v>10</v>
      </c>
      <c r="S18" s="102">
        <v>60</v>
      </c>
      <c r="T18" s="102">
        <v>41</v>
      </c>
      <c r="U18" s="102">
        <v>608</v>
      </c>
      <c r="V18" s="102">
        <v>27</v>
      </c>
      <c r="W18" s="102">
        <v>154</v>
      </c>
      <c r="X18" s="102">
        <v>1</v>
      </c>
      <c r="Y18" s="102">
        <v>2</v>
      </c>
      <c r="Z18" s="102">
        <v>5</v>
      </c>
      <c r="AA18" s="102">
        <v>15</v>
      </c>
      <c r="AB18" s="204"/>
    </row>
    <row r="19" spans="1:28" ht="24" customHeight="1" x14ac:dyDescent="0.15">
      <c r="A19" s="206" t="s">
        <v>233</v>
      </c>
      <c r="B19" s="102">
        <v>360</v>
      </c>
      <c r="C19" s="102">
        <v>3920</v>
      </c>
      <c r="D19" s="102">
        <v>42</v>
      </c>
      <c r="E19" s="102">
        <v>857</v>
      </c>
      <c r="F19" s="102">
        <v>43</v>
      </c>
      <c r="G19" s="102">
        <v>589</v>
      </c>
      <c r="H19" s="102">
        <v>42</v>
      </c>
      <c r="I19" s="102">
        <v>337</v>
      </c>
      <c r="J19" s="102">
        <v>52</v>
      </c>
      <c r="K19" s="102">
        <v>341</v>
      </c>
      <c r="L19" s="102">
        <v>30</v>
      </c>
      <c r="M19" s="102">
        <v>208</v>
      </c>
      <c r="N19" s="102">
        <v>29</v>
      </c>
      <c r="O19" s="102">
        <v>269</v>
      </c>
      <c r="P19" s="102">
        <v>23</v>
      </c>
      <c r="Q19" s="102">
        <v>272</v>
      </c>
      <c r="R19" s="102">
        <v>12</v>
      </c>
      <c r="S19" s="102">
        <v>87</v>
      </c>
      <c r="T19" s="102">
        <v>42</v>
      </c>
      <c r="U19" s="102">
        <v>665</v>
      </c>
      <c r="V19" s="102">
        <v>41</v>
      </c>
      <c r="W19" s="102">
        <v>280</v>
      </c>
      <c r="X19" s="102">
        <v>0</v>
      </c>
      <c r="Y19" s="102">
        <v>0</v>
      </c>
      <c r="Z19" s="102">
        <v>4</v>
      </c>
      <c r="AA19" s="102">
        <v>15</v>
      </c>
      <c r="AB19" s="204"/>
    </row>
    <row r="20" spans="1:28" ht="24" customHeight="1" x14ac:dyDescent="0.15">
      <c r="A20" s="206" t="s">
        <v>232</v>
      </c>
      <c r="B20" s="102">
        <v>407</v>
      </c>
      <c r="C20" s="102">
        <v>5555</v>
      </c>
      <c r="D20" s="102">
        <v>43</v>
      </c>
      <c r="E20" s="102">
        <v>1384</v>
      </c>
      <c r="F20" s="102">
        <v>46</v>
      </c>
      <c r="G20" s="102">
        <v>835</v>
      </c>
      <c r="H20" s="102">
        <v>49</v>
      </c>
      <c r="I20" s="102">
        <v>449</v>
      </c>
      <c r="J20" s="102">
        <v>56</v>
      </c>
      <c r="K20" s="102">
        <v>503</v>
      </c>
      <c r="L20" s="102">
        <v>31</v>
      </c>
      <c r="M20" s="102">
        <v>255</v>
      </c>
      <c r="N20" s="102">
        <v>34</v>
      </c>
      <c r="O20" s="102">
        <v>339</v>
      </c>
      <c r="P20" s="102">
        <v>31</v>
      </c>
      <c r="Q20" s="102">
        <v>423</v>
      </c>
      <c r="R20" s="102">
        <v>24</v>
      </c>
      <c r="S20" s="102">
        <v>134</v>
      </c>
      <c r="T20" s="102">
        <v>48</v>
      </c>
      <c r="U20" s="102">
        <v>858</v>
      </c>
      <c r="V20" s="102">
        <v>41</v>
      </c>
      <c r="W20" s="102">
        <v>357</v>
      </c>
      <c r="X20" s="102">
        <v>0</v>
      </c>
      <c r="Y20" s="102">
        <v>0</v>
      </c>
      <c r="Z20" s="102">
        <v>4</v>
      </c>
      <c r="AA20" s="102">
        <v>18</v>
      </c>
      <c r="AB20" s="204"/>
    </row>
    <row r="21" spans="1:28" ht="24" customHeight="1" x14ac:dyDescent="0.15">
      <c r="A21" s="206" t="s">
        <v>231</v>
      </c>
      <c r="B21" s="102">
        <v>361</v>
      </c>
      <c r="C21" s="102">
        <v>4170</v>
      </c>
      <c r="D21" s="102">
        <v>45</v>
      </c>
      <c r="E21" s="102">
        <v>1141</v>
      </c>
      <c r="F21" s="102">
        <v>43</v>
      </c>
      <c r="G21" s="102">
        <v>632</v>
      </c>
      <c r="H21" s="102">
        <v>46</v>
      </c>
      <c r="I21" s="102">
        <v>352</v>
      </c>
      <c r="J21" s="102">
        <v>50</v>
      </c>
      <c r="K21" s="102">
        <v>403</v>
      </c>
      <c r="L21" s="102">
        <v>31</v>
      </c>
      <c r="M21" s="102">
        <v>222</v>
      </c>
      <c r="N21" s="102">
        <v>33</v>
      </c>
      <c r="O21" s="102">
        <v>280</v>
      </c>
      <c r="P21" s="102">
        <v>26</v>
      </c>
      <c r="Q21" s="102">
        <v>268</v>
      </c>
      <c r="R21" s="102">
        <v>15</v>
      </c>
      <c r="S21" s="102">
        <v>87</v>
      </c>
      <c r="T21" s="102">
        <v>35</v>
      </c>
      <c r="U21" s="102">
        <v>518</v>
      </c>
      <c r="V21" s="102">
        <v>33</v>
      </c>
      <c r="W21" s="102">
        <v>253</v>
      </c>
      <c r="X21" s="102">
        <v>0</v>
      </c>
      <c r="Y21" s="102">
        <v>0</v>
      </c>
      <c r="Z21" s="102">
        <v>4</v>
      </c>
      <c r="AA21" s="102">
        <v>14</v>
      </c>
      <c r="AB21" s="204"/>
    </row>
    <row r="22" spans="1:28" ht="24" customHeight="1" x14ac:dyDescent="0.15">
      <c r="A22" s="206" t="s">
        <v>230</v>
      </c>
      <c r="B22" s="102">
        <v>358</v>
      </c>
      <c r="C22" s="102">
        <v>4579</v>
      </c>
      <c r="D22" s="102">
        <v>40</v>
      </c>
      <c r="E22" s="102">
        <v>1224</v>
      </c>
      <c r="F22" s="102">
        <v>40</v>
      </c>
      <c r="G22" s="102">
        <v>516</v>
      </c>
      <c r="H22" s="102">
        <v>46</v>
      </c>
      <c r="I22" s="102">
        <v>385</v>
      </c>
      <c r="J22" s="102">
        <v>48</v>
      </c>
      <c r="K22" s="102">
        <v>385</v>
      </c>
      <c r="L22" s="102">
        <v>32</v>
      </c>
      <c r="M22" s="102">
        <v>191</v>
      </c>
      <c r="N22" s="102">
        <v>26</v>
      </c>
      <c r="O22" s="102">
        <v>247</v>
      </c>
      <c r="P22" s="102">
        <v>32</v>
      </c>
      <c r="Q22" s="102">
        <v>572</v>
      </c>
      <c r="R22" s="102">
        <v>19</v>
      </c>
      <c r="S22" s="102">
        <v>92</v>
      </c>
      <c r="T22" s="102">
        <v>42</v>
      </c>
      <c r="U22" s="102">
        <v>746</v>
      </c>
      <c r="V22" s="102">
        <v>29</v>
      </c>
      <c r="W22" s="102">
        <v>207</v>
      </c>
      <c r="X22" s="102">
        <v>0</v>
      </c>
      <c r="Y22" s="102">
        <v>0</v>
      </c>
      <c r="Z22" s="102">
        <v>4</v>
      </c>
      <c r="AA22" s="102">
        <v>14</v>
      </c>
      <c r="AB22" s="204"/>
    </row>
    <row r="23" spans="1:28" x14ac:dyDescent="0.15">
      <c r="A23" s="204" t="s">
        <v>229</v>
      </c>
      <c r="B23" s="204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4" t="s">
        <v>228</v>
      </c>
      <c r="AB23" s="205"/>
    </row>
    <row r="24" spans="1:28" x14ac:dyDescent="0.1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</row>
  </sheetData>
  <mergeCells count="14">
    <mergeCell ref="J3:K3"/>
    <mergeCell ref="A3:A4"/>
    <mergeCell ref="B3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phoneticPr fontId="3"/>
  <pageMargins left="0.70866141732283472" right="0.70866141732283472" top="1.18" bottom="0.74803149606299213" header="0.57999999999999996" footer="0.31496062992125984"/>
  <pageSetup paperSize="9" scale="51" fitToHeight="0" orientation="landscape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/>
  </sheetViews>
  <sheetFormatPr defaultRowHeight="13.5" x14ac:dyDescent="0.15"/>
  <cols>
    <col min="1" max="1" width="11.375" customWidth="1"/>
    <col min="2" max="7" width="16.625" customWidth="1"/>
  </cols>
  <sheetData>
    <row r="1" spans="1:8" ht="14.25" x14ac:dyDescent="0.15">
      <c r="A1" s="16" t="s">
        <v>207</v>
      </c>
      <c r="B1" s="17"/>
      <c r="C1" s="17"/>
      <c r="D1" s="17"/>
      <c r="E1" s="17"/>
      <c r="F1" s="17"/>
      <c r="G1" s="17"/>
      <c r="H1" s="17"/>
    </row>
    <row r="2" spans="1:8" x14ac:dyDescent="0.15">
      <c r="A2" s="107"/>
      <c r="B2" s="107"/>
      <c r="C2" s="107"/>
      <c r="D2" s="107"/>
      <c r="E2" s="107"/>
      <c r="F2" s="107"/>
      <c r="G2" s="107"/>
      <c r="H2" s="18"/>
    </row>
    <row r="3" spans="1:8" ht="24" customHeight="1" x14ac:dyDescent="0.15">
      <c r="A3" s="249" t="s">
        <v>24</v>
      </c>
      <c r="B3" s="250" t="s">
        <v>25</v>
      </c>
      <c r="C3" s="250"/>
      <c r="D3" s="250"/>
      <c r="E3" s="250" t="s">
        <v>26</v>
      </c>
      <c r="F3" s="250"/>
      <c r="G3" s="250"/>
      <c r="H3" s="78"/>
    </row>
    <row r="4" spans="1:8" ht="24" customHeight="1" x14ac:dyDescent="0.15">
      <c r="A4" s="249"/>
      <c r="B4" s="197" t="s">
        <v>27</v>
      </c>
      <c r="C4" s="20" t="s">
        <v>28</v>
      </c>
      <c r="D4" s="20" t="s">
        <v>29</v>
      </c>
      <c r="E4" s="197" t="s">
        <v>27</v>
      </c>
      <c r="F4" s="20" t="s">
        <v>28</v>
      </c>
      <c r="G4" s="20" t="s">
        <v>29</v>
      </c>
      <c r="H4" s="78"/>
    </row>
    <row r="5" spans="1:8" ht="24" customHeight="1" x14ac:dyDescent="0.15">
      <c r="A5" s="105" t="s">
        <v>198</v>
      </c>
      <c r="B5" s="108">
        <v>2784</v>
      </c>
      <c r="C5" s="108">
        <v>36479</v>
      </c>
      <c r="D5" s="108">
        <v>1301</v>
      </c>
      <c r="E5" s="108">
        <v>2730</v>
      </c>
      <c r="F5" s="108">
        <v>41007</v>
      </c>
      <c r="G5" s="108">
        <v>1892</v>
      </c>
      <c r="H5" s="78"/>
    </row>
    <row r="6" spans="1:8" ht="24" customHeight="1" x14ac:dyDescent="0.15">
      <c r="A6" s="105" t="s">
        <v>199</v>
      </c>
      <c r="B6" s="108">
        <v>513</v>
      </c>
      <c r="C6" s="108">
        <v>5377</v>
      </c>
      <c r="D6" s="108">
        <v>999</v>
      </c>
      <c r="E6" s="108">
        <v>492</v>
      </c>
      <c r="F6" s="108">
        <v>7543</v>
      </c>
      <c r="G6" s="108">
        <v>1300</v>
      </c>
      <c r="H6" s="77"/>
    </row>
    <row r="7" spans="1:8" ht="24" customHeight="1" x14ac:dyDescent="0.15">
      <c r="A7" s="105" t="s">
        <v>189</v>
      </c>
      <c r="B7" s="108">
        <v>970</v>
      </c>
      <c r="C7" s="108">
        <v>7190</v>
      </c>
      <c r="D7" s="108">
        <v>809</v>
      </c>
      <c r="E7" s="108">
        <v>801</v>
      </c>
      <c r="F7" s="108">
        <v>8705</v>
      </c>
      <c r="G7" s="108">
        <v>1448</v>
      </c>
      <c r="H7" s="77"/>
    </row>
    <row r="8" spans="1:8" ht="24" customHeight="1" x14ac:dyDescent="0.15">
      <c r="A8" s="105" t="s">
        <v>224</v>
      </c>
      <c r="B8" s="108">
        <v>1247</v>
      </c>
      <c r="C8" s="108">
        <v>11295</v>
      </c>
      <c r="D8" s="108">
        <v>769</v>
      </c>
      <c r="E8" s="108">
        <v>945</v>
      </c>
      <c r="F8" s="108">
        <v>11897</v>
      </c>
      <c r="G8" s="108">
        <v>1610</v>
      </c>
      <c r="H8" s="77"/>
    </row>
    <row r="9" spans="1:8" s="75" customFormat="1" ht="24" customHeight="1" x14ac:dyDescent="0.15">
      <c r="A9" s="106" t="s">
        <v>223</v>
      </c>
      <c r="B9" s="109">
        <v>2434</v>
      </c>
      <c r="C9" s="109">
        <v>15911</v>
      </c>
      <c r="D9" s="109">
        <v>812</v>
      </c>
      <c r="E9" s="109">
        <v>1947</v>
      </c>
      <c r="F9" s="109">
        <v>25105</v>
      </c>
      <c r="G9" s="109">
        <v>1384</v>
      </c>
      <c r="H9" s="22"/>
    </row>
    <row r="10" spans="1:8" x14ac:dyDescent="0.15">
      <c r="A10" s="21"/>
      <c r="B10" s="18"/>
      <c r="C10" s="18"/>
      <c r="D10" s="18"/>
      <c r="E10" s="18"/>
      <c r="F10" s="19"/>
      <c r="G10" s="23" t="s">
        <v>188</v>
      </c>
      <c r="H10" s="23"/>
    </row>
    <row r="11" spans="1:8" x14ac:dyDescent="0.15">
      <c r="A11" s="19"/>
      <c r="B11" s="19"/>
      <c r="C11" s="19"/>
      <c r="D11" s="19"/>
      <c r="E11" s="19"/>
      <c r="F11" s="19"/>
      <c r="G11" s="19"/>
      <c r="H11" s="78"/>
    </row>
    <row r="12" spans="1:8" x14ac:dyDescent="0.15">
      <c r="H12" s="79"/>
    </row>
    <row r="13" spans="1:8" x14ac:dyDescent="0.15">
      <c r="H13" s="79"/>
    </row>
    <row r="14" spans="1:8" x14ac:dyDescent="0.15">
      <c r="H14" s="79"/>
    </row>
    <row r="15" spans="1:8" x14ac:dyDescent="0.15">
      <c r="H15" s="79"/>
    </row>
    <row r="16" spans="1:8" x14ac:dyDescent="0.15">
      <c r="H16" s="79"/>
    </row>
  </sheetData>
  <mergeCells count="3">
    <mergeCell ref="A3:A4"/>
    <mergeCell ref="B3:D3"/>
    <mergeCell ref="E3:G3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90" zoomScaleNormal="90" workbookViewId="0"/>
  </sheetViews>
  <sheetFormatPr defaultRowHeight="13.5" x14ac:dyDescent="0.15"/>
  <cols>
    <col min="1" max="1" width="12.625" customWidth="1"/>
    <col min="2" max="12" width="10.625" customWidth="1"/>
  </cols>
  <sheetData>
    <row r="1" spans="1:16" ht="14.25" x14ac:dyDescent="0.15">
      <c r="A1" s="24" t="s">
        <v>208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6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110" t="s">
        <v>196</v>
      </c>
      <c r="M2" s="27"/>
    </row>
    <row r="3" spans="1:16" ht="24" customHeight="1" x14ac:dyDescent="0.15">
      <c r="A3" s="251" t="s">
        <v>1</v>
      </c>
      <c r="B3" s="252" t="s">
        <v>30</v>
      </c>
      <c r="C3" s="251" t="s">
        <v>31</v>
      </c>
      <c r="D3" s="254"/>
      <c r="E3" s="254"/>
      <c r="F3" s="254"/>
      <c r="G3" s="251" t="s">
        <v>32</v>
      </c>
      <c r="H3" s="251" t="s">
        <v>33</v>
      </c>
      <c r="I3" s="254"/>
      <c r="J3" s="254"/>
      <c r="K3" s="254"/>
      <c r="L3" s="254"/>
      <c r="M3" s="26"/>
    </row>
    <row r="4" spans="1:16" ht="24" customHeight="1" x14ac:dyDescent="0.15">
      <c r="A4" s="251"/>
      <c r="B4" s="253"/>
      <c r="C4" s="194" t="s">
        <v>34</v>
      </c>
      <c r="D4" s="194" t="s">
        <v>35</v>
      </c>
      <c r="E4" s="195" t="s">
        <v>36</v>
      </c>
      <c r="F4" s="195" t="s">
        <v>37</v>
      </c>
      <c r="G4" s="254"/>
      <c r="H4" s="194" t="s">
        <v>34</v>
      </c>
      <c r="I4" s="195" t="s">
        <v>38</v>
      </c>
      <c r="J4" s="195" t="s">
        <v>39</v>
      </c>
      <c r="K4" s="195" t="s">
        <v>40</v>
      </c>
      <c r="L4" s="195" t="s">
        <v>41</v>
      </c>
      <c r="M4" s="26"/>
    </row>
    <row r="5" spans="1:16" ht="24" customHeight="1" x14ac:dyDescent="0.15">
      <c r="A5" s="111" t="s">
        <v>227</v>
      </c>
      <c r="B5" s="146">
        <v>56</v>
      </c>
      <c r="C5" s="146">
        <v>1392</v>
      </c>
      <c r="D5" s="146">
        <v>55</v>
      </c>
      <c r="E5" s="146">
        <v>1023</v>
      </c>
      <c r="F5" s="146">
        <v>314</v>
      </c>
      <c r="G5" s="146">
        <v>5215</v>
      </c>
      <c r="H5" s="146">
        <v>4768</v>
      </c>
      <c r="I5" s="146">
        <v>1929</v>
      </c>
      <c r="J5" s="146">
        <v>977</v>
      </c>
      <c r="K5" s="146">
        <v>931</v>
      </c>
      <c r="L5" s="146">
        <v>931</v>
      </c>
      <c r="M5" s="80"/>
    </row>
    <row r="6" spans="1:16" ht="24" customHeight="1" x14ac:dyDescent="0.15">
      <c r="A6" s="111" t="s">
        <v>226</v>
      </c>
      <c r="B6" s="146">
        <v>56</v>
      </c>
      <c r="C6" s="146">
        <v>1395</v>
      </c>
      <c r="D6" s="146">
        <v>55</v>
      </c>
      <c r="E6" s="146">
        <v>1024</v>
      </c>
      <c r="F6" s="146">
        <v>316</v>
      </c>
      <c r="G6" s="146">
        <v>5245</v>
      </c>
      <c r="H6" s="146">
        <v>4911</v>
      </c>
      <c r="I6" s="146">
        <v>2000</v>
      </c>
      <c r="J6" s="146">
        <v>995</v>
      </c>
      <c r="K6" s="146">
        <v>990</v>
      </c>
      <c r="L6" s="146">
        <v>926</v>
      </c>
      <c r="M6" s="80"/>
      <c r="N6" s="79"/>
    </row>
    <row r="7" spans="1:16" ht="24" customHeight="1" x14ac:dyDescent="0.15">
      <c r="A7" s="111" t="s">
        <v>192</v>
      </c>
      <c r="B7" s="145">
        <v>58</v>
      </c>
      <c r="C7" s="146">
        <v>1452</v>
      </c>
      <c r="D7" s="146">
        <v>57</v>
      </c>
      <c r="E7" s="146">
        <v>1057</v>
      </c>
      <c r="F7" s="146">
        <v>338</v>
      </c>
      <c r="G7" s="146">
        <v>5365</v>
      </c>
      <c r="H7" s="146">
        <v>5025</v>
      </c>
      <c r="I7" s="146">
        <v>1972</v>
      </c>
      <c r="J7" s="146">
        <v>1048</v>
      </c>
      <c r="K7" s="146">
        <v>1010</v>
      </c>
      <c r="L7" s="146">
        <v>995</v>
      </c>
      <c r="M7" s="39"/>
      <c r="N7" s="79"/>
    </row>
    <row r="8" spans="1:16" ht="24" customHeight="1" x14ac:dyDescent="0.15">
      <c r="A8" s="111" t="s">
        <v>224</v>
      </c>
      <c r="B8" s="146">
        <v>58</v>
      </c>
      <c r="C8" s="146">
        <v>1445</v>
      </c>
      <c r="D8" s="146">
        <v>57</v>
      </c>
      <c r="E8" s="146">
        <v>1055</v>
      </c>
      <c r="F8" s="146">
        <v>333</v>
      </c>
      <c r="G8" s="146">
        <v>5365</v>
      </c>
      <c r="H8" s="146">
        <v>4905</v>
      </c>
      <c r="I8" s="146">
        <v>1935</v>
      </c>
      <c r="J8" s="146">
        <v>993</v>
      </c>
      <c r="K8" s="146">
        <v>1008</v>
      </c>
      <c r="L8" s="146">
        <v>969</v>
      </c>
      <c r="M8" s="39"/>
      <c r="N8" s="79"/>
    </row>
    <row r="9" spans="1:16" s="75" customFormat="1" ht="24" customHeight="1" x14ac:dyDescent="0.15">
      <c r="A9" s="118" t="s">
        <v>225</v>
      </c>
      <c r="B9" s="202">
        <f t="shared" ref="B9:L9" si="0">SUM(B11:B12)</f>
        <v>59</v>
      </c>
      <c r="C9" s="202">
        <f t="shared" si="0"/>
        <v>1477</v>
      </c>
      <c r="D9" s="202">
        <f t="shared" si="0"/>
        <v>59</v>
      </c>
      <c r="E9" s="202">
        <f t="shared" si="0"/>
        <v>1071</v>
      </c>
      <c r="F9" s="202">
        <f t="shared" si="0"/>
        <v>347</v>
      </c>
      <c r="G9" s="202">
        <f t="shared" si="0"/>
        <v>5405</v>
      </c>
      <c r="H9" s="202">
        <f t="shared" si="0"/>
        <v>4988</v>
      </c>
      <c r="I9" s="202">
        <f t="shared" si="0"/>
        <v>1993</v>
      </c>
      <c r="J9" s="202">
        <f t="shared" si="0"/>
        <v>986</v>
      </c>
      <c r="K9" s="202">
        <f t="shared" si="0"/>
        <v>1015</v>
      </c>
      <c r="L9" s="202">
        <f t="shared" si="0"/>
        <v>994</v>
      </c>
      <c r="M9" s="80"/>
      <c r="N9" s="83"/>
    </row>
    <row r="10" spans="1:16" ht="24" customHeight="1" x14ac:dyDescent="0.15">
      <c r="A10" s="112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39"/>
      <c r="N10" s="79"/>
    </row>
    <row r="11" spans="1:16" ht="24" customHeight="1" x14ac:dyDescent="0.15">
      <c r="A11" s="113" t="s">
        <v>42</v>
      </c>
      <c r="B11" s="196">
        <v>11</v>
      </c>
      <c r="C11" s="196">
        <v>224</v>
      </c>
      <c r="D11" s="196">
        <v>11</v>
      </c>
      <c r="E11" s="196">
        <v>172</v>
      </c>
      <c r="F11" s="196">
        <v>41</v>
      </c>
      <c r="G11" s="196">
        <v>870</v>
      </c>
      <c r="H11" s="196">
        <v>652</v>
      </c>
      <c r="I11" s="196">
        <v>214</v>
      </c>
      <c r="J11" s="196">
        <v>133</v>
      </c>
      <c r="K11" s="196">
        <v>151</v>
      </c>
      <c r="L11" s="196">
        <v>154</v>
      </c>
      <c r="M11" s="39"/>
      <c r="N11" s="79"/>
    </row>
    <row r="12" spans="1:16" ht="24" customHeight="1" x14ac:dyDescent="0.15">
      <c r="A12" s="113" t="s">
        <v>161</v>
      </c>
      <c r="B12" s="196">
        <v>48</v>
      </c>
      <c r="C12" s="196">
        <f>D12+E12+F12</f>
        <v>1253</v>
      </c>
      <c r="D12" s="196">
        <v>48</v>
      </c>
      <c r="E12" s="196">
        <v>899</v>
      </c>
      <c r="F12" s="196">
        <v>306</v>
      </c>
      <c r="G12" s="196">
        <v>4535</v>
      </c>
      <c r="H12" s="196">
        <f>I12+J12+K12+L12</f>
        <v>4336</v>
      </c>
      <c r="I12" s="196">
        <v>1779</v>
      </c>
      <c r="J12" s="196">
        <v>853</v>
      </c>
      <c r="K12" s="196">
        <v>864</v>
      </c>
      <c r="L12" s="196">
        <v>840</v>
      </c>
      <c r="M12" s="39"/>
      <c r="P12" s="79"/>
    </row>
    <row r="13" spans="1:16" x14ac:dyDescent="0.15">
      <c r="A13" s="30" t="s">
        <v>43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9" t="s">
        <v>186</v>
      </c>
      <c r="M13" s="27"/>
    </row>
    <row r="14" spans="1:16" x14ac:dyDescent="0.1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31"/>
      <c r="M14" s="26"/>
    </row>
  </sheetData>
  <mergeCells count="5">
    <mergeCell ref="A3:A4"/>
    <mergeCell ref="B3:B4"/>
    <mergeCell ref="C3:F3"/>
    <mergeCell ref="G3:G4"/>
    <mergeCell ref="H3:L3"/>
  </mergeCells>
  <phoneticPr fontId="3"/>
  <pageMargins left="0.47244094488188981" right="0.43307086614173229" top="0.74803149606299213" bottom="0.74803149606299213" header="0.31496062992125984" footer="0.31496062992125984"/>
  <pageSetup paperSize="9" scale="97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89" zoomScaleNormal="89" workbookViewId="0"/>
  </sheetViews>
  <sheetFormatPr defaultRowHeight="13.5" x14ac:dyDescent="0.15"/>
  <cols>
    <col min="1" max="1" width="17.875" customWidth="1"/>
    <col min="2" max="16" width="14.5" customWidth="1"/>
  </cols>
  <sheetData>
    <row r="1" spans="1:17" ht="15" customHeight="1" x14ac:dyDescent="0.15">
      <c r="A1" s="24" t="s">
        <v>209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" customHeight="1" x14ac:dyDescent="0.15">
      <c r="A2" s="39"/>
      <c r="B2" s="39"/>
      <c r="C2" s="39"/>
      <c r="D2" s="39"/>
      <c r="E2" s="110" t="s">
        <v>44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164" customFormat="1" ht="35.1" customHeight="1" x14ac:dyDescent="0.15">
      <c r="A3" s="199" t="s">
        <v>16</v>
      </c>
      <c r="B3" s="255" t="s">
        <v>45</v>
      </c>
      <c r="C3" s="255"/>
      <c r="D3" s="256" t="s">
        <v>46</v>
      </c>
      <c r="E3" s="255"/>
      <c r="F3" s="166"/>
      <c r="G3" s="167"/>
      <c r="H3" s="167"/>
      <c r="I3" s="165"/>
      <c r="J3" s="165"/>
      <c r="K3" s="165"/>
      <c r="L3" s="165"/>
      <c r="M3" s="165"/>
      <c r="N3" s="165"/>
      <c r="O3" s="165"/>
      <c r="P3" s="165"/>
      <c r="Q3" s="165"/>
    </row>
    <row r="4" spans="1:17" s="164" customFormat="1" ht="35.1" customHeight="1" x14ac:dyDescent="0.15">
      <c r="A4" s="156" t="s">
        <v>201</v>
      </c>
      <c r="B4" s="259">
        <v>387424</v>
      </c>
      <c r="C4" s="260"/>
      <c r="D4" s="257">
        <v>4146685000</v>
      </c>
      <c r="E4" s="258"/>
      <c r="F4" s="163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7" s="164" customFormat="1" ht="35.1" customHeight="1" x14ac:dyDescent="0.15">
      <c r="A5" s="156" t="s">
        <v>202</v>
      </c>
      <c r="B5" s="259">
        <v>381454</v>
      </c>
      <c r="C5" s="260"/>
      <c r="D5" s="257">
        <v>4063785000</v>
      </c>
      <c r="E5" s="258"/>
      <c r="F5" s="163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</row>
    <row r="6" spans="1:17" s="164" customFormat="1" ht="35.1" customHeight="1" x14ac:dyDescent="0.15">
      <c r="A6" s="156" t="s">
        <v>192</v>
      </c>
      <c r="B6" s="259">
        <v>372479</v>
      </c>
      <c r="C6" s="260"/>
      <c r="D6" s="257">
        <v>3960065000</v>
      </c>
      <c r="E6" s="258"/>
      <c r="F6" s="166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</row>
    <row r="7" spans="1:17" s="164" customFormat="1" ht="35.1" customHeight="1" x14ac:dyDescent="0.15">
      <c r="A7" s="156" t="s">
        <v>224</v>
      </c>
      <c r="B7" s="261">
        <v>353789</v>
      </c>
      <c r="C7" s="261"/>
      <c r="D7" s="265">
        <v>3807000000</v>
      </c>
      <c r="E7" s="265"/>
      <c r="F7" s="166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</row>
    <row r="8" spans="1:17" s="161" customFormat="1" ht="35.1" customHeight="1" x14ac:dyDescent="0.15">
      <c r="A8" s="151" t="s">
        <v>223</v>
      </c>
      <c r="B8" s="263">
        <v>338877</v>
      </c>
      <c r="C8" s="263"/>
      <c r="D8" s="264">
        <v>3659635000</v>
      </c>
      <c r="E8" s="264"/>
      <c r="F8" s="163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</row>
    <row r="9" spans="1:17" ht="15" customHeight="1" x14ac:dyDescent="0.15">
      <c r="A9" s="34"/>
      <c r="B9" s="33"/>
      <c r="C9" s="33"/>
      <c r="D9" s="33"/>
      <c r="E9" s="35" t="s">
        <v>190</v>
      </c>
      <c r="F9" s="9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" customHeight="1" x14ac:dyDescent="0.15">
      <c r="A10" s="30" t="s">
        <v>142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15" customHeight="1" x14ac:dyDescent="0.15">
      <c r="A11" s="73"/>
      <c r="B11" s="26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</row>
    <row r="12" spans="1:17" ht="15" customHeight="1" x14ac:dyDescent="0.15">
      <c r="A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 ht="15" customHeight="1" x14ac:dyDescent="0.15">
      <c r="A13" s="36" t="s">
        <v>210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</row>
    <row r="14" spans="1:17" ht="15" customHeight="1" x14ac:dyDescent="0.1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0" t="s">
        <v>47</v>
      </c>
      <c r="Q14" s="38"/>
    </row>
    <row r="15" spans="1:17" s="152" customFormat="1" ht="35.1" customHeight="1" x14ac:dyDescent="0.15">
      <c r="A15" s="256" t="s">
        <v>16</v>
      </c>
      <c r="B15" s="255" t="s">
        <v>48</v>
      </c>
      <c r="C15" s="255"/>
      <c r="D15" s="262" t="s">
        <v>49</v>
      </c>
      <c r="E15" s="262" t="s">
        <v>50</v>
      </c>
      <c r="F15" s="262" t="s">
        <v>51</v>
      </c>
      <c r="G15" s="262" t="s">
        <v>52</v>
      </c>
      <c r="H15" s="266" t="s">
        <v>140</v>
      </c>
      <c r="I15" s="255" t="s">
        <v>53</v>
      </c>
      <c r="J15" s="255"/>
      <c r="K15" s="262" t="s">
        <v>54</v>
      </c>
      <c r="L15" s="262" t="s">
        <v>55</v>
      </c>
      <c r="M15" s="262" t="s">
        <v>51</v>
      </c>
      <c r="N15" s="262" t="s">
        <v>52</v>
      </c>
      <c r="O15" s="262" t="s">
        <v>56</v>
      </c>
      <c r="P15" s="262" t="s">
        <v>57</v>
      </c>
      <c r="Q15" s="154"/>
    </row>
    <row r="16" spans="1:17" s="152" customFormat="1" ht="35.1" customHeight="1" x14ac:dyDescent="0.15">
      <c r="A16" s="255"/>
      <c r="B16" s="199" t="s">
        <v>58</v>
      </c>
      <c r="C16" s="198" t="s">
        <v>37</v>
      </c>
      <c r="D16" s="262"/>
      <c r="E16" s="262"/>
      <c r="F16" s="262"/>
      <c r="G16" s="262"/>
      <c r="H16" s="266"/>
      <c r="I16" s="199" t="s">
        <v>58</v>
      </c>
      <c r="J16" s="198" t="s">
        <v>37</v>
      </c>
      <c r="K16" s="262"/>
      <c r="L16" s="262"/>
      <c r="M16" s="262"/>
      <c r="N16" s="262"/>
      <c r="O16" s="262"/>
      <c r="P16" s="262"/>
      <c r="Q16" s="154"/>
    </row>
    <row r="17" spans="1:20" s="152" customFormat="1" ht="35.1" customHeight="1" x14ac:dyDescent="0.15">
      <c r="A17" s="156" t="s">
        <v>201</v>
      </c>
      <c r="B17" s="201">
        <v>1855</v>
      </c>
      <c r="C17" s="159">
        <v>0</v>
      </c>
      <c r="D17" s="201">
        <v>12</v>
      </c>
      <c r="E17" s="201">
        <v>266</v>
      </c>
      <c r="F17" s="201">
        <v>11</v>
      </c>
      <c r="G17" s="201">
        <v>3</v>
      </c>
      <c r="H17" s="201">
        <v>2</v>
      </c>
      <c r="I17" s="201">
        <v>86</v>
      </c>
      <c r="J17" s="201">
        <v>0</v>
      </c>
      <c r="K17" s="201">
        <v>10</v>
      </c>
      <c r="L17" s="201">
        <v>2</v>
      </c>
      <c r="M17" s="201">
        <v>1</v>
      </c>
      <c r="N17" s="201">
        <v>0</v>
      </c>
      <c r="O17" s="201">
        <v>90</v>
      </c>
      <c r="P17" s="201">
        <v>2338</v>
      </c>
      <c r="Q17" s="160"/>
    </row>
    <row r="18" spans="1:20" s="152" customFormat="1" ht="35.1" customHeight="1" x14ac:dyDescent="0.15">
      <c r="A18" s="156" t="s">
        <v>200</v>
      </c>
      <c r="B18" s="201">
        <v>1740</v>
      </c>
      <c r="C18" s="159">
        <v>0</v>
      </c>
      <c r="D18" s="201">
        <v>11</v>
      </c>
      <c r="E18" s="201">
        <v>292</v>
      </c>
      <c r="F18" s="201">
        <v>10</v>
      </c>
      <c r="G18" s="201">
        <v>4</v>
      </c>
      <c r="H18" s="201">
        <v>1</v>
      </c>
      <c r="I18" s="201">
        <v>74</v>
      </c>
      <c r="J18" s="201">
        <v>0</v>
      </c>
      <c r="K18" s="201">
        <v>7</v>
      </c>
      <c r="L18" s="201">
        <v>3</v>
      </c>
      <c r="M18" s="201">
        <v>1</v>
      </c>
      <c r="N18" s="201">
        <v>0</v>
      </c>
      <c r="O18" s="201">
        <v>78</v>
      </c>
      <c r="P18" s="201">
        <v>2221</v>
      </c>
      <c r="Q18" s="160"/>
      <c r="R18" s="153"/>
      <c r="S18" s="153"/>
      <c r="T18" s="153"/>
    </row>
    <row r="19" spans="1:20" s="152" customFormat="1" ht="35.1" customHeight="1" x14ac:dyDescent="0.15">
      <c r="A19" s="156" t="s">
        <v>191</v>
      </c>
      <c r="B19" s="158">
        <v>1617</v>
      </c>
      <c r="C19" s="159">
        <v>0</v>
      </c>
      <c r="D19" s="158">
        <v>11</v>
      </c>
      <c r="E19" s="158">
        <v>287</v>
      </c>
      <c r="F19" s="158">
        <v>9</v>
      </c>
      <c r="G19" s="158">
        <v>3</v>
      </c>
      <c r="H19" s="158">
        <v>3</v>
      </c>
      <c r="I19" s="158">
        <v>70</v>
      </c>
      <c r="J19" s="201">
        <v>0</v>
      </c>
      <c r="K19" s="201">
        <v>5</v>
      </c>
      <c r="L19" s="158">
        <v>3</v>
      </c>
      <c r="M19" s="155">
        <v>0</v>
      </c>
      <c r="N19" s="201">
        <v>0</v>
      </c>
      <c r="O19" s="158">
        <v>77</v>
      </c>
      <c r="P19" s="157">
        <v>2085</v>
      </c>
      <c r="Q19" s="154"/>
      <c r="R19" s="153"/>
      <c r="S19" s="153"/>
      <c r="T19" s="153"/>
    </row>
    <row r="20" spans="1:20" s="152" customFormat="1" ht="35.1" customHeight="1" x14ac:dyDescent="0.15">
      <c r="A20" s="156" t="s">
        <v>224</v>
      </c>
      <c r="B20" s="155">
        <v>1539</v>
      </c>
      <c r="C20" s="155">
        <v>0</v>
      </c>
      <c r="D20" s="155">
        <v>12</v>
      </c>
      <c r="E20" s="155">
        <v>272</v>
      </c>
      <c r="F20" s="155">
        <v>10</v>
      </c>
      <c r="G20" s="155">
        <v>1</v>
      </c>
      <c r="H20" s="155">
        <v>2</v>
      </c>
      <c r="I20" s="155">
        <v>59</v>
      </c>
      <c r="J20" s="201">
        <v>0</v>
      </c>
      <c r="K20" s="155">
        <v>4</v>
      </c>
      <c r="L20" s="155">
        <v>1</v>
      </c>
      <c r="M20" s="155">
        <v>0</v>
      </c>
      <c r="N20" s="201">
        <v>0</v>
      </c>
      <c r="O20" s="155">
        <v>72</v>
      </c>
      <c r="P20" s="155">
        <v>1972</v>
      </c>
      <c r="Q20" s="154"/>
      <c r="R20" s="153"/>
      <c r="S20" s="153"/>
      <c r="T20" s="153"/>
    </row>
    <row r="21" spans="1:20" s="148" customFormat="1" ht="35.1" customHeight="1" x14ac:dyDescent="0.15">
      <c r="A21" s="151" t="s">
        <v>223</v>
      </c>
      <c r="B21" s="150">
        <v>1463</v>
      </c>
      <c r="C21" s="150">
        <v>0</v>
      </c>
      <c r="D21" s="150">
        <v>9</v>
      </c>
      <c r="E21" s="150">
        <v>271</v>
      </c>
      <c r="F21" s="150">
        <v>9</v>
      </c>
      <c r="G21" s="150">
        <v>1</v>
      </c>
      <c r="H21" s="150">
        <v>1</v>
      </c>
      <c r="I21" s="150">
        <v>60</v>
      </c>
      <c r="J21" s="200">
        <v>0</v>
      </c>
      <c r="K21" s="150">
        <v>2</v>
      </c>
      <c r="L21" s="150">
        <v>1</v>
      </c>
      <c r="M21" s="150">
        <v>0</v>
      </c>
      <c r="N21" s="200">
        <v>0</v>
      </c>
      <c r="O21" s="150">
        <v>73</v>
      </c>
      <c r="P21" s="150">
        <v>1890</v>
      </c>
      <c r="Q21" s="149"/>
    </row>
    <row r="22" spans="1:20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29" t="s">
        <v>190</v>
      </c>
      <c r="Q22" s="81"/>
    </row>
    <row r="23" spans="1:20" x14ac:dyDescent="0.15">
      <c r="A23" s="39"/>
      <c r="B23" s="9"/>
      <c r="C23" s="40"/>
      <c r="D23" s="40"/>
      <c r="E23" s="40"/>
      <c r="F23" s="40"/>
      <c r="G23" s="40"/>
      <c r="H23" s="40"/>
      <c r="I23" s="9"/>
      <c r="J23" s="40"/>
      <c r="K23" s="40"/>
      <c r="L23" s="40"/>
      <c r="M23" s="40"/>
      <c r="N23" s="40"/>
      <c r="O23" s="40"/>
      <c r="P23" s="40"/>
      <c r="Q23" s="39"/>
    </row>
    <row r="24" spans="1:20" x14ac:dyDescent="0.1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</sheetData>
  <mergeCells count="26">
    <mergeCell ref="F15:F16"/>
    <mergeCell ref="O15:O16"/>
    <mergeCell ref="P15:P16"/>
    <mergeCell ref="H15:H16"/>
    <mergeCell ref="I15:J15"/>
    <mergeCell ref="K15:K16"/>
    <mergeCell ref="L15:L16"/>
    <mergeCell ref="M15:M16"/>
    <mergeCell ref="N15:N16"/>
    <mergeCell ref="G15:G16"/>
    <mergeCell ref="B7:C7"/>
    <mergeCell ref="D6:E6"/>
    <mergeCell ref="B6:C6"/>
    <mergeCell ref="A15:A16"/>
    <mergeCell ref="B15:C15"/>
    <mergeCell ref="D15:D16"/>
    <mergeCell ref="E15:E16"/>
    <mergeCell ref="B8:C8"/>
    <mergeCell ref="D8:E8"/>
    <mergeCell ref="D7:E7"/>
    <mergeCell ref="B3:C3"/>
    <mergeCell ref="D3:E3"/>
    <mergeCell ref="D5:E5"/>
    <mergeCell ref="B5:C5"/>
    <mergeCell ref="D4:E4"/>
    <mergeCell ref="B4:C4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90" zoomScaleNormal="90" workbookViewId="0"/>
  </sheetViews>
  <sheetFormatPr defaultRowHeight="13.5" x14ac:dyDescent="0.15"/>
  <cols>
    <col min="1" max="1" width="13.625" customWidth="1"/>
    <col min="2" max="11" width="10.625" customWidth="1"/>
  </cols>
  <sheetData>
    <row r="1" spans="1:11" s="86" customFormat="1" ht="15" customHeight="1" x14ac:dyDescent="0.15">
      <c r="A1" s="1" t="s">
        <v>211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4" t="s">
        <v>59</v>
      </c>
      <c r="K2" s="15"/>
    </row>
    <row r="3" spans="1:11" ht="24" customHeight="1" x14ac:dyDescent="0.15">
      <c r="A3" s="239" t="s">
        <v>16</v>
      </c>
      <c r="B3" s="240" t="s">
        <v>60</v>
      </c>
      <c r="C3" s="240" t="s">
        <v>61</v>
      </c>
      <c r="D3" s="240" t="s">
        <v>62</v>
      </c>
      <c r="E3" s="239" t="s">
        <v>63</v>
      </c>
      <c r="F3" s="240" t="s">
        <v>64</v>
      </c>
      <c r="G3" s="240" t="s">
        <v>65</v>
      </c>
      <c r="H3" s="239" t="s">
        <v>66</v>
      </c>
      <c r="I3" s="239" t="s">
        <v>67</v>
      </c>
      <c r="J3" s="240" t="s">
        <v>57</v>
      </c>
      <c r="K3" s="15"/>
    </row>
    <row r="4" spans="1:11" ht="24" customHeight="1" x14ac:dyDescent="0.15">
      <c r="A4" s="240"/>
      <c r="B4" s="240"/>
      <c r="C4" s="240"/>
      <c r="D4" s="240"/>
      <c r="E4" s="240"/>
      <c r="F4" s="240"/>
      <c r="G4" s="240"/>
      <c r="H4" s="240"/>
      <c r="I4" s="267"/>
      <c r="J4" s="240"/>
      <c r="K4" s="15"/>
    </row>
    <row r="5" spans="1:11" ht="24" customHeight="1" x14ac:dyDescent="0.15">
      <c r="A5" s="111" t="s">
        <v>203</v>
      </c>
      <c r="B5" s="115">
        <v>1065</v>
      </c>
      <c r="C5" s="116">
        <v>32</v>
      </c>
      <c r="D5" s="116">
        <v>5</v>
      </c>
      <c r="E5" s="117">
        <v>120</v>
      </c>
      <c r="F5" s="115">
        <v>148</v>
      </c>
      <c r="G5" s="115">
        <v>67</v>
      </c>
      <c r="H5" s="115">
        <v>26</v>
      </c>
      <c r="I5" s="116">
        <v>395</v>
      </c>
      <c r="J5" s="115">
        <v>1858</v>
      </c>
      <c r="K5" s="42"/>
    </row>
    <row r="6" spans="1:11" ht="24" customHeight="1" x14ac:dyDescent="0.15">
      <c r="A6" s="111" t="s">
        <v>202</v>
      </c>
      <c r="B6" s="115">
        <v>1440</v>
      </c>
      <c r="C6" s="116">
        <v>33</v>
      </c>
      <c r="D6" s="116">
        <v>1</v>
      </c>
      <c r="E6" s="117">
        <v>120</v>
      </c>
      <c r="F6" s="115">
        <v>124</v>
      </c>
      <c r="G6" s="115">
        <v>84</v>
      </c>
      <c r="H6" s="115">
        <v>53</v>
      </c>
      <c r="I6" s="116">
        <v>472</v>
      </c>
      <c r="J6" s="115">
        <v>2327</v>
      </c>
      <c r="K6" s="42"/>
    </row>
    <row r="7" spans="1:11" ht="24" customHeight="1" x14ac:dyDescent="0.15">
      <c r="A7" s="111" t="s">
        <v>192</v>
      </c>
      <c r="B7" s="115">
        <v>1336</v>
      </c>
      <c r="C7" s="116">
        <v>3</v>
      </c>
      <c r="D7" s="116">
        <v>1</v>
      </c>
      <c r="E7" s="117">
        <v>45</v>
      </c>
      <c r="F7" s="115">
        <v>42</v>
      </c>
      <c r="G7" s="115">
        <v>25</v>
      </c>
      <c r="H7" s="115">
        <v>13</v>
      </c>
      <c r="I7" s="116">
        <v>111</v>
      </c>
      <c r="J7" s="115">
        <v>1576</v>
      </c>
      <c r="K7" s="15"/>
    </row>
    <row r="8" spans="1:11" ht="24" customHeight="1" x14ac:dyDescent="0.15">
      <c r="A8" s="111" t="s">
        <v>224</v>
      </c>
      <c r="B8" s="115">
        <v>1128</v>
      </c>
      <c r="C8" s="116">
        <v>8</v>
      </c>
      <c r="D8" s="116">
        <v>1</v>
      </c>
      <c r="E8" s="117">
        <v>27</v>
      </c>
      <c r="F8" s="115">
        <v>41</v>
      </c>
      <c r="G8" s="115">
        <v>27</v>
      </c>
      <c r="H8" s="115">
        <v>13</v>
      </c>
      <c r="I8" s="116">
        <v>131</v>
      </c>
      <c r="J8" s="115">
        <v>1376</v>
      </c>
      <c r="K8" s="15"/>
    </row>
    <row r="9" spans="1:11" s="75" customFormat="1" ht="24" customHeight="1" x14ac:dyDescent="0.15">
      <c r="A9" s="118" t="s">
        <v>263</v>
      </c>
      <c r="B9" s="171">
        <v>1093</v>
      </c>
      <c r="C9" s="171">
        <v>6</v>
      </c>
      <c r="D9" s="171">
        <v>1</v>
      </c>
      <c r="E9" s="171">
        <v>47</v>
      </c>
      <c r="F9" s="171">
        <v>51</v>
      </c>
      <c r="G9" s="171">
        <v>20</v>
      </c>
      <c r="H9" s="171">
        <v>34</v>
      </c>
      <c r="I9" s="171">
        <v>86</v>
      </c>
      <c r="J9" s="171">
        <v>1338</v>
      </c>
      <c r="K9" s="42"/>
    </row>
    <row r="10" spans="1:11" ht="1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43" t="s">
        <v>184</v>
      </c>
      <c r="K10" s="44"/>
    </row>
    <row r="11" spans="1:11" ht="15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4"/>
      <c r="K11" s="4"/>
    </row>
    <row r="12" spans="1:11" ht="15" customHeight="1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" customHeight="1" x14ac:dyDescent="0.15">
      <c r="A13" s="45" t="s">
        <v>212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5" customHeight="1" x14ac:dyDescent="0.15">
      <c r="A14" s="15"/>
      <c r="B14" s="15"/>
      <c r="C14" s="15"/>
      <c r="D14" s="15"/>
      <c r="E14" s="15"/>
      <c r="F14" s="15"/>
      <c r="G14" s="15"/>
      <c r="H14" s="15"/>
      <c r="I14" s="14" t="s">
        <v>175</v>
      </c>
      <c r="J14" s="14"/>
      <c r="K14" s="15"/>
    </row>
    <row r="15" spans="1:11" ht="24" customHeight="1" x14ac:dyDescent="0.15">
      <c r="A15" s="239" t="s">
        <v>16</v>
      </c>
      <c r="B15" s="239" t="s">
        <v>167</v>
      </c>
      <c r="C15" s="240" t="s">
        <v>168</v>
      </c>
      <c r="D15" s="240" t="s">
        <v>169</v>
      </c>
      <c r="E15" s="239" t="s">
        <v>170</v>
      </c>
      <c r="F15" s="240" t="s">
        <v>171</v>
      </c>
      <c r="G15" s="240" t="s">
        <v>172</v>
      </c>
      <c r="H15" s="240" t="s">
        <v>173</v>
      </c>
      <c r="I15" s="239" t="s">
        <v>174</v>
      </c>
      <c r="J15" s="43"/>
      <c r="K15" s="15"/>
    </row>
    <row r="16" spans="1:11" ht="24" customHeight="1" x14ac:dyDescent="0.15">
      <c r="A16" s="240"/>
      <c r="B16" s="240"/>
      <c r="C16" s="240"/>
      <c r="D16" s="240"/>
      <c r="E16" s="240"/>
      <c r="F16" s="240"/>
      <c r="G16" s="240"/>
      <c r="H16" s="240"/>
      <c r="I16" s="240"/>
      <c r="J16" s="3"/>
      <c r="K16" s="15"/>
    </row>
    <row r="17" spans="1:11" ht="24" customHeight="1" x14ac:dyDescent="0.15">
      <c r="A17" s="111" t="s">
        <v>203</v>
      </c>
      <c r="B17" s="138">
        <v>9548</v>
      </c>
      <c r="C17" s="139">
        <v>2838</v>
      </c>
      <c r="D17" s="139">
        <v>0</v>
      </c>
      <c r="E17" s="138">
        <v>67</v>
      </c>
      <c r="F17" s="134">
        <v>0</v>
      </c>
      <c r="G17" s="138">
        <v>912</v>
      </c>
      <c r="H17" s="138">
        <v>147</v>
      </c>
      <c r="I17" s="134">
        <v>13512</v>
      </c>
      <c r="K17" s="42"/>
    </row>
    <row r="18" spans="1:11" ht="24" customHeight="1" x14ac:dyDescent="0.15">
      <c r="A18" s="111" t="s">
        <v>202</v>
      </c>
      <c r="B18" s="138">
        <v>11683</v>
      </c>
      <c r="C18" s="139">
        <v>2373</v>
      </c>
      <c r="D18" s="139">
        <v>4</v>
      </c>
      <c r="E18" s="138">
        <v>55</v>
      </c>
      <c r="F18" s="134">
        <v>0</v>
      </c>
      <c r="G18" s="138">
        <v>1230</v>
      </c>
      <c r="H18" s="138">
        <v>155</v>
      </c>
      <c r="I18" s="134">
        <v>15500</v>
      </c>
      <c r="K18" s="42"/>
    </row>
    <row r="19" spans="1:11" ht="24" customHeight="1" x14ac:dyDescent="0.15">
      <c r="A19" s="111" t="s">
        <v>192</v>
      </c>
      <c r="B19" s="138">
        <v>11228</v>
      </c>
      <c r="C19" s="139">
        <v>3062</v>
      </c>
      <c r="D19" s="135">
        <v>1</v>
      </c>
      <c r="E19" s="138">
        <v>17</v>
      </c>
      <c r="F19" s="134">
        <v>0</v>
      </c>
      <c r="G19" s="138">
        <v>820</v>
      </c>
      <c r="H19" s="138">
        <v>10</v>
      </c>
      <c r="I19" s="134">
        <v>15138</v>
      </c>
      <c r="K19" s="15"/>
    </row>
    <row r="20" spans="1:11" ht="24" customHeight="1" x14ac:dyDescent="0.15">
      <c r="A20" s="111" t="s">
        <v>224</v>
      </c>
      <c r="B20" s="146">
        <v>11125</v>
      </c>
      <c r="C20" s="170">
        <v>7513</v>
      </c>
      <c r="D20" s="170">
        <v>0</v>
      </c>
      <c r="E20" s="146">
        <v>26</v>
      </c>
      <c r="F20" s="146">
        <v>0</v>
      </c>
      <c r="G20" s="146">
        <v>743</v>
      </c>
      <c r="H20" s="146">
        <v>0</v>
      </c>
      <c r="I20" s="146">
        <v>19407</v>
      </c>
      <c r="K20" s="15"/>
    </row>
    <row r="21" spans="1:11" s="75" customFormat="1" ht="24" customHeight="1" x14ac:dyDescent="0.15">
      <c r="A21" s="118">
        <v>5</v>
      </c>
      <c r="B21" s="171">
        <v>9131</v>
      </c>
      <c r="C21" s="171">
        <v>5006</v>
      </c>
      <c r="D21" s="203">
        <v>1</v>
      </c>
      <c r="E21" s="171">
        <v>17</v>
      </c>
      <c r="F21" s="181">
        <v>0</v>
      </c>
      <c r="G21" s="171">
        <v>470</v>
      </c>
      <c r="H21" s="181">
        <v>0</v>
      </c>
      <c r="I21" s="171">
        <v>14625</v>
      </c>
      <c r="J21"/>
      <c r="K21" s="42"/>
    </row>
    <row r="22" spans="1:11" x14ac:dyDescent="0.15">
      <c r="A22" s="15"/>
      <c r="B22" s="15"/>
      <c r="C22" s="15"/>
      <c r="D22" s="15"/>
      <c r="E22" s="15"/>
      <c r="F22" s="46"/>
      <c r="G22" s="47"/>
      <c r="H22" s="46"/>
      <c r="I22" s="140" t="s">
        <v>185</v>
      </c>
      <c r="K22" s="44"/>
    </row>
    <row r="23" spans="1:11" x14ac:dyDescent="0.15">
      <c r="A23" s="3"/>
      <c r="B23" s="3"/>
      <c r="C23" s="3"/>
      <c r="D23" s="3"/>
      <c r="E23" s="3"/>
      <c r="F23" s="3"/>
      <c r="G23" s="3"/>
      <c r="H23" s="3"/>
      <c r="I23" s="3"/>
      <c r="K23" s="3"/>
    </row>
  </sheetData>
  <mergeCells count="19">
    <mergeCell ref="J3:J4"/>
    <mergeCell ref="D15:D16"/>
    <mergeCell ref="E15:E16"/>
    <mergeCell ref="G15:G16"/>
    <mergeCell ref="H15:H16"/>
    <mergeCell ref="I15:I16"/>
    <mergeCell ref="F15:F16"/>
    <mergeCell ref="F3:F4"/>
    <mergeCell ref="D3:D4"/>
    <mergeCell ref="E3:E4"/>
    <mergeCell ref="G3:G4"/>
    <mergeCell ref="H3:H4"/>
    <mergeCell ref="I3:I4"/>
    <mergeCell ref="A15:A16"/>
    <mergeCell ref="B15:B16"/>
    <mergeCell ref="C15:C16"/>
    <mergeCell ref="A3:A4"/>
    <mergeCell ref="B3:B4"/>
    <mergeCell ref="C3:C4"/>
  </mergeCells>
  <phoneticPr fontId="3"/>
  <pageMargins left="0.7" right="0.7" top="0.75" bottom="0.75" header="0.3" footer="0.3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90" zoomScaleNormal="90" workbookViewId="0"/>
  </sheetViews>
  <sheetFormatPr defaultRowHeight="13.5" x14ac:dyDescent="0.15"/>
  <cols>
    <col min="1" max="1" width="11.625" customWidth="1"/>
    <col min="2" max="2" width="9.5" bestFit="1" customWidth="1"/>
  </cols>
  <sheetData>
    <row r="1" spans="1:15" ht="15" customHeight="1" x14ac:dyDescent="0.15">
      <c r="A1" s="45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15">
      <c r="A2" s="3"/>
      <c r="B2" s="3"/>
      <c r="C2" s="3"/>
      <c r="D2" s="3"/>
      <c r="E2" s="3"/>
      <c r="F2" s="3"/>
      <c r="G2" s="3"/>
      <c r="H2" s="3"/>
      <c r="I2" s="88" t="s">
        <v>68</v>
      </c>
      <c r="J2" s="3"/>
      <c r="K2" s="3"/>
      <c r="L2" s="3"/>
      <c r="M2" s="3"/>
      <c r="N2" s="3"/>
      <c r="O2" s="3"/>
    </row>
    <row r="3" spans="1:15" ht="18" customHeight="1" x14ac:dyDescent="0.15">
      <c r="A3" s="239" t="s">
        <v>16</v>
      </c>
      <c r="B3" s="237" t="s">
        <v>157</v>
      </c>
      <c r="C3" s="237"/>
      <c r="D3" s="237" t="s">
        <v>156</v>
      </c>
      <c r="E3" s="237"/>
      <c r="F3" s="237" t="s">
        <v>155</v>
      </c>
      <c r="G3" s="237"/>
      <c r="H3" s="237" t="s">
        <v>154</v>
      </c>
      <c r="I3" s="237"/>
      <c r="J3" s="15"/>
      <c r="K3" s="15"/>
      <c r="L3" s="15"/>
      <c r="M3" s="15"/>
      <c r="N3" s="15"/>
      <c r="O3" s="15"/>
    </row>
    <row r="4" spans="1:15" ht="18" customHeight="1" x14ac:dyDescent="0.15">
      <c r="A4" s="240"/>
      <c r="B4" s="237"/>
      <c r="C4" s="237"/>
      <c r="D4" s="237"/>
      <c r="E4" s="237"/>
      <c r="F4" s="237"/>
      <c r="G4" s="237"/>
      <c r="H4" s="237"/>
      <c r="I4" s="237"/>
      <c r="J4" s="15"/>
      <c r="K4" s="15"/>
      <c r="L4" s="15"/>
      <c r="M4" s="15"/>
      <c r="N4" s="15"/>
      <c r="O4" s="15"/>
    </row>
    <row r="5" spans="1:15" ht="18" customHeight="1" x14ac:dyDescent="0.15">
      <c r="A5" s="111" t="s">
        <v>197</v>
      </c>
      <c r="B5" s="269">
        <v>51105</v>
      </c>
      <c r="C5" s="269"/>
      <c r="D5" s="269">
        <v>31647</v>
      </c>
      <c r="E5" s="269"/>
      <c r="F5" s="269">
        <v>388</v>
      </c>
      <c r="G5" s="269"/>
      <c r="H5" s="269">
        <v>19070</v>
      </c>
      <c r="I5" s="269"/>
      <c r="J5" s="42"/>
      <c r="K5" s="42"/>
      <c r="L5" s="42"/>
      <c r="M5" s="42"/>
      <c r="N5" s="42"/>
      <c r="O5" s="42"/>
    </row>
    <row r="6" spans="1:15" ht="18" customHeight="1" x14ac:dyDescent="0.15">
      <c r="A6" s="111" t="s">
        <v>202</v>
      </c>
      <c r="B6" s="269">
        <v>50040</v>
      </c>
      <c r="C6" s="269"/>
      <c r="D6" s="269">
        <v>31254</v>
      </c>
      <c r="E6" s="269"/>
      <c r="F6" s="269">
        <v>386</v>
      </c>
      <c r="G6" s="269"/>
      <c r="H6" s="269">
        <v>18400</v>
      </c>
      <c r="I6" s="269"/>
      <c r="J6" s="42"/>
      <c r="K6" s="42"/>
      <c r="L6" s="42"/>
      <c r="M6" s="42"/>
      <c r="N6" s="42"/>
      <c r="O6" s="42"/>
    </row>
    <row r="7" spans="1:15" ht="18" customHeight="1" x14ac:dyDescent="0.15">
      <c r="A7" s="111" t="s">
        <v>192</v>
      </c>
      <c r="B7" s="269">
        <v>49049</v>
      </c>
      <c r="C7" s="269"/>
      <c r="D7" s="269">
        <v>30917</v>
      </c>
      <c r="E7" s="269"/>
      <c r="F7" s="269">
        <v>387</v>
      </c>
      <c r="G7" s="269"/>
      <c r="H7" s="269">
        <v>17745</v>
      </c>
      <c r="I7" s="269"/>
      <c r="J7" s="15"/>
      <c r="K7" s="15"/>
      <c r="L7" s="15"/>
      <c r="M7" s="15"/>
      <c r="N7" s="15"/>
      <c r="O7" s="15"/>
    </row>
    <row r="8" spans="1:15" ht="18" customHeight="1" x14ac:dyDescent="0.15">
      <c r="A8" s="111" t="s">
        <v>224</v>
      </c>
      <c r="B8" s="271">
        <v>47345</v>
      </c>
      <c r="C8" s="271"/>
      <c r="D8" s="271">
        <v>30291</v>
      </c>
      <c r="E8" s="271"/>
      <c r="F8" s="271">
        <v>414</v>
      </c>
      <c r="G8" s="271"/>
      <c r="H8" s="271">
        <v>16640</v>
      </c>
      <c r="I8" s="271"/>
      <c r="J8" s="15"/>
      <c r="K8" s="15"/>
      <c r="L8" s="15"/>
      <c r="M8" s="15"/>
      <c r="N8" s="15"/>
      <c r="O8" s="15"/>
    </row>
    <row r="9" spans="1:15" ht="18" customHeight="1" x14ac:dyDescent="0.15">
      <c r="A9" s="118" t="s">
        <v>223</v>
      </c>
      <c r="B9" s="270">
        <v>45972</v>
      </c>
      <c r="C9" s="270"/>
      <c r="D9" s="270">
        <v>29755</v>
      </c>
      <c r="E9" s="270"/>
      <c r="F9" s="270">
        <v>417</v>
      </c>
      <c r="G9" s="270"/>
      <c r="H9" s="270">
        <v>15800</v>
      </c>
      <c r="I9" s="270"/>
      <c r="J9" s="42"/>
      <c r="K9" s="42"/>
      <c r="L9" s="42"/>
      <c r="M9" s="42"/>
      <c r="N9" s="42"/>
      <c r="O9" s="42"/>
    </row>
    <row r="10" spans="1:15" ht="15" customHeight="1" x14ac:dyDescent="0.15">
      <c r="A10" s="15"/>
      <c r="B10" s="15"/>
      <c r="C10" s="15"/>
      <c r="D10" s="15"/>
      <c r="E10" s="15"/>
      <c r="F10" s="15"/>
      <c r="G10" s="15"/>
      <c r="H10" s="15"/>
      <c r="I10" s="87" t="s">
        <v>69</v>
      </c>
      <c r="J10" s="15"/>
      <c r="K10" s="15"/>
      <c r="L10" s="15"/>
      <c r="M10" s="15"/>
      <c r="N10" s="15"/>
      <c r="O10" s="15"/>
    </row>
    <row r="11" spans="1:15" ht="15" customHeight="1" x14ac:dyDescent="0.15">
      <c r="A11" s="41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5" customHeight="1" x14ac:dyDescent="0.15">
      <c r="A12" s="41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5" customHeight="1" x14ac:dyDescent="0.1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" customHeight="1" x14ac:dyDescent="0.15">
      <c r="A14" s="90" t="s">
        <v>214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88" t="s">
        <v>68</v>
      </c>
      <c r="M15" s="3"/>
      <c r="N15" s="3"/>
      <c r="O15" s="3"/>
    </row>
    <row r="16" spans="1:15" ht="18" customHeight="1" x14ac:dyDescent="0.15">
      <c r="A16" s="239" t="s">
        <v>16</v>
      </c>
      <c r="B16" s="274" t="s">
        <v>34</v>
      </c>
      <c r="C16" s="239" t="s">
        <v>146</v>
      </c>
      <c r="D16" s="240" t="s">
        <v>153</v>
      </c>
      <c r="E16" s="240" t="s">
        <v>152</v>
      </c>
      <c r="F16" s="240" t="s">
        <v>151</v>
      </c>
      <c r="G16" s="239" t="s">
        <v>150</v>
      </c>
      <c r="H16" s="240" t="s">
        <v>149</v>
      </c>
      <c r="I16" s="239" t="s">
        <v>144</v>
      </c>
      <c r="J16" s="239" t="s">
        <v>148</v>
      </c>
      <c r="K16" s="239" t="s">
        <v>147</v>
      </c>
      <c r="L16" s="272"/>
      <c r="M16" s="3"/>
      <c r="N16" s="3"/>
      <c r="O16" s="3"/>
    </row>
    <row r="17" spans="1:15" ht="18" customHeight="1" x14ac:dyDescent="0.15">
      <c r="A17" s="240"/>
      <c r="B17" s="275"/>
      <c r="C17" s="240"/>
      <c r="D17" s="240"/>
      <c r="E17" s="240"/>
      <c r="F17" s="240"/>
      <c r="G17" s="240"/>
      <c r="H17" s="240"/>
      <c r="I17" s="240"/>
      <c r="J17" s="240"/>
      <c r="K17" s="240"/>
      <c r="L17" s="273"/>
      <c r="M17" s="3"/>
      <c r="N17" s="3"/>
      <c r="O17" s="3"/>
    </row>
    <row r="18" spans="1:15" ht="18" customHeight="1" x14ac:dyDescent="0.15">
      <c r="A18" s="111" t="s">
        <v>197</v>
      </c>
      <c r="B18" s="223">
        <v>66686</v>
      </c>
      <c r="C18" s="146">
        <v>718</v>
      </c>
      <c r="D18" s="146">
        <v>610</v>
      </c>
      <c r="E18" s="146">
        <v>64288</v>
      </c>
      <c r="F18" s="146">
        <v>867</v>
      </c>
      <c r="G18" s="146">
        <v>35</v>
      </c>
      <c r="H18" s="146">
        <v>131</v>
      </c>
      <c r="I18" s="224">
        <v>0</v>
      </c>
      <c r="J18" s="224">
        <v>0</v>
      </c>
      <c r="K18" s="146">
        <v>37</v>
      </c>
      <c r="L18" s="91"/>
      <c r="M18" s="42"/>
      <c r="N18" s="42"/>
      <c r="O18" s="42"/>
    </row>
    <row r="19" spans="1:15" ht="18" customHeight="1" x14ac:dyDescent="0.15">
      <c r="A19" s="111" t="s">
        <v>202</v>
      </c>
      <c r="B19" s="223">
        <v>60121</v>
      </c>
      <c r="C19" s="146">
        <v>557</v>
      </c>
      <c r="D19" s="146">
        <v>510</v>
      </c>
      <c r="E19" s="146">
        <v>57948</v>
      </c>
      <c r="F19" s="146">
        <v>884</v>
      </c>
      <c r="G19" s="146">
        <v>33</v>
      </c>
      <c r="H19" s="146">
        <v>146</v>
      </c>
      <c r="I19" s="224">
        <v>0</v>
      </c>
      <c r="J19" s="224">
        <v>0</v>
      </c>
      <c r="K19" s="146">
        <v>43</v>
      </c>
      <c r="L19" s="91"/>
      <c r="M19" s="42"/>
      <c r="N19" s="42"/>
      <c r="O19" s="42"/>
    </row>
    <row r="20" spans="1:15" ht="18" customHeight="1" x14ac:dyDescent="0.15">
      <c r="A20" s="111" t="s">
        <v>192</v>
      </c>
      <c r="B20" s="223">
        <v>60622</v>
      </c>
      <c r="C20" s="146">
        <v>449</v>
      </c>
      <c r="D20" s="146">
        <v>403</v>
      </c>
      <c r="E20" s="146">
        <v>58648</v>
      </c>
      <c r="F20" s="146">
        <v>922</v>
      </c>
      <c r="G20" s="146">
        <v>32</v>
      </c>
      <c r="H20" s="146">
        <v>126</v>
      </c>
      <c r="I20" s="224">
        <v>0</v>
      </c>
      <c r="J20" s="224">
        <v>0</v>
      </c>
      <c r="K20" s="146">
        <v>42</v>
      </c>
      <c r="L20" s="91"/>
      <c r="M20" s="15"/>
      <c r="N20" s="15"/>
      <c r="O20" s="15"/>
    </row>
    <row r="21" spans="1:15" ht="18" customHeight="1" x14ac:dyDescent="0.15">
      <c r="A21" s="111" t="s">
        <v>224</v>
      </c>
      <c r="B21" s="223">
        <v>60922</v>
      </c>
      <c r="C21" s="146">
        <v>347</v>
      </c>
      <c r="D21" s="146">
        <v>324</v>
      </c>
      <c r="E21" s="146">
        <v>59089</v>
      </c>
      <c r="F21" s="146">
        <v>959</v>
      </c>
      <c r="G21" s="146">
        <v>30</v>
      </c>
      <c r="H21" s="146">
        <v>132</v>
      </c>
      <c r="I21" s="224">
        <v>0</v>
      </c>
      <c r="J21" s="224">
        <v>0</v>
      </c>
      <c r="K21" s="146">
        <v>41</v>
      </c>
      <c r="L21" s="91"/>
      <c r="M21" s="15"/>
      <c r="N21" s="15"/>
      <c r="O21" s="15"/>
    </row>
    <row r="22" spans="1:15" ht="18" customHeight="1" x14ac:dyDescent="0.15">
      <c r="A22" s="118" t="s">
        <v>223</v>
      </c>
      <c r="B22" s="225">
        <v>61314</v>
      </c>
      <c r="C22" s="180">
        <v>268</v>
      </c>
      <c r="D22" s="180">
        <v>255</v>
      </c>
      <c r="E22" s="180">
        <v>59573</v>
      </c>
      <c r="F22" s="180">
        <v>1020</v>
      </c>
      <c r="G22" s="180">
        <v>26</v>
      </c>
      <c r="H22" s="180">
        <v>135</v>
      </c>
      <c r="I22" s="235">
        <v>0</v>
      </c>
      <c r="J22" s="235">
        <v>0</v>
      </c>
      <c r="K22" s="180">
        <v>37</v>
      </c>
      <c r="L22" s="28"/>
      <c r="M22" s="42"/>
      <c r="N22" s="42"/>
      <c r="O22" s="42"/>
    </row>
    <row r="23" spans="1:15" ht="15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87" t="s">
        <v>69</v>
      </c>
      <c r="M23" s="15"/>
      <c r="N23" s="15"/>
      <c r="O23" s="15"/>
    </row>
    <row r="24" spans="1:15" ht="15" customHeight="1" x14ac:dyDescent="0.15">
      <c r="A24" s="15"/>
      <c r="B24" s="15"/>
      <c r="C24" s="15"/>
      <c r="D24" s="15"/>
      <c r="E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" customHeight="1" x14ac:dyDescent="0.15">
      <c r="A26" s="3"/>
      <c r="B26" s="3"/>
      <c r="C26" s="3"/>
      <c r="D26" s="8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" customHeight="1" x14ac:dyDescent="0.15">
      <c r="A27" s="8" t="s">
        <v>215</v>
      </c>
      <c r="B27" s="2"/>
      <c r="C27" s="2"/>
      <c r="D27" s="2"/>
      <c r="E27" s="2"/>
      <c r="F27" s="2"/>
      <c r="G27" s="89"/>
      <c r="H27" s="2"/>
      <c r="I27" s="2"/>
      <c r="J27" s="2"/>
      <c r="K27" s="2"/>
      <c r="L27" s="2"/>
      <c r="M27" s="2"/>
      <c r="N27" s="2"/>
      <c r="O27" s="2"/>
    </row>
    <row r="28" spans="1:15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88" t="s">
        <v>68</v>
      </c>
      <c r="L28" s="3"/>
      <c r="M28" s="3"/>
      <c r="N28" s="3"/>
      <c r="O28" s="3"/>
    </row>
    <row r="29" spans="1:15" ht="18" customHeight="1" x14ac:dyDescent="0.15">
      <c r="A29" s="239" t="s">
        <v>16</v>
      </c>
      <c r="B29" s="276" t="s">
        <v>34</v>
      </c>
      <c r="C29" s="277"/>
      <c r="D29" s="238" t="s">
        <v>146</v>
      </c>
      <c r="E29" s="237"/>
      <c r="F29" s="238" t="s">
        <v>145</v>
      </c>
      <c r="G29" s="237"/>
      <c r="H29" s="238" t="s">
        <v>144</v>
      </c>
      <c r="I29" s="237"/>
      <c r="J29" s="238" t="s">
        <v>143</v>
      </c>
      <c r="K29" s="237"/>
      <c r="L29" s="3"/>
      <c r="M29" s="3"/>
      <c r="N29" s="3"/>
      <c r="O29" s="3"/>
    </row>
    <row r="30" spans="1:15" ht="18" customHeight="1" x14ac:dyDescent="0.15">
      <c r="A30" s="240"/>
      <c r="B30" s="277"/>
      <c r="C30" s="277"/>
      <c r="D30" s="237"/>
      <c r="E30" s="237"/>
      <c r="F30" s="237"/>
      <c r="G30" s="237"/>
      <c r="H30" s="237"/>
      <c r="I30" s="237"/>
      <c r="J30" s="237"/>
      <c r="K30" s="237"/>
      <c r="L30" s="3"/>
      <c r="M30" s="3"/>
      <c r="N30" s="3"/>
      <c r="O30" s="3"/>
    </row>
    <row r="31" spans="1:15" ht="18" customHeight="1" x14ac:dyDescent="0.15">
      <c r="A31" s="111" t="s">
        <v>197</v>
      </c>
      <c r="B31" s="268">
        <v>2696</v>
      </c>
      <c r="C31" s="268"/>
      <c r="D31" s="269">
        <v>0</v>
      </c>
      <c r="E31" s="269"/>
      <c r="F31" s="269">
        <v>2696</v>
      </c>
      <c r="G31" s="269"/>
      <c r="H31" s="269">
        <v>0</v>
      </c>
      <c r="I31" s="269"/>
      <c r="J31" s="269">
        <v>0</v>
      </c>
      <c r="K31" s="269"/>
      <c r="L31" s="42"/>
      <c r="M31" s="42"/>
      <c r="N31" s="42"/>
      <c r="O31" s="42"/>
    </row>
    <row r="32" spans="1:15" ht="18" customHeight="1" x14ac:dyDescent="0.15">
      <c r="A32" s="111" t="s">
        <v>202</v>
      </c>
      <c r="B32" s="268">
        <v>2757</v>
      </c>
      <c r="C32" s="268"/>
      <c r="D32" s="269">
        <v>0</v>
      </c>
      <c r="E32" s="269"/>
      <c r="F32" s="269">
        <v>2757</v>
      </c>
      <c r="G32" s="269"/>
      <c r="H32" s="269">
        <v>0</v>
      </c>
      <c r="I32" s="269"/>
      <c r="J32" s="269">
        <v>0</v>
      </c>
      <c r="K32" s="269"/>
      <c r="L32" s="91"/>
      <c r="M32" s="42"/>
      <c r="N32" s="42"/>
      <c r="O32" s="42"/>
    </row>
    <row r="33" spans="1:15" ht="18" customHeight="1" x14ac:dyDescent="0.15">
      <c r="A33" s="111" t="s">
        <v>192</v>
      </c>
      <c r="B33" s="268">
        <v>2837</v>
      </c>
      <c r="C33" s="268"/>
      <c r="D33" s="269">
        <v>0</v>
      </c>
      <c r="E33" s="269"/>
      <c r="F33" s="269">
        <v>2837</v>
      </c>
      <c r="G33" s="269"/>
      <c r="H33" s="269">
        <v>0</v>
      </c>
      <c r="I33" s="269"/>
      <c r="J33" s="269">
        <v>0</v>
      </c>
      <c r="K33" s="269"/>
      <c r="L33" s="91"/>
      <c r="M33" s="15"/>
      <c r="N33" s="15"/>
      <c r="O33" s="15"/>
    </row>
    <row r="34" spans="1:15" ht="18" customHeight="1" x14ac:dyDescent="0.15">
      <c r="A34" s="111" t="s">
        <v>224</v>
      </c>
      <c r="B34" s="268">
        <v>2863</v>
      </c>
      <c r="C34" s="268"/>
      <c r="D34" s="269">
        <v>0</v>
      </c>
      <c r="E34" s="269"/>
      <c r="F34" s="269">
        <v>2863</v>
      </c>
      <c r="G34" s="269"/>
      <c r="H34" s="269">
        <v>0</v>
      </c>
      <c r="I34" s="269"/>
      <c r="J34" s="269">
        <v>0</v>
      </c>
      <c r="K34" s="269"/>
      <c r="L34" s="91"/>
      <c r="M34" s="15"/>
      <c r="N34" s="15"/>
      <c r="O34" s="15"/>
    </row>
    <row r="35" spans="1:15" ht="18" customHeight="1" x14ac:dyDescent="0.15">
      <c r="A35" s="118" t="s">
        <v>223</v>
      </c>
      <c r="B35" s="278">
        <v>2940</v>
      </c>
      <c r="C35" s="278"/>
      <c r="D35" s="279">
        <v>0</v>
      </c>
      <c r="E35" s="279"/>
      <c r="F35" s="279">
        <v>2940</v>
      </c>
      <c r="G35" s="279"/>
      <c r="H35" s="279">
        <v>0</v>
      </c>
      <c r="I35" s="279"/>
      <c r="J35" s="279">
        <v>0</v>
      </c>
      <c r="K35" s="279"/>
      <c r="L35" s="28"/>
      <c r="M35" s="42"/>
      <c r="N35" s="42"/>
      <c r="O35" s="42"/>
    </row>
    <row r="36" spans="1:15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87" t="s">
        <v>69</v>
      </c>
      <c r="L36" s="15"/>
      <c r="M36" s="15"/>
      <c r="N36" s="15"/>
      <c r="O36" s="15"/>
    </row>
    <row r="37" spans="1:15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15">
      <c r="A38" s="3"/>
      <c r="B38" s="3"/>
      <c r="C38" s="8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</sheetData>
  <mergeCells count="68">
    <mergeCell ref="D33:E33"/>
    <mergeCell ref="F33:G33"/>
    <mergeCell ref="H33:I33"/>
    <mergeCell ref="J33:K33"/>
    <mergeCell ref="B34:C34"/>
    <mergeCell ref="D34:E34"/>
    <mergeCell ref="F34:G34"/>
    <mergeCell ref="H34:I34"/>
    <mergeCell ref="B33:C33"/>
    <mergeCell ref="J34:K34"/>
    <mergeCell ref="B35:C35"/>
    <mergeCell ref="D35:E35"/>
    <mergeCell ref="F35:G35"/>
    <mergeCell ref="H35:I35"/>
    <mergeCell ref="J35:K35"/>
    <mergeCell ref="A29:A30"/>
    <mergeCell ref="B29:C30"/>
    <mergeCell ref="D29:E30"/>
    <mergeCell ref="F29:G30"/>
    <mergeCell ref="H29:I30"/>
    <mergeCell ref="A16:A17"/>
    <mergeCell ref="B16:B17"/>
    <mergeCell ref="C16:C17"/>
    <mergeCell ref="D16:D17"/>
    <mergeCell ref="E16:E17"/>
    <mergeCell ref="B8:C8"/>
    <mergeCell ref="D8:E8"/>
    <mergeCell ref="F8:G8"/>
    <mergeCell ref="H8:I8"/>
    <mergeCell ref="L16:L17"/>
    <mergeCell ref="F16:F17"/>
    <mergeCell ref="G16:G17"/>
    <mergeCell ref="H16:H17"/>
    <mergeCell ref="I16:I17"/>
    <mergeCell ref="J16:J17"/>
    <mergeCell ref="K16:K17"/>
    <mergeCell ref="B9:C9"/>
    <mergeCell ref="D9:E9"/>
    <mergeCell ref="F9:G9"/>
    <mergeCell ref="H9:I9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A3:A4"/>
    <mergeCell ref="B3:C4"/>
    <mergeCell ref="D3:E4"/>
    <mergeCell ref="F3:G4"/>
    <mergeCell ref="H3:I4"/>
    <mergeCell ref="J29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</mergeCells>
  <phoneticPr fontId="3"/>
  <pageMargins left="0.7" right="0.7" top="0.75" bottom="0.75" header="0.3" footer="0.3"/>
  <pageSetup paperSize="9"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90" zoomScaleNormal="90" workbookViewId="0"/>
  </sheetViews>
  <sheetFormatPr defaultRowHeight="13.5" x14ac:dyDescent="0.15"/>
  <cols>
    <col min="1" max="1" width="11.625" customWidth="1"/>
    <col min="2" max="11" width="9.625" customWidth="1"/>
  </cols>
  <sheetData>
    <row r="1" spans="1:12" ht="14.25" x14ac:dyDescent="0.15">
      <c r="A1" s="45" t="s">
        <v>216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4" t="s">
        <v>70</v>
      </c>
      <c r="L2" s="3"/>
    </row>
    <row r="3" spans="1:12" ht="21" customHeight="1" x14ac:dyDescent="0.15">
      <c r="A3" s="238" t="s">
        <v>16</v>
      </c>
      <c r="B3" s="238" t="s">
        <v>71</v>
      </c>
      <c r="C3" s="237"/>
      <c r="D3" s="238" t="s">
        <v>72</v>
      </c>
      <c r="E3" s="237"/>
      <c r="F3" s="237"/>
      <c r="G3" s="237"/>
      <c r="H3" s="237"/>
      <c r="I3" s="238" t="s">
        <v>73</v>
      </c>
      <c r="J3" s="237"/>
      <c r="K3" s="237"/>
      <c r="L3" s="3"/>
    </row>
    <row r="4" spans="1:12" ht="21" customHeight="1" x14ac:dyDescent="0.15">
      <c r="A4" s="237"/>
      <c r="B4" s="238" t="s">
        <v>74</v>
      </c>
      <c r="C4" s="238" t="s">
        <v>75</v>
      </c>
      <c r="D4" s="238" t="s">
        <v>74</v>
      </c>
      <c r="E4" s="282" t="s">
        <v>76</v>
      </c>
      <c r="F4" s="237" t="s">
        <v>77</v>
      </c>
      <c r="G4" s="237"/>
      <c r="H4" s="237"/>
      <c r="I4" s="238" t="s">
        <v>74</v>
      </c>
      <c r="J4" s="237" t="s">
        <v>78</v>
      </c>
      <c r="K4" s="280" t="s">
        <v>166</v>
      </c>
      <c r="L4" s="3"/>
    </row>
    <row r="5" spans="1:12" ht="21" customHeight="1" x14ac:dyDescent="0.15">
      <c r="A5" s="237"/>
      <c r="B5" s="237"/>
      <c r="C5" s="237"/>
      <c r="D5" s="237"/>
      <c r="E5" s="283"/>
      <c r="F5" s="222" t="s">
        <v>79</v>
      </c>
      <c r="G5" s="222" t="s">
        <v>80</v>
      </c>
      <c r="H5" s="221" t="s">
        <v>158</v>
      </c>
      <c r="I5" s="237"/>
      <c r="J5" s="237"/>
      <c r="K5" s="281"/>
      <c r="L5" s="3"/>
    </row>
    <row r="6" spans="1:12" ht="21" customHeight="1" x14ac:dyDescent="0.15">
      <c r="A6" s="111" t="s">
        <v>197</v>
      </c>
      <c r="B6" s="146">
        <v>122633</v>
      </c>
      <c r="C6" s="146">
        <v>269015</v>
      </c>
      <c r="D6" s="146">
        <v>36376</v>
      </c>
      <c r="E6" s="146">
        <v>56843</v>
      </c>
      <c r="F6" s="146">
        <v>0</v>
      </c>
      <c r="G6" s="146">
        <v>0</v>
      </c>
      <c r="H6" s="146">
        <v>0</v>
      </c>
      <c r="I6" s="120">
        <v>29.7</v>
      </c>
      <c r="J6" s="120">
        <v>21.1</v>
      </c>
      <c r="K6" s="120">
        <v>0</v>
      </c>
      <c r="L6" s="42"/>
    </row>
    <row r="7" spans="1:12" ht="21" customHeight="1" x14ac:dyDescent="0.15">
      <c r="A7" s="111" t="s">
        <v>202</v>
      </c>
      <c r="B7" s="146">
        <v>124127</v>
      </c>
      <c r="C7" s="146">
        <v>268869</v>
      </c>
      <c r="D7" s="146">
        <v>36177</v>
      </c>
      <c r="E7" s="146">
        <v>55893</v>
      </c>
      <c r="F7" s="146">
        <v>0</v>
      </c>
      <c r="G7" s="146">
        <v>0</v>
      </c>
      <c r="H7" s="146">
        <v>0</v>
      </c>
      <c r="I7" s="120">
        <v>29.1</v>
      </c>
      <c r="J7" s="120">
        <v>20.8</v>
      </c>
      <c r="K7" s="146">
        <v>0</v>
      </c>
      <c r="L7" s="42"/>
    </row>
    <row r="8" spans="1:12" ht="21" customHeight="1" x14ac:dyDescent="0.15">
      <c r="A8" s="111" t="s">
        <v>192</v>
      </c>
      <c r="B8" s="146">
        <v>124358</v>
      </c>
      <c r="C8" s="146">
        <v>269654</v>
      </c>
      <c r="D8" s="146">
        <v>35493</v>
      </c>
      <c r="E8" s="146">
        <v>54063</v>
      </c>
      <c r="F8" s="146">
        <v>0</v>
      </c>
      <c r="G8" s="146">
        <v>0</v>
      </c>
      <c r="H8" s="146">
        <v>0</v>
      </c>
      <c r="I8" s="120">
        <v>28.5</v>
      </c>
      <c r="J8" s="120">
        <v>20</v>
      </c>
      <c r="K8" s="146">
        <v>0</v>
      </c>
      <c r="L8" s="15"/>
    </row>
    <row r="9" spans="1:12" ht="21" customHeight="1" x14ac:dyDescent="0.15">
      <c r="A9" s="111" t="s">
        <v>224</v>
      </c>
      <c r="B9" s="146">
        <v>125252</v>
      </c>
      <c r="C9" s="146">
        <v>268389</v>
      </c>
      <c r="D9" s="146">
        <v>34177</v>
      </c>
      <c r="E9" s="146">
        <v>51328</v>
      </c>
      <c r="F9" s="146">
        <v>0</v>
      </c>
      <c r="G9" s="146">
        <v>0</v>
      </c>
      <c r="H9" s="146">
        <v>0</v>
      </c>
      <c r="I9" s="120">
        <v>27.3</v>
      </c>
      <c r="J9" s="120">
        <v>19.100000000000001</v>
      </c>
      <c r="K9" s="146">
        <v>0</v>
      </c>
      <c r="L9" s="15"/>
    </row>
    <row r="10" spans="1:12" ht="21" customHeight="1" x14ac:dyDescent="0.15">
      <c r="A10" s="118" t="s">
        <v>223</v>
      </c>
      <c r="B10" s="181">
        <v>126223</v>
      </c>
      <c r="C10" s="181">
        <v>267095</v>
      </c>
      <c r="D10" s="181">
        <v>33318</v>
      </c>
      <c r="E10" s="181">
        <v>49157</v>
      </c>
      <c r="F10" s="181">
        <v>0</v>
      </c>
      <c r="G10" s="181">
        <v>0</v>
      </c>
      <c r="H10" s="181">
        <v>0</v>
      </c>
      <c r="I10" s="182">
        <v>26.4</v>
      </c>
      <c r="J10" s="182">
        <v>18.399999999999999</v>
      </c>
      <c r="K10" s="181">
        <v>0</v>
      </c>
      <c r="L10" s="42"/>
    </row>
    <row r="11" spans="1:12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4" t="s">
        <v>81</v>
      </c>
      <c r="L11" s="3"/>
    </row>
    <row r="12" spans="1:12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6" spans="1:12" ht="13.5" customHeight="1" x14ac:dyDescent="0.15"/>
    <row r="17" ht="13.5" customHeight="1" x14ac:dyDescent="0.15"/>
    <row r="18" ht="13.5" customHeight="1" x14ac:dyDescent="0.15"/>
  </sheetData>
  <mergeCells count="12">
    <mergeCell ref="F4:H4"/>
    <mergeCell ref="I4:I5"/>
    <mergeCell ref="J4:J5"/>
    <mergeCell ref="K4:K5"/>
    <mergeCell ref="A3:A5"/>
    <mergeCell ref="B3:C3"/>
    <mergeCell ref="D3:H3"/>
    <mergeCell ref="I3:K3"/>
    <mergeCell ref="B4:B5"/>
    <mergeCell ref="C4:C5"/>
    <mergeCell ref="D4:D5"/>
    <mergeCell ref="E4:E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76生活保護状況</vt:lpstr>
      <vt:lpstr>77老人福祉施設の利用状況</vt:lpstr>
      <vt:lpstr>78水戸市福祉ボランティア会館の利用状況</vt:lpstr>
      <vt:lpstr>79子育て支援・多世代交流ｾﾝﾀｰの利用状況</vt:lpstr>
      <vt:lpstr>80保育所（園）の状況</vt:lpstr>
      <vt:lpstr>81児童手当（特例給付含）の支給状況82児童扶養手当の</vt:lpstr>
      <vt:lpstr>83女性相談の状況（経路別受付状況）84家庭児童相談の状況</vt:lpstr>
      <vt:lpstr>85拠出制国民年金適用状況～87福祉年金受給権者数</vt:lpstr>
      <vt:lpstr>88国民健康保険加入状況</vt:lpstr>
      <vt:lpstr>89国民健康保険の医療費の給付状況</vt:lpstr>
      <vt:lpstr>90後期高齢者の医療費の給付状況</vt:lpstr>
      <vt:lpstr>91国民健康保険税の状況(現年度課税分）(1)(2)</vt:lpstr>
      <vt:lpstr>92後期高齢者医療の被保険者数及び医療費の給付状</vt:lpstr>
      <vt:lpstr>93医療福祉費の助成状況(1)～(6)</vt:lpstr>
      <vt:lpstr>94障害者手帳交付状況</vt:lpstr>
      <vt:lpstr>'85拠出制国民年金適用状況～87福祉年金受給権者数'!Print_Area</vt:lpstr>
      <vt:lpstr>'92後期高齢者医療の被保険者数及び医療費の給付状'!Print_Area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2020-08-11T01:39:58Z</cp:lastPrinted>
  <dcterms:created xsi:type="dcterms:W3CDTF">2014-01-06T07:00:54Z</dcterms:created>
  <dcterms:modified xsi:type="dcterms:W3CDTF">2024-10-11T02:09:47Z</dcterms:modified>
</cp:coreProperties>
</file>