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60" windowWidth="20340" windowHeight="7875" firstSheet="64" activeTab="66"/>
  </bookViews>
  <sheets>
    <sheet name="加算様式一覧" sheetId="1" r:id="rId1"/>
    <sheet name="（別紙）体制等に関する届出書" sheetId="2" r:id="rId2"/>
    <sheet name="別表１　介護給付費等　体制等状況一覧" sheetId="3" r:id="rId3"/>
    <sheet name="1-1　特定事業所加算（居宅介護）" sheetId="4" r:id="rId4"/>
    <sheet name="1-2　特定事業所加算（重度訪問介護）" sheetId="5" r:id="rId5"/>
    <sheet name="1-3　特定事業所加算（同行援護）" sheetId="6" r:id="rId6"/>
    <sheet name="1-4　特定事業所加算（行動援護）" sheetId="7" r:id="rId7"/>
    <sheet name="2　地域生活支援拠点等に関連する加算の届出 " sheetId="8" r:id="rId8"/>
    <sheet name="3　福祉専門職員配置等加算" sheetId="9" r:id="rId9"/>
    <sheet name="4-1　人員配置体制加算（生活介護・療養介護）" sheetId="10" r:id="rId10"/>
    <sheet name="4-2　人員配置体制加算（共同生活援助）" sheetId="11" r:id="rId11"/>
    <sheet name="4-3　別添参考様式（人員配置体制確認表）" sheetId="12" r:id="rId12"/>
    <sheet name="4-3　別添参考様式（人員配置体制確認表 （記載例））" sheetId="13" r:id="rId13"/>
    <sheet name="3-3　参考表" sheetId="14" r:id="rId14"/>
    <sheet name="5　常勤看護職員配置等加算・看護職員配置加算" sheetId="15" r:id="rId15"/>
    <sheet name="6-1　視覚・聴覚言語障害者支援体制加算(Ⅰ)" sheetId="16" r:id="rId16"/>
    <sheet name="6-2　視覚・聴覚言語障害者支援愛誠加算（Ⅱ）" sheetId="17" r:id="rId17"/>
    <sheet name="7-1　重度障害者支援加算（生活介護・施設入所支援）" sheetId="18" r:id="rId18"/>
    <sheet name="7-2重度障害者支援加算（短期入所）" sheetId="19" r:id="rId19"/>
    <sheet name="7-3　重度障害者支援加算（共同生活援助）" sheetId="20" r:id="rId20"/>
    <sheet name="7-4.重度障害者支援加算　記入例" sheetId="21" r:id="rId21"/>
    <sheet name="8-1　リハビリテーション加算（生活介護）" sheetId="22" r:id="rId22"/>
    <sheet name="8-2　リハビリテーション加算（自立訓練（機能訓練）" sheetId="23" r:id="rId23"/>
    <sheet name="9　食事提供体制加算" sheetId="24" r:id="rId24"/>
    <sheet name="10　延長支援体制加算" sheetId="25" r:id="rId25"/>
    <sheet name="11　送迎加算" sheetId="26" r:id="rId26"/>
    <sheet name="12　就労移行支援体制加算" sheetId="27" r:id="rId27"/>
    <sheet name="13　入浴支援加算" sheetId="28" r:id="rId28"/>
    <sheet name="14　高次脳機能障害者支援体制加算 " sheetId="29" r:id="rId29"/>
    <sheet name="15　医療連携体制加算（Ⅴ）" sheetId="30" r:id="rId30"/>
    <sheet name="15　医療連携体制加算（記入例）" sheetId="31" r:id="rId31"/>
    <sheet name="16　栄養士配置加算・栄養マネジメント加算" sheetId="32" r:id="rId32"/>
    <sheet name="17.福祉専門職員配置等加算" sheetId="33" r:id="rId33"/>
    <sheet name="18.地域生活移行個別支援特別加算" sheetId="34" r:id="rId34"/>
    <sheet name="19.精神障害者地域移行特別加算" sheetId="35" r:id="rId35"/>
    <sheet name="20.強度行動障害者地域移行支援加算" sheetId="36" r:id="rId36"/>
    <sheet name="21.夜勤職員加配加算" sheetId="37" r:id="rId37"/>
    <sheet name="22.夜間看護体制加算" sheetId="38" r:id="rId38"/>
    <sheet name="23.地域移行支援体制強化加算" sheetId="39" r:id="rId39"/>
    <sheet name="24.口腔衛生管理体制" sheetId="40" r:id="rId40"/>
    <sheet name="25　地域移行支援体制加算" sheetId="41" r:id="rId41"/>
    <sheet name="26　障害者支援施設等感染対策向上加算" sheetId="42" r:id="rId42"/>
    <sheet name="27　個別計画訓練支援加算 " sheetId="43" r:id="rId43"/>
    <sheet name="28　短期滞在加算及び退院支援施設に係る体制" sheetId="44" r:id="rId44"/>
    <sheet name="29　通勤者生活支援加算" sheetId="45" r:id="rId45"/>
    <sheet name="30　看護職員配置加算" sheetId="46" r:id="rId46"/>
    <sheet name="31　夜間支援体制等加算（宿泊型自立訓練）" sheetId="47" r:id="rId47"/>
    <sheet name="31　夜間支援体制等加算（記載例）" sheetId="48" r:id="rId48"/>
    <sheet name="32　社会生活支援特別加算" sheetId="49" r:id="rId49"/>
    <sheet name="33-1　ピアサポート体制加算" sheetId="50" r:id="rId50"/>
    <sheet name="33-2　ピアサポート実施加算（共同生活援助）" sheetId="51" r:id="rId51"/>
    <sheet name="33-3　ピアサポート実施加算（自立訓練・就労継続B型）" sheetId="52" r:id="rId52"/>
    <sheet name="33-4　退居後ピアサポート実施加算" sheetId="53" r:id="rId53"/>
    <sheet name="35-1　就労移行支援・基本報酬算定区分(Ⅰ)" sheetId="54" r:id="rId54"/>
    <sheet name="35-2　（別添）就労移行支援・基本報酬" sheetId="55" r:id="rId55"/>
    <sheet name="35-3　就労移行支援・基本報酬算定区分（Ⅱ)" sheetId="56" r:id="rId56"/>
    <sheet name="35-3　（別添）就労移行支援・基本報酬 (Ⅱ)" sheetId="57" r:id="rId57"/>
    <sheet name="36　就労支援関係研修修了加算" sheetId="58" r:id="rId58"/>
    <sheet name="37　就労支援関係研修修了加算（記載例）" sheetId="59" r:id="rId59"/>
    <sheet name="38　移行準備支援体制加算" sheetId="60" r:id="rId60"/>
    <sheet name="39-1　就労継続支援A型・基本報酬算定区分" sheetId="61" r:id="rId61"/>
    <sheet name="39-2　別添スコア表" sheetId="62" r:id="rId62"/>
    <sheet name="40　就労移行支援体制加算" sheetId="63" r:id="rId63"/>
    <sheet name="41　賃金向上達成指導員配置加算" sheetId="64" r:id="rId64"/>
    <sheet name="42　就労継続支援Ｂ型・基本報酬算定区分 " sheetId="94" r:id="rId65"/>
    <sheet name="43　目標工賃達成加算 " sheetId="66" r:id="rId66"/>
    <sheet name="43-2 目標工賃達成指導員加算" sheetId="67" r:id="rId67"/>
    <sheet name="43-2 目標工賃達成指導員加算（記載例）" sheetId="68" r:id="rId68"/>
    <sheet name="44　就労定着支援・基本報酬算定区分" sheetId="69" r:id="rId69"/>
    <sheet name="45（別添1）就労継続者の状況" sheetId="70" r:id="rId70"/>
    <sheet name="46　（別添2）就労継続者の状況（新規指定）" sheetId="71" r:id="rId71"/>
    <sheet name="47　就労定着実績体制加算" sheetId="72" r:id="rId72"/>
    <sheet name="48　職場適応援助者養成研修修了者配置体制加算" sheetId="73" r:id="rId73"/>
    <sheet name="49　夜勤職員加配加算" sheetId="74" r:id="rId74"/>
    <sheet name="50　重度者支援体制加算" sheetId="75" r:id="rId75"/>
    <sheet name="50　重度者支援体制加算 (記載例)" sheetId="76" r:id="rId76"/>
    <sheet name="51　サービス管理責任者配置等加算" sheetId="77" r:id="rId77"/>
    <sheet name="52　夜間支援体制等加算（共同生活）" sheetId="78" r:id="rId78"/>
    <sheet name="52　夜間支援体制等加算　記入例" sheetId="79" r:id="rId79"/>
    <sheet name="53　強度行動障害者体験利用加算" sheetId="80" r:id="rId80"/>
    <sheet name="54　医療連携体制加算（Ⅶ）（共同生活）" sheetId="81" r:id="rId81"/>
    <sheet name="55　居住支援連携体制加算" sheetId="82" r:id="rId82"/>
    <sheet name="56　医療的ケア対応支援加算" sheetId="83" r:id="rId83"/>
    <sheet name="57-1　自立生活支援加算Ⅲ" sheetId="84" r:id="rId84"/>
    <sheet name="51-2別紙　参考書類 " sheetId="85" r:id="rId85"/>
    <sheet name="51-2　別紙　参考書類 (記載例と解説)" sheetId="86" r:id="rId86"/>
    <sheet name="59　通院支援加算" sheetId="87" r:id="rId87"/>
    <sheet name="60　地域移行支援サービス費" sheetId="88" r:id="rId88"/>
    <sheet name="61　地域移行支援サービス費" sheetId="89" r:id="rId89"/>
    <sheet name="Sheet37" sheetId="90" r:id="rId90"/>
    <sheet name="3-1　人員配置体制加算" sheetId="91" r:id="rId91"/>
    <sheet name="23. 栄養マネジメント加算" sheetId="92" r:id="rId92"/>
    <sheet name="計画" sheetId="93" r:id="rId93"/>
  </sheets>
  <externalReferences>
    <externalReference r:id="rId94"/>
    <externalReference r:id="rId95"/>
    <externalReference r:id="rId96"/>
  </externalReferences>
  <definedNames>
    <definedName name="Avrg">#REF!</definedName>
    <definedName name="Avrg" localSheetId="10">#REF!</definedName>
    <definedName name="Roman_04">#REF!</definedName>
    <definedName name="Roman_04" localSheetId="10">#REF!</definedName>
    <definedName name="KK_03">#REF!</definedName>
    <definedName name="KK_03" localSheetId="10">#REF!</definedName>
    <definedName name="Roman_01">#REF!</definedName>
    <definedName name="Roman_01" localSheetId="10">#REF!</definedName>
    <definedName name="KK_06">#REF!</definedName>
    <definedName name="KK_06" localSheetId="10">#REF!</definedName>
    <definedName name="KK2_3">#REF!</definedName>
    <definedName name="KK2_3" localSheetId="10">#REF!</definedName>
    <definedName name="Roman_03">#REF!</definedName>
    <definedName name="Roman_03" localSheetId="10">#REF!</definedName>
    <definedName name="Roman_06">#REF!</definedName>
    <definedName name="Roman_06" localSheetId="10">#REF!</definedName>
    <definedName name="Roman2_1">#REF!</definedName>
    <definedName name="Roman2_1" localSheetId="10">#REF!</definedName>
    <definedName name="Roman2_3">#REF!</definedName>
    <definedName name="Roman2_3" localSheetId="10">#REF!</definedName>
    <definedName name="Serv_LIST">#REF!</definedName>
    <definedName name="Serv_LIST" localSheetId="10">#REF!</definedName>
    <definedName name="table_03">#REF!</definedName>
    <definedName name="table_03" localSheetId="10">#REF!</definedName>
    <definedName name="table_06">#REF!</definedName>
    <definedName name="table_06" localSheetId="10">#REF!</definedName>
    <definedName name="table2_3">#REF!</definedName>
    <definedName name="table2_3" localSheetId="10">#REF!</definedName>
    <definedName name="_kk06">#REF!</definedName>
    <definedName name="_kk06" localSheetId="11">#REF!</definedName>
    <definedName name="___kk06">#REF!</definedName>
    <definedName name="___kk06" localSheetId="11">#REF!</definedName>
    <definedName name="roman_09">#REF!</definedName>
    <definedName name="roman_09" localSheetId="11">#REF!</definedName>
    <definedName name="Roman2_3" localSheetId="11">#REF!</definedName>
    <definedName name="_kk29">#REF!</definedName>
    <definedName name="_kk29" localSheetId="11">#REF!</definedName>
    <definedName name="___kk29">#REF!</definedName>
    <definedName name="___kk29" localSheetId="11">#REF!</definedName>
    <definedName name="__kk06">#REF!</definedName>
    <definedName name="__kk06" localSheetId="11">#REF!</definedName>
    <definedName name="roman7_1">#REF!</definedName>
    <definedName name="roman7_1" localSheetId="11">#REF!</definedName>
    <definedName name="tapi2">#REF!</definedName>
    <definedName name="tapi2" localSheetId="11">#REF!</definedName>
    <definedName name="avrg1">#REF!</definedName>
    <definedName name="avrg1" localSheetId="11">#REF!</definedName>
    <definedName name="__kk29">#REF!</definedName>
    <definedName name="__kk29" localSheetId="11">#REF!</definedName>
    <definedName name="kk_04">#REF!</definedName>
    <definedName name="kk_04" localSheetId="11">#REF!</definedName>
    <definedName name="Roman_03" localSheetId="11">#REF!</definedName>
    <definedName name="Avrg" localSheetId="11">#REF!</definedName>
    <definedName name="teble">#REF!</definedName>
    <definedName name="teble" localSheetId="11">#REF!</definedName>
    <definedName name="jiritu">#REF!</definedName>
    <definedName name="jiritu" localSheetId="11">#REF!</definedName>
    <definedName name="KK_03" localSheetId="11">#REF!</definedName>
    <definedName name="Roman_04" localSheetId="11">#REF!</definedName>
    <definedName name="servo1">#REF!</definedName>
    <definedName name="servo1" localSheetId="11">#REF!</definedName>
    <definedName name="KK_06" localSheetId="11">#REF!</definedName>
    <definedName name="Roman_01" localSheetId="11">#REF!</definedName>
    <definedName name="kk_07">#REF!</definedName>
    <definedName name="kk_07" localSheetId="11">#REF!</definedName>
    <definedName name="ｔａｂｉｅ＿04">#REF!</definedName>
    <definedName name="ｔａｂｉｅ＿04" localSheetId="11">#REF!</definedName>
    <definedName name="tebiroo">#REF!</definedName>
    <definedName name="tebiroo" localSheetId="11">#REF!</definedName>
    <definedName name="KK2_3" localSheetId="11">#REF!</definedName>
    <definedName name="Roman_06" localSheetId="11">#REF!</definedName>
    <definedName name="roman_11">#REF!</definedName>
    <definedName name="roman_11" localSheetId="11">#REF!</definedName>
    <definedName name="roman11">#REF!</definedName>
    <definedName name="roman11" localSheetId="11">#REF!</definedName>
    <definedName name="Roman2_1" localSheetId="11">#REF!</definedName>
    <definedName name="利用日数記入例">#REF!</definedName>
    <definedName name="利用日数記入例" localSheetId="11">#REF!</definedName>
    <definedName name="roman31">#REF!</definedName>
    <definedName name="roman31" localSheetId="11">#REF!</definedName>
    <definedName name="roman33">#REF!</definedName>
    <definedName name="roman33" localSheetId="11">#REF!</definedName>
    <definedName name="table_06" localSheetId="11">#REF!</definedName>
    <definedName name="tebie33">#REF!</definedName>
    <definedName name="tebie33" localSheetId="11">#REF!</definedName>
    <definedName name="roman4_3">#REF!</definedName>
    <definedName name="roman4_3" localSheetId="11">#REF!</definedName>
    <definedName name="roman77">#REF!</definedName>
    <definedName name="roman77" localSheetId="11">#REF!</definedName>
    <definedName name="tebie08">#REF!</definedName>
    <definedName name="tebie08" localSheetId="11">#REF!</definedName>
    <definedName name="romann_12">#REF!</definedName>
    <definedName name="romann_12" localSheetId="11">#REF!</definedName>
    <definedName name="serv_">#REF!</definedName>
    <definedName name="serv_" localSheetId="11">#REF!</definedName>
    <definedName name="romann_66">#REF!</definedName>
    <definedName name="romann_66" localSheetId="11">#REF!</definedName>
    <definedName name="romann33">#REF!</definedName>
    <definedName name="romann33" localSheetId="11">#REF!</definedName>
    <definedName name="serv">#REF!</definedName>
    <definedName name="serv" localSheetId="11">#REF!</definedName>
    <definedName name="Serv_LIST" localSheetId="11">#REF!</definedName>
    <definedName name="table_03" localSheetId="11">#REF!</definedName>
    <definedName name="table2_3" localSheetId="11">#REF!</definedName>
    <definedName name="tebie_o7">#REF!</definedName>
    <definedName name="tebie_o7" localSheetId="11">#REF!</definedName>
    <definedName name="teble_09">#REF!</definedName>
    <definedName name="teble_09" localSheetId="11">#REF!</definedName>
    <definedName name="teble77">#REF!</definedName>
    <definedName name="teble77" localSheetId="11">#REF!</definedName>
    <definedName name="食事">#REF!</definedName>
    <definedName name="食事" localSheetId="11">#REF!</definedName>
    <definedName name="町っ油">#REF!</definedName>
    <definedName name="町っ油" localSheetId="11">#REF!</definedName>
    <definedName name="_kk06" localSheetId="12">#REF!</definedName>
    <definedName name="___kk06" localSheetId="12">#REF!</definedName>
    <definedName name="roman_09" localSheetId="12">#REF!</definedName>
    <definedName name="Roman2_3" localSheetId="12">#REF!</definedName>
    <definedName name="_kk29" localSheetId="12">#REF!</definedName>
    <definedName name="___kk29" localSheetId="12">#REF!</definedName>
    <definedName name="__kk06" localSheetId="12">#REF!</definedName>
    <definedName name="roman7_1" localSheetId="12">#REF!</definedName>
    <definedName name="tapi2" localSheetId="12">#REF!</definedName>
    <definedName name="avrg1" localSheetId="12">#REF!</definedName>
    <definedName name="__kk29" localSheetId="12">#REF!</definedName>
    <definedName name="kk_04" localSheetId="12">#REF!</definedName>
    <definedName name="Roman_03" localSheetId="12">#REF!</definedName>
    <definedName name="Avrg" localSheetId="12">#REF!</definedName>
    <definedName name="teble" localSheetId="12">#REF!</definedName>
    <definedName name="jiritu" localSheetId="12">#REF!</definedName>
    <definedName name="KK_03" localSheetId="12">#REF!</definedName>
    <definedName name="Roman_04" localSheetId="12">#REF!</definedName>
    <definedName name="servo1" localSheetId="12">#REF!</definedName>
    <definedName name="KK_06" localSheetId="12">#REF!</definedName>
    <definedName name="Roman_01" localSheetId="12">#REF!</definedName>
    <definedName name="kk_07" localSheetId="12">#REF!</definedName>
    <definedName name="ｔａｂｉｅ＿04" localSheetId="12">#REF!</definedName>
    <definedName name="tebiroo" localSheetId="12">#REF!</definedName>
    <definedName name="KK2_3" localSheetId="12">#REF!</definedName>
    <definedName name="Roman_06" localSheetId="12">#REF!</definedName>
    <definedName name="roman_11" localSheetId="12">#REF!</definedName>
    <definedName name="roman11" localSheetId="12">#REF!</definedName>
    <definedName name="Roman2_1" localSheetId="12">#REF!</definedName>
    <definedName name="利用日数記入例" localSheetId="12">#REF!</definedName>
    <definedName name="roman31" localSheetId="12">#REF!</definedName>
    <definedName name="roman33" localSheetId="12">#REF!</definedName>
    <definedName name="table_06" localSheetId="12">#REF!</definedName>
    <definedName name="tebie33" localSheetId="12">#REF!</definedName>
    <definedName name="roman4_3" localSheetId="12">#REF!</definedName>
    <definedName name="roman77" localSheetId="12">#REF!</definedName>
    <definedName name="tebie08" localSheetId="12">#REF!</definedName>
    <definedName name="romann_12" localSheetId="12">#REF!</definedName>
    <definedName name="serv_" localSheetId="12">#REF!</definedName>
    <definedName name="romann_66" localSheetId="12">#REF!</definedName>
    <definedName name="romann33" localSheetId="12">#REF!</definedName>
    <definedName name="serv" localSheetId="12">#REF!</definedName>
    <definedName name="Serv_LIST" localSheetId="12">#REF!</definedName>
    <definedName name="table_03" localSheetId="12">#REF!</definedName>
    <definedName name="table2_3" localSheetId="12">#REF!</definedName>
    <definedName name="tebie_o7" localSheetId="12">#REF!</definedName>
    <definedName name="teble_09" localSheetId="12">#REF!</definedName>
    <definedName name="teble77" localSheetId="12">#REF!</definedName>
    <definedName name="食事" localSheetId="12">#REF!</definedName>
    <definedName name="町っ油" localSheetId="12">#REF!</definedName>
    <definedName name="Avrg" localSheetId="13">#REF!</definedName>
    <definedName name="Roman_04" localSheetId="13">#REF!</definedName>
    <definedName name="KK_03" localSheetId="13">#REF!</definedName>
    <definedName name="Roman_01" localSheetId="13">#REF!</definedName>
    <definedName name="KK_06" localSheetId="13">#REF!</definedName>
    <definedName name="KK2_3" localSheetId="13">#REF!</definedName>
    <definedName name="Roman_03" localSheetId="13">#REF!</definedName>
    <definedName name="Roman_06" localSheetId="13">#REF!</definedName>
    <definedName name="Roman2_1" localSheetId="13">#REF!</definedName>
    <definedName name="Roman2_3" localSheetId="13">#REF!</definedName>
    <definedName name="Serv_LIST" localSheetId="13">#REF!</definedName>
    <definedName name="table_03" localSheetId="13">#REF!</definedName>
    <definedName name="table_06" localSheetId="13">#REF!</definedName>
    <definedName name="table2_3" localSheetId="13">#REF!</definedName>
    <definedName name="________________________________________________kk29">#REF!</definedName>
    <definedName name="________________________________________________kk29" localSheetId="28">#REF!</definedName>
    <definedName name="________________________________________________________________kk29">#REF!</definedName>
    <definedName name="________________________________________________________________kk29" localSheetId="28">#REF!</definedName>
    <definedName name="__________________________________________________kk29">#REF!</definedName>
    <definedName name="__________________________________________________kk29" localSheetId="28">#REF!</definedName>
    <definedName name="__________________________________________________________________kk29">#REF!</definedName>
    <definedName name="__________________________________________________________________kk29" localSheetId="28">#REF!</definedName>
    <definedName name="こ">#REF!</definedName>
    <definedName name="こ" localSheetId="28">#REF!</definedName>
    <definedName name="____________________________________kk29">#REF!</definedName>
    <definedName name="____________________________________kk29" localSheetId="28">#REF!</definedName>
    <definedName name="____________________________________________________kk29">#REF!</definedName>
    <definedName name="____________________________________________________kk29" localSheetId="28">#REF!</definedName>
    <definedName name="____________________________________________________________________kk29">#REF!</definedName>
    <definedName name="____________________________________________________________________kk29" localSheetId="28">#REF!</definedName>
    <definedName name="_________________________________________________kk29">#REF!</definedName>
    <definedName name="_________________________________________________kk29" localSheetId="28">#REF!</definedName>
    <definedName name="_________________________________________________________________kk29">#REF!</definedName>
    <definedName name="_________________________________________________________________kk29" localSheetId="28">#REF!</definedName>
    <definedName name="___________________________________________________kk29">#REF!</definedName>
    <definedName name="___________________________________________________kk29" localSheetId="28">#REF!</definedName>
    <definedName name="___________________________________________________________________kk29">#REF!</definedName>
    <definedName name="___________________________________________________________________kk29" localSheetId="28">#REF!</definedName>
    <definedName name="_______________________________________________kk06">#REF!</definedName>
    <definedName name="_______________________________________________kk06" localSheetId="28">#REF!</definedName>
    <definedName name="_______________________________________________________________kk06">#REF!</definedName>
    <definedName name="_______________________________________________________________kk06" localSheetId="28">#REF!</definedName>
    <definedName name="別添２">#REF!</definedName>
    <definedName name="別添２" localSheetId="28">#REF!</definedName>
    <definedName name="_________________________________________________kk06">#REF!</definedName>
    <definedName name="_________________________________________________kk06" localSheetId="28">#REF!</definedName>
    <definedName name="_________________________________________________________________kk06">#REF!</definedName>
    <definedName name="_________________________________________________________________kk06" localSheetId="28">#REF!</definedName>
    <definedName name="________________________________________________kk06">#REF!</definedName>
    <definedName name="________________________________________________kk06" localSheetId="28">#REF!</definedName>
    <definedName name="________________________________________________________________kk06">#REF!</definedName>
    <definedName name="________________________________________________________________kk06" localSheetId="28">#REF!</definedName>
    <definedName name="_______________________________________________kk29">#REF!</definedName>
    <definedName name="_______________________________________________kk29" localSheetId="28">#REF!</definedName>
    <definedName name="Roman_04" localSheetId="28">#REF!</definedName>
    <definedName name="_______________________________________________________________kk29">#REF!</definedName>
    <definedName name="_______________________________________________________________kk29" localSheetId="28">#REF!</definedName>
    <definedName name="KK_03" localSheetId="28">#REF!</definedName>
    <definedName name="servo1" localSheetId="28">#REF!</definedName>
    <definedName name="______________________________________________kk06">#REF!</definedName>
    <definedName name="______________________________________________kk06" localSheetId="28">#REF!</definedName>
    <definedName name="______________________________________________________________kk06">#REF!</definedName>
    <definedName name="______________________________________________________________kk06" localSheetId="28">#REF!</definedName>
    <definedName name="KK2_3" localSheetId="28">#REF!</definedName>
    <definedName name="______________________________________________kk29">#REF!</definedName>
    <definedName name="______________________________________________kk29" localSheetId="28">#REF!</definedName>
    <definedName name="______________________________________________________________kk29">#REF!</definedName>
    <definedName name="______________________________________________________________kk29" localSheetId="28">#REF!</definedName>
    <definedName name="_____________________________________________kk06">#REF!</definedName>
    <definedName name="_____________________________________________kk06" localSheetId="28">#REF!</definedName>
    <definedName name="_____________________________________________________________kk06">#REF!</definedName>
    <definedName name="_____________________________________________________________kk06" localSheetId="28">#REF!</definedName>
    <definedName name="jiritu" localSheetId="28">#REF!</definedName>
    <definedName name="_____________________________________________kk29">#REF!</definedName>
    <definedName name="_____________________________________________kk29" localSheetId="28">#REF!</definedName>
    <definedName name="_____________________________________________________________kk29">#REF!</definedName>
    <definedName name="_____________________________________________________________kk29" localSheetId="28">#REF!</definedName>
    <definedName name="____________________________________________kk06">#REF!</definedName>
    <definedName name="____________________________________________kk06" localSheetId="28">#REF!</definedName>
    <definedName name="____________________________________________________________kk06">#REF!</definedName>
    <definedName name="____________________________________________________________kk06" localSheetId="28">#REF!</definedName>
    <definedName name="____________________________________________kk29">#REF!</definedName>
    <definedName name="____________________________________________kk29" localSheetId="28">#REF!</definedName>
    <definedName name="CSV_付表１１">#REF!</definedName>
    <definedName name="CSV_付表１１" localSheetId="28">#REF!</definedName>
    <definedName name="利用日数記入例" localSheetId="28">#REF!</definedName>
    <definedName name="____________________________________________________________kk29">#REF!</definedName>
    <definedName name="____________________________________________________________kk29" localSheetId="28">#REF!</definedName>
    <definedName name="CSV_付表８その３">#REF!</definedName>
    <definedName name="CSV_付表８その３" localSheetId="28">#REF!</definedName>
    <definedName name="___________________________________________kk06">#REF!</definedName>
    <definedName name="___________________________________________kk06" localSheetId="28">#REF!</definedName>
    <definedName name="___________________________________________________________kk06">#REF!</definedName>
    <definedName name="___________________________________________________________kk06" localSheetId="28">#REF!</definedName>
    <definedName name="別添参考様式人員配置体制確認表">#REF!</definedName>
    <definedName name="別添参考様式人員配置体制確認表" localSheetId="28">#REF!</definedName>
    <definedName name="___________________________________________kk29">#REF!</definedName>
    <definedName name="___________________________________________kk29" localSheetId="28">#REF!</definedName>
    <definedName name="___________________________________________________________kk29">#REF!</definedName>
    <definedName name="___________________________________________________________kk29" localSheetId="28">#REF!</definedName>
    <definedName name="__________________________________________kk06">#REF!</definedName>
    <definedName name="__________________________________________kk06" localSheetId="28">#REF!</definedName>
    <definedName name="__________________________________________________________kk06">#REF!</definedName>
    <definedName name="__________________________________________________________kk06" localSheetId="28">#REF!</definedName>
    <definedName name="__________________________________________kk29">#REF!</definedName>
    <definedName name="__________________________________________kk29" localSheetId="28">#REF!</definedName>
    <definedName name="__________________________________________________________kk29">#REF!</definedName>
    <definedName name="__________________________________________________________kk29" localSheetId="28">#REF!</definedName>
    <definedName name="_________________________________________kk06">#REF!</definedName>
    <definedName name="_________________________________________kk06" localSheetId="28">#REF!</definedName>
    <definedName name="_________________________________________________________kk06">#REF!</definedName>
    <definedName name="_________________________________________________________kk06" localSheetId="28">#REF!</definedName>
    <definedName name="_________________________________________kk29">#REF!</definedName>
    <definedName name="_________________________________________kk29" localSheetId="28">#REF!</definedName>
    <definedName name="_________________________________________________________kk29">#REF!</definedName>
    <definedName name="_________________________________________________________kk29" localSheetId="28">#REF!</definedName>
    <definedName name="________________________________________kk06">#REF!</definedName>
    <definedName name="________________________________________kk06" localSheetId="28">#REF!</definedName>
    <definedName name="________________________________________________________kk06">#REF!</definedName>
    <definedName name="________________________________________________________kk06" localSheetId="28">#REF!</definedName>
    <definedName name="________________________________________kk29">#REF!</definedName>
    <definedName name="________________________________________kk29" localSheetId="28">#REF!</definedName>
    <definedName name="CSV_付表１３その１">#REF!</definedName>
    <definedName name="CSV_付表１３その１" localSheetId="28">#REF!</definedName>
    <definedName name="________________________________________________________kk29">#REF!</definedName>
    <definedName name="________________________________________________________kk29" localSheetId="28">#REF!</definedName>
    <definedName name="_______________________________________kk06">#REF!</definedName>
    <definedName name="_______________________________________kk06" localSheetId="28">#REF!</definedName>
    <definedName name="_______________________________________________________kk06">#REF!</definedName>
    <definedName name="_______________________________________________________kk06" localSheetId="28">#REF!</definedName>
    <definedName name="romann33" localSheetId="28">#REF!</definedName>
    <definedName name="_______________________________________kk29">#REF!</definedName>
    <definedName name="_______________________________________kk29" localSheetId="28">#REF!</definedName>
    <definedName name="_______________________________________________________kk29">#REF!</definedName>
    <definedName name="_______________________________________________________kk29" localSheetId="28">#REF!</definedName>
    <definedName name="______________________________________kk06">#REF!</definedName>
    <definedName name="______________________________________kk06" localSheetId="28">#REF!</definedName>
    <definedName name="______________________________________________________kk06">#REF!</definedName>
    <definedName name="______________________________________________________kk06" localSheetId="28">#REF!</definedName>
    <definedName name="______________________________________kk29">#REF!</definedName>
    <definedName name="______________________________________kk29" localSheetId="28">#REF!</definedName>
    <definedName name="______________________________________________________kk29">#REF!</definedName>
    <definedName name="______________________________________________________kk29" localSheetId="28">#REF!</definedName>
    <definedName name="_____________________________________kk06">#REF!</definedName>
    <definedName name="_____________________________________kk06" localSheetId="28">#REF!</definedName>
    <definedName name="_____________________________________________________kk06">#REF!</definedName>
    <definedName name="_____________________________________________________kk06" localSheetId="28">#REF!</definedName>
    <definedName name="_____________________________________kk29">#REF!</definedName>
    <definedName name="_____________________________________kk29" localSheetId="28">#REF!</definedName>
    <definedName name="_____________________________________________________kk29">#REF!</definedName>
    <definedName name="_____________________________________________________kk29" localSheetId="28">#REF!</definedName>
    <definedName name="‐㏍08">#REF!</definedName>
    <definedName name="‐㏍08" localSheetId="28">#REF!</definedName>
    <definedName name="____________________________________kk06">#REF!</definedName>
    <definedName name="____________________________________kk06" localSheetId="28">#REF!</definedName>
    <definedName name="____________________________________________________kk06">#REF!</definedName>
    <definedName name="____________________________________________________kk06" localSheetId="28">#REF!</definedName>
    <definedName name="___________________________________kk06">#REF!</definedName>
    <definedName name="___________________________________kk06" localSheetId="28">#REF!</definedName>
    <definedName name="CSV_付表８その１">#REF!</definedName>
    <definedName name="CSV_付表８その１" localSheetId="28">#REF!</definedName>
    <definedName name="___________________________________________________kk06">#REF!</definedName>
    <definedName name="___________________________________________________kk06" localSheetId="28">#REF!</definedName>
    <definedName name="__________________________________________________kk06">#REF!</definedName>
    <definedName name="__________________________________________________kk06" localSheetId="28">#REF!</definedName>
    <definedName name="___________________________________kk29">#REF!</definedName>
    <definedName name="___________________________________kk29" localSheetId="28">#REF!</definedName>
    <definedName name="__________________________________kk06">#REF!</definedName>
    <definedName name="__________________________________kk06" localSheetId="28">#REF!</definedName>
    <definedName name="__________________________________kk29">#REF!</definedName>
    <definedName name="__________________________________kk29" localSheetId="28">#REF!</definedName>
    <definedName name="_________________________________kk06">#REF!</definedName>
    <definedName name="_________________________________kk06" localSheetId="28">#REF!</definedName>
    <definedName name="a">#REF!</definedName>
    <definedName name="a" localSheetId="28">#REF!</definedName>
    <definedName name="_________________________________kk29">#REF!</definedName>
    <definedName name="_________________________________kk29" localSheetId="28">#REF!</definedName>
    <definedName name="________________________________kk06">#REF!</definedName>
    <definedName name="________________________________kk06" localSheetId="28">#REF!</definedName>
    <definedName name="________________________________kk29">#REF!</definedName>
    <definedName name="________________________________kk29" localSheetId="28">#REF!</definedName>
    <definedName name="_______________________________kk06">#REF!</definedName>
    <definedName name="_______________________________kk06" localSheetId="28">#REF!</definedName>
    <definedName name="_______________________________kk29">#REF!</definedName>
    <definedName name="_______________________________kk29" localSheetId="28">#REF!</definedName>
    <definedName name="______________________________kk06">#REF!</definedName>
    <definedName name="______________________________kk06" localSheetId="28">#REF!</definedName>
    <definedName name="______________________________kk29">#REF!</definedName>
    <definedName name="______________________________kk29" localSheetId="28">#REF!</definedName>
    <definedName name="_____________________________kk06">#REF!</definedName>
    <definedName name="_____________________________kk06" localSheetId="28">#REF!</definedName>
    <definedName name="_____________________________kk29">#REF!</definedName>
    <definedName name="_____________________________kk29" localSheetId="28">#REF!</definedName>
    <definedName name="____________________________kk06">#REF!</definedName>
    <definedName name="____________________________kk06" localSheetId="28">#REF!</definedName>
    <definedName name="____________________________kk29">#REF!</definedName>
    <definedName name="____________________________kk29" localSheetId="28">#REF!</definedName>
    <definedName name="Roman2_1" localSheetId="28">#REF!</definedName>
    <definedName name="___________________________kk06">#REF!</definedName>
    <definedName name="___________________________kk06" localSheetId="28">#REF!</definedName>
    <definedName name="___________________________kk29">#REF!</definedName>
    <definedName name="___________________________kk29" localSheetId="28">#REF!</definedName>
    <definedName name="__________________________kk06">#REF!</definedName>
    <definedName name="__________________________kk06" localSheetId="28">#REF!</definedName>
    <definedName name="山口県">#REF!</definedName>
    <definedName name="山口県" localSheetId="28">#REF!</definedName>
    <definedName name="__________________________kk29">#REF!</definedName>
    <definedName name="__________________________kk29" localSheetId="28">#REF!</definedName>
    <definedName name="町っ油" localSheetId="28">#REF!</definedName>
    <definedName name="_________________________kk06">#REF!</definedName>
    <definedName name="_________________________kk06" localSheetId="28">#REF!</definedName>
    <definedName name="_________________________kk29">#REF!</definedName>
    <definedName name="_________________________kk29" localSheetId="28">#REF!</definedName>
    <definedName name="teble_09" localSheetId="28">#REF!</definedName>
    <definedName name="________________________kk06">#REF!</definedName>
    <definedName name="________________________kk06" localSheetId="28">#REF!</definedName>
    <definedName name="________________________kk29">#REF!</definedName>
    <definedName name="________________________kk29" localSheetId="28">#REF!</definedName>
    <definedName name="_______________________kk06">#REF!</definedName>
    <definedName name="_______________________kk06" localSheetId="28">#REF!</definedName>
    <definedName name="_______________________kk29">#REF!</definedName>
    <definedName name="_______________________kk29" localSheetId="28">#REF!</definedName>
    <definedName name="kawasaki">#REF!</definedName>
    <definedName name="kawasaki" localSheetId="28">#REF!</definedName>
    <definedName name="______________________kk06">#REF!</definedName>
    <definedName name="______________________kk06" localSheetId="28">#REF!</definedName>
    <definedName name="______________________kk29">#REF!</definedName>
    <definedName name="______________________kk29" localSheetId="28">#REF!</definedName>
    <definedName name="_____________________kk06">#REF!</definedName>
    <definedName name="_____________________kk06" localSheetId="28">#REF!</definedName>
    <definedName name="_____________________kk29">#REF!</definedName>
    <definedName name="_____________________kk29" localSheetId="28">#REF!</definedName>
    <definedName name="____________________kk06">#REF!</definedName>
    <definedName name="____________________kk06" localSheetId="28">#REF!</definedName>
    <definedName name="____________________kk29">#REF!</definedName>
    <definedName name="____________________kk29" localSheetId="28">#REF!</definedName>
    <definedName name="___________________kk06">#REF!</definedName>
    <definedName name="___________________kk06" localSheetId="28">#REF!</definedName>
    <definedName name="___________________kk29">#REF!</definedName>
    <definedName name="___________________kk29" localSheetId="28">#REF!</definedName>
    <definedName name="__________________kk06">#REF!</definedName>
    <definedName name="__________________kk06" localSheetId="28">#REF!</definedName>
    <definedName name="__________________kk29">#REF!</definedName>
    <definedName name="__________________kk29" localSheetId="28">#REF!</definedName>
    <definedName name="_________________kk06">#REF!</definedName>
    <definedName name="_________________kk06" localSheetId="28">#REF!</definedName>
    <definedName name="siharai">#REF!</definedName>
    <definedName name="siharai" localSheetId="28">#REF!</definedName>
    <definedName name="_________________kk29">#REF!</definedName>
    <definedName name="_________________kk29" localSheetId="28">#REF!</definedName>
    <definedName name="________________kk06">#REF!</definedName>
    <definedName name="________________kk06" localSheetId="28">#REF!</definedName>
    <definedName name="________________kk29">#REF!</definedName>
    <definedName name="________________kk29" localSheetId="28">#REF!</definedName>
    <definedName name="_______________kk06">#REF!</definedName>
    <definedName name="_______________kk06" localSheetId="28">#REF!</definedName>
    <definedName name="_______________kk29">#REF!</definedName>
    <definedName name="_______________kk29" localSheetId="28">#REF!</definedName>
    <definedName name="______________kk06">#REF!</definedName>
    <definedName name="______________kk06" localSheetId="28">#REF!</definedName>
    <definedName name="______________kk29">#REF!</definedName>
    <definedName name="______________kk29" localSheetId="28">#REF!</definedName>
    <definedName name="_____________kk06">#REF!</definedName>
    <definedName name="_____________kk06" localSheetId="28">#REF!</definedName>
    <definedName name="_____________kk29">#REF!</definedName>
    <definedName name="_____________kk29" localSheetId="28">#REF!</definedName>
    <definedName name="____________kk06">#REF!</definedName>
    <definedName name="____________kk06" localSheetId="28">#REF!</definedName>
    <definedName name="____________kk29">#REF!</definedName>
    <definedName name="____________kk29" localSheetId="28">#REF!</definedName>
    <definedName name="___________kk06">#REF!</definedName>
    <definedName name="___________kk06" localSheetId="28">#REF!</definedName>
    <definedName name="___________kk29">#REF!</definedName>
    <definedName name="___________kk29" localSheetId="28">#REF!</definedName>
    <definedName name="__________kk06">#REF!</definedName>
    <definedName name="__________kk06" localSheetId="28">#REF!</definedName>
    <definedName name="__________kk29">#REF!</definedName>
    <definedName name="__________kk29" localSheetId="28">#REF!</definedName>
    <definedName name="_________kk06">#REF!</definedName>
    <definedName name="_________kk06" localSheetId="28">#REF!</definedName>
    <definedName name="Roman_01" localSheetId="28">#REF!</definedName>
    <definedName name="_________kk29">#REF!</definedName>
    <definedName name="_________kk29" localSheetId="28">#REF!</definedName>
    <definedName name="________kk06">#REF!</definedName>
    <definedName name="________kk06" localSheetId="28">#REF!</definedName>
    <definedName name="________kk29">#REF!</definedName>
    <definedName name="________kk29" localSheetId="28">#REF!</definedName>
    <definedName name="別添">#REF!</definedName>
    <definedName name="別添" localSheetId="28">#REF!</definedName>
    <definedName name="_______kk06">#REF!</definedName>
    <definedName name="_______kk06" localSheetId="28">#REF!</definedName>
    <definedName name="_______kk29">#REF!</definedName>
    <definedName name="_______kk29" localSheetId="28">#REF!</definedName>
    <definedName name="d">#REF!</definedName>
    <definedName name="d" localSheetId="28">#REF!</definedName>
    <definedName name="______kk06">#REF!</definedName>
    <definedName name="______kk06" localSheetId="28">#REF!</definedName>
    <definedName name="______kk29">#REF!</definedName>
    <definedName name="______kk29" localSheetId="28">#REF!</definedName>
    <definedName name="別添８">#REF!</definedName>
    <definedName name="別添８" localSheetId="28">#REF!</definedName>
    <definedName name="_____kk06">#REF!</definedName>
    <definedName name="_____kk06" localSheetId="28">#REF!</definedName>
    <definedName name="_____kk29">#REF!</definedName>
    <definedName name="_____kk29" localSheetId="28">#REF!</definedName>
    <definedName name="____kk06">#REF!</definedName>
    <definedName name="____kk06" localSheetId="28">#REF!</definedName>
    <definedName name="____kk29">#REF!</definedName>
    <definedName name="____kk29" localSheetId="28">#REF!</definedName>
    <definedName name="___kk06" localSheetId="28">#REF!</definedName>
    <definedName name="Roman2_3" localSheetId="28">#REF!</definedName>
    <definedName name="___kk29" localSheetId="28">#REF!</definedName>
    <definedName name="__kk06" localSheetId="28">#REF!</definedName>
    <definedName name="roman7_1" localSheetId="28">#REF!</definedName>
    <definedName name="tapi2" localSheetId="28">#REF!</definedName>
    <definedName name="__kk29" localSheetId="28">#REF!</definedName>
    <definedName name="Roman_03" localSheetId="28">#REF!</definedName>
    <definedName name="_kk06" localSheetId="28">#REF!</definedName>
    <definedName name="CSV_付表２">#REF!</definedName>
    <definedName name="CSV_付表２" localSheetId="28">#REF!</definedName>
    <definedName name="_kk29" localSheetId="28">#REF!</definedName>
    <definedName name="Avrg" localSheetId="28">#REF!</definedName>
    <definedName name="teble" localSheetId="28">#REF!</definedName>
    <definedName name="avrg1" localSheetId="28">#REF!</definedName>
    <definedName name="b">#REF!</definedName>
    <definedName name="b" localSheetId="28">#REF!</definedName>
    <definedName name="CSV_サービス情報">#REF!</definedName>
    <definedName name="CSV_サービス情報" localSheetId="28">#REF!</definedName>
    <definedName name="CSV_口座振込依頼書">#REF!</definedName>
    <definedName name="CSV_口座振込依頼書" localSheetId="28">#REF!</definedName>
    <definedName name="CSV_追加情報">#REF!</definedName>
    <definedName name="CSV_追加情報" localSheetId="28">#REF!</definedName>
    <definedName name="CSV_付表１">#REF!</definedName>
    <definedName name="CSV_付表１" localSheetId="28">#REF!</definedName>
    <definedName name="serv" localSheetId="28">#REF!</definedName>
    <definedName name="CSV_付表１＿２">#REF!</definedName>
    <definedName name="CSV_付表１＿２" localSheetId="28">#REF!</definedName>
    <definedName name="roman33" localSheetId="28">#REF!</definedName>
    <definedName name="table_06" localSheetId="28">#REF!</definedName>
    <definedName name="CSV_付表１０">#REF!</definedName>
    <definedName name="CSV_付表１０" localSheetId="28">#REF!</definedName>
    <definedName name="CSV_付表１０＿２">#REF!</definedName>
    <definedName name="CSV_付表１０＿２" localSheetId="28">#REF!</definedName>
    <definedName name="CSV_付表１１＿２">#REF!</definedName>
    <definedName name="CSV_付表１１＿２" localSheetId="28">#REF!</definedName>
    <definedName name="CSV_付表１２">#REF!</definedName>
    <definedName name="CSV_付表１２" localSheetId="28">#REF!</definedName>
    <definedName name="ｋｋｋｋ">#REF!</definedName>
    <definedName name="ｋｋｋｋ" localSheetId="28">#REF!</definedName>
    <definedName name="CSV_付表１２＿２">#REF!</definedName>
    <definedName name="CSV_付表１２＿２" localSheetId="28">#REF!</definedName>
    <definedName name="CSV_付表１３その２">#REF!</definedName>
    <definedName name="CSV_付表１３その２" localSheetId="28">#REF!</definedName>
    <definedName name="CSV_付表１４">#REF!</definedName>
    <definedName name="CSV_付表１４" localSheetId="28">#REF!</definedName>
    <definedName name="CSV_付表３">#REF!</definedName>
    <definedName name="CSV_付表３" localSheetId="28">#REF!</definedName>
    <definedName name="CSV_付表３＿２">#REF!</definedName>
    <definedName name="CSV_付表３＿２" localSheetId="28">#REF!</definedName>
    <definedName name="CSV_付表４">#REF!</definedName>
    <definedName name="CSV_付表４" localSheetId="28">#REF!</definedName>
    <definedName name="CSV_付表５">#REF!</definedName>
    <definedName name="CSV_付表５" localSheetId="28">#REF!</definedName>
    <definedName name="CSV_付表６">#REF!</definedName>
    <definedName name="CSV_付表６" localSheetId="28">#REF!</definedName>
    <definedName name="CSV_付表７">#REF!</definedName>
    <definedName name="CSV_付表７" localSheetId="28">#REF!</definedName>
    <definedName name="CSV_付表８その２">#REF!</definedName>
    <definedName name="CSV_付表８その２" localSheetId="28">#REF!</definedName>
    <definedName name="CSV_付表９">#REF!</definedName>
    <definedName name="CSV_付表９" localSheetId="28">#REF!</definedName>
    <definedName name="CSV_付表９＿２">#REF!</definedName>
    <definedName name="CSV_付表９＿２" localSheetId="28">#REF!</definedName>
    <definedName name="CSV_様式第１号">#REF!</definedName>
    <definedName name="CSV_様式第１号" localSheetId="28">#REF!</definedName>
    <definedName name="houjin">#REF!</definedName>
    <definedName name="houjin" localSheetId="28">#REF!</definedName>
    <definedName name="jigyoumeishou">#REF!</definedName>
    <definedName name="jigyoumeishou" localSheetId="28">#REF!</definedName>
    <definedName name="tebie33" localSheetId="28">#REF!</definedName>
    <definedName name="kanagawaken">#REF!</definedName>
    <definedName name="kanagawaken" localSheetId="28">#REF!</definedName>
    <definedName name="kk_04" localSheetId="28">#REF!</definedName>
    <definedName name="KK_06" localSheetId="28">#REF!</definedName>
    <definedName name="kk_07" localSheetId="28">#REF!</definedName>
    <definedName name="nn">#REF!</definedName>
    <definedName name="nn" localSheetId="28">#REF!</definedName>
    <definedName name="Roman_02">#REF!</definedName>
    <definedName name="Roman_02" localSheetId="28">#REF!</definedName>
    <definedName name="Roman_06" localSheetId="28">#REF!</definedName>
    <definedName name="roman_09" localSheetId="28">#REF!</definedName>
    <definedName name="roman_11" localSheetId="28">#REF!</definedName>
    <definedName name="roman11" localSheetId="28">#REF!</definedName>
    <definedName name="tebie_07">#REF!</definedName>
    <definedName name="tebie_07" localSheetId="28">#REF!</definedName>
    <definedName name="roman31" localSheetId="28">#REF!</definedName>
    <definedName name="roman4_3" localSheetId="28">#REF!</definedName>
    <definedName name="roman43">#REF!</definedName>
    <definedName name="roman43" localSheetId="28">#REF!</definedName>
    <definedName name="roman77" localSheetId="28">#REF!</definedName>
    <definedName name="yokohama">#REF!</definedName>
    <definedName name="yokohama" localSheetId="28">#REF!</definedName>
    <definedName name="romann_12" localSheetId="28">#REF!</definedName>
    <definedName name="romann_66" localSheetId="28">#REF!</definedName>
    <definedName name="serv_" localSheetId="28">#REF!</definedName>
    <definedName name="Serv_LIST" localSheetId="28">#REF!</definedName>
    <definedName name="sikuchouson">#REF!</definedName>
    <definedName name="sikuchouson" localSheetId="28">#REF!</definedName>
    <definedName name="sinseisaki">#REF!</definedName>
    <definedName name="sinseisaki" localSheetId="28">#REF!</definedName>
    <definedName name="ｔａｂｉｅ＿04" localSheetId="28">#REF!</definedName>
    <definedName name="table_03" localSheetId="28">#REF!</definedName>
    <definedName name="table2_3" localSheetId="28">#REF!</definedName>
    <definedName name="tebie_o7" localSheetId="28">#REF!</definedName>
    <definedName name="看護時間">#REF!</definedName>
    <definedName name="看護時間" localSheetId="28">#REF!</definedName>
    <definedName name="tebie07">#REF!</definedName>
    <definedName name="tebie07" localSheetId="28">#REF!</definedName>
    <definedName name="tebie08" localSheetId="28">#REF!</definedName>
    <definedName name="tebiroo" localSheetId="28">#REF!</definedName>
    <definedName name="teble77" localSheetId="28">#REF!</definedName>
    <definedName name="あ">#REF!</definedName>
    <definedName name="あ" localSheetId="28">#REF!</definedName>
    <definedName name="食事" localSheetId="28">#REF!</definedName>
    <definedName name="体制等状況一覧">#REF!</definedName>
    <definedName name="体制等状況一覧" localSheetId="28">#REF!</definedName>
    <definedName name="別添３">#REF!</definedName>
    <definedName name="別添３" localSheetId="28">#REF!</definedName>
    <definedName name="別添４">#REF!</definedName>
    <definedName name="別添４" localSheetId="28">#REF!</definedName>
    <definedName name="別添５">#REF!</definedName>
    <definedName name="別添５" localSheetId="28">#REF!</definedName>
    <definedName name="別添６">#REF!</definedName>
    <definedName name="別添６" localSheetId="28">#REF!</definedName>
    <definedName name="別添７">#REF!</definedName>
    <definedName name="別添７" localSheetId="28">#REF!</definedName>
    <definedName name="a" localSheetId="39">#REF!</definedName>
    <definedName name="CSV_付表２" localSheetId="39">#REF!</definedName>
    <definedName name="siharai" localSheetId="39">#REF!</definedName>
    <definedName name="CSV_付表１" localSheetId="39">#REF!</definedName>
    <definedName name="b" localSheetId="39">#REF!</definedName>
    <definedName name="Avrg" localSheetId="39">#REF!</definedName>
    <definedName name="CSV_付表１＿２" localSheetId="39">#REF!</definedName>
    <definedName name="jigyoumeishou" localSheetId="39">#REF!</definedName>
    <definedName name="table_06" localSheetId="39">#REF!</definedName>
    <definedName name="CSV_口座振込依頼書" localSheetId="39">#REF!</definedName>
    <definedName name="CSV_サービス情報" localSheetId="39">#REF!</definedName>
    <definedName name="CSV_追加情報" localSheetId="39">#REF!</definedName>
    <definedName name="CSV_付表１０" localSheetId="39">#REF!</definedName>
    <definedName name="CSV_付表８その２" localSheetId="39">#REF!</definedName>
    <definedName name="CSV_付表１０＿２" localSheetId="39">#REF!</definedName>
    <definedName name="CSV_付表１１" localSheetId="39">#REF!</definedName>
    <definedName name="CSV_付表８その３" localSheetId="39">#REF!</definedName>
    <definedName name="Roman2_1" localSheetId="39">#REF!</definedName>
    <definedName name="CSV_付表１１＿２" localSheetId="39">#REF!</definedName>
    <definedName name="CSV_様式第１号" localSheetId="39">#REF!</definedName>
    <definedName name="山口県" localSheetId="39">#REF!</definedName>
    <definedName name="CSV_付表１２" localSheetId="39">#REF!</definedName>
    <definedName name="ｋｋｋｋ" localSheetId="39">#REF!</definedName>
    <definedName name="CSV_付表１２＿２" localSheetId="39">#REF!</definedName>
    <definedName name="CSV_付表１３その１" localSheetId="39">#REF!</definedName>
    <definedName name="CSV_付表１３その２" localSheetId="39">#REF!</definedName>
    <definedName name="table2_3" localSheetId="39">#REF!</definedName>
    <definedName name="CSV_付表１４" localSheetId="39">#REF!</definedName>
    <definedName name="CSV_付表３" localSheetId="39">#REF!</definedName>
    <definedName name="CSV_付表３＿２" localSheetId="39">#REF!</definedName>
    <definedName name="CSV_付表４" localSheetId="39">#REF!</definedName>
    <definedName name="houjin" localSheetId="39">#REF!</definedName>
    <definedName name="sikuchouson" localSheetId="39">#REF!</definedName>
    <definedName name="CSV_付表５" localSheetId="39">#REF!</definedName>
    <definedName name="CSV_付表６" localSheetId="39">#REF!</definedName>
    <definedName name="CSV_付表７" localSheetId="39">#REF!</definedName>
    <definedName name="d" localSheetId="39">#REF!</definedName>
    <definedName name="kawasaki" localSheetId="39">#REF!</definedName>
    <definedName name="CSV_付表８その１" localSheetId="39">#REF!</definedName>
    <definedName name="Roman2_3" localSheetId="39">#REF!</definedName>
    <definedName name="CSV_付表９" localSheetId="39">#REF!</definedName>
    <definedName name="CSV_付表９＿２" localSheetId="39">#REF!</definedName>
    <definedName name="kanagawaken" localSheetId="39">#REF!</definedName>
    <definedName name="KK_03" localSheetId="39">#REF!</definedName>
    <definedName name="Roman_04" localSheetId="39">#REF!</definedName>
    <definedName name="KK_06" localSheetId="39">#REF!</definedName>
    <definedName name="Roman_01" localSheetId="39">#REF!</definedName>
    <definedName name="KK2_3" localSheetId="39">#REF!</definedName>
    <definedName name="Roman_03" localSheetId="39">#REF!</definedName>
    <definedName name="Roman_06" localSheetId="39">#REF!</definedName>
    <definedName name="Serv_LIST" localSheetId="39">#REF!</definedName>
    <definedName name="sinseisaki" localSheetId="39">#REF!</definedName>
    <definedName name="table_03" localSheetId="39">#REF!</definedName>
    <definedName name="yokohama" localSheetId="39">#REF!</definedName>
    <definedName name="________________________________________________kk29" localSheetId="65">#REF!</definedName>
    <definedName name="________________________________________________________________kk29" localSheetId="65">#REF!</definedName>
    <definedName name="__________________________________________________kk29" localSheetId="65">#REF!</definedName>
    <definedName name="__________________________________________________________________kk29" localSheetId="65">#REF!</definedName>
    <definedName name="こ" localSheetId="65">#REF!</definedName>
    <definedName name="____________________________________kk29" localSheetId="65">#REF!</definedName>
    <definedName name="____________________________________________________kk29" localSheetId="65">#REF!</definedName>
    <definedName name="____________________________________________________________________kk29" localSheetId="65">#REF!</definedName>
    <definedName name="_________________________________________________kk29" localSheetId="65">#REF!</definedName>
    <definedName name="_________________________________________________________________kk29" localSheetId="65">#REF!</definedName>
    <definedName name="___________________________________________________kk29" localSheetId="65">#REF!</definedName>
    <definedName name="___________________________________________________________________kk29" localSheetId="65">#REF!</definedName>
    <definedName name="_______________________________________________kk06" localSheetId="65">#REF!</definedName>
    <definedName name="_______________________________________________________________kk06" localSheetId="65">#REF!</definedName>
    <definedName name="別添２" localSheetId="65">#REF!</definedName>
    <definedName name="_________________________________________________kk06" localSheetId="65">#REF!</definedName>
    <definedName name="_________________________________________________________________kk06" localSheetId="65">#REF!</definedName>
    <definedName name="________________________________________________kk06" localSheetId="65">#REF!</definedName>
    <definedName name="________________________________________________________________kk06" localSheetId="65">#REF!</definedName>
    <definedName name="_______________________________________________kk29" localSheetId="65">#REF!</definedName>
    <definedName name="Roman_04" localSheetId="65">#REF!</definedName>
    <definedName name="_______________________________________________________________kk29" localSheetId="65">#REF!</definedName>
    <definedName name="KK_03" localSheetId="65">#REF!</definedName>
    <definedName name="servo1" localSheetId="65">#REF!</definedName>
    <definedName name="______________________________________________kk06" localSheetId="65">#REF!</definedName>
    <definedName name="______________________________________________________________kk06" localSheetId="65">#REF!</definedName>
    <definedName name="KK2_3" localSheetId="65">#REF!</definedName>
    <definedName name="______________________________________________kk29" localSheetId="65">#REF!</definedName>
    <definedName name="______________________________________________________________kk29" localSheetId="65">#REF!</definedName>
    <definedName name="_____________________________________________kk06" localSheetId="65">#REF!</definedName>
    <definedName name="_____________________________________________________________kk06" localSheetId="65">#REF!</definedName>
    <definedName name="jiritu" localSheetId="65">#REF!</definedName>
    <definedName name="_____________________________________________kk29" localSheetId="65">#REF!</definedName>
    <definedName name="_____________________________________________________________kk29" localSheetId="65">#REF!</definedName>
    <definedName name="____________________________________________kk06" localSheetId="65">#REF!</definedName>
    <definedName name="____________________________________________________________kk06" localSheetId="65">#REF!</definedName>
    <definedName name="____________________________________________kk29" localSheetId="65">#REF!</definedName>
    <definedName name="CSV_付表１１" localSheetId="65">#REF!</definedName>
    <definedName name="利用日数記入例" localSheetId="65">#REF!</definedName>
    <definedName name="____________________________________________________________kk29" localSheetId="65">#REF!</definedName>
    <definedName name="CSV_付表８その３" localSheetId="65">#REF!</definedName>
    <definedName name="___________________________________________kk06" localSheetId="65">#REF!</definedName>
    <definedName name="___________________________________________________________kk06" localSheetId="65">#REF!</definedName>
    <definedName name="別添参考様式人員配置体制確認表" localSheetId="65">#REF!</definedName>
    <definedName name="___________________________________________kk29" localSheetId="65">#REF!</definedName>
    <definedName name="___________________________________________________________kk29" localSheetId="65">#REF!</definedName>
    <definedName name="__________________________________________kk06" localSheetId="65">#REF!</definedName>
    <definedName name="__________________________________________________________kk06" localSheetId="65">#REF!</definedName>
    <definedName name="__________________________________________kk29" localSheetId="65">#REF!</definedName>
    <definedName name="__________________________________________________________kk29" localSheetId="65">#REF!</definedName>
    <definedName name="_________________________________________kk06" localSheetId="65">#REF!</definedName>
    <definedName name="_________________________________________________________kk06" localSheetId="65">#REF!</definedName>
    <definedName name="_________________________________________kk29" localSheetId="65">#REF!</definedName>
    <definedName name="_________________________________________________________kk29" localSheetId="65">#REF!</definedName>
    <definedName name="________________________________________kk06" localSheetId="65">#REF!</definedName>
    <definedName name="________________________________________________________kk06" localSheetId="65">#REF!</definedName>
    <definedName name="________________________________________kk29" localSheetId="65">#REF!</definedName>
    <definedName name="CSV_付表１３その１" localSheetId="65">#REF!</definedName>
    <definedName name="________________________________________________________kk29" localSheetId="65">#REF!</definedName>
    <definedName name="_______________________________________kk06" localSheetId="65">#REF!</definedName>
    <definedName name="_______________________________________________________kk06" localSheetId="65">#REF!</definedName>
    <definedName name="romann33" localSheetId="65">#REF!</definedName>
    <definedName name="_______________________________________kk29" localSheetId="65">#REF!</definedName>
    <definedName name="_______________________________________________________kk29" localSheetId="65">#REF!</definedName>
    <definedName name="______________________________________kk06" localSheetId="65">#REF!</definedName>
    <definedName name="______________________________________________________kk06" localSheetId="65">#REF!</definedName>
    <definedName name="______________________________________kk29" localSheetId="65">#REF!</definedName>
    <definedName name="______________________________________________________kk29" localSheetId="65">#REF!</definedName>
    <definedName name="_____________________________________kk06" localSheetId="65">#REF!</definedName>
    <definedName name="_____________________________________________________kk06" localSheetId="65">#REF!</definedName>
    <definedName name="_____________________________________kk29" localSheetId="65">#REF!</definedName>
    <definedName name="_____________________________________________________kk29" localSheetId="65">#REF!</definedName>
    <definedName name="‐㏍08" localSheetId="65">#REF!</definedName>
    <definedName name="____________________________________kk06" localSheetId="65">#REF!</definedName>
    <definedName name="____________________________________________________kk06" localSheetId="65">#REF!</definedName>
    <definedName name="___________________________________kk06" localSheetId="65">#REF!</definedName>
    <definedName name="CSV_付表８その１" localSheetId="65">#REF!</definedName>
    <definedName name="___________________________________________________kk06" localSheetId="65">#REF!</definedName>
    <definedName name="__________________________________________________kk06" localSheetId="65">#REF!</definedName>
    <definedName name="___________________________________kk29" localSheetId="65">#REF!</definedName>
    <definedName name="__________________________________kk06" localSheetId="65">#REF!</definedName>
    <definedName name="__________________________________kk29" localSheetId="65">#REF!</definedName>
    <definedName name="_________________________________kk06" localSheetId="65">#REF!</definedName>
    <definedName name="a" localSheetId="65">#REF!</definedName>
    <definedName name="_________________________________kk29" localSheetId="65">#REF!</definedName>
    <definedName name="________________________________kk06" localSheetId="65">#REF!</definedName>
    <definedName name="________________________________kk29" localSheetId="65">#REF!</definedName>
    <definedName name="_______________________________kk06" localSheetId="65">#REF!</definedName>
    <definedName name="_______________________________kk29" localSheetId="65">#REF!</definedName>
    <definedName name="______________________________kk06" localSheetId="65">#REF!</definedName>
    <definedName name="______________________________kk29" localSheetId="65">#REF!</definedName>
    <definedName name="_____________________________kk06" localSheetId="65">#REF!</definedName>
    <definedName name="_____________________________kk29" localSheetId="65">#REF!</definedName>
    <definedName name="____________________________kk06" localSheetId="65">#REF!</definedName>
    <definedName name="____________________________kk29" localSheetId="65">#REF!</definedName>
    <definedName name="Roman2_1" localSheetId="65">#REF!</definedName>
    <definedName name="___________________________kk06" localSheetId="65">#REF!</definedName>
    <definedName name="___________________________kk29" localSheetId="65">#REF!</definedName>
    <definedName name="__________________________kk06" localSheetId="65">#REF!</definedName>
    <definedName name="山口県" localSheetId="65">#REF!</definedName>
    <definedName name="__________________________kk29" localSheetId="65">#REF!</definedName>
    <definedName name="町っ油" localSheetId="65">#REF!</definedName>
    <definedName name="_________________________kk06" localSheetId="65">#REF!</definedName>
    <definedName name="_________________________kk29" localSheetId="65">#REF!</definedName>
    <definedName name="teble_09" localSheetId="65">#REF!</definedName>
    <definedName name="________________________kk06" localSheetId="65">#REF!</definedName>
    <definedName name="________________________kk29" localSheetId="65">#REF!</definedName>
    <definedName name="_______________________kk06" localSheetId="65">#REF!</definedName>
    <definedName name="_______________________kk29" localSheetId="65">#REF!</definedName>
    <definedName name="kawasaki" localSheetId="65">#REF!</definedName>
    <definedName name="______________________kk06" localSheetId="65">#REF!</definedName>
    <definedName name="______________________kk29" localSheetId="65">#REF!</definedName>
    <definedName name="_____________________kk06" localSheetId="65">#REF!</definedName>
    <definedName name="_____________________kk29" localSheetId="65">#REF!</definedName>
    <definedName name="____________________kk06" localSheetId="65">#REF!</definedName>
    <definedName name="____________________kk29" localSheetId="65">#REF!</definedName>
    <definedName name="___________________kk06" localSheetId="65">#REF!</definedName>
    <definedName name="___________________kk29" localSheetId="65">#REF!</definedName>
    <definedName name="__________________kk06" localSheetId="65">#REF!</definedName>
    <definedName name="__________________kk29" localSheetId="65">#REF!</definedName>
    <definedName name="_________________kk06" localSheetId="65">#REF!</definedName>
    <definedName name="siharai" localSheetId="65">#REF!</definedName>
    <definedName name="_________________kk29" localSheetId="65">#REF!</definedName>
    <definedName name="________________kk06" localSheetId="65">#REF!</definedName>
    <definedName name="________________kk29" localSheetId="65">#REF!</definedName>
    <definedName name="_______________kk06" localSheetId="65">#REF!</definedName>
    <definedName name="_______________kk29" localSheetId="65">#REF!</definedName>
    <definedName name="______________kk06" localSheetId="65">#REF!</definedName>
    <definedName name="______________kk29" localSheetId="65">#REF!</definedName>
    <definedName name="_____________kk06" localSheetId="65">#REF!</definedName>
    <definedName name="_____________kk29" localSheetId="65">#REF!</definedName>
    <definedName name="____________kk06" localSheetId="65">#REF!</definedName>
    <definedName name="____________kk29" localSheetId="65">#REF!</definedName>
    <definedName name="___________kk06" localSheetId="65">#REF!</definedName>
    <definedName name="___________kk29" localSheetId="65">#REF!</definedName>
    <definedName name="__________kk06" localSheetId="65">#REF!</definedName>
    <definedName name="__________kk29" localSheetId="65">#REF!</definedName>
    <definedName name="_________kk06" localSheetId="65">#REF!</definedName>
    <definedName name="Roman_01" localSheetId="65">#REF!</definedName>
    <definedName name="_________kk29" localSheetId="65">#REF!</definedName>
    <definedName name="________kk06" localSheetId="65">#REF!</definedName>
    <definedName name="________kk29" localSheetId="65">#REF!</definedName>
    <definedName name="別添" localSheetId="65">#REF!</definedName>
    <definedName name="_______kk06" localSheetId="65">#REF!</definedName>
    <definedName name="_______kk29" localSheetId="65">#REF!</definedName>
    <definedName name="d" localSheetId="65">#REF!</definedName>
    <definedName name="______kk06" localSheetId="65">#REF!</definedName>
    <definedName name="______kk29" localSheetId="65">#REF!</definedName>
    <definedName name="別添８" localSheetId="65">#REF!</definedName>
    <definedName name="_____kk06" localSheetId="65">#REF!</definedName>
    <definedName name="_____kk29" localSheetId="65">#REF!</definedName>
    <definedName name="____kk06" localSheetId="65">#REF!</definedName>
    <definedName name="____kk29" localSheetId="65">#REF!</definedName>
    <definedName name="___kk06" localSheetId="65">#REF!</definedName>
    <definedName name="Roman2_3" localSheetId="65">#REF!</definedName>
    <definedName name="___kk29" localSheetId="65">#REF!</definedName>
    <definedName name="__kk06" localSheetId="65">#REF!</definedName>
    <definedName name="roman7_1" localSheetId="65">#REF!</definedName>
    <definedName name="tapi2" localSheetId="65">#REF!</definedName>
    <definedName name="__kk29" localSheetId="65">#REF!</definedName>
    <definedName name="Roman_03" localSheetId="65">#REF!</definedName>
    <definedName name="_kk06" localSheetId="65">#REF!</definedName>
    <definedName name="CSV_付表２" localSheetId="65">#REF!</definedName>
    <definedName name="_kk29" localSheetId="65">#REF!</definedName>
    <definedName name="Avrg" localSheetId="65">#REF!</definedName>
    <definedName name="teble" localSheetId="65">#REF!</definedName>
    <definedName name="avrg1" localSheetId="65">#REF!</definedName>
    <definedName name="b" localSheetId="65">#REF!</definedName>
    <definedName name="CSV_サービス情報" localSheetId="65">#REF!</definedName>
    <definedName name="CSV_口座振込依頼書" localSheetId="65">#REF!</definedName>
    <definedName name="CSV_追加情報" localSheetId="65">#REF!</definedName>
    <definedName name="CSV_付表１" localSheetId="65">#REF!</definedName>
    <definedName name="serv" localSheetId="65">#REF!</definedName>
    <definedName name="CSV_付表１＿２" localSheetId="65">#REF!</definedName>
    <definedName name="roman33" localSheetId="65">#REF!</definedName>
    <definedName name="table_06" localSheetId="65">#REF!</definedName>
    <definedName name="CSV_付表１０" localSheetId="65">#REF!</definedName>
    <definedName name="CSV_付表１０＿２" localSheetId="65">#REF!</definedName>
    <definedName name="CSV_付表１１＿２" localSheetId="65">#REF!</definedName>
    <definedName name="CSV_付表１２" localSheetId="65">#REF!</definedName>
    <definedName name="ｋｋｋｋ" localSheetId="65">#REF!</definedName>
    <definedName name="CSV_付表１２＿２" localSheetId="65">#REF!</definedName>
    <definedName name="CSV_付表１３その２" localSheetId="65">#REF!</definedName>
    <definedName name="CSV_付表１４" localSheetId="65">#REF!</definedName>
    <definedName name="CSV_付表３" localSheetId="65">#REF!</definedName>
    <definedName name="CSV_付表３＿２" localSheetId="65">#REF!</definedName>
    <definedName name="CSV_付表４" localSheetId="65">#REF!</definedName>
    <definedName name="CSV_付表５" localSheetId="65">#REF!</definedName>
    <definedName name="CSV_付表６" localSheetId="65">#REF!</definedName>
    <definedName name="CSV_付表７" localSheetId="65">#REF!</definedName>
    <definedName name="CSV_付表８その２" localSheetId="65">#REF!</definedName>
    <definedName name="CSV_付表９" localSheetId="65">#REF!</definedName>
    <definedName name="CSV_付表９＿２" localSheetId="65">#REF!</definedName>
    <definedName name="CSV_様式第１号" localSheetId="65">#REF!</definedName>
    <definedName name="houjin" localSheetId="65">#REF!</definedName>
    <definedName name="jigyoumeishou" localSheetId="65">#REF!</definedName>
    <definedName name="tebie33" localSheetId="65">#REF!</definedName>
    <definedName name="kanagawaken" localSheetId="65">#REF!</definedName>
    <definedName name="kk_04" localSheetId="65">#REF!</definedName>
    <definedName name="KK_06" localSheetId="65">#REF!</definedName>
    <definedName name="kk_07" localSheetId="65">#REF!</definedName>
    <definedName name="nn" localSheetId="65">#REF!</definedName>
    <definedName name="Roman_02" localSheetId="65">#REF!</definedName>
    <definedName name="Roman_06" localSheetId="65">#REF!</definedName>
    <definedName name="roman_09" localSheetId="65">#REF!</definedName>
    <definedName name="roman_11" localSheetId="65">#REF!</definedName>
    <definedName name="roman11" localSheetId="65">#REF!</definedName>
    <definedName name="tebie_07" localSheetId="65">#REF!</definedName>
    <definedName name="roman31" localSheetId="65">#REF!</definedName>
    <definedName name="roman4_3" localSheetId="65">#REF!</definedName>
    <definedName name="roman43" localSheetId="65">#REF!</definedName>
    <definedName name="roman77" localSheetId="65">#REF!</definedName>
    <definedName name="yokohama" localSheetId="65">#REF!</definedName>
    <definedName name="romann_12" localSheetId="65">#REF!</definedName>
    <definedName name="romann_66" localSheetId="65">#REF!</definedName>
    <definedName name="serv_" localSheetId="65">#REF!</definedName>
    <definedName name="Serv_LIST" localSheetId="65">#REF!</definedName>
    <definedName name="sikuchouson" localSheetId="65">#REF!</definedName>
    <definedName name="sinseisaki" localSheetId="65">#REF!</definedName>
    <definedName name="ｔａｂｉｅ＿04" localSheetId="65">#REF!</definedName>
    <definedName name="table_03" localSheetId="65">#REF!</definedName>
    <definedName name="table2_3" localSheetId="65">#REF!</definedName>
    <definedName name="tebie_o7" localSheetId="65">#REF!</definedName>
    <definedName name="看護時間" localSheetId="65">#REF!</definedName>
    <definedName name="tebie07" localSheetId="65">#REF!</definedName>
    <definedName name="tebie08" localSheetId="65">#REF!</definedName>
    <definedName name="tebiroo" localSheetId="65">#REF!</definedName>
    <definedName name="teble77" localSheetId="65">#REF!</definedName>
    <definedName name="あ" localSheetId="65">#REF!</definedName>
    <definedName name="食事" localSheetId="65">#REF!</definedName>
    <definedName name="体制等状況一覧" localSheetId="65">#REF!</definedName>
    <definedName name="別添３" localSheetId="65">#REF!</definedName>
    <definedName name="別添４" localSheetId="65">#REF!</definedName>
    <definedName name="別添５" localSheetId="65">#REF!</definedName>
    <definedName name="別添６" localSheetId="65">#REF!</definedName>
    <definedName name="別添７" localSheetId="65">#REF!</definedName>
    <definedName name="a" localSheetId="66">#REF!</definedName>
    <definedName name="CSV_付表２" localSheetId="66">#REF!</definedName>
    <definedName name="siharai" localSheetId="66">#REF!</definedName>
    <definedName name="CSV_付表１" localSheetId="66">#REF!</definedName>
    <definedName name="b" localSheetId="66">#REF!</definedName>
    <definedName name="Avrg" localSheetId="66">#REF!</definedName>
    <definedName name="CSV_付表１＿２" localSheetId="66">#REF!</definedName>
    <definedName name="jigyoumeishou" localSheetId="66">#REF!</definedName>
    <definedName name="table_06" localSheetId="66">#REF!</definedName>
    <definedName name="CSV_口座振込依頼書" localSheetId="66">#REF!</definedName>
    <definedName name="CSV_サービス情報" localSheetId="66">#REF!</definedName>
    <definedName name="CSV_追加情報" localSheetId="66">#REF!</definedName>
    <definedName name="CSV_付表１０" localSheetId="66">#REF!</definedName>
    <definedName name="CSV_付表８その２" localSheetId="66">#REF!</definedName>
    <definedName name="CSV_付表１０＿２" localSheetId="66">#REF!</definedName>
    <definedName name="CSV_付表１１" localSheetId="66">#REF!</definedName>
    <definedName name="CSV_付表８その３" localSheetId="66">#REF!</definedName>
    <definedName name="Roman2_1" localSheetId="66">#REF!</definedName>
    <definedName name="CSV_付表１１＿２" localSheetId="66">#REF!</definedName>
    <definedName name="CSV_様式第１号" localSheetId="66">#REF!</definedName>
    <definedName name="山口県" localSheetId="66">#REF!</definedName>
    <definedName name="CSV_付表１２" localSheetId="66">#REF!</definedName>
    <definedName name="ｋｋｋｋ" localSheetId="66">#REF!</definedName>
    <definedName name="CSV_付表１２＿２" localSheetId="66">#REF!</definedName>
    <definedName name="CSV_付表１３その１" localSheetId="66">#REF!</definedName>
    <definedName name="CSV_付表１３その２" localSheetId="66">#REF!</definedName>
    <definedName name="table2_3" localSheetId="66">#REF!</definedName>
    <definedName name="CSV_付表１４" localSheetId="66">#REF!</definedName>
    <definedName name="CSV_付表３" localSheetId="66">#REF!</definedName>
    <definedName name="CSV_付表３＿２" localSheetId="66">#REF!</definedName>
    <definedName name="CSV_付表４" localSheetId="66">#REF!</definedName>
    <definedName name="houjin" localSheetId="66">#REF!</definedName>
    <definedName name="sikuchouson" localSheetId="66">#REF!</definedName>
    <definedName name="CSV_付表５" localSheetId="66">#REF!</definedName>
    <definedName name="CSV_付表６" localSheetId="66">#REF!</definedName>
    <definedName name="CSV_付表７" localSheetId="66">#REF!</definedName>
    <definedName name="d" localSheetId="66">#REF!</definedName>
    <definedName name="kawasaki" localSheetId="66">#REF!</definedName>
    <definedName name="CSV_付表８その１" localSheetId="66">#REF!</definedName>
    <definedName name="Roman2_3" localSheetId="66">#REF!</definedName>
    <definedName name="CSV_付表９" localSheetId="66">#REF!</definedName>
    <definedName name="CSV_付表９＿２" localSheetId="66">#REF!</definedName>
    <definedName name="kanagawaken" localSheetId="66">#REF!</definedName>
    <definedName name="KK_03" localSheetId="66">#REF!</definedName>
    <definedName name="Roman_04" localSheetId="66">#REF!</definedName>
    <definedName name="KK_06" localSheetId="66">#REF!</definedName>
    <definedName name="Roman_01" localSheetId="66">#REF!</definedName>
    <definedName name="KK2_3" localSheetId="66">#REF!</definedName>
    <definedName name="Roman_03" localSheetId="66">#REF!</definedName>
    <definedName name="Roman_06" localSheetId="66">#REF!</definedName>
    <definedName name="Serv_LIST" localSheetId="66">#REF!</definedName>
    <definedName name="sinseisaki" localSheetId="66">#REF!</definedName>
    <definedName name="table_03" localSheetId="66">#REF!</definedName>
    <definedName name="yokohama" localSheetId="66">#REF!</definedName>
    <definedName name="a" localSheetId="67">#REF!</definedName>
    <definedName name="CSV_付表２" localSheetId="67">#REF!</definedName>
    <definedName name="siharai" localSheetId="67">#REF!</definedName>
    <definedName name="CSV_付表１" localSheetId="67">#REF!</definedName>
    <definedName name="b" localSheetId="67">#REF!</definedName>
    <definedName name="Avrg" localSheetId="67">#REF!</definedName>
    <definedName name="CSV_付表１＿２" localSheetId="67">#REF!</definedName>
    <definedName name="jigyoumeishou" localSheetId="67">#REF!</definedName>
    <definedName name="table_06" localSheetId="67">#REF!</definedName>
    <definedName name="CSV_口座振込依頼書" localSheetId="67">#REF!</definedName>
    <definedName name="CSV_サービス情報" localSheetId="67">#REF!</definedName>
    <definedName name="CSV_追加情報" localSheetId="67">#REF!</definedName>
    <definedName name="CSV_付表１０" localSheetId="67">#REF!</definedName>
    <definedName name="CSV_付表８その２" localSheetId="67">#REF!</definedName>
    <definedName name="CSV_付表１０＿２" localSheetId="67">#REF!</definedName>
    <definedName name="CSV_付表１１" localSheetId="67">#REF!</definedName>
    <definedName name="CSV_付表８その３" localSheetId="67">#REF!</definedName>
    <definedName name="Roman2_1" localSheetId="67">#REF!</definedName>
    <definedName name="CSV_付表１１＿２" localSheetId="67">#REF!</definedName>
    <definedName name="CSV_様式第１号" localSheetId="67">#REF!</definedName>
    <definedName name="山口県" localSheetId="67">#REF!</definedName>
    <definedName name="CSV_付表１２" localSheetId="67">#REF!</definedName>
    <definedName name="ｋｋｋｋ" localSheetId="67">#REF!</definedName>
    <definedName name="CSV_付表１２＿２" localSheetId="67">#REF!</definedName>
    <definedName name="CSV_付表１３その１" localSheetId="67">#REF!</definedName>
    <definedName name="CSV_付表１３その２" localSheetId="67">#REF!</definedName>
    <definedName name="table2_3" localSheetId="67">#REF!</definedName>
    <definedName name="CSV_付表１４" localSheetId="67">#REF!</definedName>
    <definedName name="CSV_付表３" localSheetId="67">#REF!</definedName>
    <definedName name="CSV_付表３＿２" localSheetId="67">#REF!</definedName>
    <definedName name="CSV_付表４" localSheetId="67">#REF!</definedName>
    <definedName name="houjin" localSheetId="67">#REF!</definedName>
    <definedName name="sikuchouson" localSheetId="67">#REF!</definedName>
    <definedName name="CSV_付表５" localSheetId="67">#REF!</definedName>
    <definedName name="CSV_付表６" localSheetId="67">#REF!</definedName>
    <definedName name="CSV_付表７" localSheetId="67">#REF!</definedName>
    <definedName name="d" localSheetId="67">#REF!</definedName>
    <definedName name="kawasaki" localSheetId="67">#REF!</definedName>
    <definedName name="CSV_付表８その１" localSheetId="67">#REF!</definedName>
    <definedName name="Roman2_3" localSheetId="67">#REF!</definedName>
    <definedName name="CSV_付表９" localSheetId="67">#REF!</definedName>
    <definedName name="CSV_付表９＿２" localSheetId="67">#REF!</definedName>
    <definedName name="kanagawaken" localSheetId="67">#REF!</definedName>
    <definedName name="KK_03" localSheetId="67">#REF!</definedName>
    <definedName name="Roman_04" localSheetId="67">#REF!</definedName>
    <definedName name="KK_06" localSheetId="67">#REF!</definedName>
    <definedName name="Roman_01" localSheetId="67">#REF!</definedName>
    <definedName name="KK2_3" localSheetId="67">#REF!</definedName>
    <definedName name="Roman_03" localSheetId="67">#REF!</definedName>
    <definedName name="Roman_06" localSheetId="67">#REF!</definedName>
    <definedName name="Serv_LIST" localSheetId="67">#REF!</definedName>
    <definedName name="sinseisaki" localSheetId="67">#REF!</definedName>
    <definedName name="table_03" localSheetId="67">#REF!</definedName>
    <definedName name="yokohama" localSheetId="67">#REF!</definedName>
    <definedName name="Roman_01" localSheetId="84">#REF!</definedName>
    <definedName name="Roman_03" localSheetId="84">#REF!</definedName>
    <definedName name="Roman_04" localSheetId="84">#REF!</definedName>
    <definedName name="Roman_01" localSheetId="85">#REF!</definedName>
    <definedName name="Roman_03" localSheetId="85">#REF!</definedName>
    <definedName name="Roman_04" localSheetId="85">#REF!</definedName>
    <definedName name="_xlnm._FilterDatabase" localSheetId="0" hidden="1">加算様式一覧!$A$3:$E$85</definedName>
    <definedName name="サービス名称">#N/A</definedName>
    <definedName name="確認">#N/A</definedName>
    <definedName name="サービス種類">[2]サービス種類一覧!$C$4:$C$20</definedName>
    <definedName name="サービス種別">[1]サービス種類一覧!$B$4:$B$20</definedName>
    <definedName name="サービス名">#N/A</definedName>
    <definedName name="っっっっｌ">#N/A</definedName>
    <definedName name="っっｋ">#N/A</definedName>
    <definedName name="ｋ">#N/A</definedName>
    <definedName name="種類">[3]サービス種類一覧!$A$4:$A$20</definedName>
    <definedName name="だだ">#N/A</definedName>
    <definedName name="_xlnm.Print_Area" localSheetId="0">加算様式一覧!$A$1:$D$85</definedName>
    <definedName name="_xlnm.Print_Titles" localSheetId="0">加算様式一覧!$3:$3</definedName>
    <definedName name="Z_76D48460_2D9B_487A_92BD_89A50EB1783E_.wvu.FilterData" localSheetId="0" hidden="1">加算様式一覧!$A$3:$E$3</definedName>
    <definedName name="Z_76D48460_2D9B_487A_92BD_89A50EB1783E_.wvu.PrintArea" localSheetId="0" hidden="1">加算様式一覧!$A$1:$D$85</definedName>
    <definedName name="Z_76D48460_2D9B_487A_92BD_89A50EB1783E_.wvu.PrintTitles" localSheetId="0" hidden="1">加算様式一覧!$3:$3</definedName>
    <definedName name="_xlnm.Print_Area" localSheetId="1">'（別紙）体制等に関する届出書'!$A$1:$AJ$108</definedName>
    <definedName name="Z_76D48460_2D9B_487A_92BD_89A50EB1783E_.wvu.PrintArea" localSheetId="1" hidden="1">'（別紙）体制等に関する届出書'!$A$1:$AJ$108</definedName>
    <definedName name="_xlnm._FilterDatabase" localSheetId="2" hidden="1">'別表１　介護給付費等　体制等状況一覧'!$A$7:$BH$393</definedName>
    <definedName name="_xlnm.Print_Area" localSheetId="2">'別表１　介護給付費等　体制等状況一覧'!$A$1:$BE$419</definedName>
    <definedName name="_xlnm.Print_Titles" localSheetId="2">'別表１　介護給付費等　体制等状況一覧'!$5:$6</definedName>
    <definedName name="Z_76D48460_2D9B_487A_92BD_89A50EB1783E_.wvu.FilterData" localSheetId="2" hidden="1">'別表１　介護給付費等　体制等状況一覧'!$A$7:$BH$393</definedName>
    <definedName name="Z_76D48460_2D9B_487A_92BD_89A50EB1783E_.wvu.PrintArea" localSheetId="2" hidden="1">'別表１　介護給付費等　体制等状況一覧'!$A$1:$BE$419</definedName>
    <definedName name="Z_76D48460_2D9B_487A_92BD_89A50EB1783E_.wvu.PrintTitles" localSheetId="2" hidden="1">'別表１　介護給付費等　体制等状況一覧'!$5:$6</definedName>
    <definedName name="_xlnm.Print_Area" localSheetId="3">'1-1　特定事業所加算（居宅介護）'!$B$2:$Y$66</definedName>
    <definedName name="Z_76D48460_2D9B_487A_92BD_89A50EB1783E_.wvu.PrintArea" localSheetId="3" hidden="1">'1-1　特定事業所加算（居宅介護）'!$B$2:$Y$66</definedName>
    <definedName name="_xlnm.Print_Area" localSheetId="4">'1-2　特定事業所加算（重度訪問介護）'!$B$2:$Y$63</definedName>
    <definedName name="Z_76D48460_2D9B_487A_92BD_89A50EB1783E_.wvu.PrintArea" localSheetId="4" hidden="1">'1-2　特定事業所加算（重度訪問介護）'!$B$2:$Y$63</definedName>
    <definedName name="_xlnm.Print_Area" localSheetId="5">'1-3　特定事業所加算（同行援護）'!$B$2:$Y$68</definedName>
    <definedName name="Z_76D48460_2D9B_487A_92BD_89A50EB1783E_.wvu.PrintArea" localSheetId="5" hidden="1">'1-3　特定事業所加算（同行援護）'!$B$2:$Y$68</definedName>
    <definedName name="_xlnm.Print_Area" localSheetId="6">'1-4　特定事業所加算（行動援護）'!$B$2:$Y$69</definedName>
    <definedName name="Z_76D48460_2D9B_487A_92BD_89A50EB1783E_.wvu.PrintArea" localSheetId="6" hidden="1">'1-4　特定事業所加算（行動援護）'!$B$2:$Y$69</definedName>
    <definedName name="_xlnm.Print_Area" localSheetId="7">'2　地域生活支援拠点等に関連する加算の届出 '!$B$2:$AB$28</definedName>
    <definedName name="Z_76D48460_2D9B_487A_92BD_89A50EB1783E_.wvu.PrintArea" localSheetId="7" hidden="1">'2　地域生活支援拠点等に関連する加算の届出 '!$B$2:$AB$28</definedName>
    <definedName name="_xlnm.Print_Area" localSheetId="9">'4-1　人員配置体制加算（生活介護・療養介護）'!$A$1:$H$25</definedName>
    <definedName name="Z_76D48460_2D9B_487A_92BD_89A50EB1783E_.wvu.PrintArea" localSheetId="9" hidden="1">'4-1　人員配置体制加算（生活介護・療養介護）'!$A$1:$H$25</definedName>
    <definedName name="_xlnm.Print_Area" localSheetId="10">'4-2　人員配置体制加算（共同生活援助）'!$A$1:$L$40</definedName>
    <definedName name="Z_76D48460_2D9B_487A_92BD_89A50EB1783E_.wvu.PrintArea" localSheetId="10" hidden="1">'4-2　人員配置体制加算（共同生活援助）'!$A$1:$L$40</definedName>
    <definedName name="_xlnm.Print_Area" localSheetId="11">'4-3　別添参考様式（人員配置体制確認表）'!$A$1:$BT$88</definedName>
    <definedName name="Z_76D48460_2D9B_487A_92BD_89A50EB1783E_.wvu.PrintArea" localSheetId="11" hidden="1">'4-3　別添参考様式（人員配置体制確認表）'!$A$1:$BT$88</definedName>
    <definedName name="_xlnm.Print_Area" localSheetId="12">'4-3　別添参考様式（人員配置体制確認表 （記載例））'!$A$1:$BT$88</definedName>
    <definedName name="Z_76D48460_2D9B_487A_92BD_89A50EB1783E_.wvu.PrintArea" localSheetId="12" hidden="1">'4-3　別添参考様式（人員配置体制確認表 （記載例））'!$A$1:$BT$88</definedName>
    <definedName name="Z_76D48460_2D9B_487A_92BD_89A50EB1783E_.wvu.Cols" localSheetId="13" hidden="1">'3-3　参考表'!$A:$B</definedName>
    <definedName name="_xlnm.Print_Area" localSheetId="13">'3-3　参考表'!$A$1:$CC$38</definedName>
    <definedName name="Z_76D48460_2D9B_487A_92BD_89A50EB1783E_.wvu.PrintArea" localSheetId="13" hidden="1">'3-3　参考表'!$A$1:$CC$38</definedName>
    <definedName name="Excel_BuiltIn_Print_Area" localSheetId="15">'6-1　視覚・聴覚言語障害者支援体制加算(Ⅰ)'!$A$4:$AK$49</definedName>
    <definedName name="_xlnm.Print_Area" localSheetId="15">'6-1　視覚・聴覚言語障害者支援体制加算(Ⅰ)'!$A$1:$AK$48</definedName>
    <definedName name="Z_76D48460_2D9B_487A_92BD_89A50EB1783E_.wvu.PrintArea" localSheetId="15" hidden="1">'6-1　視覚・聴覚言語障害者支援体制加算(Ⅰ)'!$A$1:$AK$48</definedName>
    <definedName name="Excel_BuiltIn_Print_Area" localSheetId="16">'6-2　視覚・聴覚言語障害者支援愛誠加算（Ⅱ）'!$A$4:$AK$49</definedName>
    <definedName name="_xlnm.Print_Area" localSheetId="16">'6-2　視覚・聴覚言語障害者支援愛誠加算（Ⅱ）'!$A$1:$AK$48</definedName>
    <definedName name="Z_76D48460_2D9B_487A_92BD_89A50EB1783E_.wvu.PrintArea" localSheetId="16" hidden="1">'6-2　視覚・聴覚言語障害者支援愛誠加算（Ⅱ）'!$A$1:$AK$48</definedName>
    <definedName name="_xlnm.Print_Area" localSheetId="17">'7-1　重度障害者支援加算（生活介護・施設入所支援）'!$A$1:$H$20</definedName>
    <definedName name="Z_76D48460_2D9B_487A_92BD_89A50EB1783E_.wvu.PrintArea" localSheetId="17" hidden="1">'7-1　重度障害者支援加算（生活介護・施設入所支援）'!$A$1:$H$20</definedName>
    <definedName name="_xlnm.Print_Area" localSheetId="18">'7-2重度障害者支援加算（短期入所）'!$A$1:$H$16</definedName>
    <definedName name="Z_76D48460_2D9B_487A_92BD_89A50EB1783E_.wvu.PrintArea" localSheetId="18" hidden="1">'7-2重度障害者支援加算（短期入所）'!$A$1:$H$16</definedName>
    <definedName name="_xlnm.Print_Area" localSheetId="19">'7-3　重度障害者支援加算（共同生活援助）'!$A$1:$AH$47</definedName>
    <definedName name="Z_76D48460_2D9B_487A_92BD_89A50EB1783E_.wvu.PrintArea" localSheetId="19" hidden="1">'7-3　重度障害者支援加算（共同生活援助）'!$A$1:$AH$47</definedName>
    <definedName name="_xlnm.Print_Area" localSheetId="21">'8-1　リハビリテーション加算（生活介護）'!$A$1:$I$26</definedName>
    <definedName name="Z_76D48460_2D9B_487A_92BD_89A50EB1783E_.wvu.PrintArea" localSheetId="21" hidden="1">'8-1　リハビリテーション加算（生活介護）'!$A$1:$I$26</definedName>
    <definedName name="_xlnm.Print_Area" localSheetId="22">'8-2　リハビリテーション加算（自立訓練（機能訓練）'!$A$1:$I$32</definedName>
    <definedName name="Z_76D48460_2D9B_487A_92BD_89A50EB1783E_.wvu.PrintArea" localSheetId="22" hidden="1">'8-2　リハビリテーション加算（自立訓練（機能訓練）'!$A$1:$I$32</definedName>
    <definedName name="_xlnm.Print_Area" localSheetId="23">'9　食事提供体制加算'!$A$1:$AK$27</definedName>
    <definedName name="Z_76D48460_2D9B_487A_92BD_89A50EB1783E_.wvu.PrintArea" localSheetId="23" hidden="1">'9　食事提供体制加算'!$A$1:$AK$27</definedName>
    <definedName name="_xlnm.Print_Area" localSheetId="27">'13　入浴支援加算'!$A$1:$G$14</definedName>
    <definedName name="Z_76D48460_2D9B_487A_92BD_89A50EB1783E_.wvu.Cols" localSheetId="27" hidden="1">'13　入浴支援加算'!$F:$F</definedName>
    <definedName name="Z_76D48460_2D9B_487A_92BD_89A50EB1783E_.wvu.PrintArea" localSheetId="27" hidden="1">'13　入浴支援加算'!$A$1:$G$14</definedName>
    <definedName name="_xlnm.Print_Area" localSheetId="28">'14　高次脳機能障害者支援体制加算 '!$A$1:$AM$35</definedName>
    <definedName name="Excel_BuiltIn_Print_Area" localSheetId="28">'14　高次脳機能障害者支援体制加算 '!$A$4:$AM$35</definedName>
    <definedName name="Z_76D48460_2D9B_487A_92BD_89A50EB1783E_.wvu.PrintArea" localSheetId="28" hidden="1">'14　高次脳機能障害者支援体制加算 '!$A$1:$AM$35</definedName>
    <definedName name="_xlnm.Print_Area" localSheetId="32">'17.福祉専門職員配置等加算'!$A$1:$H$29</definedName>
    <definedName name="Z_76D48460_2D9B_487A_92BD_89A50EB1783E_.wvu.PrintArea" localSheetId="32" hidden="1">'17.福祉専門職員配置等加算'!$A$1:$H$29</definedName>
    <definedName name="_xlnm.Print_Area" localSheetId="33">'18.地域生活移行個別支援特別加算'!$A$1:$AH$31</definedName>
    <definedName name="Z_76D48460_2D9B_487A_92BD_89A50EB1783E_.wvu.PrintArea" localSheetId="33" hidden="1">'18.地域生活移行個別支援特別加算'!$A$1:$AH$31</definedName>
    <definedName name="_xlnm.Print_Area" localSheetId="34">'19.精神障害者地域移行特別加算'!$A$1:$G$15</definedName>
    <definedName name="Z_76D48460_2D9B_487A_92BD_89A50EB1783E_.wvu.PrintArea" localSheetId="34" hidden="1">'19.精神障害者地域移行特別加算'!$A$1:$G$15</definedName>
    <definedName name="_xlnm.Print_Area" localSheetId="40">'25　地域移行支援体制加算'!$A$1:$F$11</definedName>
    <definedName name="Z_76D48460_2D9B_487A_92BD_89A50EB1783E_.wvu.PrintArea" localSheetId="40" hidden="1">'25　地域移行支援体制加算'!$A$1:$F$11</definedName>
    <definedName name="_xlnm.Print_Area" localSheetId="41">'26　障害者支援施設等感染対策向上加算'!$A$1:$AI$49</definedName>
    <definedName name="Z_76D48460_2D9B_487A_92BD_89A50EB1783E_.wvu.PrintArea" localSheetId="41" hidden="1">'26　障害者支援施設等感染対策向上加算'!$A$1:$AI$49</definedName>
    <definedName name="_xlnm.Print_Area" localSheetId="42">'27　個別計画訓練支援加算 '!$A$1:$J$28</definedName>
    <definedName name="Z_76D48460_2D9B_487A_92BD_89A50EB1783E_.wvu.PrintArea" localSheetId="42" hidden="1">'27　個別計画訓練支援加算 '!$A$1:$J$28</definedName>
    <definedName name="_xlnm.Print_Area" localSheetId="43">'28　短期滞在加算及び退院支援施設に係る体制'!$B$1:$AJ$34</definedName>
    <definedName name="Z_76D48460_2D9B_487A_92BD_89A50EB1783E_.wvu.PrintArea" localSheetId="43" hidden="1">'28　短期滞在加算及び退院支援施設に係る体制'!$B$1:$AJ$34</definedName>
    <definedName name="_xlnm.Print_Area" localSheetId="49">'33-1　ピアサポート体制加算'!$A$1:$J$35</definedName>
    <definedName name="Z_76D48460_2D9B_487A_92BD_89A50EB1783E_.wvu.PrintArea" localSheetId="49" hidden="1">'33-1　ピアサポート体制加算'!$A$1:$J$35</definedName>
    <definedName name="_xlnm.Print_Area" localSheetId="50">'33-2　ピアサポート実施加算（共同生活援助）'!$A$1:$K$26</definedName>
    <definedName name="Z_76D48460_2D9B_487A_92BD_89A50EB1783E_.wvu.PrintArea" localSheetId="50" hidden="1">'33-2　ピアサポート実施加算（共同生活援助）'!$A$1:$K$26</definedName>
    <definedName name="_xlnm.Print_Area" localSheetId="51">'33-3　ピアサポート実施加算（自立訓練・就労継続B型）'!$A$1:$K$26</definedName>
    <definedName name="Z_76D48460_2D9B_487A_92BD_89A50EB1783E_.wvu.PrintArea" localSheetId="51" hidden="1">'33-3　ピアサポート実施加算（自立訓練・就労継続B型）'!$A$1:$K$26</definedName>
    <definedName name="_xlnm.Print_Area" localSheetId="52">'33-4　退居後ピアサポート実施加算'!$A$1:$K$24</definedName>
    <definedName name="Z_76D48460_2D9B_487A_92BD_89A50EB1783E_.wvu.PrintArea" localSheetId="52" hidden="1">'33-4　退居後ピアサポート実施加算'!$A$1:$K$24</definedName>
    <definedName name="_xlnm.Print_Area" localSheetId="53">'35-1　就労移行支援・基本報酬算定区分(Ⅰ)'!$A$1:$AL$56</definedName>
    <definedName name="Z_76D48460_2D9B_487A_92BD_89A50EB1783E_.wvu.PrintArea" localSheetId="53" hidden="1">'35-1　就労移行支援・基本報酬算定区分(Ⅰ)'!$A$1:$AL$56</definedName>
    <definedName name="_xlnm.Print_Area" localSheetId="55">'35-3　就労移行支援・基本報酬算定区分（Ⅱ)'!$A$1:$AL$55</definedName>
    <definedName name="Z_76D48460_2D9B_487A_92BD_89A50EB1783E_.wvu.PrintArea" localSheetId="55" hidden="1">'35-3　就労移行支援・基本報酬算定区分（Ⅱ)'!$A$1:$AL$55</definedName>
    <definedName name="_xlnm.Print_Area" localSheetId="60">'39-1　就労継続支援A型・基本報酬算定区分'!$A$1:$AL$37</definedName>
    <definedName name="Z_76D48460_2D9B_487A_92BD_89A50EB1783E_.wvu.PrintArea" localSheetId="60" hidden="1">'39-1　就労継続支援A型・基本報酬算定区分'!$A$1:$AL$37</definedName>
    <definedName name="_xlnm.Print_Area" localSheetId="62">'40　就労移行支援体制加算'!$A$1:$H$42</definedName>
    <definedName name="Z_76D48460_2D9B_487A_92BD_89A50EB1783E_.wvu.PrintArea" localSheetId="62" hidden="1">'40　就労移行支援体制加算'!$A$1:$H$42</definedName>
    <definedName name="_xlnm.Print_Area" localSheetId="63">'41　賃金向上達成指導員配置加算'!$A$1:$AL$11</definedName>
    <definedName name="Z_76D48460_2D9B_487A_92BD_89A50EB1783E_.wvu.PrintArea" localSheetId="63" hidden="1">'41　賃金向上達成指導員配置加算'!$A$1:$AL$11</definedName>
    <definedName name="_xlnm.Print_Area" localSheetId="65">'43　目標工賃達成加算 '!$A$1:$H$25</definedName>
    <definedName name="Z_76D48460_2D9B_487A_92BD_89A50EB1783E_.wvu.PrintArea" localSheetId="65" hidden="1">'43　目標工賃達成加算 '!$A$1:$H$25</definedName>
    <definedName name="Z_76D48460_2D9B_487A_92BD_89A50EB1783E_.wvu.PrintArea" localSheetId="66" hidden="1">'43-2 目標工賃達成指導員加算'!$A$1:$H$35</definedName>
    <definedName name="_xlnm.Print_Area" localSheetId="66">'43-2 目標工賃達成指導員加算'!$A$1:$H$35</definedName>
    <definedName name="_xlnm.Print_Area" localSheetId="72">'48　職場適応援助者養成研修修了者配置体制加算'!$A$1:$AH$29</definedName>
    <definedName name="Z_76D48460_2D9B_487A_92BD_89A50EB1783E_.wvu.PrintArea" localSheetId="72" hidden="1">'48　職場適応援助者養成研修修了者配置体制加算'!$A$1:$AH$29</definedName>
    <definedName name="_xlnm.Print_Area" localSheetId="76">'51　サービス管理責任者配置等加算'!$A$1:$H$29</definedName>
    <definedName name="Z_76D48460_2D9B_487A_92BD_89A50EB1783E_.wvu.PrintArea" localSheetId="76" hidden="1">'51　サービス管理責任者配置等加算'!$A$1:$H$29</definedName>
    <definedName name="_xlnm.Print_Area" localSheetId="77">'52　夜間支援体制等加算（共同生活）'!$A$1:$L$58</definedName>
    <definedName name="Z_76D48460_2D9B_487A_92BD_89A50EB1783E_.wvu.PrintArea" localSheetId="77" hidden="1">'52　夜間支援体制等加算（共同生活）'!$A$1:$L$58</definedName>
    <definedName name="_xlnm.Print_Area" localSheetId="78">'52　夜間支援体制等加算　記入例'!$A$1:$L$58</definedName>
    <definedName name="Z_76D48460_2D9B_487A_92BD_89A50EB1783E_.wvu.PrintArea" localSheetId="78" hidden="1">'52　夜間支援体制等加算　記入例'!$A$1:$L$58</definedName>
    <definedName name="_xlnm.Print_Area" localSheetId="83">'57-1　自立生活支援加算Ⅲ'!$B$2:$J$43</definedName>
    <definedName name="Z_76D48460_2D9B_487A_92BD_89A50EB1783E_.wvu.PrintArea" localSheetId="83" hidden="1">'57-1　自立生活支援加算Ⅲ'!$B$2:$J$43</definedName>
    <definedName name="_xlnm.Print_Area" localSheetId="84">'51-2別紙　参考書類 '!$A$1:$BD$51</definedName>
    <definedName name="Z_76D48460_2D9B_487A_92BD_89A50EB1783E_.wvu.PrintArea" localSheetId="84" hidden="1">'51-2別紙　参考書類 '!$A$1:$BD$51</definedName>
    <definedName name="_xlnm.Print_Area" localSheetId="85">'51-2　別紙　参考書類 (記載例と解説)'!$A$1:$BD$51</definedName>
    <definedName name="Z_76D48460_2D9B_487A_92BD_89A50EB1783E_.wvu.PrintArea" localSheetId="85" hidden="1">'51-2　別紙　参考書類 (記載例と解説)'!$A$1:$BD$51</definedName>
    <definedName name="_xlnm.Print_Area" localSheetId="86">'59　通院支援加算'!$A$1:$J$11</definedName>
    <definedName name="Z_76D48460_2D9B_487A_92BD_89A50EB1783E_.wvu.PrintArea" localSheetId="86" hidden="1">'59　通院支援加算'!$A$1:$J$11</definedName>
    <definedName name="_xlnm.Print_Area" localSheetId="87">'60　地域移行支援サービス費'!$A$1:$H$13</definedName>
    <definedName name="Z_76D48460_2D9B_487A_92BD_89A50EB1783E_.wvu.PrintArea" localSheetId="87" hidden="1">'60　地域移行支援サービス費'!$A$1:$H$13</definedName>
    <definedName name="_xlnm.Print_Area" localSheetId="90">'3-1　人員配置体制加算'!$A$1:$H$27</definedName>
    <definedName name="Z_76D48460_2D9B_487A_92BD_89A50EB1783E_.wvu.PrintArea" localSheetId="90" hidden="1">'3-1　人員配置体制加算'!$A$1:$H$27</definedName>
    <definedName name="_xlnm.Print_Area" localSheetId="64">'42　就労継続支援Ｂ型・基本報酬算定区分 '!$A$1:$AL$49</definedName>
    <definedName name="Z_76D48460_2D9B_487A_92BD_89A50EB1783E_.wvu.PrintArea" localSheetId="64" hidden="1">'42　就労継続支援Ｂ型・基本報酬算定区分 '!$A$1:$AL$49</definedName>
  </definedNames>
  <calcPr calcId="191029" concurrentCalc="1"/>
  <customWorkbookViews>
    <customWorkbookView name="m - 個人用ビュー" guid="{76D48460-2D9B-487A-92BD-89A50EB1783E}" personalView="1" maximized="1" xWindow="-8" yWindow="-8" windowWidth="1382" windowHeight="744" activeSheetId="6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rPr>
          <t>法人所在地、法人名称、代表者の職・氏名を記載してください。</t>
        </r>
      </text>
    </comment>
    <comment ref="A15" authorId="0">
      <text>
        <r>
          <rPr>
            <b/>
            <sz val="12"/>
            <color indexed="10"/>
            <rFont val="ＭＳ ゴシック"/>
          </rPr>
          <t>事業所番号ごとに作成してください。</t>
        </r>
      </text>
    </comment>
    <comment ref="J23" authorId="0">
      <text>
        <r>
          <rPr>
            <b/>
            <sz val="9"/>
            <color indexed="10"/>
            <rFont val="ＭＳ ゴシック"/>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comments3.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sharedStrings.xml><?xml version="1.0" encoding="utf-8"?>
<sst xmlns="http://schemas.openxmlformats.org/spreadsheetml/2006/main" xmlns:r="http://schemas.openxmlformats.org/officeDocument/2006/relationships" count="1989" uniqueCount="1989">
  <si>
    <t>対象サービス</t>
    <rPh sb="0" eb="2">
      <t>タイショウ</t>
    </rPh>
    <phoneticPr fontId="7"/>
  </si>
  <si>
    <t>専従</t>
    <rPh sb="0" eb="2">
      <t>センジュウ</t>
    </rPh>
    <phoneticPr fontId="7"/>
  </si>
  <si>
    <t>　　１　異動区分</t>
    <rPh sb="4" eb="6">
      <t>イドウ</t>
    </rPh>
    <rPh sb="6" eb="8">
      <t>クブン</t>
    </rPh>
    <phoneticPr fontId="7"/>
  </si>
  <si>
    <t>居宅介護，重度訪問，同行援護，行動援護</t>
    <rPh sb="0" eb="2">
      <t>キョタク</t>
    </rPh>
    <rPh sb="2" eb="4">
      <t>カイゴ</t>
    </rPh>
    <rPh sb="5" eb="7">
      <t>ジュウド</t>
    </rPh>
    <rPh sb="7" eb="9">
      <t>ホウモン</t>
    </rPh>
    <rPh sb="10" eb="12">
      <t>ドウコウ</t>
    </rPh>
    <rPh sb="12" eb="14">
      <t>エンゴ</t>
    </rPh>
    <rPh sb="15" eb="17">
      <t>コウドウ</t>
    </rPh>
    <rPh sb="17" eb="19">
      <t>エンゴ</t>
    </rPh>
    <phoneticPr fontId="7"/>
  </si>
  <si>
    <t>　　　○放課後等デイサービスにあっては、（Ⅰ）（Ⅱ）においては、児童指導員、障害福祉サービス経験者</t>
    <rPh sb="32" eb="34">
      <t>ジドウ</t>
    </rPh>
    <rPh sb="38" eb="40">
      <t>ショウガイ</t>
    </rPh>
    <rPh sb="40" eb="42">
      <t>フクシ</t>
    </rPh>
    <rPh sb="46" eb="49">
      <t>ケイケンシャ</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</si>
  <si>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7"/>
  </si>
  <si>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7"/>
  </si>
  <si>
    <t>施設入所</t>
    <rPh sb="0" eb="2">
      <t>シセツ</t>
    </rPh>
    <rPh sb="2" eb="4">
      <t>ニュウショ</t>
    </rPh>
    <phoneticPr fontId="7"/>
  </si>
  <si>
    <t>別紙９</t>
    <rPh sb="0" eb="2">
      <t>ベッシ</t>
    </rPh>
    <phoneticPr fontId="7"/>
  </si>
  <si>
    <t>④　</t>
  </si>
  <si>
    <t>想定される夜間支援体制（夜勤・宿直）</t>
    <rPh sb="0" eb="2">
      <t>ソウテイ</t>
    </rPh>
    <rPh sb="5" eb="7">
      <t>ヤカン</t>
    </rPh>
    <rPh sb="7" eb="9">
      <t>シエン</t>
    </rPh>
    <rPh sb="9" eb="11">
      <t>タイセイ</t>
    </rPh>
    <rPh sb="12" eb="14">
      <t>ヤキン</t>
    </rPh>
    <rPh sb="15" eb="17">
      <t>トノイ</t>
    </rPh>
    <phoneticPr fontId="7"/>
  </si>
  <si>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7"/>
  </si>
  <si>
    <t>職場適応援助者養成研修修了者配置体制加算</t>
    <rPh sb="16" eb="18">
      <t>タイセイ</t>
    </rPh>
    <rPh sb="18" eb="20">
      <t>カサン</t>
    </rPh>
    <phoneticPr fontId="7"/>
  </si>
  <si>
    <t>資格</t>
    <rPh sb="0" eb="2">
      <t>シカク</t>
    </rPh>
    <phoneticPr fontId="7"/>
  </si>
  <si>
    <t>生活介護</t>
    <rPh sb="0" eb="2">
      <t>セイカツ</t>
    </rPh>
    <rPh sb="2" eb="4">
      <t>カイゴ</t>
    </rPh>
    <phoneticPr fontId="7"/>
  </si>
  <si>
    <t>夜間支援等体制加算（宿泊型自立訓練）</t>
    <rPh sb="0" eb="2">
      <t>ヤカン</t>
    </rPh>
    <rPh sb="2" eb="4">
      <t>シエン</t>
    </rPh>
    <rPh sb="4" eb="5">
      <t>トウ</t>
    </rPh>
    <rPh sb="5" eb="7">
      <t>タイセイ</t>
    </rPh>
    <rPh sb="7" eb="9">
      <t>カサン</t>
    </rPh>
    <phoneticPr fontId="7"/>
  </si>
  <si>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</si>
  <si>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r>
      <t>基礎研修の終了者の
数及び割合</t>
    </r>
    <r>
      <rPr>
        <sz val="8"/>
        <color indexed="8"/>
        <rFont val="ＭＳ Ｐゴシック"/>
      </rPr>
      <t>※２</t>
    </r>
    <rPh sb="0" eb="2">
      <t>キソ</t>
    </rPh>
    <rPh sb="2" eb="4">
      <t>ケンシュウ</t>
    </rPh>
    <rPh sb="5" eb="8">
      <t>シュウリョウシャ</t>
    </rPh>
    <rPh sb="10" eb="11">
      <t>カズ</t>
    </rPh>
    <rPh sb="11" eb="12">
      <t>オヨ</t>
    </rPh>
    <rPh sb="13" eb="15">
      <t>ワリアイ</t>
    </rPh>
    <phoneticPr fontId="7"/>
  </si>
  <si>
    <t>夜勤職員加配加算</t>
    <rPh sb="0" eb="2">
      <t>ヤキン</t>
    </rPh>
    <rPh sb="2" eb="4">
      <t>ショクイン</t>
    </rPh>
    <rPh sb="4" eb="6">
      <t>カハイ</t>
    </rPh>
    <rPh sb="6" eb="8">
      <t>カサン</t>
    </rPh>
    <phoneticPr fontId="7"/>
  </si>
  <si>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7"/>
  </si>
  <si>
    <t>居宅介護従業者の総数</t>
    <rPh sb="0" eb="2">
      <t>キョタク</t>
    </rPh>
    <rPh sb="2" eb="4">
      <t>カイゴ</t>
    </rPh>
    <rPh sb="4" eb="7">
      <t>ジュウギョウシャ</t>
    </rPh>
    <rPh sb="8" eb="10">
      <t>ソウスウ</t>
    </rPh>
    <phoneticPr fontId="7"/>
  </si>
  <si>
    <t>　前年度又は前３月の期間における利用者の総数のうち、障害支援区分４以上である者、たんの吸引等を必要とする者、重症心身障害児及び医療的ケア児が占める割合が５０％以上</t>
  </si>
  <si>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7"/>
  </si>
  <si>
    <t>　１．なし　　２．あり</t>
  </si>
  <si>
    <t>看護職員配置加算</t>
    <rPh sb="0" eb="2">
      <t>カンゴ</t>
    </rPh>
    <rPh sb="2" eb="4">
      <t>ショクイン</t>
    </rPh>
    <rPh sb="4" eb="6">
      <t>ハイチ</t>
    </rPh>
    <rPh sb="6" eb="8">
      <t>カサン</t>
    </rPh>
    <phoneticPr fontId="7"/>
  </si>
  <si>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</si>
  <si>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7"/>
  </si>
  <si>
    <t>短時間利用減算</t>
    <rPh sb="0" eb="3">
      <t>タンジカン</t>
    </rPh>
    <rPh sb="3" eb="5">
      <t>リヨウ</t>
    </rPh>
    <rPh sb="5" eb="7">
      <t>ゲンザン</t>
    </rPh>
    <phoneticPr fontId="7"/>
  </si>
  <si>
    <t>評価点区分（※8）</t>
    <rPh sb="0" eb="2">
      <t>ヒョウカ</t>
    </rPh>
    <rPh sb="2" eb="3">
      <t>テン</t>
    </rPh>
    <rPh sb="3" eb="5">
      <t>クブン</t>
    </rPh>
    <phoneticPr fontId="7"/>
  </si>
  <si>
    <t>賃金向上達成指導員配置加算</t>
    <rPh sb="0" eb="2">
      <t>チンギン</t>
    </rPh>
    <rPh sb="2" eb="4">
      <t>コウジョウ</t>
    </rPh>
    <rPh sb="4" eb="6">
      <t>タッセイ</t>
    </rPh>
    <rPh sb="6" eb="9">
      <t>シドウイン</t>
    </rPh>
    <rPh sb="9" eb="11">
      <t>ハイチ</t>
    </rPh>
    <rPh sb="11" eb="13">
      <t>カサン</t>
    </rPh>
    <phoneticPr fontId="7"/>
  </si>
  <si>
    <t>人　</t>
    <rPh sb="0" eb="1">
      <t>ニン</t>
    </rPh>
    <phoneticPr fontId="7"/>
  </si>
  <si>
    <t>目標工賃達成指導員配置加算</t>
    <rPh sb="0" eb="2">
      <t>モクヒョウ</t>
    </rPh>
    <rPh sb="2" eb="4">
      <t>コウチン</t>
    </rPh>
    <rPh sb="4" eb="6">
      <t>タッセイ</t>
    </rPh>
    <rPh sb="6" eb="9">
      <t>シドウイン</t>
    </rPh>
    <rPh sb="9" eb="11">
      <t>ハイチ</t>
    </rPh>
    <rPh sb="11" eb="13">
      <t>カサン</t>
    </rPh>
    <phoneticPr fontId="7"/>
  </si>
  <si>
    <t>　新規に採用したすべての同行援護介護従業者に対し、熟練した同行援護従業者の同行による研修を実施している。</t>
    <rPh sb="12" eb="14">
      <t>ドウコウ</t>
    </rPh>
    <rPh sb="29" eb="31">
      <t>ドウコウ</t>
    </rPh>
    <phoneticPr fontId="7"/>
  </si>
  <si>
    <t>社会生活支援特別加算</t>
    <rPh sb="6" eb="8">
      <t>トクベツ</t>
    </rPh>
    <rPh sb="8" eb="10">
      <t>カサン</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</si>
  <si>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</si>
  <si>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体制等に関する届出書</t>
  </si>
  <si>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</si>
  <si>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3万円以上3万5千円未満</t>
    <rPh sb="1" eb="2">
      <t>マン</t>
    </rPh>
    <rPh sb="2" eb="3">
      <t>エン</t>
    </rPh>
    <rPh sb="3" eb="5">
      <t>イジョウ</t>
    </rPh>
    <rPh sb="6" eb="7">
      <t>マン</t>
    </rPh>
    <rPh sb="8" eb="9">
      <t>セン</t>
    </rPh>
    <rPh sb="9" eb="10">
      <t>エン</t>
    </rPh>
    <rPh sb="10" eb="12">
      <t>ミマン</t>
    </rPh>
    <phoneticPr fontId="7"/>
  </si>
  <si>
    <t>常勤換算で（　　　１．７：１　　　・　　　　２：１　　　　・　　　２．５：１　　　　）以上</t>
    <rPh sb="0" eb="2">
      <t>ジョウキン</t>
    </rPh>
    <rPh sb="2" eb="4">
      <t>カンザン</t>
    </rPh>
    <rPh sb="43" eb="45">
      <t>イジョウ</t>
    </rPh>
    <phoneticPr fontId="7"/>
  </si>
  <si>
    <t>常勤</t>
    <rPh sb="0" eb="2">
      <t>ジョウキン</t>
    </rPh>
    <phoneticPr fontId="7"/>
  </si>
  <si>
    <t>移行準備支援体制加算（Ⅰ）</t>
    <rPh sb="0" eb="2">
      <t>イコウ</t>
    </rPh>
    <rPh sb="2" eb="4">
      <t>ジュンビ</t>
    </rPh>
    <rPh sb="4" eb="6">
      <t>シエン</t>
    </rPh>
    <rPh sb="6" eb="8">
      <t>タイセイ</t>
    </rPh>
    <phoneticPr fontId="7"/>
  </si>
  <si>
    <t>全サービス</t>
    <rPh sb="0" eb="1">
      <t>ゼン</t>
    </rPh>
    <phoneticPr fontId="7"/>
  </si>
  <si>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7"/>
  </si>
  <si>
    <t>就労Ａ型</t>
  </si>
  <si>
    <t>区分５</t>
    <rPh sb="0" eb="2">
      <t>クブン</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</si>
  <si>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</si>
  <si>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宿泊型自立訓練</t>
  </si>
  <si>
    <t>＜要件確認１＞　②の額が⑥の額以上となっていること。（②≧⑥）</t>
    <rPh sb="1" eb="3">
      <t>ヨウケン</t>
    </rPh>
    <rPh sb="3" eb="5">
      <t>カクニン</t>
    </rPh>
    <rPh sb="10" eb="11">
      <t>ガク</t>
    </rPh>
    <rPh sb="14" eb="15">
      <t>ガク</t>
    </rPh>
    <rPh sb="15" eb="17">
      <t>イジョウ</t>
    </rPh>
    <phoneticPr fontId="7"/>
  </si>
  <si>
    <t>令和　　　　　　　年　　　　　　月　　　　　　　日</t>
    <rPh sb="0" eb="2">
      <t>レイワ</t>
    </rPh>
    <rPh sb="9" eb="10">
      <t>ネン</t>
    </rPh>
    <rPh sb="16" eb="17">
      <t>ガツ</t>
    </rPh>
    <rPh sb="24" eb="25">
      <t>ニチ</t>
    </rPh>
    <phoneticPr fontId="7"/>
  </si>
  <si>
    <t>通勤者生活支援加算</t>
    <rPh sb="0" eb="3">
      <t>ツウキンシャ</t>
    </rPh>
    <rPh sb="3" eb="5">
      <t>セイカツ</t>
    </rPh>
    <rPh sb="5" eb="7">
      <t>シエン</t>
    </rPh>
    <rPh sb="7" eb="9">
      <t>カサン</t>
    </rPh>
    <phoneticPr fontId="7"/>
  </si>
  <si>
    <t>食事の提供体制</t>
    <rPh sb="0" eb="2">
      <t>ショクジ</t>
    </rPh>
    <rPh sb="3" eb="5">
      <t>テイキョウ</t>
    </rPh>
    <rPh sb="5" eb="7">
      <t>タイセイ</t>
    </rPh>
    <phoneticPr fontId="7"/>
  </si>
  <si>
    <t>別紙1-3</t>
  </si>
  <si>
    <t>（Ⅴ）地域連携活動</t>
    <rPh sb="3" eb="5">
      <t>チイキ</t>
    </rPh>
    <rPh sb="5" eb="7">
      <t>レンケイ</t>
    </rPh>
    <rPh sb="7" eb="9">
      <t>カツドウ</t>
    </rPh>
    <phoneticPr fontId="7"/>
  </si>
  <si>
    <t>自立訓練</t>
    <rPh sb="0" eb="2">
      <t>ジリツ</t>
    </rPh>
    <rPh sb="2" eb="4">
      <t>クンレン</t>
    </rPh>
    <phoneticPr fontId="7"/>
  </si>
  <si>
    <t>R3.5受講予定</t>
  </si>
  <si>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7"/>
  </si>
  <si>
    <t>就労Ａ型，就労Ｂ型</t>
  </si>
  <si>
    <t>特定事業所</t>
    <rPh sb="0" eb="2">
      <t>トクテイ</t>
    </rPh>
    <rPh sb="2" eb="5">
      <t>ジギョウショ</t>
    </rPh>
    <phoneticPr fontId="7"/>
  </si>
  <si>
    <t>個別計画訓練支援加算</t>
    <rPh sb="0" eb="2">
      <t>コベツ</t>
    </rPh>
    <rPh sb="2" eb="4">
      <t>ケイカク</t>
    </rPh>
    <rPh sb="4" eb="6">
      <t>クンレン</t>
    </rPh>
    <rPh sb="6" eb="8">
      <t>シエン</t>
    </rPh>
    <rPh sb="8" eb="10">
      <t>カサン</t>
    </rPh>
    <phoneticPr fontId="7"/>
  </si>
  <si>
    <t>適用開始日</t>
    <rPh sb="0" eb="2">
      <t>テキヨウ</t>
    </rPh>
    <rPh sb="2" eb="5">
      <t>カイシビ</t>
    </rPh>
    <phoneticPr fontId="7"/>
  </si>
  <si>
    <t>地域移行支援体制強化加算</t>
    <rPh sb="0" eb="2">
      <t>チイキ</t>
    </rPh>
    <rPh sb="2" eb="4">
      <t>イコウ</t>
    </rPh>
    <rPh sb="4" eb="6">
      <t>シエン</t>
    </rPh>
    <rPh sb="6" eb="8">
      <t>タイセイ</t>
    </rPh>
    <rPh sb="8" eb="10">
      <t>キョウカ</t>
    </rPh>
    <rPh sb="10" eb="12">
      <t>カサン</t>
    </rPh>
    <phoneticPr fontId="7"/>
  </si>
  <si>
    <t>重度障害者支援職員配置（※10）</t>
  </si>
  <si>
    <t>代表者の職・氏名</t>
    <rPh sb="0" eb="3">
      <t>ダイヒョウシャ</t>
    </rPh>
    <rPh sb="4" eb="5">
      <t>ショク</t>
    </rPh>
    <rPh sb="6" eb="8">
      <t>シメイ</t>
    </rPh>
    <phoneticPr fontId="7"/>
  </si>
  <si>
    <t>ピアサポーターの配置</t>
    <rPh sb="8" eb="10">
      <t>ハイチ</t>
    </rPh>
    <phoneticPr fontId="7"/>
  </si>
  <si>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</si>
  <si>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定員区分</t>
    <rPh sb="0" eb="2">
      <t>テイイン</t>
    </rPh>
    <rPh sb="2" eb="4">
      <t>クブン</t>
    </rPh>
    <phoneticPr fontId="7"/>
  </si>
  <si>
    <t>夜間看護体制加算</t>
    <rPh sb="0" eb="2">
      <t>ヤカン</t>
    </rPh>
    <rPh sb="2" eb="4">
      <t>カンゴ</t>
    </rPh>
    <rPh sb="4" eb="6">
      <t>タイセイ</t>
    </rPh>
    <rPh sb="6" eb="8">
      <t>カサン</t>
    </rPh>
    <phoneticPr fontId="7"/>
  </si>
  <si>
    <t>　研修若しくは訓練を行った医療機関又は地域の医師会のいずれかを記載してください。</t>
    <rPh sb="3" eb="4">
      <t>モ</t>
    </rPh>
    <rPh sb="17" eb="18">
      <t>マタ</t>
    </rPh>
    <rPh sb="31" eb="33">
      <t>キサイ</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</si>
  <si>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</si>
  <si>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夜勤職員配置体制加算</t>
    <rPh sb="0" eb="2">
      <t>ヤキン</t>
    </rPh>
    <rPh sb="2" eb="4">
      <t>ショクイン</t>
    </rPh>
    <rPh sb="4" eb="6">
      <t>ハイチ</t>
    </rPh>
    <rPh sb="6" eb="8">
      <t>タイセイ</t>
    </rPh>
    <rPh sb="8" eb="10">
      <t>カサン</t>
    </rPh>
    <phoneticPr fontId="7"/>
  </si>
  <si>
    <t>医療機関名</t>
    <rPh sb="0" eb="2">
      <t>イリョウキカンメイ</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</si>
  <si>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</si>
  <si>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就労定着率区分</t>
    <rPh sb="4" eb="5">
      <t>リツ</t>
    </rPh>
    <rPh sb="5" eb="7">
      <t>クブン</t>
    </rPh>
    <phoneticPr fontId="7"/>
  </si>
  <si>
    <t>月</t>
    <rPh sb="0" eb="1">
      <t>ガツ</t>
    </rPh>
    <phoneticPr fontId="7"/>
  </si>
  <si>
    <t>強度行動障害者地域移行特別加算</t>
    <rPh sb="11" eb="13">
      <t>トクベツ</t>
    </rPh>
    <rPh sb="13" eb="15">
      <t>カサン</t>
    </rPh>
    <phoneticPr fontId="7"/>
  </si>
  <si>
    <t>別紙13</t>
    <rPh sb="0" eb="2">
      <t>ベッシ</t>
    </rPh>
    <phoneticPr fontId="7"/>
  </si>
  <si>
    <t>共同生活援助</t>
    <rPh sb="0" eb="2">
      <t>キョウドウ</t>
    </rPh>
    <rPh sb="2" eb="4">
      <t>セイカツ</t>
    </rPh>
    <rPh sb="4" eb="6">
      <t>エンジョ</t>
    </rPh>
    <phoneticPr fontId="7"/>
  </si>
  <si>
    <t>精神障害者地域移行特別加算</t>
    <rPh sb="9" eb="11">
      <t>トクベツ</t>
    </rPh>
    <rPh sb="11" eb="13">
      <t>カサン</t>
    </rPh>
    <phoneticPr fontId="7"/>
  </si>
  <si>
    <t>地域の医師会の名称（※１）</t>
    <rPh sb="0" eb="2">
      <t>チイキ</t>
    </rPh>
    <rPh sb="3" eb="6">
      <t>イシカイ</t>
    </rPh>
    <rPh sb="7" eb="9">
      <t>メイショウ</t>
    </rPh>
    <phoneticPr fontId="7"/>
  </si>
  <si>
    <t>重度障害者等包括支援，
宿泊型自立訓練，施設入所</t>
    <rPh sb="0" eb="2">
      <t>ジュウド</t>
    </rPh>
    <rPh sb="2" eb="5">
      <t>ショウガイシャ</t>
    </rPh>
    <rPh sb="5" eb="6">
      <t>ナド</t>
    </rPh>
    <rPh sb="6" eb="8">
      <t>ホウカツ</t>
    </rPh>
    <rPh sb="8" eb="10">
      <t>シエン</t>
    </rPh>
    <rPh sb="20" eb="22">
      <t>シセツ</t>
    </rPh>
    <rPh sb="22" eb="24">
      <t>ニュウショ</t>
    </rPh>
    <phoneticPr fontId="7"/>
  </si>
  <si>
    <t>＝</t>
  </si>
  <si>
    <t>３　サービス費
　区分</t>
    <rPh sb="6" eb="7">
      <t>ヒ</t>
    </rPh>
    <rPh sb="9" eb="11">
      <t>クブン</t>
    </rPh>
    <phoneticPr fontId="7"/>
  </si>
  <si>
    <t>　１．なし　　２．Ⅱ　　３．Ⅰ</t>
  </si>
  <si>
    <t>自立訓練，共同生活</t>
    <rPh sb="0" eb="2">
      <t>ジリツ</t>
    </rPh>
    <rPh sb="2" eb="4">
      <t>クンレン</t>
    </rPh>
    <phoneticPr fontId="7"/>
  </si>
  <si>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</si>
  <si>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前年度利用日数</t>
  </si>
  <si>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</si>
  <si>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重度化した場合の対応に係る指針を定め、入居の際に、入居者又はその家族等に対して、当該指針の内容を説明し、同意を得る体制を整備している。</t>
  </si>
  <si>
    <t>重度障害者等包括支援，
宿泊型自立訓練，共同生活</t>
  </si>
  <si>
    <t>特定事業所加算（同行援護）</t>
    <rPh sb="8" eb="10">
      <t>ドウコウ</t>
    </rPh>
    <rPh sb="10" eb="12">
      <t>エンゴ</t>
    </rPh>
    <phoneticPr fontId="7"/>
  </si>
  <si>
    <t>重度障害者支援Ⅱ・Ⅲ体制</t>
    <rPh sb="0" eb="2">
      <t>ジュウド</t>
    </rPh>
    <rPh sb="2" eb="5">
      <t>ショウガイシャ</t>
    </rPh>
    <rPh sb="5" eb="7">
      <t>シエン</t>
    </rPh>
    <rPh sb="10" eb="12">
      <t>タイセイ</t>
    </rPh>
    <phoneticPr fontId="7"/>
  </si>
  <si>
    <t>23:00～2:00</t>
  </si>
  <si>
    <t>　 ４　関係機関との連携</t>
    <rPh sb="4" eb="6">
      <t>カンケイ</t>
    </rPh>
    <rPh sb="6" eb="8">
      <t>キカン</t>
    </rPh>
    <rPh sb="10" eb="12">
      <t>レンケイ</t>
    </rPh>
    <phoneticPr fontId="7"/>
  </si>
  <si>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7"/>
  </si>
  <si>
    <t>(1)に占める(2)の割合が30％以上</t>
    <rPh sb="4" eb="5">
      <t>シ</t>
    </rPh>
    <rPh sb="11" eb="13">
      <t>ワリアイ</t>
    </rPh>
    <rPh sb="17" eb="19">
      <t>イジョウ</t>
    </rPh>
    <phoneticPr fontId="7"/>
  </si>
  <si>
    <t>定員</t>
    <rPh sb="0" eb="2">
      <t>テイイン</t>
    </rPh>
    <phoneticPr fontId="7"/>
  </si>
  <si>
    <t>延長支援体制加算</t>
    <rPh sb="0" eb="2">
      <t>エンチョウ</t>
    </rPh>
    <rPh sb="2" eb="4">
      <t>シエン</t>
    </rPh>
    <rPh sb="4" eb="6">
      <t>タイセイ</t>
    </rPh>
    <phoneticPr fontId="7"/>
  </si>
  <si>
    <t>就労定着率区分</t>
    <rPh sb="0" eb="2">
      <t>シュウロウ</t>
    </rPh>
    <rPh sb="2" eb="4">
      <t>テイチャク</t>
    </rPh>
    <rPh sb="4" eb="5">
      <t>リツ</t>
    </rPh>
    <rPh sb="5" eb="7">
      <t>クブン</t>
    </rPh>
    <phoneticPr fontId="7"/>
  </si>
  <si>
    <t>就労継続支援Ｂ型</t>
    <rPh sb="0" eb="2">
      <t>シュウロウ</t>
    </rPh>
    <rPh sb="2" eb="4">
      <t>ケイゾク</t>
    </rPh>
    <rPh sb="4" eb="6">
      <t>シエン</t>
    </rPh>
    <rPh sb="7" eb="8">
      <t>ガタ</t>
    </rPh>
    <phoneticPr fontId="7"/>
  </si>
  <si>
    <t>　　５　「人員体制」には、該当する人員体制に○を付してください。</t>
    <rPh sb="5" eb="7">
      <t>ジンイン</t>
    </rPh>
    <rPh sb="7" eb="9">
      <t>タイセイ</t>
    </rPh>
    <rPh sb="13" eb="15">
      <t>ガイトウ</t>
    </rPh>
    <rPh sb="17" eb="19">
      <t>ジンイン</t>
    </rPh>
    <rPh sb="19" eb="21">
      <t>タイセイ</t>
    </rPh>
    <rPh sb="24" eb="25">
      <t>フ</t>
    </rPh>
    <phoneticPr fontId="7"/>
  </si>
  <si>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7"/>
  </si>
  <si>
    <t>届出者</t>
    <rPh sb="0" eb="2">
      <t>トドケデ</t>
    </rPh>
    <rPh sb="2" eb="3">
      <t>シャ</t>
    </rPh>
    <phoneticPr fontId="7"/>
  </si>
  <si>
    <t>過去１年間就職者数</t>
    <rPh sb="0" eb="2">
      <t>カコ</t>
    </rPh>
    <rPh sb="3" eb="5">
      <t>ネンカン</t>
    </rPh>
    <rPh sb="5" eb="7">
      <t>シュウショク</t>
    </rPh>
    <rPh sb="7" eb="8">
      <t>シャ</t>
    </rPh>
    <rPh sb="8" eb="9">
      <t>スウ</t>
    </rPh>
    <phoneticPr fontId="7"/>
  </si>
  <si>
    <t>看護職員の総数</t>
    <rPh sb="0" eb="2">
      <t>カンゴ</t>
    </rPh>
    <rPh sb="2" eb="4">
      <t>ショクイン</t>
    </rPh>
    <rPh sb="5" eb="7">
      <t>ソウスウ</t>
    </rPh>
    <phoneticPr fontId="7"/>
  </si>
  <si>
    <t>就労Ｂ型</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</si>
  <si>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</si>
  <si>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　　　利用者の数を２０で除した数</t>
    <rPh sb="3" eb="6">
      <t>リヨウシャ</t>
    </rPh>
    <rPh sb="7" eb="8">
      <t>カズ</t>
    </rPh>
    <rPh sb="12" eb="13">
      <t>ジョ</t>
    </rPh>
    <rPh sb="15" eb="16">
      <t>カズ</t>
    </rPh>
    <phoneticPr fontId="7"/>
  </si>
  <si>
    <t>Eホーム</t>
  </si>
  <si>
    <t>地域生活移行個別支援特別加算</t>
    <rPh sb="10" eb="12">
      <t>トクベツ</t>
    </rPh>
    <rPh sb="12" eb="14">
      <t>カサン</t>
    </rPh>
    <phoneticPr fontId="7"/>
  </si>
  <si>
    <t>記載例</t>
    <rPh sb="0" eb="1">
      <t>キサイ</t>
    </rPh>
    <rPh sb="1" eb="2">
      <t>レイ</t>
    </rPh>
    <phoneticPr fontId="7"/>
  </si>
  <si>
    <t>栄養士配置加算・栄養マネジメント加算</t>
  </si>
  <si>
    <t>　　　６日厚生労働省社会・援護局障害保健福祉部長通知」）第二の２の（３）に定義する「常勤」</t>
    <rPh sb="42" eb="44">
      <t>ジョウキン</t>
    </rPh>
    <phoneticPr fontId="7"/>
  </si>
  <si>
    <t>15人</t>
    <rPh sb="2" eb="3">
      <t>ニン</t>
    </rPh>
    <phoneticPr fontId="7"/>
  </si>
  <si>
    <t>　１．一般　　２．小規模多機能</t>
    <rPh sb="3" eb="5">
      <t>イッパン</t>
    </rPh>
    <rPh sb="9" eb="12">
      <t>ショウキボ</t>
    </rPh>
    <rPh sb="12" eb="15">
      <t>タキノウ</t>
    </rPh>
    <phoneticPr fontId="7"/>
  </si>
  <si>
    <t>重度者支援体制</t>
    <rPh sb="0" eb="2">
      <t>ジュウド</t>
    </rPh>
    <rPh sb="2" eb="3">
      <t>シャ</t>
    </rPh>
    <rPh sb="3" eb="5">
      <t>シエン</t>
    </rPh>
    <rPh sb="5" eb="7">
      <t>タイセイ</t>
    </rPh>
    <phoneticPr fontId="7"/>
  </si>
  <si>
    <t>設備及び運営に関する基準について」（平成１８年１２月６日厚生労働省社会・援護局障害保健福祉部長通知）第二の２の(3)に定義する</t>
  </si>
  <si>
    <t>加算等名称</t>
    <rPh sb="0" eb="2">
      <t>カサン</t>
    </rPh>
    <rPh sb="2" eb="3">
      <t>ナド</t>
    </rPh>
    <rPh sb="3" eb="5">
      <t>メイショウ</t>
    </rPh>
    <phoneticPr fontId="7"/>
  </si>
  <si>
    <t>地域移行</t>
    <rPh sb="0" eb="2">
      <t>チイキ</t>
    </rPh>
    <rPh sb="2" eb="4">
      <t>イコウ</t>
    </rPh>
    <phoneticPr fontId="7"/>
  </si>
  <si>
    <t>医療連携体制加算（Ⅴ）</t>
  </si>
  <si>
    <t>令和　　　年　　　月　　　日</t>
    <rPh sb="0" eb="2">
      <t>レイワ</t>
    </rPh>
    <rPh sb="5" eb="6">
      <t>ネン</t>
    </rPh>
    <rPh sb="9" eb="10">
      <t>ツキ</t>
    </rPh>
    <rPh sb="13" eb="14">
      <t>ニチ</t>
    </rPh>
    <phoneticPr fontId="7"/>
  </si>
  <si>
    <t>5点</t>
    <rPh sb="1" eb="2">
      <t>テン</t>
    </rPh>
    <phoneticPr fontId="7"/>
  </si>
  <si>
    <t>就労移行支援体制加算</t>
    <rPh sb="0" eb="2">
      <t>シュウロウ</t>
    </rPh>
    <rPh sb="2" eb="4">
      <t>イコウ</t>
    </rPh>
    <rPh sb="4" eb="6">
      <t>シエン</t>
    </rPh>
    <rPh sb="6" eb="8">
      <t>タイセイ</t>
    </rPh>
    <phoneticPr fontId="7"/>
  </si>
  <si>
    <t>共同生活</t>
    <rPh sb="0" eb="2">
      <t>キョウドウ</t>
    </rPh>
    <rPh sb="2" eb="4">
      <t>セイカツ</t>
    </rPh>
    <phoneticPr fontId="7"/>
  </si>
  <si>
    <t>施設種別</t>
    <rPh sb="0" eb="2">
      <t>シセツ</t>
    </rPh>
    <rPh sb="2" eb="4">
      <t>シュベツ</t>
    </rPh>
    <phoneticPr fontId="7"/>
  </si>
  <si>
    <t>居住支援連携体制</t>
  </si>
  <si>
    <t>送迎体制加算</t>
    <rPh sb="0" eb="2">
      <t>ソウゲイ</t>
    </rPh>
    <rPh sb="2" eb="4">
      <t>タイセイ</t>
    </rPh>
    <phoneticPr fontId="7"/>
  </si>
  <si>
    <t>　　　　　　　　東京都千代田区大手町○○</t>
    <rPh sb="8" eb="11">
      <t>トウキョウト</t>
    </rPh>
    <rPh sb="11" eb="15">
      <t>チヨダク</t>
    </rPh>
    <rPh sb="15" eb="18">
      <t>オオテマチ</t>
    </rPh>
    <phoneticPr fontId="7"/>
  </si>
  <si>
    <t>別紙３</t>
    <rPh sb="0" eb="2">
      <t>ベッシ</t>
    </rPh>
    <phoneticPr fontId="7"/>
  </si>
  <si>
    <t>うち個室</t>
    <rPh sb="2" eb="4">
      <t>コシツ</t>
    </rPh>
    <phoneticPr fontId="7"/>
  </si>
  <si>
    <t>ピアサポート体制</t>
  </si>
  <si>
    <t>≪緊急時受入加算≫</t>
    <rPh sb="1" eb="8">
      <t>キンキュウジウケイレカサン</t>
    </rPh>
    <phoneticPr fontId="138"/>
  </si>
  <si>
    <t>別紙５</t>
    <rPh sb="0" eb="2">
      <t>ベッシ</t>
    </rPh>
    <phoneticPr fontId="7"/>
  </si>
  <si>
    <t>食事提供体制加算</t>
    <rPh sb="0" eb="2">
      <t>ショクジ</t>
    </rPh>
    <rPh sb="2" eb="4">
      <t>テイキョウ</t>
    </rPh>
    <rPh sb="4" eb="6">
      <t>タイセイ</t>
    </rPh>
    <rPh sb="6" eb="8">
      <t>カサン</t>
    </rPh>
    <phoneticPr fontId="7"/>
  </si>
  <si>
    <t>特定事業所加算（居宅介護）</t>
    <rPh sb="0" eb="2">
      <t>トクテイ</t>
    </rPh>
    <rPh sb="2" eb="5">
      <t>ジギョウショ</t>
    </rPh>
    <rPh sb="5" eb="7">
      <t>カサン</t>
    </rPh>
    <rPh sb="8" eb="10">
      <t>キョタク</t>
    </rPh>
    <rPh sb="10" eb="12">
      <t>カイゴ</t>
    </rPh>
    <phoneticPr fontId="7"/>
  </si>
  <si>
    <t>ピアサポート実施加算に関する届出書</t>
    <rPh sb="6" eb="8">
      <t>ジッシ</t>
    </rPh>
    <rPh sb="8" eb="10">
      <t>カサン</t>
    </rPh>
    <rPh sb="11" eb="12">
      <t>カン</t>
    </rPh>
    <rPh sb="14" eb="16">
      <t>トドケデ</t>
    </rPh>
    <rPh sb="16" eb="17">
      <t>ショ</t>
    </rPh>
    <phoneticPr fontId="7"/>
  </si>
  <si>
    <t>リハビリテーション加算</t>
    <rPh sb="9" eb="11">
      <t>カサン</t>
    </rPh>
    <phoneticPr fontId="7"/>
  </si>
  <si>
    <t>就労定着支援</t>
    <rPh sb="0" eb="2">
      <t>シュウロウ</t>
    </rPh>
    <rPh sb="2" eb="4">
      <t>テイチャク</t>
    </rPh>
    <rPh sb="4" eb="6">
      <t>シエン</t>
    </rPh>
    <phoneticPr fontId="7"/>
  </si>
  <si>
    <t>特例対象（※5）</t>
    <rPh sb="0" eb="2">
      <t>トクレイ</t>
    </rPh>
    <rPh sb="2" eb="4">
      <t>タイショウ</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</si>
  <si>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</si>
  <si>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t>名</t>
    <rPh sb="0" eb="1">
      <t>メイ</t>
    </rPh>
    <phoneticPr fontId="7"/>
  </si>
  <si>
    <t>世話人B</t>
    <rPh sb="0" eb="2">
      <t>セワ</t>
    </rPh>
    <rPh sb="2" eb="3">
      <t>ニン</t>
    </rPh>
    <phoneticPr fontId="7"/>
  </si>
  <si>
    <t>自立訓練，就労移行</t>
    <rPh sb="0" eb="2">
      <t>ジリツ</t>
    </rPh>
    <rPh sb="2" eb="4">
      <t>クンレン</t>
    </rPh>
    <phoneticPr fontId="7"/>
  </si>
  <si>
    <t>別紙20</t>
    <rPh sb="0" eb="2">
      <t>ベッシ</t>
    </rPh>
    <phoneticPr fontId="7"/>
  </si>
  <si>
    <t>常勤看護職員等配置加算</t>
    <rPh sb="0" eb="2">
      <t>ジョウキン</t>
    </rPh>
    <rPh sb="2" eb="4">
      <t>カンゴ</t>
    </rPh>
    <rPh sb="4" eb="6">
      <t>ショクイン</t>
    </rPh>
    <rPh sb="6" eb="7">
      <t>トウ</t>
    </rPh>
    <rPh sb="7" eb="9">
      <t>ハイチ</t>
    </rPh>
    <rPh sb="9" eb="11">
      <t>カサン</t>
    </rPh>
    <phoneticPr fontId="7"/>
  </si>
  <si>
    <t>開所時間減算</t>
    <rPh sb="0" eb="2">
      <t>カイショ</t>
    </rPh>
    <rPh sb="2" eb="4">
      <t>ジカン</t>
    </rPh>
    <rPh sb="4" eb="6">
      <t>ゲンサン</t>
    </rPh>
    <phoneticPr fontId="7"/>
  </si>
  <si>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7"/>
  </si>
  <si>
    <t>夜間における防災体制の内容
（契約内容等）</t>
  </si>
  <si>
    <t>①に占める②の割合が
２５％又は３５％以上</t>
    <rPh sb="2" eb="3">
      <t>シ</t>
    </rPh>
    <rPh sb="7" eb="9">
      <t>ワリアイ</t>
    </rPh>
    <rPh sb="14" eb="15">
      <t>マタ</t>
    </rPh>
    <rPh sb="19" eb="21">
      <t>イジョウ</t>
    </rPh>
    <phoneticPr fontId="7"/>
  </si>
  <si>
    <t>別紙４</t>
    <rPh sb="0" eb="2">
      <t>ベッシ</t>
    </rPh>
    <phoneticPr fontId="7"/>
  </si>
  <si>
    <t>居宅介護</t>
    <rPh sb="0" eb="2">
      <t>キョタク</t>
    </rPh>
    <rPh sb="2" eb="4">
      <t>カイゴ</t>
    </rPh>
    <phoneticPr fontId="7"/>
  </si>
  <si>
    <t>別紙28</t>
    <rPh sb="0" eb="2">
      <t>ベッシ</t>
    </rPh>
    <phoneticPr fontId="7"/>
  </si>
  <si>
    <t>携帯電話</t>
  </si>
  <si>
    <t>精神保健福祉士</t>
    <rPh sb="0" eb="2">
      <t>セイシン</t>
    </rPh>
    <rPh sb="2" eb="4">
      <t>ホケン</t>
    </rPh>
    <rPh sb="4" eb="7">
      <t>フクシシ</t>
    </rPh>
    <phoneticPr fontId="7"/>
  </si>
  <si>
    <t>１．介護サービス包括型　２．外部サービス利用型　３．日中サービス支援型</t>
    <rPh sb="26" eb="28">
      <t>ニッチュウ</t>
    </rPh>
    <rPh sb="32" eb="34">
      <t>シエン</t>
    </rPh>
    <rPh sb="34" eb="35">
      <t>ガタ</t>
    </rPh>
    <phoneticPr fontId="7"/>
  </si>
  <si>
    <t>○○○</t>
  </si>
  <si>
    <t>１　新規　　　　２　変更　　　　３　終了</t>
    <rPh sb="2" eb="4">
      <t>シンキ</t>
    </rPh>
    <rPh sb="10" eb="12">
      <t>ヘンコウ</t>
    </rPh>
    <rPh sb="18" eb="20">
      <t>シュウリョウ</t>
    </rPh>
    <phoneticPr fontId="7"/>
  </si>
  <si>
    <t>就労移行</t>
  </si>
  <si>
    <t>評価点が105点以上130点未満</t>
    <rPh sb="0" eb="3">
      <t>ヒョウカテン</t>
    </rPh>
    <rPh sb="7" eb="8">
      <t>テン</t>
    </rPh>
    <rPh sb="8" eb="10">
      <t>イジョウ</t>
    </rPh>
    <rPh sb="13" eb="14">
      <t>テン</t>
    </rPh>
    <rPh sb="14" eb="16">
      <t>ミマン</t>
    </rPh>
    <phoneticPr fontId="7"/>
  </si>
  <si>
    <t>１２月</t>
  </si>
  <si>
    <t>事業所・施設の名称</t>
    <rPh sb="0" eb="2">
      <t>ジギョウ</t>
    </rPh>
    <rPh sb="2" eb="3">
      <t>ショ</t>
    </rPh>
    <rPh sb="4" eb="6">
      <t>シセツ</t>
    </rPh>
    <rPh sb="7" eb="9">
      <t>メイショウ</t>
    </rPh>
    <phoneticPr fontId="7"/>
  </si>
  <si>
    <t>担当者名</t>
    <rPh sb="0" eb="3">
      <t>タントウシャ</t>
    </rPh>
    <rPh sb="3" eb="4">
      <t>メイ</t>
    </rPh>
    <phoneticPr fontId="7"/>
  </si>
  <si>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7"/>
  </si>
  <si>
    <t>評価点が150点以上170点未満</t>
    <rPh sb="0" eb="3">
      <t>ヒョウカテン</t>
    </rPh>
    <rPh sb="7" eb="8">
      <t>テン</t>
    </rPh>
    <rPh sb="8" eb="10">
      <t>イジョウ</t>
    </rPh>
    <rPh sb="13" eb="14">
      <t>テン</t>
    </rPh>
    <rPh sb="14" eb="16">
      <t>ミマン</t>
    </rPh>
    <phoneticPr fontId="7"/>
  </si>
  <si>
    <t>人員配置体制加算</t>
    <rPh sb="0" eb="2">
      <t>ジンイン</t>
    </rPh>
    <rPh sb="2" eb="4">
      <t>ハイチ</t>
    </rPh>
    <rPh sb="4" eb="6">
      <t>タイセイ</t>
    </rPh>
    <rPh sb="6" eb="8">
      <t>カサン</t>
    </rPh>
    <phoneticPr fontId="7"/>
  </si>
  <si>
    <t>短期入所（共生型）</t>
    <rPh sb="5" eb="8">
      <t>キョウセイガタ</t>
    </rPh>
    <phoneticPr fontId="7"/>
  </si>
  <si>
    <t>　　４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7"/>
  </si>
  <si>
    <t>　４　社会福祉士等の状況</t>
    <rPh sb="3" eb="5">
      <t>シャカイ</t>
    </rPh>
    <rPh sb="5" eb="7">
      <t>フクシ</t>
    </rPh>
    <rPh sb="7" eb="8">
      <t>シ</t>
    </rPh>
    <rPh sb="8" eb="9">
      <t>トウ</t>
    </rPh>
    <rPh sb="10" eb="12">
      <t>ジョウキョウ</t>
    </rPh>
    <phoneticPr fontId="7"/>
  </si>
  <si>
    <t xml:space="preserve">       いずれの取組も行っている</t>
    <rPh sb="11" eb="13">
      <t>トリクミ</t>
    </rPh>
    <rPh sb="14" eb="15">
      <t>オコナ</t>
    </rPh>
    <phoneticPr fontId="7"/>
  </si>
  <si>
    <t>福祉専門職員配置等加算</t>
    <rPh sb="0" eb="2">
      <t>フクシ</t>
    </rPh>
    <rPh sb="2" eb="4">
      <t>センモン</t>
    </rPh>
    <rPh sb="4" eb="6">
      <t>ショクイン</t>
    </rPh>
    <rPh sb="6" eb="8">
      <t>ハイチ</t>
    </rPh>
    <rPh sb="8" eb="9">
      <t>トウ</t>
    </rPh>
    <rPh sb="9" eb="11">
      <t>カサン</t>
    </rPh>
    <phoneticPr fontId="7"/>
  </si>
  <si>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7"/>
  </si>
  <si>
    <t>福祉専門職員配置等加算</t>
    <rPh sb="8" eb="9">
      <t>トウ</t>
    </rPh>
    <rPh sb="9" eb="11">
      <t>カサン</t>
    </rPh>
    <phoneticPr fontId="7"/>
  </si>
  <si>
    <t>地域移行支援サービス費Ⅰ</t>
  </si>
  <si>
    <t>電話番号</t>
    <rPh sb="0" eb="2">
      <t>デンワ</t>
    </rPh>
    <rPh sb="2" eb="4">
      <t>バンゴウ</t>
    </rPh>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</si>
  <si>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</si>
  <si>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②新設又は増改築等の時点から６か月以上１年未満</t>
  </si>
  <si>
    <t>自立訓練，就労移行，就労Ａ型，就労Ｂ型</t>
    <rPh sb="0" eb="2">
      <t>ジリツ</t>
    </rPh>
    <rPh sb="2" eb="4">
      <t>クンレン</t>
    </rPh>
    <phoneticPr fontId="7"/>
  </si>
  <si>
    <t>別紙８－２</t>
    <rPh sb="0" eb="2">
      <t>ベッシ</t>
    </rPh>
    <phoneticPr fontId="7"/>
  </si>
  <si>
    <t>短期入所</t>
  </si>
  <si>
    <t>　1には該当しない。</t>
    <rPh sb="4" eb="6">
      <t>ガイトウ</t>
    </rPh>
    <phoneticPr fontId="7"/>
  </si>
  <si>
    <t>点数</t>
    <rPh sb="0" eb="2">
      <t>テンスウ</t>
    </rPh>
    <phoneticPr fontId="7"/>
  </si>
  <si>
    <t>夜間支援従事者⑥</t>
    <rPh sb="0" eb="2">
      <t>ヤカン</t>
    </rPh>
    <rPh sb="2" eb="4">
      <t>シエン</t>
    </rPh>
    <rPh sb="4" eb="7">
      <t>ジュウジシャ</t>
    </rPh>
    <phoneticPr fontId="7"/>
  </si>
  <si>
    <t>　　　合計数を記載してください。</t>
  </si>
  <si>
    <t>療養介護，生活介護</t>
    <rPh sb="5" eb="7">
      <t>セイカツ</t>
    </rPh>
    <rPh sb="7" eb="9">
      <t>カイゴ</t>
    </rPh>
    <phoneticPr fontId="7"/>
  </si>
  <si>
    <t>①　新規　　　　　　　　　②　変更　　　　　　　　　　③　終了</t>
    <rPh sb="2" eb="4">
      <t>シンキ</t>
    </rPh>
    <rPh sb="15" eb="17">
      <t>ヘンコウ</t>
    </rPh>
    <rPh sb="29" eb="31">
      <t>シュウリョウ</t>
    </rPh>
    <phoneticPr fontId="7"/>
  </si>
  <si>
    <t>生活介護，短期入所，自立訓練，
就労移行，就労Ａ型，就労Ｂ型</t>
    <rPh sb="0" eb="2">
      <t>セイカツ</t>
    </rPh>
    <rPh sb="2" eb="4">
      <t>カイゴ</t>
    </rPh>
    <rPh sb="10" eb="12">
      <t>ジリツ</t>
    </rPh>
    <rPh sb="12" eb="14">
      <t>クンレン</t>
    </rPh>
    <phoneticPr fontId="7"/>
  </si>
  <si>
    <t>４　障害者ピア
　サポート研修
　修了職員</t>
    <rPh sb="2" eb="5">
      <t>ショウガイシャ</t>
    </rPh>
    <rPh sb="13" eb="15">
      <t>ケンシュウ</t>
    </rPh>
    <rPh sb="17" eb="19">
      <t>シュウリョウ</t>
    </rPh>
    <rPh sb="19" eb="21">
      <t>ショクイン</t>
    </rPh>
    <phoneticPr fontId="7"/>
  </si>
  <si>
    <t>重度者支援体制加算</t>
    <rPh sb="5" eb="7">
      <t>タイセイ</t>
    </rPh>
    <rPh sb="7" eb="9">
      <t>カサン</t>
    </rPh>
    <phoneticPr fontId="7"/>
  </si>
  <si>
    <t>地域移行支援</t>
    <rPh sb="0" eb="2">
      <t>チイキ</t>
    </rPh>
    <rPh sb="2" eb="4">
      <t>イコウ</t>
    </rPh>
    <rPh sb="4" eb="6">
      <t>シエン</t>
    </rPh>
    <phoneticPr fontId="7"/>
  </si>
  <si>
    <t>短期入所，共同生活</t>
    <rPh sb="0" eb="2">
      <t>タンキ</t>
    </rPh>
    <rPh sb="2" eb="4">
      <t>ニュウショ</t>
    </rPh>
    <phoneticPr fontId="7"/>
  </si>
  <si>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7"/>
  </si>
  <si>
    <t>生活介護，自立訓練　※共生型サービス</t>
    <rPh sb="0" eb="2">
      <t>セイカツ</t>
    </rPh>
    <rPh sb="2" eb="4">
      <t>カイゴ</t>
    </rPh>
    <rPh sb="5" eb="7">
      <t>ジリツ</t>
    </rPh>
    <rPh sb="7" eb="9">
      <t>クンレン</t>
    </rPh>
    <rPh sb="11" eb="14">
      <t>キョウセイガタ</t>
    </rPh>
    <phoneticPr fontId="7"/>
  </si>
  <si>
    <t>１　新規　　　　　　　　２　変更　　　　　　　　３　終了</t>
  </si>
  <si>
    <t>サービス管理責任者配置等加算</t>
  </si>
  <si>
    <t>１ 新規</t>
    <rPh sb="2" eb="4">
      <t>シンキ</t>
    </rPh>
    <phoneticPr fontId="7"/>
  </si>
  <si>
    <t>様式番号</t>
    <rPh sb="0" eb="2">
      <t>ヨウシキ</t>
    </rPh>
    <rPh sb="2" eb="4">
      <t>バンゴウ</t>
    </rPh>
    <phoneticPr fontId="7"/>
  </si>
  <si>
    <t>人員配置区分</t>
    <rPh sb="0" eb="2">
      <t>ジンイン</t>
    </rPh>
    <rPh sb="2" eb="4">
      <t>ハイチ</t>
    </rPh>
    <rPh sb="4" eb="6">
      <t>クブン</t>
    </rPh>
    <phoneticPr fontId="7"/>
  </si>
  <si>
    <t>管理者名</t>
    <rPh sb="0" eb="4">
      <t>カンリシャメイ</t>
    </rPh>
    <phoneticPr fontId="7"/>
  </si>
  <si>
    <t>　年　　月　　日</t>
    <rPh sb="1" eb="2">
      <t>ネン</t>
    </rPh>
    <rPh sb="4" eb="5">
      <t>ガツ</t>
    </rPh>
    <rPh sb="7" eb="8">
      <t>ニチ</t>
    </rPh>
    <phoneticPr fontId="7"/>
  </si>
  <si>
    <t>　警備会社（◆◆会社）と警備の委託契約を締結。（契約書の写しは別添のとおり。）</t>
  </si>
  <si>
    <t>　　３　地域に貢献する活動は、「地域の交流の場（開放スペースや交流会等）の提供」、「認知症カフェ・食堂等の設置」、</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</si>
  <si>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</si>
  <si>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別紙43</t>
    <rPh sb="0" eb="2">
      <t>ベッシ</t>
    </rPh>
    <phoneticPr fontId="7"/>
  </si>
  <si>
    <t>　２　栄養士配置の状況</t>
    <rPh sb="3" eb="5">
      <t>エイヨウ</t>
    </rPh>
    <rPh sb="5" eb="6">
      <t>シ</t>
    </rPh>
    <rPh sb="6" eb="8">
      <t>ハイチ</t>
    </rPh>
    <rPh sb="9" eb="11">
      <t>ジョウキョウ</t>
    </rPh>
    <phoneticPr fontId="7"/>
  </si>
  <si>
    <t>高次脳機能障害者支援体制</t>
    <rPh sb="0" eb="2">
      <t>コウジ</t>
    </rPh>
    <rPh sb="2" eb="3">
      <t>ノウ</t>
    </rPh>
    <rPh sb="3" eb="5">
      <t>キノウ</t>
    </rPh>
    <rPh sb="5" eb="8">
      <t>ショウガイシャ</t>
    </rPh>
    <rPh sb="8" eb="10">
      <t>シエン</t>
    </rPh>
    <rPh sb="10" eb="12">
      <t>タイセイ</t>
    </rPh>
    <phoneticPr fontId="7"/>
  </si>
  <si>
    <t>連絡先</t>
    <rPh sb="0" eb="2">
      <t>レンラク</t>
    </rPh>
    <rPh sb="2" eb="3">
      <t>サキ</t>
    </rPh>
    <phoneticPr fontId="7"/>
  </si>
  <si>
    <t>名称</t>
    <rPh sb="0" eb="2">
      <t>メイショウ</t>
    </rPh>
    <phoneticPr fontId="7"/>
  </si>
  <si>
    <t>別紙７-2</t>
  </si>
  <si>
    <t>連絡先</t>
    <rPh sb="0" eb="3">
      <t>レンラクサキ</t>
    </rPh>
    <phoneticPr fontId="7"/>
  </si>
  <si>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7"/>
  </si>
  <si>
    <t>ＦＡＸ番号</t>
    <rPh sb="3" eb="5">
      <t>バンゴウ</t>
    </rPh>
    <phoneticPr fontId="7"/>
  </si>
  <si>
    <t>送迎体制</t>
  </si>
  <si>
    <t>回</t>
    <rPh sb="0" eb="1">
      <t>カイ</t>
    </rPh>
    <phoneticPr fontId="7"/>
  </si>
  <si>
    <t>　１．非該当　　２．該当</t>
    <rPh sb="3" eb="6">
      <t>ヒガイトウ</t>
    </rPh>
    <rPh sb="10" eb="12">
      <t>ガイトウ</t>
    </rPh>
    <phoneticPr fontId="7"/>
  </si>
  <si>
    <t>氏名</t>
    <rPh sb="0" eb="2">
      <t>シメイ</t>
    </rPh>
    <phoneticPr fontId="7"/>
  </si>
  <si>
    <t>職場適応援助者養成研修修了者配置体制加算について、次のとおり届け出ます。</t>
    <rPh sb="25" eb="26">
      <t>ツギ</t>
    </rPh>
    <rPh sb="30" eb="31">
      <t>トド</t>
    </rPh>
    <rPh sb="32" eb="33">
      <t>デ</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</si>
  <si>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</si>
  <si>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事業所番号</t>
    <rPh sb="0" eb="3">
      <t>ジギョウショ</t>
    </rPh>
    <rPh sb="3" eb="5">
      <t>バンゴウ</t>
    </rPh>
    <phoneticPr fontId="7"/>
  </si>
  <si>
    <t>　５　キャリアアップの措置</t>
    <rPh sb="11" eb="13">
      <t>ソチ</t>
    </rPh>
    <phoneticPr fontId="7"/>
  </si>
  <si>
    <t>人員配置体制加算（　Ⅰ　・　Ⅱ　・　Ⅲ　・　Ⅳ　）</t>
    <rPh sb="0" eb="2">
      <t>ジンイン</t>
    </rPh>
    <rPh sb="2" eb="4">
      <t>ハイチ</t>
    </rPh>
    <rPh sb="4" eb="6">
      <t>タイセイ</t>
    </rPh>
    <rPh sb="6" eb="8">
      <t>カサン</t>
    </rPh>
    <phoneticPr fontId="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</si>
  <si>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</si>
  <si>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重度障害者等包括支援</t>
    <rPh sb="0" eb="2">
      <t>ジュウド</t>
    </rPh>
    <rPh sb="2" eb="5">
      <t>ショウガイシャ</t>
    </rPh>
    <rPh sb="5" eb="6">
      <t>トウ</t>
    </rPh>
    <rPh sb="6" eb="8">
      <t>ホウカツ</t>
    </rPh>
    <rPh sb="8" eb="10">
      <t>シエン</t>
    </rPh>
    <phoneticPr fontId="7"/>
  </si>
  <si>
    <t>リハビリテーション加算に関する届出書（生活介護）</t>
    <rPh sb="9" eb="11">
      <t>カサン</t>
    </rPh>
    <rPh sb="12" eb="13">
      <t>カン</t>
    </rPh>
    <rPh sb="15" eb="17">
      <t>トドケデ</t>
    </rPh>
    <phoneticPr fontId="7"/>
  </si>
  <si>
    <t>事業所名</t>
    <rPh sb="0" eb="3">
      <t>ジギョウショ</t>
    </rPh>
    <rPh sb="3" eb="4">
      <t>メイ</t>
    </rPh>
    <phoneticPr fontId="7"/>
  </si>
  <si>
    <t>特定事業所加算（重度訪問）</t>
    <rPh sb="8" eb="10">
      <t>ジュウド</t>
    </rPh>
    <rPh sb="10" eb="12">
      <t>ホウモン</t>
    </rPh>
    <phoneticPr fontId="7"/>
  </si>
  <si>
    <t>年</t>
    <rPh sb="0" eb="1">
      <t>ネン</t>
    </rPh>
    <phoneticPr fontId="139"/>
  </si>
  <si>
    <t>異動等の区分</t>
    <rPh sb="0" eb="2">
      <t>イドウ</t>
    </rPh>
    <rPh sb="2" eb="3">
      <t>トウ</t>
    </rPh>
    <rPh sb="4" eb="6">
      <t>クブン</t>
    </rPh>
    <phoneticPr fontId="7"/>
  </si>
  <si>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7"/>
  </si>
  <si>
    <t>(1)</t>
  </si>
  <si>
    <t>重度訪問介護従業者の数</t>
    <rPh sb="0" eb="2">
      <t>ジュウド</t>
    </rPh>
    <rPh sb="2" eb="4">
      <t>ホウモン</t>
    </rPh>
    <rPh sb="4" eb="6">
      <t>カイゴ</t>
    </rPh>
    <rPh sb="6" eb="9">
      <t>ジュウギョウシャ</t>
    </rPh>
    <rPh sb="10" eb="11">
      <t>スウ</t>
    </rPh>
    <phoneticPr fontId="7"/>
  </si>
  <si>
    <t>　３　人員配置</t>
    <rPh sb="3" eb="5">
      <t>ジンイン</t>
    </rPh>
    <rPh sb="5" eb="7">
      <t>ハイチ</t>
    </rPh>
    <phoneticPr fontId="7"/>
  </si>
  <si>
    <t>保健師</t>
    <rPh sb="0" eb="3">
      <t>ホケンシ</t>
    </rPh>
    <phoneticPr fontId="7"/>
  </si>
  <si>
    <t>異動年月日</t>
    <rPh sb="0" eb="2">
      <t>イドウ</t>
    </rPh>
    <rPh sb="2" eb="5">
      <t>ネンガッピ</t>
    </rPh>
    <phoneticPr fontId="7"/>
  </si>
  <si>
    <t>サービス提供責任者</t>
    <rPh sb="4" eb="6">
      <t>テイキョウ</t>
    </rPh>
    <rPh sb="6" eb="9">
      <t>セキニンシャ</t>
    </rPh>
    <phoneticPr fontId="7"/>
  </si>
  <si>
    <t>重度訪問介護</t>
    <rPh sb="0" eb="2">
      <t>ジュウド</t>
    </rPh>
    <rPh sb="2" eb="4">
      <t>ホウモン</t>
    </rPh>
    <rPh sb="4" eb="6">
      <t>カイゴ</t>
    </rPh>
    <phoneticPr fontId="7"/>
  </si>
  <si>
    <t>同行援護</t>
    <rPh sb="0" eb="2">
      <t>ドウコウ</t>
    </rPh>
    <rPh sb="2" eb="4">
      <t>エンゴ</t>
    </rPh>
    <phoneticPr fontId="7"/>
  </si>
  <si>
    <t>計</t>
    <rPh sb="0" eb="1">
      <t>ケイ</t>
    </rPh>
    <phoneticPr fontId="7"/>
  </si>
  <si>
    <t>⑦第三者評価</t>
    <rPh sb="1" eb="2">
      <t>ダイ</t>
    </rPh>
    <rPh sb="2" eb="4">
      <t>サンシャ</t>
    </rPh>
    <rPh sb="4" eb="6">
      <t>ヒョウカ</t>
    </rPh>
    <phoneticPr fontId="7"/>
  </si>
  <si>
    <t>　　３　有資格者による
　　　指導体制</t>
    <rPh sb="4" eb="8">
      <t>ユウシカクシャ</t>
    </rPh>
    <rPh sb="15" eb="17">
      <t>シドウ</t>
    </rPh>
    <rPh sb="17" eb="19">
      <t>タイセイ</t>
    </rPh>
    <phoneticPr fontId="7"/>
  </si>
  <si>
    <t>行動援護</t>
    <rPh sb="0" eb="2">
      <t>コウドウ</t>
    </rPh>
    <rPh sb="2" eb="4">
      <t>エンゴ</t>
    </rPh>
    <phoneticPr fontId="7"/>
  </si>
  <si>
    <t>令和　　年　　月　　日</t>
    <rPh sb="0" eb="2">
      <t>レイワ</t>
    </rPh>
    <phoneticPr fontId="7"/>
  </si>
  <si>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7"/>
  </si>
  <si>
    <t>就労定着率区分の状況</t>
    <rPh sb="0" eb="2">
      <t>シュウロウ</t>
    </rPh>
    <rPh sb="2" eb="4">
      <t>テイチャク</t>
    </rPh>
    <rPh sb="4" eb="5">
      <t>リツ</t>
    </rPh>
    <rPh sb="5" eb="7">
      <t>クブン</t>
    </rPh>
    <rPh sb="8" eb="10">
      <t>ジョウキョウ</t>
    </rPh>
    <phoneticPr fontId="7"/>
  </si>
  <si>
    <t>療養介護</t>
    <rPh sb="0" eb="2">
      <t>リョウヨウ</t>
    </rPh>
    <rPh sb="2" eb="4">
      <t>カイゴ</t>
    </rPh>
    <phoneticPr fontId="7"/>
  </si>
  <si>
    <t>精神障害者退院支援施設</t>
    <rPh sb="0" eb="5">
      <t>セイシン</t>
    </rPh>
    <rPh sb="5" eb="7">
      <t>タイイン</t>
    </rPh>
    <rPh sb="7" eb="9">
      <t>シエン</t>
    </rPh>
    <rPh sb="9" eb="11">
      <t>シセツ</t>
    </rPh>
    <phoneticPr fontId="7"/>
  </si>
  <si>
    <t>（別添）就労移行支援・基本報酬</t>
  </si>
  <si>
    <t>2万円以上2万5千円未満</t>
    <rPh sb="1" eb="2">
      <t>マン</t>
    </rPh>
    <rPh sb="2" eb="3">
      <t>エン</t>
    </rPh>
    <rPh sb="3" eb="5">
      <t>イジョウ</t>
    </rPh>
    <rPh sb="6" eb="7">
      <t>マン</t>
    </rPh>
    <rPh sb="8" eb="9">
      <t>セン</t>
    </rPh>
    <rPh sb="9" eb="10">
      <t>エン</t>
    </rPh>
    <rPh sb="10" eb="12">
      <t>ミマン</t>
    </rPh>
    <phoneticPr fontId="7"/>
  </si>
  <si>
    <t>短期入所</t>
    <rPh sb="0" eb="2">
      <t>タンキ</t>
    </rPh>
    <rPh sb="2" eb="4">
      <t>ニュウショ</t>
    </rPh>
    <phoneticPr fontId="7"/>
  </si>
  <si>
    <t>別紙30</t>
    <rPh sb="0" eb="2">
      <t>ベッシ</t>
    </rPh>
    <phoneticPr fontId="7"/>
  </si>
  <si>
    <t>施設入所支援</t>
    <rPh sb="0" eb="2">
      <t>シセツ</t>
    </rPh>
    <rPh sb="2" eb="4">
      <t>ニュウショ</t>
    </rPh>
    <rPh sb="4" eb="6">
      <t>シエン</t>
    </rPh>
    <phoneticPr fontId="7"/>
  </si>
  <si>
    <t>２　事業所の名称</t>
    <rPh sb="2" eb="4">
      <t>ジギョウ</t>
    </rPh>
    <rPh sb="4" eb="5">
      <t>ジョ</t>
    </rPh>
    <rPh sb="6" eb="8">
      <t>メイショウ</t>
    </rPh>
    <phoneticPr fontId="138"/>
  </si>
  <si>
    <t>訓練等給付</t>
    <rPh sb="0" eb="3">
      <t>クンレントウ</t>
    </rPh>
    <rPh sb="3" eb="5">
      <t>キュウフ</t>
    </rPh>
    <phoneticPr fontId="7"/>
  </si>
  <si>
    <t>就労継続支援（Ｂ型）</t>
    <rPh sb="0" eb="2">
      <t>シュウロウ</t>
    </rPh>
    <rPh sb="2" eb="4">
      <t>ケイゾク</t>
    </rPh>
    <rPh sb="4" eb="6">
      <t>シエン</t>
    </rPh>
    <rPh sb="8" eb="9">
      <t>カタ</t>
    </rPh>
    <phoneticPr fontId="7"/>
  </si>
  <si>
    <t>就労移行支援</t>
    <rPh sb="0" eb="2">
      <t>シュウロウ</t>
    </rPh>
    <rPh sb="2" eb="4">
      <t>イコウ</t>
    </rPh>
    <rPh sb="4" eb="6">
      <t>シエン</t>
    </rPh>
    <phoneticPr fontId="7"/>
  </si>
  <si>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
  </si>
  <si>
    <t>　　　○医療型児童発達支援にあっては、加算（Ⅰ）（Ⅱ）においては、児童指導員又は指定発達支援医療機関の職員、</t>
    <rPh sb="38" eb="39">
      <t>マタ</t>
    </rPh>
    <phoneticPr fontId="7"/>
  </si>
  <si>
    <t>自立生活援助</t>
    <rPh sb="0" eb="2">
      <t>ジリツ</t>
    </rPh>
    <rPh sb="2" eb="4">
      <t>セイカツ</t>
    </rPh>
    <rPh sb="4" eb="6">
      <t>エンジョ</t>
    </rPh>
    <phoneticPr fontId="7"/>
  </si>
  <si>
    <t>大規模事業所</t>
    <rPh sb="3" eb="6">
      <t>ジギョウショ</t>
    </rPh>
    <phoneticPr fontId="7"/>
  </si>
  <si>
    <t>特定相談支援</t>
    <rPh sb="0" eb="2">
      <t>トクテイ</t>
    </rPh>
    <rPh sb="2" eb="4">
      <t>ソウダン</t>
    </rPh>
    <rPh sb="4" eb="6">
      <t>シエン</t>
    </rPh>
    <phoneticPr fontId="7"/>
  </si>
  <si>
    <t>地域定着支援</t>
    <rPh sb="0" eb="2">
      <t>チイキ</t>
    </rPh>
    <rPh sb="2" eb="4">
      <t>テイチャク</t>
    </rPh>
    <rPh sb="4" eb="6">
      <t>シエン</t>
    </rPh>
    <phoneticPr fontId="7"/>
  </si>
  <si>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</si>
  <si>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常勤（人）</t>
    <rPh sb="0" eb="2">
      <t>ジョウキン</t>
    </rPh>
    <rPh sb="3" eb="4">
      <t>ニン</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</si>
  <si>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</si>
  <si>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事 業 所 名</t>
    <rPh sb="0" eb="1">
      <t>コト</t>
    </rPh>
    <rPh sb="2" eb="3">
      <t>ギョウ</t>
    </rPh>
    <rPh sb="4" eb="5">
      <t>ショ</t>
    </rPh>
    <rPh sb="6" eb="7">
      <t>メイ</t>
    </rPh>
    <phoneticPr fontId="7"/>
  </si>
  <si>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7"/>
  </si>
  <si>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7"/>
  </si>
  <si>
    <t>≪緊急時対応加算　地域生活支援拠点等の場合≫</t>
    <rPh sb="9" eb="18">
      <t>チイキセイカツシエンキョテントウ</t>
    </rPh>
    <rPh sb="19" eb="21">
      <t>バアイ</t>
    </rPh>
    <phoneticPr fontId="138"/>
  </si>
  <si>
    <t>※１６</t>
  </si>
  <si>
    <t>障害者支援施設等感染対策向上体制</t>
    <rPh sb="14" eb="16">
      <t>タイセイ</t>
    </rPh>
    <phoneticPr fontId="7"/>
  </si>
  <si>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</si>
  <si>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異動区分</t>
  </si>
  <si>
    <t>水</t>
    <rPh sb="0" eb="1">
      <t>スイ</t>
    </rPh>
    <phoneticPr fontId="7"/>
  </si>
  <si>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7"/>
  </si>
  <si>
    <t>①1日の平均労働時間が７時間以上</t>
    <rPh sb="2" eb="3">
      <t>ニチ</t>
    </rPh>
    <rPh sb="4" eb="6">
      <t>ヘイキン</t>
    </rPh>
    <rPh sb="6" eb="8">
      <t>ロウドウ</t>
    </rPh>
    <rPh sb="8" eb="10">
      <t>ジカン</t>
    </rPh>
    <rPh sb="12" eb="14">
      <t>ジカン</t>
    </rPh>
    <rPh sb="14" eb="16">
      <t>イジョウ</t>
    </rPh>
    <phoneticPr fontId="7"/>
  </si>
  <si>
    <t>職場実習等</t>
    <rPh sb="0" eb="2">
      <t>ショクバ</t>
    </rPh>
    <rPh sb="2" eb="5">
      <t>ジッシュウナド</t>
    </rPh>
    <phoneticPr fontId="7"/>
  </si>
  <si>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</si>
  <si>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　①　新規　　②　変更　　③　終了</t>
  </si>
  <si>
    <t>事業所番号</t>
    <rPh sb="3" eb="4">
      <t>バン</t>
    </rPh>
    <rPh sb="4" eb="5">
      <t>ゴウ</t>
    </rPh>
    <phoneticPr fontId="7"/>
  </si>
  <si>
    <t>届 出 項 目</t>
  </si>
  <si>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</si>
  <si>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7"/>
  </si>
  <si>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7"/>
  </si>
  <si>
    <t>▲▲県■■市◆◆×－×－×</t>
  </si>
  <si>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</si>
  <si>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7"/>
  </si>
  <si>
    <t>加配される従業者の氏名</t>
  </si>
  <si>
    <t>　〔　体　制　要　件　〕</t>
    <rPh sb="3" eb="4">
      <t>カラダ</t>
    </rPh>
    <rPh sb="5" eb="6">
      <t>セイ</t>
    </rPh>
    <rPh sb="7" eb="8">
      <t>ヨウ</t>
    </rPh>
    <rPh sb="9" eb="10">
      <t>ケン</t>
    </rPh>
    <phoneticPr fontId="7"/>
  </si>
  <si>
    <t>①－ア</t>
  </si>
  <si>
    <t>実務経験及び研修証明書</t>
    <rPh sb="0" eb="2">
      <t>ジツム</t>
    </rPh>
    <rPh sb="2" eb="4">
      <t>ケイケン</t>
    </rPh>
    <rPh sb="4" eb="5">
      <t>オヨ</t>
    </rPh>
    <rPh sb="6" eb="8">
      <t>ケンシュウ</t>
    </rPh>
    <rPh sb="8" eb="11">
      <t>ショウメイショ</t>
    </rPh>
    <phoneticPr fontId="7"/>
  </si>
  <si>
    <t>要医療児者支援体制</t>
  </si>
  <si>
    <t>①－イ</t>
  </si>
  <si>
    <t>過去６年間の就労定着支援の終了者</t>
    <rPh sb="0" eb="2">
      <t>カコ</t>
    </rPh>
    <rPh sb="3" eb="5">
      <t>ネンカン</t>
    </rPh>
    <rPh sb="6" eb="8">
      <t>シュウロウ</t>
    </rPh>
    <rPh sb="8" eb="10">
      <t>テイチャク</t>
    </rPh>
    <rPh sb="10" eb="12">
      <t>シエン</t>
    </rPh>
    <rPh sb="13" eb="16">
      <t>シュウリョウシャ</t>
    </rPh>
    <phoneticPr fontId="7"/>
  </si>
  <si>
    <t>５　利用者数</t>
    <rPh sb="2" eb="5">
      <t>リヨウシャ</t>
    </rPh>
    <rPh sb="5" eb="6">
      <t>スウ</t>
    </rPh>
    <phoneticPr fontId="7"/>
  </si>
  <si>
    <t>宿直</t>
    <rPh sb="0" eb="2">
      <t>シュクチョク</t>
    </rPh>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</si>
  <si>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</si>
  <si>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③</t>
  </si>
  <si>
    <t>⑤　</t>
  </si>
  <si>
    <t>算定要件</t>
  </si>
  <si>
    <t>⑥　</t>
  </si>
  <si>
    <t>　　　ピアサポーターを職員として配置している</t>
    <rPh sb="11" eb="13">
      <t>ショクイン</t>
    </rPh>
    <rPh sb="16" eb="18">
      <t>ハイチ</t>
    </rPh>
    <phoneticPr fontId="7"/>
  </si>
  <si>
    <t>　</t>
  </si>
  <si>
    <t>(1)　総数</t>
    <rPh sb="4" eb="6">
      <t>ソウスウ</t>
    </rPh>
    <phoneticPr fontId="7"/>
  </si>
  <si>
    <t>１．Ⅱ型(7.5:1)
２．Ⅲ型(10:1)
３．Ⅰ型(6:1)</t>
  </si>
  <si>
    <t>①　新規　　　　　　②　変更　　　　　　③　終了</t>
    <rPh sb="2" eb="4">
      <t>シンキ</t>
    </rPh>
    <rPh sb="12" eb="14">
      <t>ヘンコウ</t>
    </rPh>
    <rPh sb="22" eb="24">
      <t>シュウリョウ</t>
    </rPh>
    <phoneticPr fontId="7"/>
  </si>
  <si>
    <t>　〔　人　材　要　件　〕　</t>
    <rPh sb="3" eb="4">
      <t>ジン</t>
    </rPh>
    <rPh sb="5" eb="6">
      <t>ザイ</t>
    </rPh>
    <rPh sb="7" eb="8">
      <t>ヨウ</t>
    </rPh>
    <rPh sb="9" eb="10">
      <t>ケン</t>
    </rPh>
    <phoneticPr fontId="7"/>
  </si>
  <si>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7"/>
  </si>
  <si>
    <t>常勤換算
職員数</t>
    <rPh sb="0" eb="2">
      <t>ジョウキン</t>
    </rPh>
    <rPh sb="2" eb="4">
      <t>カンサン</t>
    </rPh>
    <rPh sb="5" eb="7">
      <t>ショクイン</t>
    </rPh>
    <rPh sb="7" eb="8">
      <t>スウ</t>
    </rPh>
    <phoneticPr fontId="7"/>
  </si>
  <si>
    <t>サービス
提供時間</t>
    <rPh sb="5" eb="7">
      <t>テイキョウ</t>
    </rPh>
    <rPh sb="7" eb="9">
      <t>ジカン</t>
    </rPh>
    <phoneticPr fontId="7"/>
  </si>
  <si>
    <t>栄養改善体制</t>
    <rPh sb="0" eb="2">
      <t>エイヨウ</t>
    </rPh>
    <rPh sb="2" eb="4">
      <t>カイゼン</t>
    </rPh>
    <rPh sb="4" eb="6">
      <t>タイセイ</t>
    </rPh>
    <phoneticPr fontId="7"/>
  </si>
  <si>
    <t>人</t>
    <rPh sb="0" eb="1">
      <t>ニン</t>
    </rPh>
    <phoneticPr fontId="7"/>
  </si>
  <si>
    <t>月延べサービス提供時間</t>
    <rPh sb="0" eb="1">
      <t>ツキ</t>
    </rPh>
    <rPh sb="1" eb="2">
      <t>ノ</t>
    </rPh>
    <rPh sb="7" eb="9">
      <t>テイキョウ</t>
    </rPh>
    <rPh sb="9" eb="11">
      <t>ジカン</t>
    </rPh>
    <phoneticPr fontId="7"/>
  </si>
  <si>
    <t>できる目処がある場合、その予定日を記載してください。</t>
  </si>
  <si>
    <t>実地指導を受けた日時</t>
    <rPh sb="0" eb="2">
      <t>ジッチ</t>
    </rPh>
    <rPh sb="2" eb="4">
      <t>シドウ</t>
    </rPh>
    <rPh sb="5" eb="6">
      <t>ウ</t>
    </rPh>
    <rPh sb="8" eb="10">
      <t>ニチジ</t>
    </rPh>
    <phoneticPr fontId="7"/>
  </si>
  <si>
    <t>時間</t>
    <rPh sb="0" eb="2">
      <t>ジカン</t>
    </rPh>
    <phoneticPr fontId="7"/>
  </si>
  <si>
    <t>(2)</t>
  </si>
  <si>
    <t>　　　清掃活動等）の実施」、「協議会等を設けて地域住民が事業所の運営への参加」、「地域住民への健康相談教室</t>
  </si>
  <si>
    <t>様</t>
    <rPh sb="0" eb="1">
      <t>サマ</t>
    </rPh>
    <phoneticPr fontId="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</si>
  <si>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7"/>
  </si>
  <si>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</si>
  <si>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(3)</t>
  </si>
  <si>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</si>
  <si>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7"/>
  </si>
  <si>
    <t>(４)</t>
  </si>
  <si>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</si>
  <si>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7"/>
  </si>
  <si>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</si>
  <si>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前年度の平均利用者数のうち５０％（人）</t>
    <rPh sb="0" eb="3">
      <t>ゼンネンド</t>
    </rPh>
    <rPh sb="4" eb="6">
      <t>ヘイキン</t>
    </rPh>
    <rPh sb="6" eb="9">
      <t>リヨウシャ</t>
    </rPh>
    <rPh sb="9" eb="10">
      <t>スウ</t>
    </rPh>
    <phoneticPr fontId="7"/>
  </si>
  <si>
    <t>重度障害者支援Ⅰ体制</t>
    <rPh sb="0" eb="2">
      <t>ジュウド</t>
    </rPh>
    <rPh sb="2" eb="5">
      <t>ショウガイシャ</t>
    </rPh>
    <rPh sb="5" eb="7">
      <t>シエン</t>
    </rPh>
    <rPh sb="8" eb="10">
      <t>タイセイ</t>
    </rPh>
    <phoneticPr fontId="7"/>
  </si>
  <si>
    <t>1週間に当該事業所における常勤職員の勤務すべき時間数（就業規則上に定める時間数）</t>
  </si>
  <si>
    <t>居宅介護従業者の数</t>
    <rPh sb="0" eb="2">
      <t>キョタク</t>
    </rPh>
    <rPh sb="2" eb="4">
      <t>カイゴ</t>
    </rPh>
    <rPh sb="4" eb="7">
      <t>ジュウギョウシャ</t>
    </rPh>
    <rPh sb="8" eb="9">
      <t>スウ</t>
    </rPh>
    <phoneticPr fontId="7"/>
  </si>
  <si>
    <t>人</t>
    <rPh sb="0" eb="1">
      <t>ヒト</t>
    </rPh>
    <phoneticPr fontId="7"/>
  </si>
  <si>
    <t>職員数</t>
    <rPh sb="0" eb="3">
      <t>ショクインスウ</t>
    </rPh>
    <phoneticPr fontId="7"/>
  </si>
  <si>
    <t>障害者支援施設等感染対策向上加算</t>
  </si>
  <si>
    <t>２　加配される従業者の配置状況</t>
    <rPh sb="11" eb="13">
      <t>ハイチ</t>
    </rPh>
    <phoneticPr fontId="7"/>
  </si>
  <si>
    <t>4:00～5:00</t>
  </si>
  <si>
    <t>常勤換算職員数</t>
    <rPh sb="0" eb="2">
      <t>ジョウキン</t>
    </rPh>
    <rPh sb="2" eb="4">
      <t>カンサン</t>
    </rPh>
    <rPh sb="4" eb="7">
      <t>ショクインスウ</t>
    </rPh>
    <phoneticPr fontId="7"/>
  </si>
  <si>
    <t>　１．なし　　３．Ⅰ　　４．Ⅱ</t>
  </si>
  <si>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</si>
  <si>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39"/>
  </si>
  <si>
    <t>非常勤</t>
    <rPh sb="0" eb="3">
      <t>ヒジョウキン</t>
    </rPh>
    <phoneticPr fontId="7"/>
  </si>
  <si>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7"/>
  </si>
  <si>
    <t>2　異 動 区 分</t>
    <rPh sb="2" eb="3">
      <t>イ</t>
    </rPh>
    <rPh sb="4" eb="5">
      <t>ドウ</t>
    </rPh>
    <rPh sb="6" eb="7">
      <t>ク</t>
    </rPh>
    <rPh sb="8" eb="9">
      <t>ブン</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</si>
  <si>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</si>
  <si>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備考</t>
    <rPh sb="0" eb="2">
      <t>ビコウ</t>
    </rPh>
    <phoneticPr fontId="7"/>
  </si>
  <si>
    <t>①</t>
  </si>
  <si>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
  </si>
  <si>
    <t>地域生活移行個別支援</t>
  </si>
  <si>
    <t>　６　勤続年数の状況</t>
    <rPh sb="3" eb="5">
      <t>キンゾク</t>
    </rPh>
    <rPh sb="5" eb="7">
      <t>ネンスウ</t>
    </rPh>
    <rPh sb="8" eb="10">
      <t>ジョウキョウ</t>
    </rPh>
    <phoneticPr fontId="7"/>
  </si>
  <si>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7"/>
  </si>
  <si>
    <t>重度訪問介護従業者の総数</t>
    <rPh sb="0" eb="2">
      <t>ジュウド</t>
    </rPh>
    <rPh sb="2" eb="4">
      <t>ホウモン</t>
    </rPh>
    <rPh sb="4" eb="6">
      <t>カイゴ</t>
    </rPh>
    <rPh sb="6" eb="9">
      <t>ジュウギョウシャ</t>
    </rPh>
    <rPh sb="10" eb="12">
      <t>ソウスウ</t>
    </rPh>
    <phoneticPr fontId="7"/>
  </si>
  <si>
    <t>うち障害基礎年金１級を受給する利用者</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</si>
  <si>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</si>
  <si>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サービス
提供責任者</t>
    <rPh sb="5" eb="6">
      <t>ツツミ</t>
    </rPh>
    <rPh sb="6" eb="7">
      <t>トモ</t>
    </rPh>
    <rPh sb="7" eb="10">
      <t>セキニンシャ</t>
    </rPh>
    <phoneticPr fontId="7"/>
  </si>
  <si>
    <t>看護師に２４時間常時連絡できる体制を整備している。</t>
  </si>
  <si>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</si>
  <si>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t>１　 感染対策向上加算１</t>
    <rPh sb="3" eb="5">
      <t>カンセン</t>
    </rPh>
    <rPh sb="5" eb="7">
      <t>タイサク</t>
    </rPh>
    <rPh sb="7" eb="9">
      <t>コウジョウ</t>
    </rPh>
    <rPh sb="9" eb="11">
      <t>カサン</t>
    </rPh>
    <phoneticPr fontId="7"/>
  </si>
  <si>
    <r>
      <t>実践研修の終了者の数</t>
    </r>
    <r>
      <rPr>
        <sz val="8"/>
        <color auto="1"/>
        <rFont val="ＭＳ Ｐゴシック"/>
      </rPr>
      <t>※１</t>
    </r>
    <rPh sb="0" eb="2">
      <t>ジッセン</t>
    </rPh>
    <rPh sb="2" eb="4">
      <t>ケンシュウ</t>
    </rPh>
    <rPh sb="5" eb="8">
      <t>シュウリョウシャ</t>
    </rPh>
    <rPh sb="9" eb="10">
      <t>カズ</t>
    </rPh>
    <phoneticPr fontId="7"/>
  </si>
  <si>
    <t>その他</t>
    <rPh sb="2" eb="3">
      <t>タ</t>
    </rPh>
    <phoneticPr fontId="7"/>
  </si>
  <si>
    <t>ピアサポート実施加算（共同生活援助）</t>
  </si>
  <si>
    <t>新規</t>
    <rPh sb="0" eb="2">
      <t>シンキ</t>
    </rPh>
    <phoneticPr fontId="7"/>
  </si>
  <si>
    <t>運営規定上の営業時間</t>
    <rPh sb="0" eb="2">
      <t>ウンエイ</t>
    </rPh>
    <rPh sb="2" eb="4">
      <t>キテイ</t>
    </rPh>
    <rPh sb="4" eb="5">
      <t>ジョウ</t>
    </rPh>
    <rPh sb="6" eb="8">
      <t>エイギョウ</t>
    </rPh>
    <rPh sb="8" eb="10">
      <t>ジカン</t>
    </rPh>
    <phoneticPr fontId="7"/>
  </si>
  <si>
    <t>②　</t>
  </si>
  <si>
    <t>一人目</t>
    <rPh sb="0" eb="2">
      <t>ヒトリ</t>
    </rPh>
    <rPh sb="2" eb="3">
      <t>メ</t>
    </rPh>
    <phoneticPr fontId="7"/>
  </si>
  <si>
    <t>記載例</t>
    <rPh sb="0" eb="2">
      <t>キサイ</t>
    </rPh>
    <rPh sb="2" eb="3">
      <t>レイ</t>
    </rPh>
    <phoneticPr fontId="7"/>
  </si>
  <si>
    <t>６　人員配置の状況</t>
    <rPh sb="2" eb="4">
      <t>ジンイン</t>
    </rPh>
    <rPh sb="4" eb="6">
      <t>ハイチ</t>
    </rPh>
    <rPh sb="7" eb="9">
      <t>ジョウキョウ</t>
    </rPh>
    <phoneticPr fontId="7"/>
  </si>
  <si>
    <t>番　　　　　　　　号</t>
    <rPh sb="0" eb="1">
      <t>バン</t>
    </rPh>
    <rPh sb="9" eb="10">
      <t>ゴウ</t>
    </rPh>
    <phoneticPr fontId="7"/>
  </si>
  <si>
    <t>同行援護従業者の総数</t>
    <rPh sb="0" eb="2">
      <t>ドウコウ</t>
    </rPh>
    <rPh sb="2" eb="4">
      <t>エンゴ</t>
    </rPh>
    <rPh sb="4" eb="7">
      <t>ジュウギョウシャ</t>
    </rPh>
    <rPh sb="8" eb="10">
      <t>ソウスウ</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</si>
  <si>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</si>
  <si>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（Ⅰ）労働時間</t>
  </si>
  <si>
    <t>利用者数 (A)　÷　50　＝ (F)</t>
  </si>
  <si>
    <t>食事提供に係る
人員配置</t>
    <rPh sb="0" eb="2">
      <t>ショクジ</t>
    </rPh>
    <rPh sb="2" eb="4">
      <t>テイキョウ</t>
    </rPh>
    <rPh sb="5" eb="6">
      <t>カカ</t>
    </rPh>
    <rPh sb="8" eb="10">
      <t>ジンイン</t>
    </rPh>
    <rPh sb="10" eb="12">
      <t>ハイチ</t>
    </rPh>
    <phoneticPr fontId="7"/>
  </si>
  <si>
    <t>区分２</t>
    <rPh sb="0" eb="2">
      <t>クブン</t>
    </rPh>
    <phoneticPr fontId="139"/>
  </si>
  <si>
    <t>１　新規　　　　　　　　　２　変更　　　　　　　　　　３　終了</t>
    <rPh sb="2" eb="4">
      <t>シンキ</t>
    </rPh>
    <rPh sb="15" eb="17">
      <t>ヘンコウ</t>
    </rPh>
    <rPh sb="29" eb="31">
      <t>シュウリョウ</t>
    </rPh>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</si>
  <si>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</si>
  <si>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行動援護従業者の数</t>
    <rPh sb="0" eb="4">
      <t>コウドウエンゴ</t>
    </rPh>
    <rPh sb="4" eb="7">
      <t>ジュウギョウシャ</t>
    </rPh>
    <rPh sb="8" eb="9">
      <t>スウ</t>
    </rPh>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</si>
  <si>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7"/>
  </si>
  <si>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</si>
  <si>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個人居宅介護等利用者</t>
    <rPh sb="6" eb="7">
      <t>ナド</t>
    </rPh>
    <phoneticPr fontId="7"/>
  </si>
  <si>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</si>
  <si>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</si>
  <si>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　　　　医療機関名（※１）</t>
    <rPh sb="4" eb="6">
      <t>イリョウキカンメイ</t>
    </rPh>
    <phoneticPr fontId="7"/>
  </si>
  <si>
    <t>届出時点の継続状況</t>
    <rPh sb="0" eb="2">
      <t>トドケデ</t>
    </rPh>
    <rPh sb="2" eb="4">
      <t>ジテン</t>
    </rPh>
    <rPh sb="5" eb="7">
      <t>ケイゾク</t>
    </rPh>
    <rPh sb="7" eb="9">
      <t>ジョウキョウ</t>
    </rPh>
    <phoneticPr fontId="7"/>
  </si>
  <si>
    <t>前年度の利用者数の平均　　　　　　　　　　　　　人</t>
    <rPh sb="0" eb="3">
      <t>ゼンネンド</t>
    </rPh>
    <rPh sb="4" eb="7">
      <t>リヨウシャ</t>
    </rPh>
    <rPh sb="7" eb="8">
      <t>スウ</t>
    </rPh>
    <rPh sb="9" eb="11">
      <t>ヘイキン</t>
    </rPh>
    <rPh sb="24" eb="25">
      <t>ニン</t>
    </rPh>
    <phoneticPr fontId="7"/>
  </si>
  <si>
    <t>主たる事業所
（施設）の名称</t>
    <rPh sb="0" eb="1">
      <t>シュ</t>
    </rPh>
    <rPh sb="3" eb="6">
      <t>ジギョウショ</t>
    </rPh>
    <rPh sb="8" eb="10">
      <t>シセツ</t>
    </rPh>
    <rPh sb="12" eb="14">
      <t>メイショウ</t>
    </rPh>
    <phoneticPr fontId="7"/>
  </si>
  <si>
    <t>22:00～6:00</t>
  </si>
  <si>
    <t>行動援護従業者の総数</t>
    <rPh sb="0" eb="4">
      <t>コウドウエンゴ</t>
    </rPh>
    <rPh sb="4" eb="7">
      <t>ジュウギョウシャ</t>
    </rPh>
    <rPh sb="8" eb="10">
      <t>ソウスウ</t>
    </rPh>
    <phoneticPr fontId="7"/>
  </si>
  <si>
    <t>特定事業所加算（行動援護）</t>
    <rPh sb="8" eb="10">
      <t>コウドウ</t>
    </rPh>
    <rPh sb="10" eb="12">
      <t>エンゴ</t>
    </rPh>
    <phoneticPr fontId="7"/>
  </si>
  <si>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7"/>
  </si>
  <si>
    <t>世話人５：１</t>
  </si>
  <si>
    <t>別紙1-1</t>
    <rPh sb="0" eb="2">
      <t>ベッシ</t>
    </rPh>
    <phoneticPr fontId="7"/>
  </si>
  <si>
    <t>就労定着実績体制加算</t>
    <rPh sb="0" eb="2">
      <t>シュウロウ</t>
    </rPh>
    <rPh sb="2" eb="4">
      <t>テイチャク</t>
    </rPh>
    <rPh sb="4" eb="6">
      <t>ジッセキ</t>
    </rPh>
    <rPh sb="6" eb="8">
      <t>タイセイ</t>
    </rPh>
    <rPh sb="8" eb="10">
      <t>カサン</t>
    </rPh>
    <phoneticPr fontId="7"/>
  </si>
  <si>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</si>
  <si>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Dホーム</t>
  </si>
  <si>
    <t>別紙1-2</t>
  </si>
  <si>
    <t>※２</t>
  </si>
  <si>
    <t>①のうち常勤の者の数</t>
    <rPh sb="4" eb="6">
      <t>ジョウキン</t>
    </rPh>
    <rPh sb="7" eb="8">
      <t>モノ</t>
    </rPh>
    <rPh sb="9" eb="10">
      <t>カズ</t>
    </rPh>
    <phoneticPr fontId="7"/>
  </si>
  <si>
    <t>就労継続者の状況</t>
    <rPh sb="0" eb="2">
      <t>シュウロウ</t>
    </rPh>
    <rPh sb="2" eb="4">
      <t>ケイゾク</t>
    </rPh>
    <rPh sb="4" eb="5">
      <t>シャ</t>
    </rPh>
    <rPh sb="6" eb="8">
      <t>ジョウキョウ</t>
    </rPh>
    <phoneticPr fontId="7"/>
  </si>
  <si>
    <t>サービス管理
責任者</t>
  </si>
  <si>
    <t>別紙1-4</t>
  </si>
  <si>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7"/>
  </si>
  <si>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7"/>
  </si>
  <si>
    <t>―</t>
  </si>
  <si>
    <t>情報公表未報告</t>
  </si>
  <si>
    <t>人数</t>
    <rPh sb="0" eb="2">
      <t>ニンズウ</t>
    </rPh>
    <phoneticPr fontId="7"/>
  </si>
  <si>
    <t>　　　　又は共生型児童発達支援従業者、</t>
  </si>
  <si>
    <t>体制等状況一覧表</t>
  </si>
  <si>
    <t>人員配置体制</t>
    <rPh sb="0" eb="2">
      <t>ジンイン</t>
    </rPh>
    <rPh sb="2" eb="4">
      <t>ハイチ</t>
    </rPh>
    <rPh sb="4" eb="6">
      <t>タイセイ</t>
    </rPh>
    <phoneticPr fontId="7"/>
  </si>
  <si>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7"/>
  </si>
  <si>
    <t>　１　事業所・施設の名称</t>
    <rPh sb="3" eb="6">
      <t>ジギョウショ</t>
    </rPh>
    <rPh sb="7" eb="9">
      <t>シセツ</t>
    </rPh>
    <rPh sb="10" eb="12">
      <t>メイショウ</t>
    </rPh>
    <phoneticPr fontId="7"/>
  </si>
  <si>
    <t>４月</t>
    <rPh sb="1" eb="2">
      <t>ガツ</t>
    </rPh>
    <phoneticPr fontId="7"/>
  </si>
  <si>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7"/>
  </si>
  <si>
    <t>（適用年月日：　　　年　　月　　日）</t>
    <rPh sb="1" eb="3">
      <t>テキヨウ</t>
    </rPh>
    <rPh sb="3" eb="6">
      <t>ネンガッピ</t>
    </rPh>
    <rPh sb="10" eb="11">
      <t>ネン</t>
    </rPh>
    <rPh sb="13" eb="14">
      <t>ガツ</t>
    </rPh>
    <rPh sb="16" eb="17">
      <t>ニチ</t>
    </rPh>
    <phoneticPr fontId="7"/>
  </si>
  <si>
    <t>２　異動区分</t>
    <rPh sb="2" eb="4">
      <t>イドウ</t>
    </rPh>
    <rPh sb="4" eb="6">
      <t>クブン</t>
    </rPh>
    <phoneticPr fontId="7"/>
  </si>
  <si>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7"/>
  </si>
  <si>
    <t>　１　新規　　　　　　２　変更　　　　　　３　終了</t>
    <rPh sb="3" eb="5">
      <t>シンキ</t>
    </rPh>
    <rPh sb="13" eb="15">
      <t>ヘンコウ</t>
    </rPh>
    <rPh sb="23" eb="25">
      <t>シュウリョウ</t>
    </rPh>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</si>
  <si>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</si>
  <si>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140"/>
  </si>
  <si>
    <t>可　・　不可</t>
    <rPh sb="0" eb="1">
      <t>カ</t>
    </rPh>
    <rPh sb="4" eb="6">
      <t>フカ</t>
    </rPh>
    <phoneticPr fontId="7"/>
  </si>
  <si>
    <r>
      <t>　１．平均工賃月額が４万５千円以上
　２．平均工賃月額が３万５千円以上４万５千円未満</t>
    </r>
    <r>
      <rPr>
        <strike/>
        <sz val="11"/>
        <color theme="1"/>
        <rFont val="ＭＳ ゴシック"/>
      </rPr>
      <t xml:space="preserve">
</t>
    </r>
    <r>
      <rPr>
        <sz val="11"/>
        <color theme="1"/>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7"/>
  </si>
  <si>
    <t>３　届出項目</t>
    <rPh sb="2" eb="4">
      <t>トドケデ</t>
    </rPh>
    <rPh sb="4" eb="6">
      <t>コウモク</t>
    </rPh>
    <phoneticPr fontId="7"/>
  </si>
  <si>
    <t>20点</t>
    <rPh sb="2" eb="3">
      <t>テン</t>
    </rPh>
    <phoneticPr fontId="7"/>
  </si>
  <si>
    <t>加算算定上の必要人数（人）</t>
  </si>
  <si>
    <r>
      <t>　１　福祉専門職員配置等加算(Ⅰ)</t>
    </r>
    <r>
      <rPr>
        <sz val="9"/>
        <color indexed="8"/>
        <rFont val="ＭＳ ゴシック"/>
      </rPr>
      <t xml:space="preserve">　 　※有資格者35％以上　 </t>
    </r>
    <r>
      <rPr>
        <sz val="11"/>
        <color indexed="8"/>
        <rFont val="ＭＳ ゴシック"/>
      </rPr>
      <t xml:space="preserve">
  ２　福祉専門職員配置等加算(Ⅱ)</t>
    </r>
    <r>
      <rPr>
        <sz val="9"/>
        <color indexed="8"/>
        <rFont val="ＭＳ ゴシック"/>
      </rPr>
      <t xml:space="preserve">　 　※有資格者25％以上
</t>
    </r>
    <r>
      <rPr>
        <sz val="11"/>
        <color indexed="8"/>
        <rFont val="ＭＳ ゴシック"/>
      </rPr>
      <t xml:space="preserve">
  ３　福祉専門職員配置等加算(Ⅲ)</t>
    </r>
    <r>
      <rPr>
        <sz val="9"/>
        <color indexed="8"/>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</si>
  <si>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有・無</t>
    <rPh sb="0" eb="1">
      <t>ア</t>
    </rPh>
    <rPh sb="2" eb="3">
      <t>ナ</t>
    </rPh>
    <phoneticPr fontId="7"/>
  </si>
  <si>
    <t>生活支援員</t>
    <rPh sb="0" eb="2">
      <t>セイカツ</t>
    </rPh>
    <rPh sb="2" eb="5">
      <t>シエンイン</t>
    </rPh>
    <phoneticPr fontId="7"/>
  </si>
  <si>
    <t>○○－○○○○－○○○○○</t>
  </si>
  <si>
    <t>生活支援員等の総数
（常勤）</t>
    <rPh sb="0" eb="2">
      <t>セイカツ</t>
    </rPh>
    <rPh sb="2" eb="4">
      <t>シエン</t>
    </rPh>
    <rPh sb="4" eb="5">
      <t>イン</t>
    </rPh>
    <rPh sb="5" eb="6">
      <t>トウ</t>
    </rPh>
    <rPh sb="7" eb="9">
      <t>ソウスウ</t>
    </rPh>
    <rPh sb="11" eb="13">
      <t>ジョウキン</t>
    </rPh>
    <phoneticPr fontId="7"/>
  </si>
  <si>
    <t>利用者数（平均）</t>
    <rPh sb="0" eb="3">
      <t>リヨウシャ</t>
    </rPh>
    <rPh sb="3" eb="4">
      <t>スウ</t>
    </rPh>
    <rPh sb="5" eb="7">
      <t>ヘイキン</t>
    </rPh>
    <phoneticPr fontId="7"/>
  </si>
  <si>
    <t>②</t>
  </si>
  <si>
    <t>異動区分</t>
    <rPh sb="0" eb="2">
      <t>イドウ</t>
    </rPh>
    <rPh sb="2" eb="4">
      <t>クブン</t>
    </rPh>
    <phoneticPr fontId="7"/>
  </si>
  <si>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</si>
  <si>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　５　常勤職員の状況</t>
    <rPh sb="3" eb="5">
      <t>ジョウキン</t>
    </rPh>
    <rPh sb="5" eb="7">
      <t>ショクイン</t>
    </rPh>
    <rPh sb="8" eb="10">
      <t>ジョウキョウ</t>
    </rPh>
    <phoneticPr fontId="7"/>
  </si>
  <si>
    <t>　　　　年　　　月　　　日</t>
    <rPh sb="4" eb="5">
      <t>ネン</t>
    </rPh>
    <rPh sb="8" eb="9">
      <t>ガツ</t>
    </rPh>
    <rPh sb="12" eb="13">
      <t>ニチ</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</si>
  <si>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</si>
  <si>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別紙46(別添2)</t>
    <rPh sb="0" eb="2">
      <t>ベッシ</t>
    </rPh>
    <rPh sb="5" eb="7">
      <t>ベッテン</t>
    </rPh>
    <phoneticPr fontId="7"/>
  </si>
  <si>
    <t>地域移行支援に係る体制</t>
    <rPh sb="0" eb="2">
      <t>チイキ</t>
    </rPh>
    <rPh sb="2" eb="4">
      <t>イコウ</t>
    </rPh>
    <rPh sb="4" eb="6">
      <t>シエン</t>
    </rPh>
    <rPh sb="7" eb="8">
      <t>カカ</t>
    </rPh>
    <rPh sb="9" eb="11">
      <t>タイセイ</t>
    </rPh>
    <phoneticPr fontId="7"/>
  </si>
  <si>
    <t>担当者名</t>
    <rPh sb="0" eb="4">
      <t>タントウシャメイ</t>
    </rPh>
    <phoneticPr fontId="7"/>
  </si>
  <si>
    <t>①に占める②の割合が
７５％以上</t>
    <rPh sb="2" eb="3">
      <t>シ</t>
    </rPh>
    <rPh sb="7" eb="9">
      <t>ワリアイ</t>
    </rPh>
    <rPh sb="14" eb="16">
      <t>イジョウ</t>
    </rPh>
    <phoneticPr fontId="7"/>
  </si>
  <si>
    <t>②利用者を職員として登用する制度</t>
  </si>
  <si>
    <t>①のうち勤続年数３年以上の者の数</t>
    <rPh sb="4" eb="6">
      <t>キンゾク</t>
    </rPh>
    <rPh sb="6" eb="8">
      <t>ネンスウ</t>
    </rPh>
    <rPh sb="9" eb="10">
      <t>ネン</t>
    </rPh>
    <rPh sb="10" eb="12">
      <t>イジョウ</t>
    </rPh>
    <rPh sb="13" eb="14">
      <t>シャ</t>
    </rPh>
    <rPh sb="15" eb="16">
      <t>カズ</t>
    </rPh>
    <phoneticPr fontId="7"/>
  </si>
  <si>
    <t>重度障害者支援加算（Ⅱ）</t>
    <rPh sb="0" eb="7">
      <t>ジュウドショウガイシャシエン</t>
    </rPh>
    <rPh sb="7" eb="9">
      <t>カサン</t>
    </rPh>
    <phoneticPr fontId="7"/>
  </si>
  <si>
    <t>①に占める②の割合が
３０％以上</t>
    <rPh sb="2" eb="3">
      <t>シ</t>
    </rPh>
    <rPh sb="7" eb="9">
      <t>ワリアイ</t>
    </rPh>
    <rPh sb="14" eb="16">
      <t>イジョウ</t>
    </rPh>
    <phoneticPr fontId="7"/>
  </si>
  <si>
    <t>　１．なし　　５．定員81人以上</t>
    <rPh sb="9" eb="11">
      <t>テイイン</t>
    </rPh>
    <rPh sb="13" eb="14">
      <t>ニン</t>
    </rPh>
    <rPh sb="14" eb="16">
      <t>イジョウ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</si>
  <si>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</si>
  <si>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○○事業所</t>
    <rPh sb="2" eb="5">
      <t>ジギョウショ</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</si>
  <si>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</si>
  <si>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</si>
  <si>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地域移行支援体制（定員減少数）</t>
    <rPh sb="9" eb="11">
      <t>テイイン</t>
    </rPh>
    <rPh sb="11" eb="13">
      <t>ゲンショウ</t>
    </rPh>
    <rPh sb="13" eb="14">
      <t>スウ</t>
    </rPh>
    <phoneticPr fontId="7"/>
  </si>
  <si>
    <t>就職日</t>
    <rPh sb="0" eb="2">
      <t>シュウショク</t>
    </rPh>
    <rPh sb="2" eb="3">
      <t>ビ</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</si>
  <si>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</si>
  <si>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</si>
  <si>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４　地域に貢献する活動の内容</t>
    <rPh sb="3" eb="5">
      <t>チイキ</t>
    </rPh>
    <rPh sb="6" eb="8">
      <t>コウケン</t>
    </rPh>
    <rPh sb="10" eb="12">
      <t>カツドウ</t>
    </rPh>
    <rPh sb="13" eb="15">
      <t>ナイヨウ</t>
    </rPh>
    <phoneticPr fontId="7"/>
  </si>
  <si>
    <t>夜間看護体制</t>
    <rPh sb="0" eb="2">
      <t>ヤカン</t>
    </rPh>
    <rPh sb="2" eb="4">
      <t>カンゴ</t>
    </rPh>
    <rPh sb="4" eb="6">
      <t>タイセイ</t>
    </rPh>
    <phoneticPr fontId="7"/>
  </si>
  <si>
    <t>評価点の公表</t>
    <rPh sb="0" eb="3">
      <t>ヒョウカテン</t>
    </rPh>
    <rPh sb="4" eb="6">
      <t>コウヒョウ</t>
    </rPh>
    <phoneticPr fontId="7"/>
  </si>
  <si>
    <t>職業指導員及び生活支援員の氏名　</t>
    <rPh sb="0" eb="2">
      <t>ショクギョウ</t>
    </rPh>
    <rPh sb="2" eb="5">
      <t>シドウイン</t>
    </rPh>
    <rPh sb="5" eb="6">
      <t>オヨ</t>
    </rPh>
    <rPh sb="7" eb="9">
      <t>セイカツ</t>
    </rPh>
    <rPh sb="9" eb="12">
      <t>シエンイン</t>
    </rPh>
    <rPh sb="13" eb="15">
      <t>シメイ</t>
    </rPh>
    <phoneticPr fontId="7"/>
  </si>
  <si>
    <t>①＋②</t>
  </si>
  <si>
    <t>看護職員の配置状況</t>
    <rPh sb="0" eb="2">
      <t>カンゴ</t>
    </rPh>
    <rPh sb="2" eb="4">
      <t>ショクイン</t>
    </rPh>
    <rPh sb="5" eb="7">
      <t>ハイチ</t>
    </rPh>
    <rPh sb="7" eb="9">
      <t>ジョウキョウ</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</si>
  <si>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</si>
  <si>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就労継続支援Ａ型事業所におけるスコア表</t>
  </si>
  <si>
    <t>実施年月日</t>
    <rPh sb="0" eb="2">
      <t>ジッシ</t>
    </rPh>
    <rPh sb="2" eb="5">
      <t>ネンガッピ</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</si>
  <si>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</si>
  <si>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１　事業所名</t>
    <rPh sb="2" eb="5">
      <t>ジギョウショ</t>
    </rPh>
    <rPh sb="5" eb="6">
      <t>メイ</t>
    </rPh>
    <phoneticPr fontId="7"/>
  </si>
  <si>
    <t>人員配置体制加算に関する届出書</t>
    <rPh sb="0" eb="2">
      <t>ジンイン</t>
    </rPh>
    <rPh sb="2" eb="4">
      <t>ハイチ</t>
    </rPh>
    <rPh sb="4" eb="6">
      <t>タイセイ</t>
    </rPh>
    <rPh sb="6" eb="8">
      <t>カサン</t>
    </rPh>
    <rPh sb="9" eb="10">
      <t>カン</t>
    </rPh>
    <rPh sb="12" eb="14">
      <t>トドケデ</t>
    </rPh>
    <rPh sb="14" eb="15">
      <t>ショ</t>
    </rPh>
    <phoneticPr fontId="7"/>
  </si>
  <si>
    <t xml:space="preserve">参考書類 </t>
  </si>
  <si>
    <t>延長支援体制加算届出書</t>
    <rPh sb="0" eb="2">
      <t>エンチョウ</t>
    </rPh>
    <rPh sb="2" eb="4">
      <t>シエン</t>
    </rPh>
    <rPh sb="4" eb="6">
      <t>タイセイ</t>
    </rPh>
    <rPh sb="6" eb="8">
      <t>カサン</t>
    </rPh>
    <rPh sb="8" eb="9">
      <t>トドケ</t>
    </rPh>
    <rPh sb="9" eb="10">
      <t>デ</t>
    </rPh>
    <rPh sb="10" eb="11">
      <t>ショ</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</si>
  <si>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</si>
  <si>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</si>
  <si>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</si>
  <si>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評価点が170点以上</t>
    <rPh sb="0" eb="3">
      <t>ヒョウカテン</t>
    </rPh>
    <rPh sb="7" eb="8">
      <t>テン</t>
    </rPh>
    <rPh sb="8" eb="10">
      <t>イジョウ</t>
    </rPh>
    <phoneticPr fontId="7"/>
  </si>
  <si>
    <t>(5)</t>
  </si>
  <si>
    <t>栄養士</t>
    <rPh sb="0" eb="1">
      <t>サカエ</t>
    </rPh>
    <rPh sb="1" eb="2">
      <t>ヨウ</t>
    </rPh>
    <rPh sb="2" eb="3">
      <t>シ</t>
    </rPh>
    <phoneticPr fontId="7"/>
  </si>
  <si>
    <t>合　計 (E)</t>
  </si>
  <si>
    <t>一月の指導回数</t>
    <rPh sb="0" eb="1">
      <t>ヒト</t>
    </rPh>
    <rPh sb="1" eb="2">
      <t>ツキ</t>
    </rPh>
    <rPh sb="3" eb="5">
      <t>シドウ</t>
    </rPh>
    <rPh sb="5" eb="7">
      <t>カイスウ</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</si>
  <si>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</si>
  <si>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</si>
  <si>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</si>
  <si>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定員減少数（　　）</t>
    <rPh sb="0" eb="4">
      <t>テイインゲンショウ</t>
    </rPh>
    <phoneticPr fontId="7"/>
  </si>
  <si>
    <t>　　　○児童発達支援にあっては、加算（Ⅰ）（Ⅱ）においては、児童指導員、障害福祉サービス経験者</t>
    <rPh sb="4" eb="6">
      <t>ジドウ</t>
    </rPh>
    <rPh sb="6" eb="8">
      <t>ハッタツ</t>
    </rPh>
    <rPh sb="8" eb="10">
      <t>シエン</t>
    </rPh>
    <rPh sb="16" eb="18">
      <t>カサン</t>
    </rPh>
    <phoneticPr fontId="7"/>
  </si>
  <si>
    <t>調整数：</t>
    <rPh sb="0" eb="2">
      <t>チョウセイ</t>
    </rPh>
    <rPh sb="2" eb="3">
      <t>スウ</t>
    </rPh>
    <phoneticPr fontId="7"/>
  </si>
  <si>
    <t>　　　　加算（Ⅲ）においては、児童指導員、保育士若しくは障害福祉サービス経験者又は共生型児童発達支援従業者</t>
  </si>
  <si>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7"/>
  </si>
  <si>
    <t>点</t>
    <rPh sb="0" eb="1">
      <t>テン</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</si>
  <si>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</si>
  <si>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施設・事業所名</t>
    <rPh sb="0" eb="2">
      <t>シセツ</t>
    </rPh>
    <rPh sb="3" eb="6">
      <t>ジギョウショ</t>
    </rPh>
    <rPh sb="6" eb="7">
      <t>メイ</t>
    </rPh>
    <phoneticPr fontId="7"/>
  </si>
  <si>
    <t>　　　　又は共生型放課後等デイサービス従業者、</t>
  </si>
  <si>
    <t>提出</t>
    <rPh sb="0" eb="2">
      <t>テイシュツ</t>
    </rPh>
    <phoneticPr fontId="7"/>
  </si>
  <si>
    <t>　　　で計算された必要配置数に基づいて人員を配置すること</t>
    <rPh sb="4" eb="6">
      <t>ケイサン</t>
    </rPh>
    <rPh sb="9" eb="11">
      <t>ヒツヨウ</t>
    </rPh>
    <rPh sb="11" eb="13">
      <t>ハイチ</t>
    </rPh>
    <rPh sb="13" eb="14">
      <t>スウ</t>
    </rPh>
    <rPh sb="15" eb="16">
      <t>モト</t>
    </rPh>
    <phoneticPr fontId="139"/>
  </si>
  <si>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7"/>
  </si>
  <si>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7"/>
  </si>
  <si>
    <t>ピアサポーターの配置に関する届出書</t>
  </si>
  <si>
    <t>　　　　のことをいう。</t>
  </si>
  <si>
    <t>　同行援護従業者に対する健康診断の定期的な実施体制を整備している。</t>
    <rPh sb="1" eb="3">
      <t>ドウコウ</t>
    </rPh>
    <phoneticPr fontId="7"/>
  </si>
  <si>
    <t>地域移行等意向確認体制未整備（※12）</t>
    <rPh sb="0" eb="2">
      <t>チイキ</t>
    </rPh>
    <rPh sb="2" eb="4">
      <t>イコウ</t>
    </rPh>
    <rPh sb="4" eb="5">
      <t>トウ</t>
    </rPh>
    <rPh sb="5" eb="7">
      <t>イコウ</t>
    </rPh>
    <rPh sb="7" eb="9">
      <t>カクニン</t>
    </rPh>
    <rPh sb="9" eb="11">
      <t>タイセイ</t>
    </rPh>
    <rPh sb="11" eb="14">
      <t>ミセイビ</t>
    </rPh>
    <phoneticPr fontId="7"/>
  </si>
  <si>
    <t>訪問看護ステーションＡ</t>
  </si>
  <si>
    <t>事業所・施設の名称</t>
    <rPh sb="0" eb="3">
      <t>ジギョウショ</t>
    </rPh>
    <rPh sb="4" eb="6">
      <t>シセツ</t>
    </rPh>
    <rPh sb="7" eb="9">
      <t>メイショウ</t>
    </rPh>
    <phoneticPr fontId="7"/>
  </si>
  <si>
    <t>就労定着者数（　　）</t>
  </si>
  <si>
    <t>重度障害者支援加算（生活介護・施設入所支援）</t>
  </si>
  <si>
    <t>訪問看護ステーション等の名称</t>
    <rPh sb="10" eb="11">
      <t>トウ</t>
    </rPh>
    <phoneticPr fontId="7"/>
  </si>
  <si>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7"/>
  </si>
  <si>
    <t>１　異動区分</t>
    <rPh sb="2" eb="4">
      <t>イドウ</t>
    </rPh>
    <rPh sb="4" eb="6">
      <t>クブン</t>
    </rPh>
    <phoneticPr fontId="7"/>
  </si>
  <si>
    <t>就労移行支援体制（就労定着者数）</t>
    <rPh sb="0" eb="2">
      <t>シュウロウ</t>
    </rPh>
    <rPh sb="2" eb="4">
      <t>イコウ</t>
    </rPh>
    <rPh sb="4" eb="6">
      <t>シエン</t>
    </rPh>
    <rPh sb="6" eb="8">
      <t>タイセイ</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</si>
  <si>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</si>
  <si>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従業者の職種・員数　　</t>
    <rPh sb="0" eb="3">
      <t>ジュウギョウシャ</t>
    </rPh>
    <rPh sb="4" eb="6">
      <t>ショクシュ</t>
    </rPh>
    <rPh sb="7" eb="9">
      <t>インスウ</t>
    </rPh>
    <phoneticPr fontId="7"/>
  </si>
  <si>
    <r>
      <t>サービス費</t>
    </r>
    <r>
      <rPr>
        <sz val="6"/>
        <color auto="1"/>
        <rFont val="ＭＳ Ｐゴシック"/>
      </rPr>
      <t>（Ⅳ）（Ⅴ）（Ⅵ）</t>
    </r>
  </si>
  <si>
    <t xml:space="preserve">高次脳機能障害者支援体制加算 </t>
  </si>
  <si>
    <t>２　申請する加算区分</t>
    <rPh sb="2" eb="4">
      <t>シンセイ</t>
    </rPh>
    <rPh sb="6" eb="8">
      <t>カサン</t>
    </rPh>
    <rPh sb="8" eb="10">
      <t>クブン</t>
    </rPh>
    <phoneticPr fontId="7"/>
  </si>
  <si>
    <t>地域移行支援体制強化</t>
    <rPh sb="0" eb="2">
      <t>チイキ</t>
    </rPh>
    <rPh sb="2" eb="4">
      <t>イコウ</t>
    </rPh>
    <rPh sb="4" eb="6">
      <t>シエン</t>
    </rPh>
    <rPh sb="6" eb="8">
      <t>タイセイ</t>
    </rPh>
    <rPh sb="8" eb="10">
      <t>キョウカ</t>
    </rPh>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</si>
  <si>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</si>
  <si>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人員配置体制加算（　　　　Ⅰ　　　　・　　　　Ⅱ　　　　　・　　　　Ⅲ　　　　）</t>
    <rPh sb="0" eb="2">
      <t>ジンイン</t>
    </rPh>
    <rPh sb="2" eb="4">
      <t>ハイチ</t>
    </rPh>
    <rPh sb="4" eb="6">
      <t>タイセイ</t>
    </rPh>
    <rPh sb="6" eb="8">
      <t>カサン</t>
    </rPh>
    <phoneticPr fontId="7"/>
  </si>
  <si>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7"/>
  </si>
  <si>
    <t>３　利用者数</t>
    <rPh sb="2" eb="5">
      <t>リヨウシャ</t>
    </rPh>
    <rPh sb="5" eb="6">
      <t>スウ</t>
    </rPh>
    <phoneticPr fontId="7"/>
  </si>
  <si>
    <t>Ｂ</t>
  </si>
  <si>
    <t>標準期間超過</t>
    <rPh sb="0" eb="2">
      <t>ヒョウジュン</t>
    </rPh>
    <rPh sb="2" eb="4">
      <t>キカン</t>
    </rPh>
    <rPh sb="4" eb="6">
      <t>チョウカ</t>
    </rPh>
    <phoneticPr fontId="7"/>
  </si>
  <si>
    <t>目標工賃達成加算</t>
    <rPh sb="0" eb="2">
      <t>モクヒョウ</t>
    </rPh>
    <rPh sb="2" eb="4">
      <t>コウチン</t>
    </rPh>
    <rPh sb="4" eb="6">
      <t>タッセイ</t>
    </rPh>
    <rPh sb="6" eb="8">
      <t>カサン</t>
    </rPh>
    <phoneticPr fontId="7"/>
  </si>
  <si>
    <t>前年度の利用者数の
平均値</t>
    <rPh sb="0" eb="3">
      <t>ゼンネンド</t>
    </rPh>
    <rPh sb="4" eb="7">
      <t>リヨウシャ</t>
    </rPh>
    <rPh sb="7" eb="8">
      <t>スウ</t>
    </rPh>
    <rPh sb="10" eb="12">
      <t>ヘイキン</t>
    </rPh>
    <rPh sb="12" eb="13">
      <t>チ</t>
    </rPh>
    <phoneticPr fontId="7"/>
  </si>
  <si>
    <t>　　４　人員配置の状況</t>
    <rPh sb="4" eb="6">
      <t>ジンイン</t>
    </rPh>
    <rPh sb="6" eb="8">
      <t>ハイチ</t>
    </rPh>
    <rPh sb="9" eb="11">
      <t>ジョウキョウ</t>
    </rPh>
    <phoneticPr fontId="7"/>
  </si>
  <si>
    <t>大規模減算</t>
    <rPh sb="0" eb="3">
      <t>ダイキボ</t>
    </rPh>
    <rPh sb="3" eb="5">
      <t>ゲンザン</t>
    </rPh>
    <phoneticPr fontId="7"/>
  </si>
  <si>
    <t>11月</t>
    <rPh sb="2" eb="3">
      <t>ガツ</t>
    </rPh>
    <phoneticPr fontId="139"/>
  </si>
  <si>
    <t>合計</t>
    <rPh sb="0" eb="2">
      <t>ゴウケイ</t>
    </rPh>
    <phoneticPr fontId="7"/>
  </si>
  <si>
    <t>生活介護，自立訓練，就労Ａ型，就労Ｂ型</t>
    <rPh sb="0" eb="2">
      <t>セイカツ</t>
    </rPh>
    <rPh sb="2" eb="4">
      <t>カイゴ</t>
    </rPh>
    <phoneticPr fontId="7"/>
  </si>
  <si>
    <t>５　人員体制</t>
    <rPh sb="2" eb="4">
      <t>ジンイン</t>
    </rPh>
    <rPh sb="4" eb="6">
      <t>タイセイ</t>
    </rPh>
    <phoneticPr fontId="7"/>
  </si>
  <si>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7"/>
  </si>
  <si>
    <t>従業者の勤務体制一覧表</t>
    <rPh sb="0" eb="3">
      <t>ジュウギョウシャ</t>
    </rPh>
    <phoneticPr fontId="7"/>
  </si>
  <si>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</si>
  <si>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</si>
  <si>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食事提供体制</t>
    <rPh sb="0" eb="2">
      <t>ショクジ</t>
    </rPh>
    <rPh sb="2" eb="4">
      <t>テイキョウ</t>
    </rPh>
    <rPh sb="4" eb="6">
      <t>タイセイ</t>
    </rPh>
    <phoneticPr fontId="7"/>
  </si>
  <si>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7"/>
  </si>
  <si>
    <t>（※１）</t>
  </si>
  <si>
    <t>　　３　「利用者数」は、共生型障害福祉サービス事業所の場合においては、障害児者及び要介護者の</t>
    <rPh sb="5" eb="8">
      <t>リヨウシャ</t>
    </rPh>
    <rPh sb="8" eb="9">
      <t>スウ</t>
    </rPh>
    <rPh sb="12" eb="15">
      <t>キョウセイガタ</t>
    </rPh>
    <rPh sb="15" eb="19">
      <t>ショウガイフクシ</t>
    </rPh>
    <rPh sb="23" eb="26">
      <t>ジギョウショ</t>
    </rPh>
    <rPh sb="27" eb="29">
      <t>バアイ</t>
    </rPh>
    <phoneticPr fontId="7"/>
  </si>
  <si>
    <t>　  ６　ここでいう常勤とは、「障害者の日常生活及び社会生活を総合的に支援するための法律に基づく</t>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phoneticPr fontId="7"/>
  </si>
  <si>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
  </si>
  <si>
    <t>　　　指定障害福祉サービスの事業等の人員、設備及び運営に関する基準について（平成１８年１２月</t>
    <rPh sb="31" eb="33">
      <t>キジュン</t>
    </rPh>
    <rPh sb="38" eb="40">
      <t>ヘイセイ</t>
    </rPh>
    <rPh sb="42" eb="43">
      <t>ネン</t>
    </rPh>
    <rPh sb="45" eb="46">
      <t>ガツ</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</si>
  <si>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</si>
  <si>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口腔衛生管理体制</t>
  </si>
  <si>
    <t>　　　　　をいう。</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</si>
  <si>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</si>
  <si>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氏名　</t>
    <rPh sb="0" eb="2">
      <t>シメイ</t>
    </rPh>
    <phoneticPr fontId="7"/>
  </si>
  <si>
    <t>担当
者名</t>
    <rPh sb="0" eb="2">
      <t>タントウ</t>
    </rPh>
    <rPh sb="3" eb="4">
      <t>モノ</t>
    </rPh>
    <rPh sb="4" eb="5">
      <t>メイ</t>
    </rPh>
    <phoneticPr fontId="7"/>
  </si>
  <si>
    <t>令和</t>
    <rPh sb="0" eb="2">
      <t>レイワ</t>
    </rPh>
    <phoneticPr fontId="7"/>
  </si>
  <si>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7"/>
  </si>
  <si>
    <t xml:space="preserve">  室</t>
    <rPh sb="2" eb="3">
      <t>シツ</t>
    </rPh>
    <phoneticPr fontId="7"/>
  </si>
  <si>
    <t>指定申請書　付表６の共同生活住居又は
サテライト型住居の番号及び名称</t>
    <rPh sb="16" eb="17">
      <t>マタ</t>
    </rPh>
    <rPh sb="24" eb="25">
      <t>ガタ</t>
    </rPh>
    <rPh sb="25" eb="27">
      <t>ジュウキョ</t>
    </rPh>
    <phoneticPr fontId="7"/>
  </si>
  <si>
    <t>年</t>
    <rPh sb="0" eb="1">
      <t>ネン</t>
    </rPh>
    <phoneticPr fontId="7"/>
  </si>
  <si>
    <t>（注1）8以上:35点、6～7：25点、1～5：15点</t>
    <rPh sb="1" eb="2">
      <t>チュウ</t>
    </rPh>
    <rPh sb="5" eb="7">
      <t>イジョウ</t>
    </rPh>
    <rPh sb="10" eb="11">
      <t>テン</t>
    </rPh>
    <rPh sb="18" eb="19">
      <t>テン</t>
    </rPh>
    <rPh sb="26" eb="27">
      <t>テン</t>
    </rPh>
    <phoneticPr fontId="7"/>
  </si>
  <si>
    <t>不足調整数</t>
    <rPh sb="0" eb="2">
      <t>フソク</t>
    </rPh>
    <rPh sb="2" eb="4">
      <t>チョウセイ</t>
    </rPh>
    <rPh sb="4" eb="5">
      <t>スウ</t>
    </rPh>
    <phoneticPr fontId="7"/>
  </si>
  <si>
    <t>月</t>
    <rPh sb="0" eb="1">
      <t>ツキ</t>
    </rPh>
    <phoneticPr fontId="7"/>
  </si>
  <si>
    <t>日</t>
    <rPh sb="0" eb="1">
      <t>ニチ</t>
    </rPh>
    <phoneticPr fontId="7"/>
  </si>
  <si>
    <t>就職後6月以上定着率が0</t>
    <rPh sb="0" eb="3">
      <t>シュウショクゴ</t>
    </rPh>
    <rPh sb="4" eb="5">
      <t>ツキ</t>
    </rPh>
    <rPh sb="5" eb="7">
      <t>イジョウ</t>
    </rPh>
    <rPh sb="7" eb="10">
      <t>テイチャクリツ</t>
    </rPh>
    <phoneticPr fontId="7"/>
  </si>
  <si>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</si>
  <si>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</si>
  <si>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所在地</t>
    <rPh sb="0" eb="3">
      <t>ショザイチ</t>
    </rPh>
    <phoneticPr fontId="7"/>
  </si>
  <si>
    <t>○実際の特定従業者数</t>
    <rPh sb="1" eb="3">
      <t>ジッサイ</t>
    </rPh>
    <rPh sb="4" eb="6">
      <t>トクテイ</t>
    </rPh>
    <rPh sb="6" eb="9">
      <t>ジュウギョウシャ</t>
    </rPh>
    <rPh sb="9" eb="10">
      <t>スウ</t>
    </rPh>
    <phoneticPr fontId="7"/>
  </si>
  <si>
    <t>７月</t>
  </si>
  <si>
    <t>退居後ピアサポート実施加算</t>
  </si>
  <si>
    <t>連携施設の名称</t>
    <rPh sb="0" eb="2">
      <t>レンケイ</t>
    </rPh>
    <rPh sb="2" eb="4">
      <t>シセツ</t>
    </rPh>
    <rPh sb="5" eb="7">
      <t>メイショウ</t>
    </rPh>
    <phoneticPr fontId="7"/>
  </si>
  <si>
    <t>□</t>
  </si>
  <si>
    <t>変更</t>
    <rPh sb="0" eb="2">
      <t>ヘンコウ</t>
    </rPh>
    <phoneticPr fontId="7"/>
  </si>
  <si>
    <t>院内感染対策に関する研修又は訓練に参加した日時
（※２）</t>
  </si>
  <si>
    <t>木</t>
    <rPh sb="0" eb="1">
      <t>モク</t>
    </rPh>
    <phoneticPr fontId="7"/>
  </si>
  <si>
    <t>注</t>
    <rPh sb="0" eb="1">
      <t>チュウ</t>
    </rPh>
    <phoneticPr fontId="7"/>
  </si>
  <si>
    <t>設備</t>
    <rPh sb="0" eb="2">
      <t>セツビ</t>
    </rPh>
    <phoneticPr fontId="7"/>
  </si>
  <si>
    <t>研修の受講状況</t>
    <rPh sb="0" eb="2">
      <t>ケンシュウ</t>
    </rPh>
    <rPh sb="3" eb="5">
      <t>ジュコウ</t>
    </rPh>
    <rPh sb="5" eb="7">
      <t>ジョウキョウ</t>
    </rPh>
    <phoneticPr fontId="7"/>
  </si>
  <si>
    <r>
      <rPr>
        <sz val="9"/>
        <color auto="1"/>
        <rFont val="HGｺﾞｼｯｸM"/>
      </rPr>
      <t>加算区分</t>
    </r>
    <r>
      <rPr>
        <sz val="10"/>
        <color auto="1"/>
        <rFont val="HGｺﾞｼｯｸM"/>
      </rPr>
      <t xml:space="preserve">
　１
  ２
  ３
　４</t>
    </r>
    <rPh sb="0" eb="2">
      <t>カサン</t>
    </rPh>
    <rPh sb="2" eb="4">
      <t>クブン</t>
    </rPh>
    <phoneticPr fontId="7"/>
  </si>
  <si>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7"/>
  </si>
  <si>
    <t>看護職員配置加算に係る届出書</t>
    <rPh sb="0" eb="2">
      <t>カンゴ</t>
    </rPh>
    <rPh sb="2" eb="4">
      <t>ショクイン</t>
    </rPh>
    <rPh sb="4" eb="6">
      <t>ハイチ</t>
    </rPh>
    <rPh sb="6" eb="8">
      <t>カサン</t>
    </rPh>
    <rPh sb="9" eb="10">
      <t>カカ</t>
    </rPh>
    <rPh sb="11" eb="14">
      <t>トドケデショ</t>
    </rPh>
    <phoneticPr fontId="7"/>
  </si>
  <si>
    <t>事業所の名称</t>
    <rPh sb="0" eb="3">
      <t>ジギョウショ</t>
    </rPh>
    <rPh sb="4" eb="6">
      <t>メイショウ</t>
    </rPh>
    <phoneticPr fontId="7"/>
  </si>
  <si>
    <t>１　新規　　　　　　　２　変更　　　　　　　３　終了</t>
    <rPh sb="2" eb="4">
      <t>シンキ</t>
    </rPh>
    <rPh sb="13" eb="15">
      <t>ヘンコウ</t>
    </rPh>
    <rPh sb="24" eb="26">
      <t>シュウリョウ</t>
    </rPh>
    <phoneticPr fontId="7"/>
  </si>
  <si>
    <t>）</t>
  </si>
  <si>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</si>
  <si>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事業所の所在地</t>
    <rPh sb="0" eb="3">
      <t>ジギョウショ</t>
    </rPh>
    <rPh sb="4" eb="7">
      <t>ショザイチ</t>
    </rPh>
    <phoneticPr fontId="7"/>
  </si>
  <si>
    <t>１　新規　　　　　　　　２　変更　　　　　　　　３　終了</t>
    <rPh sb="2" eb="4">
      <t>シンキ</t>
    </rPh>
    <rPh sb="14" eb="16">
      <t>ヘンコウ</t>
    </rPh>
    <rPh sb="26" eb="28">
      <t>シュウリョウ</t>
    </rPh>
    <phoneticPr fontId="7"/>
  </si>
  <si>
    <t>FAX番号</t>
    <rPh sb="3" eb="5">
      <t>バンゴウ</t>
    </rPh>
    <phoneticPr fontId="7"/>
  </si>
  <si>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7"/>
  </si>
  <si>
    <t>雇用されている事業所名</t>
  </si>
  <si>
    <t>２　夜勤職員の加配状況</t>
    <rPh sb="2" eb="4">
      <t>ヤキン</t>
    </rPh>
    <rPh sb="4" eb="6">
      <t>ショクイン</t>
    </rPh>
    <rPh sb="7" eb="9">
      <t>カハイ</t>
    </rPh>
    <rPh sb="9" eb="11">
      <t>ジョウキョウ</t>
    </rPh>
    <phoneticPr fontId="7"/>
  </si>
  <si>
    <t>重度者支援体制加算</t>
    <rPh sb="0" eb="2">
      <t>ジュウド</t>
    </rPh>
    <rPh sb="2" eb="3">
      <t>シャ</t>
    </rPh>
    <rPh sb="3" eb="5">
      <t>シエン</t>
    </rPh>
    <rPh sb="5" eb="7">
      <t>タイセイ</t>
    </rPh>
    <rPh sb="7" eb="9">
      <t>カサン</t>
    </rPh>
    <phoneticPr fontId="7"/>
  </si>
  <si>
    <t>常勤換算</t>
    <rPh sb="0" eb="2">
      <t>ジョウキン</t>
    </rPh>
    <rPh sb="2" eb="4">
      <t>カンザン</t>
    </rPh>
    <phoneticPr fontId="7"/>
  </si>
  <si>
    <t>基本報酬の算定区分</t>
    <rPh sb="0" eb="2">
      <t>キホン</t>
    </rPh>
    <rPh sb="2" eb="4">
      <t>ホウシュウ</t>
    </rPh>
    <rPh sb="5" eb="7">
      <t>サンテイ</t>
    </rPh>
    <rPh sb="7" eb="9">
      <t>クブン</t>
    </rPh>
    <phoneticPr fontId="7"/>
  </si>
  <si>
    <t>看護師</t>
    <rPh sb="0" eb="3">
      <t>カンゴシ</t>
    </rPh>
    <phoneticPr fontId="7"/>
  </si>
  <si>
    <t>55点</t>
    <rPh sb="2" eb="3">
      <t>テン</t>
    </rPh>
    <phoneticPr fontId="7"/>
  </si>
  <si>
    <t>法人名</t>
    <rPh sb="0" eb="2">
      <t>ホウジン</t>
    </rPh>
    <rPh sb="2" eb="3">
      <t>メイ</t>
    </rPh>
    <phoneticPr fontId="139"/>
  </si>
  <si>
    <t>自立訓練（生活訓練）</t>
    <rPh sb="0" eb="2">
      <t>ジリツ</t>
    </rPh>
    <rPh sb="2" eb="4">
      <t>クンレン</t>
    </rPh>
    <rPh sb="5" eb="7">
      <t>セイカツ</t>
    </rPh>
    <rPh sb="7" eb="9">
      <t>クンレン</t>
    </rPh>
    <phoneticPr fontId="7"/>
  </si>
  <si>
    <t>別紙６－１</t>
    <rPh sb="0" eb="2">
      <t>ベッシ</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</si>
  <si>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</si>
  <si>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准看護師</t>
    <rPh sb="0" eb="4">
      <t>ジュンカンゴシ</t>
    </rPh>
    <phoneticPr fontId="7"/>
  </si>
  <si>
    <t>提供する時間における看護体制を記載してください。</t>
  </si>
  <si>
    <t>定員超過</t>
  </si>
  <si>
    <t>①　新規　　　　　　　　②　変更　　　　　　　　③　終了</t>
    <rPh sb="2" eb="4">
      <t>シンキ</t>
    </rPh>
    <rPh sb="14" eb="16">
      <t>ヘンコウ</t>
    </rPh>
    <rPh sb="26" eb="28">
      <t>シュウリョウ</t>
    </rPh>
    <phoneticPr fontId="7"/>
  </si>
  <si>
    <t>①　居宅介護従業者に関する要件について</t>
    <rPh sb="2" eb="4">
      <t>キョタク</t>
    </rPh>
    <rPh sb="4" eb="6">
      <t>カイゴ</t>
    </rPh>
    <rPh sb="6" eb="9">
      <t>ジュウギョウシャ</t>
    </rPh>
    <rPh sb="10" eb="11">
      <t>カン</t>
    </rPh>
    <rPh sb="13" eb="15">
      <t>ヨウケン</t>
    </rPh>
    <phoneticPr fontId="7"/>
  </si>
  <si>
    <t>Fホーム</t>
  </si>
  <si>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7"/>
  </si>
  <si>
    <t>前年度の利用者の平均</t>
    <rPh sb="0" eb="3">
      <t>ゼンネンド</t>
    </rPh>
    <rPh sb="4" eb="7">
      <t>リヨウシャ</t>
    </rPh>
    <rPh sb="8" eb="10">
      <t>ヘイキン</t>
    </rPh>
    <phoneticPr fontId="7"/>
  </si>
  <si>
    <t>就労定着</t>
    <rPh sb="0" eb="2">
      <t>シュウロウ</t>
    </rPh>
    <rPh sb="2" eb="4">
      <t>テイチャク</t>
    </rPh>
    <phoneticPr fontId="7"/>
  </si>
  <si>
    <t>看護職員の必要数</t>
  </si>
  <si>
    <t>医師配置</t>
    <rPh sb="0" eb="2">
      <t>イシ</t>
    </rPh>
    <rPh sb="2" eb="4">
      <t>ハイチ</t>
    </rPh>
    <phoneticPr fontId="7"/>
  </si>
  <si>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7"/>
  </si>
  <si>
    <t>常勤の管理栄養士</t>
    <rPh sb="0" eb="2">
      <t>ジョウキン</t>
    </rPh>
    <rPh sb="3" eb="5">
      <t>カンリ</t>
    </rPh>
    <rPh sb="5" eb="8">
      <t>エイヨウシ</t>
    </rPh>
    <phoneticPr fontId="7"/>
  </si>
  <si>
    <t>　　１．一級地　２．二級地　３．三級地　４．四級地　５．五級地  　
　　６．六級地　７．七級地　２０．その他</t>
    <rPh sb="45" eb="46">
      <t>ナナ</t>
    </rPh>
    <rPh sb="46" eb="47">
      <t>キュウ</t>
    </rPh>
    <rPh sb="47" eb="48">
      <t>チ</t>
    </rPh>
    <phoneticPr fontId="7"/>
  </si>
  <si>
    <t>令和　　年　　月　　日</t>
    <rPh sb="4" eb="5">
      <t>ネン</t>
    </rPh>
    <rPh sb="7" eb="8">
      <t>ガツ</t>
    </rPh>
    <rPh sb="10" eb="11">
      <t>ニチ</t>
    </rPh>
    <phoneticPr fontId="7"/>
  </si>
  <si>
    <t>Ｃ</t>
  </si>
  <si>
    <t>備考</t>
  </si>
  <si>
    <t>4週の合計</t>
    <rPh sb="1" eb="2">
      <t>シュウ</t>
    </rPh>
    <rPh sb="3" eb="5">
      <t>ゴウケイ</t>
    </rPh>
    <phoneticPr fontId="7"/>
  </si>
  <si>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7"/>
  </si>
  <si>
    <t>利用者の数</t>
    <rPh sb="0" eb="3">
      <t>リヨウシャ</t>
    </rPh>
    <phoneticPr fontId="7"/>
  </si>
  <si>
    <t>利用者の数を２０で除した数
　（Ⓐ　≧　Ⓑ　であること　）</t>
  </si>
  <si>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7"/>
  </si>
  <si>
    <t>人　Ⓐ</t>
    <rPh sb="0" eb="1">
      <t>ニン</t>
    </rPh>
    <phoneticPr fontId="7"/>
  </si>
  <si>
    <t>３月</t>
    <rPh sb="1" eb="2">
      <t>ガツ</t>
    </rPh>
    <phoneticPr fontId="139"/>
  </si>
  <si>
    <t>看護師資格保有</t>
  </si>
  <si>
    <t>人　Ⓑ</t>
    <rPh sb="0" eb="1">
      <t>ニン</t>
    </rPh>
    <phoneticPr fontId="7"/>
  </si>
  <si>
    <t>療養介護，生活介護，共同生活，自立生活，
自立訓練，就労移行，就労Ａ型，就労Ｂ型</t>
    <rPh sb="5" eb="7">
      <t>セイカツ</t>
    </rPh>
    <rPh sb="7" eb="9">
      <t>カイゴ</t>
    </rPh>
    <rPh sb="15" eb="17">
      <t>ジリツ</t>
    </rPh>
    <rPh sb="17" eb="19">
      <t>セイカツ</t>
    </rPh>
    <rPh sb="21" eb="23">
      <t>ジリツ</t>
    </rPh>
    <rPh sb="23" eb="25">
      <t>クンレン</t>
    </rPh>
    <phoneticPr fontId="7"/>
  </si>
  <si>
    <t>毎週金曜日、10:00～12:00</t>
  </si>
  <si>
    <t>注３　「利用者の数」及び「看護職員の必要数」の欄は共同生活援助の場合のみ記入</t>
    <rPh sb="0" eb="1">
      <t>チュウ</t>
    </rPh>
    <rPh sb="4" eb="7">
      <t>リヨウシャ</t>
    </rPh>
    <rPh sb="8" eb="9">
      <t>カズ</t>
    </rPh>
    <rPh sb="10" eb="11">
      <t>オヨ</t>
    </rPh>
    <rPh sb="13" eb="15">
      <t>カンゴ</t>
    </rPh>
    <rPh sb="15" eb="17">
      <t>ショクイン</t>
    </rPh>
    <rPh sb="18" eb="21">
      <t>ヒツヨウスウ</t>
    </rPh>
    <rPh sb="23" eb="24">
      <t>ラン</t>
    </rPh>
    <rPh sb="25" eb="27">
      <t>キョウドウ</t>
    </rPh>
    <rPh sb="27" eb="29">
      <t>セイカツ</t>
    </rPh>
    <rPh sb="29" eb="31">
      <t>エンジョ</t>
    </rPh>
    <rPh sb="32" eb="34">
      <t>バアイ</t>
    </rPh>
    <rPh sb="36" eb="38">
      <t>キニュウ</t>
    </rPh>
    <phoneticPr fontId="7"/>
  </si>
  <si>
    <t>　サービス提供責任者と行動援護従業者との間の情報伝達及び報告体制を整備している。</t>
    <rPh sb="11" eb="15">
      <t>コウドウエンゴ</t>
    </rPh>
    <rPh sb="15" eb="18">
      <t>ジュウギョウシャ</t>
    </rPh>
    <phoneticPr fontId="7"/>
  </si>
  <si>
    <t>6　障害者支援施設等感染対策向上加算（Ⅱ）に係る届出</t>
    <rPh sb="2" eb="5">
      <t>ショウガイシャ</t>
    </rPh>
    <rPh sb="5" eb="7">
      <t>シエン</t>
    </rPh>
    <rPh sb="7" eb="9">
      <t>シセツ</t>
    </rPh>
    <rPh sb="22" eb="23">
      <t>カカ</t>
    </rPh>
    <rPh sb="24" eb="26">
      <t>トドケデ</t>
    </rPh>
    <phoneticPr fontId="7"/>
  </si>
  <si>
    <t>就労定着率が３割以上５割未満</t>
    <rPh sb="0" eb="2">
      <t>シュウロウ</t>
    </rPh>
    <rPh sb="2" eb="4">
      <t>テイチャク</t>
    </rPh>
    <rPh sb="4" eb="5">
      <t>リツ</t>
    </rPh>
    <rPh sb="7" eb="8">
      <t>ワリ</t>
    </rPh>
    <rPh sb="8" eb="10">
      <t>イジョウ</t>
    </rPh>
    <rPh sb="11" eb="12">
      <t>ワリ</t>
    </rPh>
    <rPh sb="12" eb="14">
      <t>ミマン</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</si>
  <si>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</si>
  <si>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</si>
  <si>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職種</t>
    <rPh sb="0" eb="2">
      <t>ショクシュ</t>
    </rPh>
    <phoneticPr fontId="7"/>
  </si>
  <si>
    <t>配置する看護師の数（人）</t>
    <rPh sb="4" eb="7">
      <t>カンゴシ</t>
    </rPh>
    <rPh sb="8" eb="9">
      <t>カズ</t>
    </rPh>
    <rPh sb="10" eb="11">
      <t>ニン</t>
    </rPh>
    <phoneticPr fontId="7"/>
  </si>
  <si>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7"/>
  </si>
  <si>
    <t>社会福祉士</t>
    <rPh sb="0" eb="2">
      <t>シャカイ</t>
    </rPh>
    <rPh sb="2" eb="4">
      <t>フクシ</t>
    </rPh>
    <rPh sb="4" eb="5">
      <t>シ</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</si>
  <si>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</si>
  <si>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職員配置</t>
    <rPh sb="0" eb="2">
      <t>ショクイン</t>
    </rPh>
    <rPh sb="2" eb="4">
      <t>ハイチ</t>
    </rPh>
    <phoneticPr fontId="7"/>
  </si>
  <si>
    <t>喀痰吸引等研修（第3号）</t>
    <rPh sb="0" eb="2">
      <t>カクタン</t>
    </rPh>
    <rPh sb="2" eb="4">
      <t>キュウイン</t>
    </rPh>
    <rPh sb="4" eb="5">
      <t>トウ</t>
    </rPh>
    <rPh sb="5" eb="7">
      <t>ケンシュウ</t>
    </rPh>
    <rPh sb="8" eb="9">
      <t>ダイ</t>
    </rPh>
    <rPh sb="10" eb="11">
      <t>ゴウ</t>
    </rPh>
    <phoneticPr fontId="7"/>
  </si>
  <si>
    <t>評価点が60点未満</t>
    <rPh sb="0" eb="3">
      <t>ヒョウカテン</t>
    </rPh>
    <rPh sb="6" eb="7">
      <t>テン</t>
    </rPh>
    <rPh sb="7" eb="9">
      <t>ミマン</t>
    </rPh>
    <phoneticPr fontId="7"/>
  </si>
  <si>
    <t>○○　○○</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</si>
  <si>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</si>
  <si>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⑧1日の平均労働時間が２時間未満</t>
    <rPh sb="2" eb="3">
      <t>ニチ</t>
    </rPh>
    <rPh sb="4" eb="6">
      <t>ヘイキン</t>
    </rPh>
    <rPh sb="6" eb="8">
      <t>ロウドウ</t>
    </rPh>
    <rPh sb="8" eb="10">
      <t>ジカン</t>
    </rPh>
    <rPh sb="12" eb="14">
      <t>ジカン</t>
    </rPh>
    <rPh sb="14" eb="16">
      <t>ミマン</t>
    </rPh>
    <phoneticPr fontId="7"/>
  </si>
  <si>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7"/>
  </si>
  <si>
    <t>　５　地域に貢献する活動の内容</t>
    <rPh sb="3" eb="5">
      <t>チイキ</t>
    </rPh>
    <rPh sb="6" eb="8">
      <t>コウケン</t>
    </rPh>
    <rPh sb="10" eb="12">
      <t>カツドウ</t>
    </rPh>
    <rPh sb="13" eb="15">
      <t>ナイヨウ</t>
    </rPh>
    <phoneticPr fontId="7"/>
  </si>
  <si>
    <t>記載例等</t>
    <rPh sb="0" eb="2">
      <t>キサイ</t>
    </rPh>
    <rPh sb="2" eb="3">
      <t>レイ</t>
    </rPh>
    <rPh sb="3" eb="4">
      <t>ナド</t>
    </rPh>
    <phoneticPr fontId="7"/>
  </si>
  <si>
    <r>
      <t>人員配置体制加算（ Ⅰ・Ⅱ・Ⅲ・Ⅳ・Ⅴ・Ⅵ・Ⅶ・Ⅷ・Ⅸ・Ⅹ・</t>
    </r>
    <r>
      <rPr>
        <sz val="11"/>
        <color auto="1"/>
        <rFont val="ＭＳ 明朝"/>
      </rPr>
      <t>Ⅺ</t>
    </r>
    <r>
      <rPr>
        <sz val="11"/>
        <color auto="1"/>
        <rFont val="HGｺﾞｼｯｸM"/>
      </rPr>
      <t>・</t>
    </r>
    <r>
      <rPr>
        <sz val="11"/>
        <color auto="1"/>
        <rFont val="ＭＳ 明朝"/>
      </rPr>
      <t>Ⅻ</t>
    </r>
    <r>
      <rPr>
        <sz val="11"/>
        <color auto="1"/>
        <rFont val="HGｺﾞｼｯｸM"/>
      </rPr>
      <t>・XIII・XIV）</t>
    </r>
    <rPh sb="0" eb="2">
      <t>ジンイン</t>
    </rPh>
    <rPh sb="2" eb="4">
      <t>ハイチ</t>
    </rPh>
    <rPh sb="4" eb="6">
      <t>タイセイ</t>
    </rPh>
    <rPh sb="6" eb="8">
      <t>カサン</t>
    </rPh>
    <phoneticPr fontId="7"/>
  </si>
  <si>
    <t>④</t>
  </si>
  <si>
    <t>⑤</t>
  </si>
  <si>
    <t>視覚・聴覚言語障害者支援愛誠加算（Ⅱ）</t>
  </si>
  <si>
    <t>個別計画訓練支援（Ⅱ）の要件をすべて満たしている。</t>
    <rPh sb="0" eb="8">
      <t>コベツケイカククンレンシエン</t>
    </rPh>
    <rPh sb="12" eb="14">
      <t>ヨウケン</t>
    </rPh>
    <rPh sb="18" eb="19">
      <t>ミ</t>
    </rPh>
    <phoneticPr fontId="7"/>
  </si>
  <si>
    <t>サービスの種類</t>
    <rPh sb="5" eb="7">
      <t>シュルイ</t>
    </rPh>
    <phoneticPr fontId="7"/>
  </si>
  <si>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7"/>
  </si>
  <si>
    <t>事業所・施設の所在地</t>
    <rPh sb="0" eb="3">
      <t>ジギョウショ</t>
    </rPh>
    <rPh sb="4" eb="6">
      <t>シセツ</t>
    </rPh>
    <rPh sb="7" eb="10">
      <t>ショザイチ</t>
    </rPh>
    <phoneticPr fontId="7"/>
  </si>
  <si>
    <t>管理栄養士</t>
    <rPh sb="0" eb="2">
      <t>カンリ</t>
    </rPh>
    <rPh sb="2" eb="5">
      <t>エイヨウシ</t>
    </rPh>
    <phoneticPr fontId="7"/>
  </si>
  <si>
    <t xml:space="preserve">  ㎡</t>
  </si>
  <si>
    <t>就職先事業所名</t>
    <rPh sb="0" eb="3">
      <t>シュウショクサキ</t>
    </rPh>
    <rPh sb="3" eb="6">
      <t>ジギョウショ</t>
    </rPh>
    <rPh sb="6" eb="7">
      <t>メイ</t>
    </rPh>
    <phoneticPr fontId="7"/>
  </si>
  <si>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</si>
  <si>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栄養士</t>
    <rPh sb="0" eb="3">
      <t>エイヨウシ</t>
    </rPh>
    <phoneticPr fontId="7"/>
  </si>
  <si>
    <t>１．21人以上40人以下
２．41人以上60人以下
３．61人以上80人以下
４．81人以上
５．20人以下</t>
    <rPh sb="4" eb="5">
      <t>ニン</t>
    </rPh>
    <rPh sb="5" eb="7">
      <t>イジョウ</t>
    </rPh>
    <rPh sb="51" eb="52">
      <t>ニン</t>
    </rPh>
    <rPh sb="52" eb="54">
      <t>イカ</t>
    </rPh>
    <phoneticPr fontId="7"/>
  </si>
  <si>
    <t>夜間支援等体制加算（Ⅰ）・（Ⅱ）</t>
    <rPh sb="0" eb="2">
      <t>ヤカン</t>
    </rPh>
    <rPh sb="2" eb="4">
      <t>シエン</t>
    </rPh>
    <rPh sb="4" eb="5">
      <t>トウ</t>
    </rPh>
    <rPh sb="5" eb="7">
      <t>タイセイ</t>
    </rPh>
    <rPh sb="7" eb="9">
      <t>カサン</t>
    </rPh>
    <phoneticPr fontId="7"/>
  </si>
  <si>
    <t>　　３　看護職員の総数については、常勤換算</t>
    <rPh sb="4" eb="6">
      <t>カンゴ</t>
    </rPh>
    <rPh sb="6" eb="8">
      <t>ショクイン</t>
    </rPh>
    <rPh sb="9" eb="11">
      <t>ソウスウ</t>
    </rPh>
    <rPh sb="17" eb="19">
      <t>ジョウキン</t>
    </rPh>
    <rPh sb="19" eb="21">
      <t>カンザン</t>
    </rPh>
    <phoneticPr fontId="7"/>
  </si>
  <si>
    <t>業務委託先</t>
    <rPh sb="0" eb="2">
      <t>ギョウム</t>
    </rPh>
    <rPh sb="2" eb="5">
      <t>イタクサキ</t>
    </rPh>
    <phoneticPr fontId="7"/>
  </si>
  <si>
    <t>※　運営規程の営業時間を超えて支援を行うものとして、加算を算定する場合に届け出ること。</t>
  </si>
  <si>
    <t>E</t>
  </si>
  <si>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7"/>
  </si>
  <si>
    <t>施設名</t>
    <rPh sb="0" eb="2">
      <t>シセツ</t>
    </rPh>
    <rPh sb="2" eb="3">
      <t>メイ</t>
    </rPh>
    <phoneticPr fontId="7"/>
  </si>
  <si>
    <t>（Ⅳ）　支援力向上（※）</t>
    <rPh sb="4" eb="6">
      <t>シエン</t>
    </rPh>
    <rPh sb="6" eb="7">
      <t>リョク</t>
    </rPh>
    <rPh sb="7" eb="9">
      <t>コウジョウ</t>
    </rPh>
    <phoneticPr fontId="7"/>
  </si>
  <si>
    <t>３　算定要件</t>
    <rPh sb="2" eb="4">
      <t>サンテイ</t>
    </rPh>
    <rPh sb="4" eb="6">
      <t>ヨウケン</t>
    </rPh>
    <phoneticPr fontId="7"/>
  </si>
  <si>
    <t>年齢</t>
    <rPh sb="0" eb="2">
      <t>ネンレイ</t>
    </rPh>
    <phoneticPr fontId="7"/>
  </si>
  <si>
    <t>利用時間</t>
    <rPh sb="0" eb="2">
      <t>リヨウ</t>
    </rPh>
    <rPh sb="2" eb="4">
      <t>ジカン</t>
    </rPh>
    <phoneticPr fontId="7"/>
  </si>
  <si>
    <t>　　　　　就業規則等で定めており、前年度の実績がある</t>
    <rPh sb="5" eb="7">
      <t>シュウギョウ</t>
    </rPh>
    <rPh sb="7" eb="9">
      <t>キソク</t>
    </rPh>
    <rPh sb="9" eb="10">
      <t>トウ</t>
    </rPh>
    <rPh sb="11" eb="12">
      <t>サダ</t>
    </rPh>
    <rPh sb="17" eb="20">
      <t>ゼンネンド</t>
    </rPh>
    <rPh sb="21" eb="23">
      <t>ジッセキ</t>
    </rPh>
    <phoneticPr fontId="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</si>
  <si>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</si>
  <si>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４　研修の実施</t>
    <rPh sb="2" eb="4">
      <t>ケンシュウ</t>
    </rPh>
    <rPh sb="5" eb="7">
      <t>ジッシ</t>
    </rPh>
    <phoneticPr fontId="7"/>
  </si>
  <si>
    <t>所属</t>
    <rPh sb="0" eb="2">
      <t>ショゾク</t>
    </rPh>
    <phoneticPr fontId="7"/>
  </si>
  <si>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7"/>
  </si>
  <si>
    <t>　　　 いずれか一方のみの取組を行っている</t>
    <rPh sb="8" eb="10">
      <t>イッポウ</t>
    </rPh>
    <rPh sb="13" eb="15">
      <t>トリクミ</t>
    </rPh>
    <rPh sb="16" eb="17">
      <t>オコナ</t>
    </rPh>
    <phoneticPr fontId="7"/>
  </si>
  <si>
    <t>居室数</t>
    <rPh sb="0" eb="2">
      <t>キョシツ</t>
    </rPh>
    <rPh sb="2" eb="3">
      <t>スウ</t>
    </rPh>
    <phoneticPr fontId="7"/>
  </si>
  <si>
    <t>２　送迎の状況①
　 （全サービス）</t>
    <rPh sb="12" eb="13">
      <t>ゼン</t>
    </rPh>
    <phoneticPr fontId="7"/>
  </si>
  <si>
    <t>夜間の支援体制の内容</t>
    <rPh sb="0" eb="2">
      <t>ヤカン</t>
    </rPh>
    <rPh sb="3" eb="5">
      <t>シエン</t>
    </rPh>
    <rPh sb="5" eb="7">
      <t>タイセイ</t>
    </rPh>
    <rPh sb="8" eb="10">
      <t>ナイヨウ</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</si>
  <si>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</si>
  <si>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</si>
  <si>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生活支援員</t>
  </si>
  <si>
    <t>３　送迎の状況②
　（短期入所、重度障害者
    等包括支援以外）</t>
    <rPh sb="2" eb="4">
      <t>ソウゲイ</t>
    </rPh>
    <rPh sb="5" eb="7">
      <t>ジョウキョウ</t>
    </rPh>
    <rPh sb="11" eb="13">
      <t>タンキ</t>
    </rPh>
    <rPh sb="13" eb="15">
      <t>ニュウショ</t>
    </rPh>
    <rPh sb="31" eb="33">
      <t>イガイ</t>
    </rPh>
    <phoneticPr fontId="7"/>
  </si>
  <si>
    <t>別紙43-2</t>
    <rPh sb="0" eb="2">
      <t>ベッシ</t>
    </rPh>
    <phoneticPr fontId="7"/>
  </si>
  <si>
    <t>夜勤</t>
  </si>
  <si>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</si>
  <si>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ださい。</t>
  </si>
  <si>
    <t>(1)に占める(3)の割合が50％以上</t>
    <rPh sb="4" eb="5">
      <t>シ</t>
    </rPh>
    <rPh sb="11" eb="13">
      <t>ワリアイ</t>
    </rPh>
    <rPh sb="17" eb="19">
      <t>イジョウ</t>
    </rPh>
    <phoneticPr fontId="7"/>
  </si>
  <si>
    <t>月</t>
    <rPh sb="0" eb="1">
      <t>ツキ</t>
    </rPh>
    <phoneticPr fontId="139"/>
  </si>
  <si>
    <t>夜間支援体制を確保している夜間及び深夜の時間帯</t>
  </si>
  <si>
    <t>　週３回以上の送迎を実施している。</t>
  </si>
  <si>
    <t>　　　※　生活支援員のうち20％以上が、強度行動障害支援者養成研修（基礎研修）修了者であ
　　　　ること。</t>
    <rPh sb="36" eb="38">
      <t>ケンシュウ</t>
    </rPh>
    <phoneticPr fontId="7"/>
  </si>
  <si>
    <t>事業所の種別に応じた「指定に係る記載事項」（付表）、「従業者の勤務の体制及び勤務形態一覧表」（「（加算分）」に加算に係る配置職員を記載）及び組織体制図を添付すること。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9" eb="51">
      <t>カサン</t>
    </rPh>
    <rPh sb="51" eb="52">
      <t>ブン</t>
    </rPh>
    <rPh sb="55" eb="57">
      <t>カサン</t>
    </rPh>
    <rPh sb="58" eb="59">
      <t>カカ</t>
    </rPh>
    <rPh sb="60" eb="62">
      <t>ハイチ</t>
    </rPh>
    <rPh sb="62" eb="64">
      <t>ショクイン</t>
    </rPh>
    <rPh sb="65" eb="67">
      <t>キサイ</t>
    </rPh>
    <rPh sb="68" eb="69">
      <t>オヨ</t>
    </rPh>
    <rPh sb="70" eb="72">
      <t>ソシキ</t>
    </rPh>
    <rPh sb="72" eb="74">
      <t>タイセイ</t>
    </rPh>
    <rPh sb="74" eb="75">
      <t>ズ</t>
    </rPh>
    <rPh sb="76" eb="78">
      <t>テンプ</t>
    </rPh>
    <phoneticPr fontId="7"/>
  </si>
  <si>
    <t xml:space="preserve">    ４　送迎の状況③
　    （生活介護のみ）</t>
    <rPh sb="6" eb="8">
      <t>ソウゲイ</t>
    </rPh>
    <rPh sb="9" eb="11">
      <t>ジョウキョウ</t>
    </rPh>
    <rPh sb="19" eb="21">
      <t>セイカツ</t>
    </rPh>
    <rPh sb="21" eb="23">
      <t>カイゴ</t>
    </rPh>
    <phoneticPr fontId="7"/>
  </si>
  <si>
    <t>％</t>
  </si>
  <si>
    <t>　１．なし　　３．Ⅱ　　４．Ⅲ　　５．Ⅰ</t>
  </si>
  <si>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</si>
  <si>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7"/>
  </si>
  <si>
    <t>１．人員配置体制の確認</t>
    <rPh sb="9" eb="11">
      <t>カクニン</t>
    </rPh>
    <phoneticPr fontId="7"/>
  </si>
  <si>
    <t>平成　　年　　月　　日</t>
    <rPh sb="0" eb="2">
      <t>ヘイセイ</t>
    </rPh>
    <rPh sb="4" eb="5">
      <t>ネン</t>
    </rPh>
    <rPh sb="7" eb="8">
      <t>ツキ</t>
    </rPh>
    <rPh sb="10" eb="11">
      <t>ニチ</t>
    </rPh>
    <phoneticPr fontId="7"/>
  </si>
  <si>
    <t>住居②</t>
    <rPh sb="0" eb="2">
      <t>ジュウキョ</t>
    </rPh>
    <phoneticPr fontId="7"/>
  </si>
  <si>
    <t>居住支援連携体制加算に関する届出書</t>
    <rPh sb="0" eb="2">
      <t>キョジュウ</t>
    </rPh>
    <rPh sb="2" eb="4">
      <t>シエン</t>
    </rPh>
    <rPh sb="4" eb="6">
      <t>レンケイ</t>
    </rPh>
    <rPh sb="6" eb="8">
      <t>タイセイ</t>
    </rPh>
    <rPh sb="8" eb="10">
      <t>カサン</t>
    </rPh>
    <phoneticPr fontId="7"/>
  </si>
  <si>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7"/>
  </si>
  <si>
    <t>前年度における
就労定着者の数</t>
    <rPh sb="0" eb="3">
      <t>ゼンネンド</t>
    </rPh>
    <rPh sb="8" eb="10">
      <t>シュウロウ</t>
    </rPh>
    <rPh sb="10" eb="12">
      <t>テイチャク</t>
    </rPh>
    <rPh sb="12" eb="13">
      <t>シャ</t>
    </rPh>
    <rPh sb="14" eb="15">
      <t>カズ</t>
    </rPh>
    <phoneticPr fontId="7"/>
  </si>
  <si>
    <t>区分３</t>
    <rPh sb="0" eb="2">
      <t>クブン</t>
    </rPh>
    <phoneticPr fontId="7"/>
  </si>
  <si>
    <t>施設・事業所の種別　（就労移行支援　　　　　　　　　　　　　　　　　　　　　　　　　　　　　　　　）</t>
    <rPh sb="0" eb="2">
      <t>シセツ</t>
    </rPh>
    <rPh sb="3" eb="6">
      <t>ジギョウショ</t>
    </rPh>
    <rPh sb="7" eb="9">
      <t>シュベツ</t>
    </rPh>
    <rPh sb="11" eb="13">
      <t>シュウロウ</t>
    </rPh>
    <rPh sb="13" eb="15">
      <t>イコウ</t>
    </rPh>
    <rPh sb="15" eb="17">
      <t>シエン</t>
    </rPh>
    <phoneticPr fontId="7"/>
  </si>
  <si>
    <t>⑦</t>
  </si>
  <si>
    <t>６　人員体制</t>
    <rPh sb="2" eb="4">
      <t>ジンイン</t>
    </rPh>
    <rPh sb="4" eb="6">
      <t>タイセイ</t>
    </rPh>
    <phoneticPr fontId="7"/>
  </si>
  <si>
    <t>前年度において
6月に達した日</t>
    <rPh sb="0" eb="3">
      <t>ゼンネンド</t>
    </rPh>
    <rPh sb="9" eb="10">
      <t>ゲツ</t>
    </rPh>
    <rPh sb="11" eb="12">
      <t>タッ</t>
    </rPh>
    <rPh sb="14" eb="15">
      <t>ケイジツ</t>
    </rPh>
    <phoneticPr fontId="7"/>
  </si>
  <si>
    <t>・・・</t>
  </si>
  <si>
    <t>１　新規　　　　　２　変更　　　　　３　終了</t>
    <rPh sb="2" eb="4">
      <t>シンキ</t>
    </rPh>
    <rPh sb="11" eb="13">
      <t>ヘンコウ</t>
    </rPh>
    <rPh sb="20" eb="22">
      <t>シュウリョウ</t>
    </rPh>
    <phoneticPr fontId="138"/>
  </si>
  <si>
    <t>生活支援員の数</t>
  </si>
  <si>
    <t>Ａ</t>
  </si>
  <si>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7"/>
  </si>
  <si>
    <t>81人以上</t>
    <rPh sb="2" eb="3">
      <t>ニン</t>
    </rPh>
    <rPh sb="3" eb="5">
      <t>イジョウ</t>
    </rPh>
    <phoneticPr fontId="7"/>
  </si>
  <si>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7"/>
  </si>
  <si>
    <t>Ｅ</t>
  </si>
  <si>
    <t>うち夜勤体制</t>
    <rPh sb="2" eb="4">
      <t>ヤキン</t>
    </rPh>
    <rPh sb="4" eb="6">
      <t>タイセイ</t>
    </rPh>
    <phoneticPr fontId="7"/>
  </si>
  <si>
    <t>医療連携体制加算（Ⅴ）に関する届出書</t>
  </si>
  <si>
    <t>70点</t>
    <rPh sb="2" eb="3">
      <t>テン</t>
    </rPh>
    <phoneticPr fontId="7"/>
  </si>
  <si>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</si>
  <si>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支援対象者</t>
    <rPh sb="0" eb="2">
      <t>シエン</t>
    </rPh>
    <rPh sb="2" eb="5">
      <t>タイショウシャ</t>
    </rPh>
    <phoneticPr fontId="7"/>
  </si>
  <si>
    <t>事業所所在地</t>
    <rPh sb="0" eb="3">
      <t>ジギョウショ</t>
    </rPh>
    <rPh sb="3" eb="6">
      <t>ショザイチ</t>
    </rPh>
    <phoneticPr fontId="7"/>
  </si>
  <si>
    <t>１　新規　　　　　　　　　２　変更　　　　　　　　　　３　終了</t>
  </si>
  <si>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7"/>
  </si>
  <si>
    <t>前年度において
6月に達した日（年月日）</t>
    <rPh sb="0" eb="3">
      <t>ゼンネンド</t>
    </rPh>
    <rPh sb="9" eb="10">
      <t>ゲツ</t>
    </rPh>
    <rPh sb="11" eb="12">
      <t>タッ</t>
    </rPh>
    <rPh sb="14" eb="15">
      <t>ケイジツ</t>
    </rPh>
    <rPh sb="16" eb="19">
      <t>ネンガッピ</t>
    </rPh>
    <phoneticPr fontId="7"/>
  </si>
  <si>
    <t>計</t>
    <rPh sb="0" eb="1">
      <t>ケイ</t>
    </rPh>
    <phoneticPr fontId="139"/>
  </si>
  <si>
    <t>看護師の配置状況（事業所の職員として看護師を確保している場合）</t>
  </si>
  <si>
    <t>他事業所との併任</t>
  </si>
  <si>
    <t>③視察・実習の実施又は受け入れ</t>
    <rPh sb="1" eb="3">
      <t>シサツ</t>
    </rPh>
    <rPh sb="4" eb="6">
      <t>ジッシュウ</t>
    </rPh>
    <rPh sb="7" eb="9">
      <t>ジッシ</t>
    </rPh>
    <rPh sb="9" eb="10">
      <t>マタ</t>
    </rPh>
    <rPh sb="11" eb="12">
      <t>ウ</t>
    </rPh>
    <rPh sb="13" eb="14">
      <t>イ</t>
    </rPh>
    <phoneticPr fontId="7"/>
  </si>
  <si>
    <t>非常勤（人）</t>
  </si>
  <si>
    <t>有　　・　　無</t>
    <rPh sb="0" eb="1">
      <t>ア</t>
    </rPh>
    <rPh sb="6" eb="7">
      <t>ナ</t>
    </rPh>
    <phoneticPr fontId="7"/>
  </si>
  <si>
    <t>徒歩10分</t>
  </si>
  <si>
    <t>訪問看護ステーション等との提携状況（訪問看護ステーション等との連携により看護師を確保している場合）</t>
    <rPh sb="10" eb="11">
      <t>トウ</t>
    </rPh>
    <rPh sb="28" eb="29">
      <t>トウ</t>
    </rPh>
    <phoneticPr fontId="7"/>
  </si>
  <si>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7"/>
  </si>
  <si>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</si>
  <si>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訪問看護ステーション等の所在地</t>
    <rPh sb="10" eb="11">
      <t>トウ</t>
    </rPh>
    <phoneticPr fontId="7"/>
  </si>
  <si>
    <t>１．Ⅰ型
２．Ⅱ型
３．Ⅲ型
４．Ⅳ型
５．Ⅴ型</t>
  </si>
  <si>
    <t>看護師の勤務状況</t>
    <rPh sb="0" eb="3">
      <t>カンゴシ</t>
    </rPh>
    <rPh sb="4" eb="6">
      <t>キンム</t>
    </rPh>
    <rPh sb="6" eb="8">
      <t>ジョウキョウ</t>
    </rPh>
    <phoneticPr fontId="7"/>
  </si>
  <si>
    <t>その他の体制の整備状況</t>
    <rPh sb="2" eb="3">
      <t>タ</t>
    </rPh>
    <rPh sb="4" eb="6">
      <t>タイセイ</t>
    </rPh>
    <rPh sb="7" eb="9">
      <t>セイビ</t>
    </rPh>
    <rPh sb="9" eb="11">
      <t>ジョウキョウ</t>
    </rPh>
    <phoneticPr fontId="7"/>
  </si>
  <si>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</si>
  <si>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</si>
  <si>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</si>
  <si>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施設区分</t>
    <rPh sb="0" eb="2">
      <t>シセツ</t>
    </rPh>
    <rPh sb="2" eb="4">
      <t>クブン</t>
    </rPh>
    <phoneticPr fontId="7"/>
  </si>
  <si>
    <t>施設又は事業所所在地及び名称</t>
    <rPh sb="0" eb="2">
      <t>シセツ</t>
    </rPh>
    <rPh sb="2" eb="3">
      <t>マタ</t>
    </rPh>
    <rPh sb="4" eb="7">
      <t>ジギョウショ</t>
    </rPh>
    <rPh sb="7" eb="10">
      <t>ショザイチ</t>
    </rPh>
    <rPh sb="10" eb="11">
      <t>オヨ</t>
    </rPh>
    <rPh sb="12" eb="14">
      <t>メイショウ</t>
    </rPh>
    <phoneticPr fontId="7"/>
  </si>
  <si>
    <t>××××××</t>
  </si>
  <si>
    <t>１０月</t>
  </si>
  <si>
    <t>△△県□□市◇◇×－×－×</t>
    <rPh sb="2" eb="3">
      <t>ケン</t>
    </rPh>
    <rPh sb="5" eb="6">
      <t>シ</t>
    </rPh>
    <phoneticPr fontId="7"/>
  </si>
  <si>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7"/>
  </si>
  <si>
    <t>１人</t>
    <rPh sb="1" eb="2">
      <t>ニン</t>
    </rPh>
    <phoneticPr fontId="7"/>
  </si>
  <si>
    <t xml:space="preserve">   人</t>
    <rPh sb="3" eb="4">
      <t>ニン</t>
    </rPh>
    <phoneticPr fontId="7"/>
  </si>
  <si>
    <t>　１　異動区分</t>
    <rPh sb="3" eb="5">
      <t>イドウ</t>
    </rPh>
    <rPh sb="5" eb="7">
      <t>クブン</t>
    </rPh>
    <phoneticPr fontId="7"/>
  </si>
  <si>
    <r>
      <t xml:space="preserve">夜間支援従事者
</t>
    </r>
    <r>
      <rPr>
        <sz val="9"/>
        <color indexed="8"/>
        <rFont val="ＭＳ Ｐゴシック"/>
      </rPr>
      <t>①</t>
    </r>
  </si>
  <si>
    <t>①　新規　　　　　　　　　　　　②　変更　　　　　　　　　　　　　③　終了</t>
    <rPh sb="2" eb="4">
      <t>シンキ</t>
    </rPh>
    <rPh sb="18" eb="20">
      <t>ヘンコウ</t>
    </rPh>
    <rPh sb="35" eb="37">
      <t>シュウリョウ</t>
    </rPh>
    <phoneticPr fontId="7"/>
  </si>
  <si>
    <t>　３　栄養マネジメントの状況</t>
    <rPh sb="3" eb="5">
      <t>エイヨウ</t>
    </rPh>
    <rPh sb="12" eb="14">
      <t>ジョウキョウ</t>
    </rPh>
    <phoneticPr fontId="7"/>
  </si>
  <si>
    <t>栄養マネジメントに関わる者</t>
    <rPh sb="0" eb="2">
      <t>エイヨウ</t>
    </rPh>
    <rPh sb="9" eb="10">
      <t>カカ</t>
    </rPh>
    <rPh sb="12" eb="13">
      <t>シャ</t>
    </rPh>
    <phoneticPr fontId="7"/>
  </si>
  <si>
    <t>医師</t>
    <rPh sb="0" eb="2">
      <t>イシ</t>
    </rPh>
    <phoneticPr fontId="7"/>
  </si>
  <si>
    <t>夜間支援の対象者数（人）</t>
  </si>
  <si>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7"/>
  </si>
  <si>
    <t>　　　</t>
  </si>
  <si>
    <t>21人以上40人以下</t>
    <rPh sb="2" eb="3">
      <t>ニン</t>
    </rPh>
    <rPh sb="3" eb="5">
      <t>イジョウ</t>
    </rPh>
    <rPh sb="7" eb="8">
      <t>ニン</t>
    </rPh>
    <rPh sb="8" eb="10">
      <t>イカ</t>
    </rPh>
    <phoneticPr fontId="7"/>
  </si>
  <si>
    <t>　イ　</t>
  </si>
  <si>
    <t>加算の対象となる就労支援員となった日</t>
    <rPh sb="0" eb="2">
      <t>カサン</t>
    </rPh>
    <rPh sb="3" eb="5">
      <t>タイショウ</t>
    </rPh>
    <rPh sb="8" eb="10">
      <t>シュウロウ</t>
    </rPh>
    <rPh sb="10" eb="13">
      <t>シエンイン</t>
    </rPh>
    <rPh sb="17" eb="18">
      <t>ヒ</t>
    </rPh>
    <phoneticPr fontId="7"/>
  </si>
  <si>
    <t>　１．なし　　２．減額（　　　　円）　　３．免除</t>
    <rPh sb="9" eb="11">
      <t>ゲンガク</t>
    </rPh>
    <rPh sb="16" eb="17">
      <t>エン</t>
    </rPh>
    <rPh sb="22" eb="24">
      <t>メンジョ</t>
    </rPh>
    <phoneticPr fontId="7"/>
  </si>
  <si>
    <t>　　　「地域住民が参加できるイベントやお祭り等の開催」、「地域のボランティアの受入れや活動（保育所等における</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</si>
  <si>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7"/>
  </si>
  <si>
    <t>従業者の総数</t>
    <rPh sb="0" eb="3">
      <t>ジュウギョウシャ</t>
    </rPh>
    <rPh sb="4" eb="6">
      <t>ソウスウ</t>
    </rPh>
    <phoneticPr fontId="7"/>
  </si>
  <si>
    <t xml:space="preserve">
　水戸市長　様
</t>
    <rPh sb="2" eb="5">
      <t>ミトシ</t>
    </rPh>
    <rPh sb="5" eb="6">
      <t>チョウ</t>
    </rPh>
    <rPh sb="7" eb="8">
      <t>サマ</t>
    </rPh>
    <phoneticPr fontId="7"/>
  </si>
  <si>
    <t>①のうち社会福祉士等
の総数</t>
    <rPh sb="4" eb="6">
      <t>シャカイ</t>
    </rPh>
    <rPh sb="6" eb="8">
      <t>フクシ</t>
    </rPh>
    <rPh sb="8" eb="9">
      <t>シ</t>
    </rPh>
    <rPh sb="9" eb="10">
      <t>トウ</t>
    </rPh>
    <rPh sb="12" eb="14">
      <t>ソウスウ</t>
    </rPh>
    <phoneticPr fontId="7"/>
  </si>
  <si>
    <t>過去３年間就職者数</t>
    <rPh sb="0" eb="2">
      <t>カコ</t>
    </rPh>
    <rPh sb="3" eb="5">
      <t>ネンカン</t>
    </rPh>
    <rPh sb="5" eb="7">
      <t>シュウショク</t>
    </rPh>
    <rPh sb="7" eb="8">
      <t>シャ</t>
    </rPh>
    <rPh sb="8" eb="9">
      <t>スウ</t>
    </rPh>
    <phoneticPr fontId="7"/>
  </si>
  <si>
    <r>
      <t xml:space="preserve">夜間支援従事者
</t>
    </r>
    <r>
      <rPr>
        <sz val="9"/>
        <color indexed="8"/>
        <rFont val="ＭＳ Ｐゴシック"/>
      </rPr>
      <t>③</t>
    </r>
  </si>
  <si>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7"/>
  </si>
  <si>
    <t>夜間支援従事者②</t>
  </si>
  <si>
    <t>１人当たり居室面積</t>
    <rPh sb="1" eb="2">
      <t>ニン</t>
    </rPh>
    <rPh sb="2" eb="3">
      <t>ア</t>
    </rPh>
    <rPh sb="5" eb="7">
      <t>キョシツ</t>
    </rPh>
    <rPh sb="7" eb="9">
      <t>メンセキ</t>
    </rPh>
    <phoneticPr fontId="7"/>
  </si>
  <si>
    <t>　　　・研修会」などをいう。</t>
  </si>
  <si>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7"/>
  </si>
  <si>
    <t>うち３人部屋</t>
    <rPh sb="3" eb="4">
      <t>ニン</t>
    </rPh>
    <rPh sb="4" eb="6">
      <t>ベヤ</t>
    </rPh>
    <phoneticPr fontId="7"/>
  </si>
  <si>
    <t>精神障害者地域移行体制</t>
    <rPh sb="0" eb="2">
      <t>セイシン</t>
    </rPh>
    <rPh sb="2" eb="5">
      <t>ショウガイシャ</t>
    </rPh>
    <rPh sb="5" eb="7">
      <t>チイキ</t>
    </rPh>
    <rPh sb="7" eb="9">
      <t>イコウ</t>
    </rPh>
    <phoneticPr fontId="7"/>
  </si>
  <si>
    <t>　　　参加した職員が半数以上であった</t>
    <rPh sb="3" eb="5">
      <t>サンカ</t>
    </rPh>
    <rPh sb="7" eb="9">
      <t>ショクイン</t>
    </rPh>
    <rPh sb="10" eb="12">
      <t>ハンスウ</t>
    </rPh>
    <rPh sb="12" eb="14">
      <t>イジョウ</t>
    </rPh>
    <phoneticPr fontId="7"/>
  </si>
  <si>
    <t>（事業所）</t>
    <rPh sb="1" eb="4">
      <t>ジギョウショ</t>
    </rPh>
    <phoneticPr fontId="7"/>
  </si>
  <si>
    <t>サービス種別</t>
    <rPh sb="4" eb="6">
      <t>シュベツ</t>
    </rPh>
    <phoneticPr fontId="7"/>
  </si>
  <si>
    <t>地域生活移行個別支援特別加算について、次のとおり届け出ます。</t>
    <rPh sb="19" eb="20">
      <t>ツギ</t>
    </rPh>
    <rPh sb="24" eb="25">
      <t>トド</t>
    </rPh>
    <rPh sb="26" eb="27">
      <t>デ</t>
    </rPh>
    <phoneticPr fontId="7"/>
  </si>
  <si>
    <t>配置職員</t>
    <rPh sb="0" eb="2">
      <t>ハイチ</t>
    </rPh>
    <rPh sb="2" eb="4">
      <t>ショクイン</t>
    </rPh>
    <phoneticPr fontId="7"/>
  </si>
  <si>
    <r>
      <t>（障害者支援施設）</t>
    </r>
    <r>
      <rPr>
        <sz val="11"/>
        <color auto="1"/>
        <rFont val="ＭＳ Ｐ明朝"/>
      </rPr>
      <t xml:space="preserve">
精神科を担当する
医師による
定期的な指導</t>
    </r>
    <rPh sb="1" eb="4">
      <t>ショウガイシャ</t>
    </rPh>
    <rPh sb="4" eb="6">
      <t>シエン</t>
    </rPh>
    <rPh sb="6" eb="8">
      <t>シセツ</t>
    </rPh>
    <rPh sb="10" eb="13">
      <t>セイシンカ</t>
    </rPh>
    <rPh sb="14" eb="16">
      <t>タントウ</t>
    </rPh>
    <rPh sb="19" eb="21">
      <t>イシ</t>
    </rPh>
    <rPh sb="25" eb="28">
      <t>テイキテキ</t>
    </rPh>
    <rPh sb="29" eb="31">
      <t>シドウ</t>
    </rPh>
    <phoneticPr fontId="7"/>
  </si>
  <si>
    <t>担当医師</t>
    <rPh sb="0" eb="2">
      <t>タントウ</t>
    </rPh>
    <rPh sb="2" eb="4">
      <t>イシ</t>
    </rPh>
    <phoneticPr fontId="7"/>
  </si>
  <si>
    <t>（２回以上）</t>
    <rPh sb="2" eb="3">
      <t>カイ</t>
    </rPh>
    <rPh sb="3" eb="5">
      <t>イジョウ</t>
    </rPh>
    <phoneticPr fontId="7"/>
  </si>
  <si>
    <t>※８</t>
  </si>
  <si>
    <t>精神障害者支援体制</t>
    <rPh sb="0" eb="2">
      <t>セイシン</t>
    </rPh>
    <rPh sb="2" eb="5">
      <t>ショウガイシャ</t>
    </rPh>
    <rPh sb="5" eb="7">
      <t>シエン</t>
    </rPh>
    <rPh sb="7" eb="9">
      <t>タイセイ</t>
    </rPh>
    <phoneticPr fontId="7"/>
  </si>
  <si>
    <t>夜間及び深夜の時間帯以外の時間帯</t>
    <rPh sb="10" eb="12">
      <t>イガイ</t>
    </rPh>
    <rPh sb="13" eb="15">
      <t>ジカン</t>
    </rPh>
    <rPh sb="15" eb="16">
      <t>タイ</t>
    </rPh>
    <phoneticPr fontId="7"/>
  </si>
  <si>
    <t>参加者数</t>
    <rPh sb="0" eb="3">
      <t>サンカシャ</t>
    </rPh>
    <rPh sb="3" eb="4">
      <t>スウ</t>
    </rPh>
    <phoneticPr fontId="7"/>
  </si>
  <si>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</si>
  <si>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行動障害支援体制</t>
  </si>
  <si>
    <t>職場適応援助者養成研修修了者配置体制</t>
    <rPh sb="16" eb="18">
      <t>タイセイ</t>
    </rPh>
    <phoneticPr fontId="7"/>
  </si>
  <si>
    <t>関係機関との
協力体制（概要）</t>
    <rPh sb="0" eb="2">
      <t>カンケイ</t>
    </rPh>
    <rPh sb="2" eb="4">
      <t>キカン</t>
    </rPh>
    <rPh sb="7" eb="9">
      <t>キョウリョク</t>
    </rPh>
    <rPh sb="9" eb="11">
      <t>タイセイ</t>
    </rPh>
    <rPh sb="12" eb="14">
      <t>ガイヨウ</t>
    </rPh>
    <phoneticPr fontId="7"/>
  </si>
  <si>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7"/>
  </si>
  <si>
    <t>施設・事業所の種別　（　　　　　　　　　　　　　　　　　　　　　　　　　　　　　　　　）</t>
    <rPh sb="0" eb="2">
      <t>シセツ</t>
    </rPh>
    <rPh sb="3" eb="6">
      <t>ジギョウショ</t>
    </rPh>
    <rPh sb="7" eb="9">
      <t>シュベツ</t>
    </rPh>
    <phoneticPr fontId="7"/>
  </si>
  <si>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7"/>
  </si>
  <si>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</si>
  <si>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</si>
  <si>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0"/>
  </si>
  <si>
    <t>日中サービス支援型事業所</t>
    <rPh sb="0" eb="2">
      <t>ニッチュウ</t>
    </rPh>
    <rPh sb="6" eb="8">
      <t>シエン</t>
    </rPh>
    <rPh sb="8" eb="9">
      <t>ガタ</t>
    </rPh>
    <rPh sb="9" eb="11">
      <t>ジギョウ</t>
    </rPh>
    <rPh sb="11" eb="12">
      <t>ショ</t>
    </rPh>
    <phoneticPr fontId="7"/>
  </si>
  <si>
    <t>①　デイルーム（○㎡）
②　食堂(○㎡)</t>
    <rPh sb="14" eb="16">
      <t>ショクドウ</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</si>
  <si>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7"/>
  </si>
  <si>
    <t>２　運営規程に定める
　　障害者の種類</t>
    <rPh sb="2" eb="4">
      <t>ウンエイ</t>
    </rPh>
    <rPh sb="4" eb="6">
      <t>キテイ</t>
    </rPh>
    <rPh sb="7" eb="8">
      <t>サダ</t>
    </rPh>
    <rPh sb="13" eb="15">
      <t>ショウガイ</t>
    </rPh>
    <rPh sb="15" eb="16">
      <t>シャ</t>
    </rPh>
    <rPh sb="17" eb="19">
      <t>シュルイ</t>
    </rPh>
    <phoneticPr fontId="7"/>
  </si>
  <si>
    <t>別紙３４（別添）</t>
    <rPh sb="0" eb="2">
      <t>ベッシ</t>
    </rPh>
    <rPh sb="5" eb="7">
      <t>ベッテン</t>
    </rPh>
    <phoneticPr fontId="7"/>
  </si>
  <si>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7"/>
  </si>
  <si>
    <t>３　有資格者の配置</t>
    <rPh sb="2" eb="6">
      <t>ユウシカクシャ</t>
    </rPh>
    <rPh sb="7" eb="9">
      <t>ハイチ</t>
    </rPh>
    <phoneticPr fontId="7"/>
  </si>
  <si>
    <t>1　事 業 所 名</t>
  </si>
  <si>
    <t>　　　２回以上の場合</t>
    <rPh sb="4" eb="5">
      <t>カイ</t>
    </rPh>
    <rPh sb="5" eb="7">
      <t>イジョウ</t>
    </rPh>
    <rPh sb="8" eb="10">
      <t>バアイ</t>
    </rPh>
    <phoneticPr fontId="7"/>
  </si>
  <si>
    <t>夜間支援従事者⑤</t>
  </si>
  <si>
    <r>
      <t xml:space="preserve">夜間支援従事者
</t>
    </r>
    <r>
      <rPr>
        <sz val="9"/>
        <color indexed="8"/>
        <rFont val="ＭＳ Ｐゴシック"/>
      </rPr>
      <t>②</t>
    </r>
  </si>
  <si>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7"/>
  </si>
  <si>
    <r>
      <t>　　　　　①　社会福祉士　　　</t>
    </r>
    <r>
      <rPr>
        <sz val="12"/>
        <color indexed="8"/>
        <rFont val="ＭＳ Ｐゴシック"/>
      </rPr>
      <t>　</t>
    </r>
    <r>
      <rPr>
        <sz val="11"/>
        <color indexed="8"/>
        <rFont val="ＭＳ Ｐゴシック"/>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7"/>
  </si>
  <si>
    <t>地域連携活動</t>
  </si>
  <si>
    <t>　　４　研修の開催</t>
    <rPh sb="4" eb="6">
      <t>ケンシュウ</t>
    </rPh>
    <rPh sb="7" eb="9">
      <t>カイサイ</t>
    </rPh>
    <phoneticPr fontId="7"/>
  </si>
  <si>
    <t>平均工賃月額区分（※8）</t>
    <rPh sb="0" eb="2">
      <t>ヘイキン</t>
    </rPh>
    <rPh sb="2" eb="4">
      <t>コウチン</t>
    </rPh>
    <rPh sb="4" eb="6">
      <t>ゲツガク</t>
    </rPh>
    <rPh sb="6" eb="8">
      <t>クブン</t>
    </rPh>
    <phoneticPr fontId="7"/>
  </si>
  <si>
    <t>名</t>
    <rPh sb="0" eb="1">
      <t>メイ</t>
    </rPh>
    <phoneticPr fontId="139"/>
  </si>
  <si>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7"/>
  </si>
  <si>
    <t>　１．なし　　２．宿直体制　　３．夜勤体制</t>
  </si>
  <si>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</si>
  <si>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注４</t>
    <rPh sb="0" eb="1">
      <t>チュウ</t>
    </rPh>
    <phoneticPr fontId="7"/>
  </si>
  <si>
    <t>強度行動障害支援者養成研修
（基礎研修）</t>
  </si>
  <si>
    <t>1万5千円以上2万円未満</t>
    <rPh sb="1" eb="2">
      <t>マン</t>
    </rPh>
    <rPh sb="3" eb="4">
      <t>セン</t>
    </rPh>
    <rPh sb="4" eb="5">
      <t>エン</t>
    </rPh>
    <rPh sb="5" eb="7">
      <t>イジョウ</t>
    </rPh>
    <rPh sb="8" eb="9">
      <t>マン</t>
    </rPh>
    <rPh sb="9" eb="10">
      <t>エン</t>
    </rPh>
    <rPh sb="10" eb="12">
      <t>ミマン</t>
    </rPh>
    <phoneticPr fontId="7"/>
  </si>
  <si>
    <t>目標工賃達成加算に関する届出書</t>
    <rPh sb="0" eb="2">
      <t>モクヒョウ</t>
    </rPh>
    <rPh sb="2" eb="4">
      <t>コウチン</t>
    </rPh>
    <rPh sb="4" eb="6">
      <t>タッセイ</t>
    </rPh>
    <rPh sb="6" eb="8">
      <t>カサン</t>
    </rPh>
    <rPh sb="9" eb="10">
      <t>カン</t>
    </rPh>
    <phoneticPr fontId="7"/>
  </si>
  <si>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7"/>
  </si>
  <si>
    <r>
      <t>実践研修の終了者の数</t>
    </r>
    <r>
      <rPr>
        <sz val="8"/>
        <color indexed="8"/>
        <rFont val="ＭＳ Ｐゴシック"/>
      </rPr>
      <t>※１</t>
    </r>
    <rPh sb="0" eb="2">
      <t>ジッセン</t>
    </rPh>
    <rPh sb="2" eb="4">
      <t>ケンシュウ</t>
    </rPh>
    <rPh sb="5" eb="8">
      <t>シュウリョウシャ</t>
    </rPh>
    <rPh sb="9" eb="10">
      <t>カズ</t>
    </rPh>
    <phoneticPr fontId="7"/>
  </si>
  <si>
    <t>（ＵＲＬ）</t>
  </si>
  <si>
    <t>　 ３　情報の共有・伝達</t>
    <rPh sb="4" eb="6">
      <t>ジョウホウ</t>
    </rPh>
    <rPh sb="7" eb="9">
      <t>キョウユウ</t>
    </rPh>
    <rPh sb="10" eb="12">
      <t>デンタツ</t>
    </rPh>
    <phoneticPr fontId="7"/>
  </si>
  <si>
    <t>（※２）生活支援員のうち２０％以上が、強度行動障害支援者養成研修（基礎研修）修了者であること。</t>
    <rPh sb="35" eb="37">
      <t>ケンシュウ</t>
    </rPh>
    <phoneticPr fontId="7"/>
  </si>
  <si>
    <t>３　サービスの種類</t>
    <rPh sb="7" eb="9">
      <t>シュルイ</t>
    </rPh>
    <phoneticPr fontId="7"/>
  </si>
  <si>
    <t>１　新規　　　２　継続　　　３　変更　　　４　終了</t>
    <rPh sb="2" eb="4">
      <t>シンキ</t>
    </rPh>
    <rPh sb="9" eb="11">
      <t>ケイゾク</t>
    </rPh>
    <rPh sb="16" eb="18">
      <t>ヘンコウ</t>
    </rPh>
    <rPh sb="23" eb="25">
      <t>シュウリョウ</t>
    </rPh>
    <phoneticPr fontId="7"/>
  </si>
  <si>
    <t>　　２　従業者の配置</t>
    <rPh sb="4" eb="7">
      <t>ジュウギョウシャ</t>
    </rPh>
    <rPh sb="8" eb="10">
      <t>ハイチ</t>
    </rPh>
    <phoneticPr fontId="7"/>
  </si>
  <si>
    <t>目標工賃達成指導員の氏名</t>
    <rPh sb="0" eb="2">
      <t>モクヒョウ</t>
    </rPh>
    <rPh sb="2" eb="4">
      <t>コウチン</t>
    </rPh>
    <rPh sb="4" eb="6">
      <t>タッセイ</t>
    </rPh>
    <rPh sb="6" eb="9">
      <t>シドウイン</t>
    </rPh>
    <rPh sb="10" eb="12">
      <t>シメイ</t>
    </rPh>
    <phoneticPr fontId="7"/>
  </si>
  <si>
    <t>サテライト②</t>
  </si>
  <si>
    <t>夜勤職員加配加算に関する届出書</t>
    <rPh sb="0" eb="2">
      <t>ヤキン</t>
    </rPh>
    <rPh sb="2" eb="4">
      <t>ショクイン</t>
    </rPh>
    <rPh sb="4" eb="6">
      <t>カハイ</t>
    </rPh>
    <rPh sb="6" eb="8">
      <t>カサン</t>
    </rPh>
    <rPh sb="9" eb="10">
      <t>カン</t>
    </rPh>
    <rPh sb="12" eb="14">
      <t>トドケデ</t>
    </rPh>
    <rPh sb="14" eb="15">
      <t>ショ</t>
    </rPh>
    <phoneticPr fontId="7"/>
  </si>
  <si>
    <t>３　利用者の数</t>
    <rPh sb="2" eb="5">
      <t>リヨウシャ</t>
    </rPh>
    <rPh sb="6" eb="7">
      <t>カズ</t>
    </rPh>
    <phoneticPr fontId="7"/>
  </si>
  <si>
    <t>住居の名称</t>
    <rPh sb="0" eb="2">
      <t>ジュウキョ</t>
    </rPh>
    <rPh sb="3" eb="5">
      <t>メイショウ</t>
    </rPh>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</si>
  <si>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</si>
  <si>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滞在時間</t>
    <rPh sb="0" eb="2">
      <t>タイザイ</t>
    </rPh>
    <rPh sb="2" eb="4">
      <t>ジカン</t>
    </rPh>
    <phoneticPr fontId="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</si>
  <si>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</si>
  <si>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t>
  </si>
  <si>
    <t>利用者の数</t>
    <rPh sb="0" eb="3">
      <t>リヨウシャ</t>
    </rPh>
    <rPh sb="4" eb="5">
      <t>カズ</t>
    </rPh>
    <phoneticPr fontId="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</si>
  <si>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</si>
  <si>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夜勤者の加配</t>
    <rPh sb="0" eb="2">
      <t>ヤキン</t>
    </rPh>
    <rPh sb="2" eb="3">
      <t>シャ</t>
    </rPh>
    <rPh sb="4" eb="6">
      <t>カハイ</t>
    </rPh>
    <phoneticPr fontId="7"/>
  </si>
  <si>
    <t>夜間支援従事者①</t>
  </si>
  <si>
    <t>有　・　無</t>
    <rPh sb="0" eb="1">
      <t>ア</t>
    </rPh>
    <rPh sb="4" eb="5">
      <t>ナ</t>
    </rPh>
    <phoneticPr fontId="7"/>
  </si>
  <si>
    <t>（適用年月日：  　　年　　月　　日）</t>
    <rPh sb="1" eb="3">
      <t>テキヨウ</t>
    </rPh>
    <rPh sb="3" eb="6">
      <t>ネンガッピ</t>
    </rPh>
    <rPh sb="11" eb="12">
      <t>ネン</t>
    </rPh>
    <rPh sb="14" eb="15">
      <t>ガツ</t>
    </rPh>
    <rPh sb="17" eb="18">
      <t>ニチ</t>
    </rPh>
    <phoneticPr fontId="7"/>
  </si>
  <si>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</si>
  <si>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夜間看護体制加算に関する届出書</t>
    <rPh sb="0" eb="2">
      <t>ヤカン</t>
    </rPh>
    <rPh sb="2" eb="4">
      <t>カンゴ</t>
    </rPh>
    <rPh sb="4" eb="6">
      <t>タイセイ</t>
    </rPh>
    <rPh sb="6" eb="8">
      <t>カサン</t>
    </rPh>
    <rPh sb="9" eb="10">
      <t>カン</t>
    </rPh>
    <rPh sb="12" eb="14">
      <t>トドケデ</t>
    </rPh>
    <rPh sb="14" eb="15">
      <t>ショ</t>
    </rPh>
    <phoneticPr fontId="7"/>
  </si>
  <si>
    <t>　　　　　就業規則等で定めている</t>
    <rPh sb="5" eb="7">
      <t>シュウギョウ</t>
    </rPh>
    <rPh sb="7" eb="9">
      <t>キソク</t>
    </rPh>
    <rPh sb="9" eb="10">
      <t>トウ</t>
    </rPh>
    <rPh sb="11" eb="12">
      <t>サダ</t>
    </rPh>
    <phoneticPr fontId="7"/>
  </si>
  <si>
    <t>該当
・
非該当</t>
  </si>
  <si>
    <t>精神障害者地域移行体制</t>
  </si>
  <si>
    <t>小計（注2）</t>
    <rPh sb="0" eb="2">
      <t>ショウケイ</t>
    </rPh>
    <rPh sb="3" eb="4">
      <t>チュウ</t>
    </rPh>
    <phoneticPr fontId="7"/>
  </si>
  <si>
    <t>２　看護職員の配置状況</t>
    <rPh sb="2" eb="4">
      <t>カンゴ</t>
    </rPh>
    <rPh sb="4" eb="6">
      <t>ショクイン</t>
    </rPh>
    <rPh sb="7" eb="9">
      <t>ハイチ</t>
    </rPh>
    <rPh sb="9" eb="11">
      <t>ジョウキョウ</t>
    </rPh>
    <phoneticPr fontId="7"/>
  </si>
  <si>
    <t>人体制</t>
    <rPh sb="0" eb="1">
      <t>ニン</t>
    </rPh>
    <rPh sb="1" eb="3">
      <t>タイセイ</t>
    </rPh>
    <phoneticPr fontId="7"/>
  </si>
  <si>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7"/>
  </si>
  <si>
    <t>前年度の平均利用者数（人）</t>
  </si>
  <si>
    <t>事業所（施設）　　　の所在地</t>
    <rPh sb="0" eb="3">
      <t>ジギョウショ</t>
    </rPh>
    <rPh sb="4" eb="6">
      <t>シセツ</t>
    </rPh>
    <rPh sb="11" eb="14">
      <t>ショザイチ</t>
    </rPh>
    <phoneticPr fontId="7"/>
  </si>
  <si>
    <t>看護職員常勤換算員数（　　）</t>
    <rPh sb="4" eb="6">
      <t>ジョウキン</t>
    </rPh>
    <rPh sb="6" eb="8">
      <t>カンサン</t>
    </rPh>
    <rPh sb="8" eb="10">
      <t>インスウ</t>
    </rPh>
    <phoneticPr fontId="7"/>
  </si>
  <si>
    <t>　職員が携帯電話を身につけ、連絡体制を確保するとともに、緊急連絡先を住居内に掲示している。</t>
  </si>
  <si>
    <t>３．就労継続支援B型サービス費（Ⅳ）　　４．就労継続支援B型サービス費（Ⅴ）　　６．就労継続支援B型サービス費（Ⅵ）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7"/>
  </si>
  <si>
    <t>相談支援機能強化型体制</t>
  </si>
  <si>
    <r>
      <t xml:space="preserve">異　動　区　分 </t>
    </r>
    <r>
      <rPr>
        <sz val="8"/>
        <color auto="1"/>
        <rFont val="HGｺﾞｼｯｸM"/>
      </rPr>
      <t>※2</t>
    </r>
  </si>
  <si>
    <t>地域移行支援員</t>
    <rPh sb="0" eb="2">
      <t>チイキ</t>
    </rPh>
    <rPh sb="2" eb="4">
      <t>イコウ</t>
    </rPh>
    <rPh sb="4" eb="7">
      <t>シエンイン</t>
    </rPh>
    <phoneticPr fontId="7"/>
  </si>
  <si>
    <t>　当該事業所の地域移行支援を利用した者のうち、地域移行支援計画に基づき、前年度に地域生活に移行した者が１人以上いること。
　　前年度に地域生活に移行した者の人数　・・・　　　　　　人
　（Ⅰ）３人以上　　　（Ⅱ）１人以上</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rPh sb="99" eb="102">
      <t>ニンイジョウ</t>
    </rPh>
    <rPh sb="109" eb="110">
      <t>リ</t>
    </rPh>
    <rPh sb="110" eb="112">
      <t>イジョウ</t>
    </rPh>
    <phoneticPr fontId="7"/>
  </si>
  <si>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7"/>
  </si>
  <si>
    <t>従業者数</t>
  </si>
  <si>
    <t>　 ３　地域移行の実績</t>
    <rPh sb="4" eb="6">
      <t>チイキ</t>
    </rPh>
    <rPh sb="6" eb="8">
      <t>イコウ</t>
    </rPh>
    <rPh sb="9" eb="11">
      <t>ジッセキ</t>
    </rPh>
    <phoneticPr fontId="7"/>
  </si>
  <si>
    <t>円</t>
    <rPh sb="0" eb="1">
      <t>エン</t>
    </rPh>
    <phoneticPr fontId="7"/>
  </si>
  <si>
    <t>常　 勤（人）</t>
  </si>
  <si>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7"/>
  </si>
  <si>
    <t>就労定着率が９割５分以上</t>
    <rPh sb="0" eb="2">
      <t>シュウロウ</t>
    </rPh>
    <rPh sb="2" eb="4">
      <t>テイチャク</t>
    </rPh>
    <rPh sb="4" eb="5">
      <t>リツ</t>
    </rPh>
    <rPh sb="7" eb="8">
      <t>ワリ</t>
    </rPh>
    <rPh sb="9" eb="10">
      <t>ブ</t>
    </rPh>
    <rPh sb="10" eb="12">
      <t>イジョウ</t>
    </rPh>
    <phoneticPr fontId="7"/>
  </si>
  <si>
    <t>常勤換算後の人数（人）</t>
  </si>
  <si>
    <t>通勤者生活支援に係る体制</t>
    <rPh sb="0" eb="3">
      <t>ツウキンシャ</t>
    </rPh>
    <rPh sb="3" eb="5">
      <t>セイカツ</t>
    </rPh>
    <rPh sb="5" eb="7">
      <t>シエン</t>
    </rPh>
    <rPh sb="8" eb="9">
      <t>カカ</t>
    </rPh>
    <rPh sb="10" eb="12">
      <t>タイセイ</t>
    </rPh>
    <phoneticPr fontId="7"/>
  </si>
  <si>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</si>
  <si>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氏　　名</t>
    <rPh sb="0" eb="1">
      <t>シ</t>
    </rPh>
    <rPh sb="3" eb="4">
      <t>メイ</t>
    </rPh>
    <phoneticPr fontId="7"/>
  </si>
  <si>
    <t>生活介護，短期入所，自立訓練，
就労移行，就労Ａ型，就労Ｂ型</t>
    <rPh sb="0" eb="2">
      <t>セイカツ</t>
    </rPh>
    <rPh sb="2" eb="4">
      <t>カイゴ</t>
    </rPh>
    <rPh sb="5" eb="7">
      <t>タンキ</t>
    </rPh>
    <rPh sb="7" eb="9">
      <t>ニュウショ</t>
    </rPh>
    <rPh sb="10" eb="12">
      <t>ジリツ</t>
    </rPh>
    <rPh sb="12" eb="14">
      <t>クンレン</t>
    </rPh>
    <rPh sb="16" eb="18">
      <t>シュウロウ</t>
    </rPh>
    <rPh sb="18" eb="20">
      <t>イコウ</t>
    </rPh>
    <rPh sb="21" eb="23">
      <t>シュウロウ</t>
    </rPh>
    <rPh sb="24" eb="25">
      <t>ガタ</t>
    </rPh>
    <rPh sb="26" eb="28">
      <t>シュウロウ</t>
    </rPh>
    <rPh sb="29" eb="30">
      <t>ガタ</t>
    </rPh>
    <phoneticPr fontId="7"/>
  </si>
  <si>
    <t>「人員配置区分」欄には、報酬算定上の区分を設定する。</t>
    <rPh sb="21" eb="23">
      <t>セッテイ</t>
    </rPh>
    <phoneticPr fontId="7"/>
  </si>
  <si>
    <t>B</t>
  </si>
  <si>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7"/>
  </si>
  <si>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7"/>
  </si>
  <si>
    <t>有　・　無</t>
  </si>
  <si>
    <t>うち２人部屋</t>
    <rPh sb="3" eb="4">
      <t>ニン</t>
    </rPh>
    <rPh sb="4" eb="6">
      <t>ベヤ</t>
    </rPh>
    <phoneticPr fontId="7"/>
  </si>
  <si>
    <t>うち４人部屋</t>
    <rPh sb="3" eb="4">
      <t>ニン</t>
    </rPh>
    <rPh sb="4" eb="6">
      <t>ベヤ</t>
    </rPh>
    <phoneticPr fontId="7"/>
  </si>
  <si>
    <t>別紙42</t>
    <rPh sb="0" eb="2">
      <t>ベッシ</t>
    </rPh>
    <phoneticPr fontId="7"/>
  </si>
  <si>
    <t>うち　人部屋</t>
    <rPh sb="3" eb="4">
      <t>ニン</t>
    </rPh>
    <rPh sb="4" eb="6">
      <t>ベヤ</t>
    </rPh>
    <phoneticPr fontId="7"/>
  </si>
  <si>
    <t>その他の設備の内容</t>
    <rPh sb="2" eb="3">
      <t>タ</t>
    </rPh>
    <rPh sb="4" eb="6">
      <t>セツビ</t>
    </rPh>
    <rPh sb="7" eb="9">
      <t>ナイヨウ</t>
    </rPh>
    <phoneticPr fontId="7"/>
  </si>
  <si>
    <t>別紙59</t>
    <rPh sb="0" eb="2">
      <t>ベッシ</t>
    </rPh>
    <phoneticPr fontId="7"/>
  </si>
  <si>
    <t>夜間の支援体制</t>
    <rPh sb="0" eb="2">
      <t>ヤカン</t>
    </rPh>
    <rPh sb="3" eb="5">
      <t>シエン</t>
    </rPh>
    <rPh sb="5" eb="7">
      <t>タイセイ</t>
    </rPh>
    <phoneticPr fontId="7"/>
  </si>
  <si>
    <t>実施
事業</t>
    <rPh sb="0" eb="2">
      <t>ジッシ</t>
    </rPh>
    <rPh sb="3" eb="5">
      <t>ジギョウ</t>
    </rPh>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</si>
  <si>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</si>
  <si>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勤務形態</t>
    <rPh sb="0" eb="2">
      <t>キンム</t>
    </rPh>
    <rPh sb="2" eb="4">
      <t>ケイタイ</t>
    </rPh>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</si>
  <si>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</si>
  <si>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兼務</t>
    <rPh sb="0" eb="2">
      <t>ケンム</t>
    </rPh>
    <phoneticPr fontId="7"/>
  </si>
  <si>
    <t>区分１以下</t>
    <rPh sb="0" eb="2">
      <t>クブン</t>
    </rPh>
    <rPh sb="3" eb="5">
      <t>イカ</t>
    </rPh>
    <phoneticPr fontId="139"/>
  </si>
  <si>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7"/>
  </si>
  <si>
    <t>１１月</t>
  </si>
  <si>
    <t>年　　月　　日</t>
    <rPh sb="0" eb="1">
      <t>ネン</t>
    </rPh>
    <rPh sb="3" eb="4">
      <t>ガツ</t>
    </rPh>
    <rPh sb="6" eb="7">
      <t>ニチ</t>
    </rPh>
    <phoneticPr fontId="7"/>
  </si>
  <si>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</si>
  <si>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</si>
  <si>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</si>
  <si>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</si>
  <si>
    <t>別紙</t>
    <rPh sb="0" eb="2">
      <t>ベッシ</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</si>
  <si>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</si>
  <si>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インターネット利用</t>
    <rPh sb="7" eb="9">
      <t>リヨウ</t>
    </rPh>
    <phoneticPr fontId="7"/>
  </si>
  <si>
    <t>共同生活</t>
  </si>
  <si>
    <t>３　（福祉型）障害児入所施設</t>
    <rPh sb="3" eb="6">
      <t>フクシガタ</t>
    </rPh>
    <rPh sb="7" eb="14">
      <t>ショウガイジニュウショシセツ</t>
    </rPh>
    <phoneticPr fontId="7"/>
  </si>
  <si>
    <t>夜間支援の対象者数（人）</t>
    <rPh sb="5" eb="8">
      <t>タイショウシャ</t>
    </rPh>
    <rPh sb="8" eb="9">
      <t>スウ</t>
    </rPh>
    <phoneticPr fontId="7"/>
  </si>
  <si>
    <t>夜間支援等体制加算（共同生活）</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</si>
  <si>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</si>
  <si>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</si>
  <si>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事業所名</t>
  </si>
  <si>
    <t>夜間支援体制の確保が必要な理由</t>
  </si>
  <si>
    <t>（令和３年度以降）</t>
    <rPh sb="1" eb="3">
      <t>レイワ</t>
    </rPh>
    <rPh sb="4" eb="6">
      <t>ネンド</t>
    </rPh>
    <rPh sb="6" eb="8">
      <t>イコウ</t>
    </rPh>
    <phoneticPr fontId="7"/>
  </si>
  <si>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7"/>
  </si>
  <si>
    <t>共同生活住居名</t>
  </si>
  <si>
    <t>３　夜勤職員の加配状況</t>
    <rPh sb="2" eb="4">
      <t>ヤキン</t>
    </rPh>
    <rPh sb="4" eb="6">
      <t>ショクイン</t>
    </rPh>
    <rPh sb="7" eb="9">
      <t>カハイ</t>
    </rPh>
    <rPh sb="9" eb="11">
      <t>ジョウキョウ</t>
    </rPh>
    <phoneticPr fontId="7"/>
  </si>
  <si>
    <t>２　サービスの種類</t>
    <rPh sb="7" eb="9">
      <t>シュルイ</t>
    </rPh>
    <phoneticPr fontId="7"/>
  </si>
  <si>
    <t>地域移行支援サービス費（Ⅰ）（Ⅱ）（Ⅲ）に係る届出書</t>
    <rPh sb="0" eb="2">
      <t>チイキ</t>
    </rPh>
    <rPh sb="2" eb="4">
      <t>イコウ</t>
    </rPh>
    <rPh sb="4" eb="6">
      <t>シエン</t>
    </rPh>
    <rPh sb="10" eb="11">
      <t>ヒ</t>
    </rPh>
    <rPh sb="21" eb="22">
      <t>カカ</t>
    </rPh>
    <rPh sb="23" eb="25">
      <t>トドケデ</t>
    </rPh>
    <rPh sb="25" eb="26">
      <t>ショ</t>
    </rPh>
    <phoneticPr fontId="7"/>
  </si>
  <si>
    <t>夜間支援従事者③</t>
  </si>
  <si>
    <r>
      <t>注２　夜間支援等体制加算（Ⅰ）・（Ⅱ）</t>
    </r>
    <r>
      <rPr>
        <sz val="10"/>
        <color indexed="8"/>
        <rFont val="ＭＳ Ｐゴシック"/>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7"/>
  </si>
  <si>
    <t>実務経験期間</t>
    <rPh sb="0" eb="2">
      <t>ジツム</t>
    </rPh>
    <rPh sb="2" eb="4">
      <t>ケイケン</t>
    </rPh>
    <rPh sb="4" eb="6">
      <t>キカン</t>
    </rPh>
    <phoneticPr fontId="7"/>
  </si>
  <si>
    <t>介　　　　護　　　　給　　　　付</t>
    <rPh sb="0" eb="1">
      <t>スケ</t>
    </rPh>
    <rPh sb="5" eb="6">
      <t>ユズル</t>
    </rPh>
    <rPh sb="10" eb="11">
      <t>キュウ</t>
    </rPh>
    <rPh sb="15" eb="16">
      <t>ヅケ</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</si>
  <si>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</si>
  <si>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7"/>
  </si>
  <si>
    <t>夜間支援等体制加算（Ⅲ）</t>
    <rPh sb="4" eb="5">
      <t>トウ</t>
    </rPh>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</si>
  <si>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</si>
  <si>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住居名</t>
    <rPh sb="0" eb="2">
      <t>ジュウキョ</t>
    </rPh>
    <rPh sb="2" eb="3">
      <t>メイ</t>
    </rPh>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</si>
  <si>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</si>
  <si>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１．なし　　２．Ⅳ　　３．Ⅴ　　４．Ⅵ　　５．Ⅳ・Ⅴ
６．Ⅳ・Ⅵ　　７．Ⅴ・Ⅵ　　８．Ⅳ・Ⅴ・Ⅵ</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</si>
  <si>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</si>
  <si>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</si>
  <si>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△△県□□市◇◇×－×－×</t>
  </si>
  <si>
    <t>××－××××－××××</t>
  </si>
  <si>
    <t>就職日（年月日）</t>
    <rPh sb="0" eb="2">
      <t>シュウショク</t>
    </rPh>
    <rPh sb="2" eb="3">
      <t>ビ</t>
    </rPh>
    <rPh sb="4" eb="7">
      <t>ネンガッピ</t>
    </rPh>
    <phoneticPr fontId="7"/>
  </si>
  <si>
    <t>⑵</t>
  </si>
  <si>
    <t>◎◎　◎◎</t>
  </si>
  <si>
    <t>身体障害者手帳の写し、従業者の勤務体制一覧表、組織体制図</t>
    <rPh sb="0" eb="2">
      <t>シンタイ</t>
    </rPh>
    <rPh sb="2" eb="5">
      <t>ショウガイシャ</t>
    </rPh>
    <rPh sb="5" eb="7">
      <t>テチョウ</t>
    </rPh>
    <rPh sb="8" eb="9">
      <t>ウツ</t>
    </rPh>
    <rPh sb="11" eb="14">
      <t>ジュウギョウシャ</t>
    </rPh>
    <phoneticPr fontId="7"/>
  </si>
  <si>
    <t>夜勤</t>
    <rPh sb="0" eb="2">
      <t>ヤキン</t>
    </rPh>
    <phoneticPr fontId="7"/>
  </si>
  <si>
    <t>25点</t>
    <rPh sb="2" eb="3">
      <t>テン</t>
    </rPh>
    <phoneticPr fontId="7"/>
  </si>
  <si>
    <t>外部サービス利用型</t>
    <rPh sb="0" eb="2">
      <t>ガイブ</t>
    </rPh>
    <rPh sb="6" eb="9">
      <t>リヨウガタ</t>
    </rPh>
    <phoneticPr fontId="139"/>
  </si>
  <si>
    <t>定員増人数</t>
    <rPh sb="0" eb="2">
      <t>テイイン</t>
    </rPh>
    <rPh sb="2" eb="3">
      <t>ゾウ</t>
    </rPh>
    <rPh sb="3" eb="5">
      <t>ニンズウ</t>
    </rPh>
    <phoneticPr fontId="7"/>
  </si>
  <si>
    <t>提供サービス</t>
    <rPh sb="0" eb="2">
      <t>テイキョウ</t>
    </rPh>
    <phoneticPr fontId="7"/>
  </si>
  <si>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7"/>
  </si>
  <si>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</si>
  <si>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　　５　他機関との連携</t>
    <rPh sb="4" eb="7">
      <t>タキカン</t>
    </rPh>
    <rPh sb="9" eb="11">
      <t>レンケイ</t>
    </rPh>
    <phoneticPr fontId="7"/>
  </si>
  <si>
    <t>夜間の排せつ支援等を必要とする利用者が入居しているため。</t>
  </si>
  <si>
    <t>８月</t>
    <rPh sb="1" eb="2">
      <t>ガツ</t>
    </rPh>
    <phoneticPr fontId="139"/>
  </si>
  <si>
    <t>外部サービス利用型事業所</t>
    <rPh sb="0" eb="2">
      <t>ガイブ</t>
    </rPh>
    <rPh sb="6" eb="9">
      <t>リヨウガタ</t>
    </rPh>
    <rPh sb="9" eb="11">
      <t>ジギョウ</t>
    </rPh>
    <rPh sb="11" eb="12">
      <t>ショ</t>
    </rPh>
    <phoneticPr fontId="7"/>
  </si>
  <si>
    <r>
      <t>注３　夜間支援等体制加算（Ⅰ）・（Ⅱ）</t>
    </r>
    <r>
      <rPr>
        <sz val="10"/>
        <color indexed="8"/>
        <rFont val="ＭＳ Ｐゴシック"/>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</si>
  <si>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</si>
  <si>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7"/>
  </si>
  <si>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
  </si>
  <si>
    <t>○○事業所</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</si>
  <si>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7"/>
  </si>
  <si>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</si>
  <si>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
  </si>
  <si>
    <t>職員が携帯電話を身につけ、連絡体制を確保するとともに、緊急連絡先を住居内に掲示している。</t>
    <rPh sb="33" eb="35">
      <t>ジュウキョ</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</si>
  <si>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</si>
  <si>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短期滞在</t>
    <rPh sb="0" eb="2">
      <t>タンキ</t>
    </rPh>
    <rPh sb="2" eb="4">
      <t>タイザイ</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</si>
  <si>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7"/>
  </si>
  <si>
    <t>適切な食事提供
の確保方策</t>
    <rPh sb="0" eb="2">
      <t>テキセツ</t>
    </rPh>
    <rPh sb="3" eb="5">
      <t>ショクジ</t>
    </rPh>
    <rPh sb="5" eb="7">
      <t>テイキョウ</t>
    </rPh>
    <rPh sb="9" eb="11">
      <t>カクホ</t>
    </rPh>
    <rPh sb="11" eb="13">
      <t>ホウサク</t>
    </rPh>
    <phoneticPr fontId="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</si>
  <si>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7"/>
  </si>
  <si>
    <t>別紙44</t>
    <rPh sb="0" eb="2">
      <t>ベッシ</t>
    </rPh>
    <phoneticPr fontId="7"/>
  </si>
  <si>
    <t>４月</t>
    <rPh sb="1" eb="2">
      <t>ガツ</t>
    </rPh>
    <phoneticPr fontId="139"/>
  </si>
  <si>
    <t>1:00～3:00</t>
  </si>
  <si>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</si>
  <si>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賃金向上達成指導員配置</t>
    <rPh sb="0" eb="2">
      <t>チンギン</t>
    </rPh>
    <rPh sb="2" eb="4">
      <t>コウジョウ</t>
    </rPh>
    <rPh sb="4" eb="6">
      <t>タッセイ</t>
    </rPh>
    <rPh sb="6" eb="9">
      <t>シドウイン</t>
    </rPh>
    <rPh sb="9" eb="11">
      <t>ハイチ</t>
    </rPh>
    <phoneticPr fontId="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</si>
  <si>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</si>
  <si>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代表者氏名</t>
    <rPh sb="0" eb="3">
      <t>ダイヒョウシャ</t>
    </rPh>
    <rPh sb="3" eb="5">
      <t>シメイ</t>
    </rPh>
    <phoneticPr fontId="7"/>
  </si>
  <si>
    <t>別紙25</t>
    <rPh sb="0" eb="2">
      <t>ベッシ</t>
    </rPh>
    <phoneticPr fontId="7"/>
  </si>
  <si>
    <t>4　届 出 項 目</t>
    <rPh sb="2" eb="3">
      <t>トド</t>
    </rPh>
    <rPh sb="4" eb="5">
      <t>デ</t>
    </rPh>
    <rPh sb="6" eb="7">
      <t>コウ</t>
    </rPh>
    <rPh sb="8" eb="9">
      <t>メ</t>
    </rPh>
    <phoneticPr fontId="7"/>
  </si>
  <si>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7"/>
  </si>
  <si>
    <t>　　　　　　　　　　　　　　　　　　　　　　　　　　　　　　　　　　　　　　（生年月日　　　　年　　　　　　月　　　　　　日）</t>
    <rPh sb="39" eb="41">
      <t>セイネン</t>
    </rPh>
    <rPh sb="41" eb="43">
      <t>ガッピ</t>
    </rPh>
    <rPh sb="47" eb="48">
      <t>ネン</t>
    </rPh>
    <rPh sb="54" eb="55">
      <t>ガツ</t>
    </rPh>
    <rPh sb="61" eb="62">
      <t>ニチ</t>
    </rPh>
    <phoneticPr fontId="7"/>
  </si>
  <si>
    <t>１　新規　　　　　２　変更　　　　　３　終了</t>
  </si>
  <si>
    <t>　　　参加した職員が１人以上半数未満であった</t>
    <rPh sb="3" eb="5">
      <t>サンカ</t>
    </rPh>
    <rPh sb="7" eb="9">
      <t>ショクイン</t>
    </rPh>
    <rPh sb="11" eb="12">
      <t>ニン</t>
    </rPh>
    <rPh sb="12" eb="14">
      <t>イジョウ</t>
    </rPh>
    <rPh sb="14" eb="16">
      <t>ハンスウ</t>
    </rPh>
    <rPh sb="16" eb="18">
      <t>ミマン</t>
    </rPh>
    <phoneticPr fontId="7"/>
  </si>
  <si>
    <t>現住所</t>
    <rPh sb="0" eb="3">
      <t>ゲンジュウショ</t>
    </rPh>
    <phoneticPr fontId="7"/>
  </si>
  <si>
    <t>実務経験の施設又は
事業所名</t>
    <rPh sb="0" eb="2">
      <t>ジツム</t>
    </rPh>
    <rPh sb="2" eb="4">
      <t>ケイケン</t>
    </rPh>
    <rPh sb="5" eb="7">
      <t>シセツ</t>
    </rPh>
    <rPh sb="7" eb="8">
      <t>マタ</t>
    </rPh>
    <rPh sb="10" eb="13">
      <t>ジギョウショ</t>
    </rPh>
    <rPh sb="13" eb="14">
      <t>メイ</t>
    </rPh>
    <phoneticPr fontId="7"/>
  </si>
  <si>
    <t>１．なし　２．あり（障害者支援施設以外）　３．あり（障害者支援施設）</t>
  </si>
  <si>
    <t>業務内容</t>
    <rPh sb="0" eb="2">
      <t>ギョウム</t>
    </rPh>
    <rPh sb="2" eb="4">
      <t>ナイヨウ</t>
    </rPh>
    <phoneticPr fontId="7"/>
  </si>
  <si>
    <t>職名（　　　　　　　　　　　　　　　　　）</t>
    <rPh sb="0" eb="2">
      <t>ショクメイ</t>
    </rPh>
    <phoneticPr fontId="7"/>
  </si>
  <si>
    <t>就労定着率が７割以上８割未満</t>
    <rPh sb="0" eb="2">
      <t>シュウロウ</t>
    </rPh>
    <rPh sb="2" eb="4">
      <t>テイチャク</t>
    </rPh>
    <rPh sb="4" eb="5">
      <t>リツ</t>
    </rPh>
    <rPh sb="7" eb="8">
      <t>ワリ</t>
    </rPh>
    <rPh sb="8" eb="10">
      <t>イジョウ</t>
    </rPh>
    <rPh sb="11" eb="12">
      <t>ワリ</t>
    </rPh>
    <rPh sb="12" eb="14">
      <t>ミマン</t>
    </rPh>
    <phoneticPr fontId="7"/>
  </si>
  <si>
    <t>研修名</t>
    <rPh sb="0" eb="2">
      <t>ケンシュウ</t>
    </rPh>
    <rPh sb="2" eb="3">
      <t>メイ</t>
    </rPh>
    <phoneticPr fontId="7"/>
  </si>
  <si>
    <t>※１</t>
  </si>
  <si>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7"/>
  </si>
  <si>
    <t>研修修了年月日</t>
    <rPh sb="0" eb="2">
      <t>ケンシュウ</t>
    </rPh>
    <rPh sb="2" eb="4">
      <t>シュウリョウ</t>
    </rPh>
    <rPh sb="4" eb="7">
      <t>ネンガッピ</t>
    </rPh>
    <phoneticPr fontId="7"/>
  </si>
  <si>
    <t>就労Ａ型</t>
    <rPh sb="0" eb="2">
      <t>シュウロウ</t>
    </rPh>
    <rPh sb="3" eb="4">
      <t>ガタ</t>
    </rPh>
    <phoneticPr fontId="7"/>
  </si>
  <si>
    <t>　　　　　　　　　　年　　　　　　月　　　　　　日</t>
    <rPh sb="10" eb="11">
      <t>ネン</t>
    </rPh>
    <rPh sb="17" eb="18">
      <t>ガツ</t>
    </rPh>
    <rPh sb="24" eb="25">
      <t>ニチ</t>
    </rPh>
    <phoneticPr fontId="7"/>
  </si>
  <si>
    <t>別紙39-1</t>
    <rPh sb="0" eb="2">
      <t>ベッシ</t>
    </rPh>
    <phoneticPr fontId="7"/>
  </si>
  <si>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7"/>
  </si>
  <si>
    <t>定員数</t>
    <rPh sb="0" eb="2">
      <t>テイイン</t>
    </rPh>
    <rPh sb="2" eb="3">
      <t>スウ</t>
    </rPh>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</si>
  <si>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</si>
  <si>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　ここでいう常勤とは、「障害者の日常生活及び社会生活を総合的に支援するための法律に基づく指定障害福祉サービスの事業等の人員、
　　</t>
  </si>
  <si>
    <t>ピアサポート実施加算に関する届出書（共同生活援助）</t>
    <rPh sb="6" eb="8">
      <t>ジッシ</t>
    </rPh>
    <rPh sb="8" eb="10">
      <t>カサン</t>
    </rPh>
    <rPh sb="11" eb="12">
      <t>カン</t>
    </rPh>
    <rPh sb="14" eb="16">
      <t>トドケデ</t>
    </rPh>
    <rPh sb="16" eb="17">
      <t>ショ</t>
    </rPh>
    <phoneticPr fontId="7"/>
  </si>
  <si>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7"/>
  </si>
  <si>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7"/>
  </si>
  <si>
    <t>「職場適応援助者（ジョブコーチ）養成研修」の修了証を添付すること。</t>
    <rPh sb="1" eb="3">
      <t>ショクバ</t>
    </rPh>
    <rPh sb="3" eb="5">
      <t>テキオウ</t>
    </rPh>
    <rPh sb="5" eb="8">
      <t>エンジョシャ</t>
    </rPh>
    <rPh sb="16" eb="18">
      <t>ヨウセイ</t>
    </rPh>
    <rPh sb="18" eb="20">
      <t>ケンシュウ</t>
    </rPh>
    <rPh sb="22" eb="25">
      <t>シュウリョウショウ</t>
    </rPh>
    <rPh sb="26" eb="28">
      <t>テンプ</t>
    </rPh>
    <phoneticPr fontId="7"/>
  </si>
  <si>
    <t>①40点 ②25点 ③20点 ④5点</t>
    <rPh sb="3" eb="4">
      <t>テン</t>
    </rPh>
    <rPh sb="8" eb="9">
      <t>テン</t>
    </rPh>
    <rPh sb="13" eb="14">
      <t>テン</t>
    </rPh>
    <rPh sb="17" eb="18">
      <t>テン</t>
    </rPh>
    <phoneticPr fontId="7"/>
  </si>
  <si>
    <t>①　同行援護従業者に関する要件について</t>
    <rPh sb="2" eb="4">
      <t>ドウコウ</t>
    </rPh>
    <rPh sb="4" eb="6">
      <t>エンゴ</t>
    </rPh>
    <rPh sb="6" eb="9">
      <t>ジュウギョウシャ</t>
    </rPh>
    <rPh sb="10" eb="11">
      <t>カン</t>
    </rPh>
    <rPh sb="13" eb="15">
      <t>ヨウケン</t>
    </rPh>
    <phoneticPr fontId="7"/>
  </si>
  <si>
    <t>福祉専門職員配置等</t>
    <rPh sb="8" eb="9">
      <t>トウ</t>
    </rPh>
    <phoneticPr fontId="7"/>
  </si>
  <si>
    <t>社会福祉法人△△会　　　○○　　太郎</t>
    <rPh sb="0" eb="2">
      <t>シャカイ</t>
    </rPh>
    <rPh sb="2" eb="4">
      <t>フクシ</t>
    </rPh>
    <rPh sb="4" eb="6">
      <t>ホウジン</t>
    </rPh>
    <rPh sb="8" eb="9">
      <t>カイ</t>
    </rPh>
    <rPh sb="16" eb="18">
      <t>タロウ</t>
    </rPh>
    <phoneticPr fontId="7"/>
  </si>
  <si>
    <t>別紙50</t>
    <rPh sb="0" eb="2">
      <t>ベッシ</t>
    </rPh>
    <phoneticPr fontId="7"/>
  </si>
  <si>
    <t>該当
・
非該当</t>
    <rPh sb="0" eb="2">
      <t>ガイトウ</t>
    </rPh>
    <rPh sb="7" eb="10">
      <t>ヒガイトウ</t>
    </rPh>
    <phoneticPr fontId="7"/>
  </si>
  <si>
    <t>異動区分</t>
    <rPh sb="0" eb="1">
      <t>イ</t>
    </rPh>
    <rPh sb="1" eb="2">
      <t>ドウ</t>
    </rPh>
    <rPh sb="2" eb="3">
      <t>ク</t>
    </rPh>
    <rPh sb="3" eb="4">
      <t>ブン</t>
    </rPh>
    <phoneticPr fontId="7"/>
  </si>
  <si>
    <t>03-0000-0000</t>
  </si>
  <si>
    <t>重度障害者支援加算（短期入所）</t>
  </si>
  <si>
    <t>夜間支援従事者⑥</t>
    <rPh sb="0" eb="7">
      <t>ヤカンシエンジュウジシャ</t>
    </rPh>
    <phoneticPr fontId="7"/>
  </si>
  <si>
    <t>　　　　　　　　　　　　　　　　　　　　　　　　　　　　　　　　　　　　　　（生年月日　　○　年　　　　○　月　　　○　　日）</t>
    <rPh sb="39" eb="41">
      <t>セイネン</t>
    </rPh>
    <rPh sb="41" eb="43">
      <t>ガッピ</t>
    </rPh>
    <rPh sb="47" eb="48">
      <t>ネン</t>
    </rPh>
    <rPh sb="54" eb="55">
      <t>ガツ</t>
    </rPh>
    <rPh sb="61" eb="62">
      <t>ニチ</t>
    </rPh>
    <phoneticPr fontId="7"/>
  </si>
  <si>
    <t>東京都中央区○○１－２－３</t>
    <rPh sb="0" eb="3">
      <t>トウキョウト</t>
    </rPh>
    <rPh sb="3" eb="6">
      <t>チュウオウク</t>
    </rPh>
    <phoneticPr fontId="7"/>
  </si>
  <si>
    <t>○○工房</t>
    <rPh sb="2" eb="4">
      <t>コウボウ</t>
    </rPh>
    <phoneticPr fontId="7"/>
  </si>
  <si>
    <t>職名（就労支援員　　　　　　　　　　　　　）</t>
    <rPh sb="0" eb="2">
      <t>ショクメイ</t>
    </rPh>
    <rPh sb="3" eb="5">
      <t>シュウロウ</t>
    </rPh>
    <rPh sb="5" eb="7">
      <t>シエン</t>
    </rPh>
    <rPh sb="7" eb="8">
      <t>イン</t>
    </rPh>
    <phoneticPr fontId="7"/>
  </si>
  <si>
    <t>※３　①の場合は４のみ入力、②又は③の場合は５のみ入力すること</t>
  </si>
  <si>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7"/>
  </si>
  <si>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7"/>
  </si>
  <si>
    <t>地域移行支援体制</t>
  </si>
  <si>
    <t>第１号職場適応援助者研修</t>
    <rPh sb="0" eb="1">
      <t>ダイ</t>
    </rPh>
    <rPh sb="2" eb="3">
      <t>ゴウ</t>
    </rPh>
    <rPh sb="3" eb="5">
      <t>ショクバ</t>
    </rPh>
    <rPh sb="5" eb="7">
      <t>テキオウ</t>
    </rPh>
    <rPh sb="7" eb="10">
      <t>エンジョシャ</t>
    </rPh>
    <rPh sb="10" eb="12">
      <t>ケンシュウ</t>
    </rPh>
    <phoneticPr fontId="7"/>
  </si>
  <si>
    <t>１．30:1未満
２．30:1以上</t>
  </si>
  <si>
    <t>３　障害者ピア
　サポート研修
　修了職員</t>
    <rPh sb="2" eb="5">
      <t>ショウガイシャ</t>
    </rPh>
    <rPh sb="13" eb="15">
      <t>ケンシュウ</t>
    </rPh>
    <rPh sb="17" eb="19">
      <t>シュウリョウ</t>
    </rPh>
    <rPh sb="19" eb="20">
      <t>ショク</t>
    </rPh>
    <rPh sb="20" eb="21">
      <t>イン</t>
    </rPh>
    <phoneticPr fontId="7"/>
  </si>
  <si>
    <t>生活介護，施設入所，自立訓練，
就労移行，就労Ａ型，就労Ｂ型，共同生活</t>
    <rPh sb="0" eb="2">
      <t>セイカツ</t>
    </rPh>
    <rPh sb="2" eb="4">
      <t>カイゴ</t>
    </rPh>
    <rPh sb="5" eb="7">
      <t>シセツ</t>
    </rPh>
    <rPh sb="7" eb="9">
      <t>ニュウショ</t>
    </rPh>
    <rPh sb="10" eb="12">
      <t>ジリツ</t>
    </rPh>
    <rPh sb="12" eb="14">
      <t>クンレン</t>
    </rPh>
    <phoneticPr fontId="7"/>
  </si>
  <si>
    <t>30人</t>
    <rPh sb="2" eb="3">
      <t>ニン</t>
    </rPh>
    <phoneticPr fontId="7"/>
  </si>
  <si>
    <t>夜間支援従事者⑦</t>
    <rPh sb="0" eb="2">
      <t>ヤカン</t>
    </rPh>
    <rPh sb="2" eb="4">
      <t>シエン</t>
    </rPh>
    <rPh sb="4" eb="7">
      <t>ジュウジシャ</t>
    </rPh>
    <phoneticPr fontId="7"/>
  </si>
  <si>
    <t>　　　平成　　○年　　　　○　月　　　　○　日</t>
    <rPh sb="3" eb="5">
      <t>ヘイセイ</t>
    </rPh>
    <rPh sb="8" eb="9">
      <t>ネン</t>
    </rPh>
    <rPh sb="15" eb="16">
      <t>ガツ</t>
    </rPh>
    <rPh sb="22" eb="23">
      <t>ニチ</t>
    </rPh>
    <phoneticPr fontId="7"/>
  </si>
  <si>
    <t>D</t>
  </si>
  <si>
    <t>当該施設の前年度の利用定員</t>
    <rPh sb="0" eb="2">
      <t>トウガイ</t>
    </rPh>
    <rPh sb="2" eb="4">
      <t>シセツ</t>
    </rPh>
    <rPh sb="5" eb="8">
      <t>ゼンネンド</t>
    </rPh>
    <rPh sb="9" eb="11">
      <t>リヨウ</t>
    </rPh>
    <rPh sb="11" eb="13">
      <t>テイイン</t>
    </rPh>
    <phoneticPr fontId="7"/>
  </si>
  <si>
    <t>うち施設外支援実施利用者</t>
    <rPh sb="2" eb="5">
      <t>シセツガイ</t>
    </rPh>
    <rPh sb="5" eb="7">
      <t>シエン</t>
    </rPh>
    <rPh sb="7" eb="9">
      <t>ジッシ</t>
    </rPh>
    <rPh sb="9" eb="12">
      <t>リヨウシャ</t>
    </rPh>
    <phoneticPr fontId="7"/>
  </si>
  <si>
    <t>　１．Ⅱ　　２．Ⅲ　　３．Ⅰ</t>
  </si>
  <si>
    <t>看護職員配置</t>
    <rPh sb="0" eb="2">
      <t>カンゴ</t>
    </rPh>
    <rPh sb="2" eb="4">
      <t>ショクイン</t>
    </rPh>
    <rPh sb="4" eb="6">
      <t>ハイチ</t>
    </rPh>
    <phoneticPr fontId="7"/>
  </si>
  <si>
    <t>施設外支援実施率　（　（Ｂ）／（Ａ）　）</t>
    <rPh sb="0" eb="3">
      <t>シセツガイ</t>
    </rPh>
    <rPh sb="3" eb="5">
      <t>シエン</t>
    </rPh>
    <rPh sb="5" eb="7">
      <t>ジッシ</t>
    </rPh>
    <rPh sb="7" eb="8">
      <t>リツ</t>
    </rPh>
    <phoneticPr fontId="7"/>
  </si>
  <si>
    <t>20人以下</t>
    <rPh sb="2" eb="3">
      <t>ニン</t>
    </rPh>
    <rPh sb="3" eb="5">
      <t>イカ</t>
    </rPh>
    <phoneticPr fontId="7"/>
  </si>
  <si>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
  </si>
  <si>
    <t>就労定着実績</t>
  </si>
  <si>
    <t>保健所等との連携により、管理栄養士等が関与している場合</t>
  </si>
  <si>
    <t>求職活動等</t>
    <rPh sb="0" eb="2">
      <t>キュウショク</t>
    </rPh>
    <rPh sb="2" eb="5">
      <t>カツドウナド</t>
    </rPh>
    <phoneticPr fontId="7"/>
  </si>
  <si>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7"/>
  </si>
  <si>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7"/>
  </si>
  <si>
    <t>　１　事業所名</t>
    <rPh sb="3" eb="6">
      <t>ジギョウショ</t>
    </rPh>
    <rPh sb="6" eb="7">
      <t>メイ</t>
    </rPh>
    <phoneticPr fontId="7"/>
  </si>
  <si>
    <t>　２　異動区分</t>
    <rPh sb="3" eb="5">
      <t>イドウ</t>
    </rPh>
    <rPh sb="5" eb="7">
      <t>クブン</t>
    </rPh>
    <phoneticPr fontId="7"/>
  </si>
  <si>
    <t>　1　新規　　　　2　継続　　　　3　変更　　　　4　終了</t>
    <rPh sb="11" eb="13">
      <t>ケイゾク</t>
    </rPh>
    <phoneticPr fontId="7"/>
  </si>
  <si>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7"/>
  </si>
  <si>
    <t>常勤換算後の人数</t>
    <rPh sb="0" eb="2">
      <t>ジョウキン</t>
    </rPh>
    <rPh sb="2" eb="4">
      <t>カンザン</t>
    </rPh>
    <rPh sb="4" eb="5">
      <t>ゴ</t>
    </rPh>
    <rPh sb="6" eb="8">
      <t>ニンズウ</t>
    </rPh>
    <phoneticPr fontId="7"/>
  </si>
  <si>
    <t>　４　計画作成状況</t>
    <rPh sb="3" eb="5">
      <t>ケイカク</t>
    </rPh>
    <rPh sb="5" eb="7">
      <t>サクセイ</t>
    </rPh>
    <rPh sb="7" eb="9">
      <t>ジョウキョウ</t>
    </rPh>
    <phoneticPr fontId="7"/>
  </si>
  <si>
    <t>就労定着率が８割以上９割未満</t>
    <rPh sb="0" eb="2">
      <t>シュウロウ</t>
    </rPh>
    <rPh sb="2" eb="4">
      <t>テイチャク</t>
    </rPh>
    <rPh sb="4" eb="5">
      <t>リツ</t>
    </rPh>
    <rPh sb="7" eb="8">
      <t>ワリ</t>
    </rPh>
    <rPh sb="8" eb="10">
      <t>イジョウ</t>
    </rPh>
    <rPh sb="11" eb="12">
      <t>ワリ</t>
    </rPh>
    <rPh sb="12" eb="14">
      <t>ミマン</t>
    </rPh>
    <phoneticPr fontId="7"/>
  </si>
  <si>
    <t>　賃金向上計画を作成していること。</t>
    <rPh sb="1" eb="3">
      <t>チンギン</t>
    </rPh>
    <rPh sb="3" eb="5">
      <t>コウジョウ</t>
    </rPh>
    <rPh sb="5" eb="7">
      <t>ケイカク</t>
    </rPh>
    <rPh sb="8" eb="10">
      <t>サクセイ</t>
    </rPh>
    <phoneticPr fontId="7"/>
  </si>
  <si>
    <t>　　　指定地域密着型通所介護事業所、指定小規模多機能型居宅介護事業所等の従業者をいう。</t>
  </si>
  <si>
    <t>就労継続支援（Ａ型）</t>
    <rPh sb="0" eb="2">
      <t>シュウロウ</t>
    </rPh>
    <rPh sb="2" eb="4">
      <t>ケイゾク</t>
    </rPh>
    <rPh sb="4" eb="6">
      <t>シエン</t>
    </rPh>
    <rPh sb="8" eb="9">
      <t>カタ</t>
    </rPh>
    <phoneticPr fontId="7"/>
  </si>
  <si>
    <t>（施設入所）</t>
    <rPh sb="1" eb="5">
      <t>シセツニュウショ</t>
    </rPh>
    <phoneticPr fontId="7"/>
  </si>
  <si>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7"/>
  </si>
  <si>
    <t>　行動援護従業者に対する健康診断の定期的な実施体制を整備している。</t>
  </si>
  <si>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</si>
  <si>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7"/>
  </si>
  <si>
    <t>就労支援員の状況に変動があったときは、速やかに本様式により届け出ること。</t>
    <rPh sb="0" eb="2">
      <t>シュウロウ</t>
    </rPh>
    <rPh sb="2" eb="5">
      <t>シエンイン</t>
    </rPh>
    <rPh sb="6" eb="8">
      <t>ジョウキョウ</t>
    </rPh>
    <rPh sb="9" eb="11">
      <t>ヘンドウ</t>
    </rPh>
    <rPh sb="19" eb="20">
      <t>スミ</t>
    </rPh>
    <rPh sb="23" eb="24">
      <t>ホン</t>
    </rPh>
    <rPh sb="24" eb="26">
      <t>ヨウシキ</t>
    </rPh>
    <rPh sb="29" eb="30">
      <t>トド</t>
    </rPh>
    <rPh sb="31" eb="32">
      <t>デ</t>
    </rPh>
    <phoneticPr fontId="7"/>
  </si>
  <si>
    <t>区分５</t>
    <rPh sb="0" eb="2">
      <t>クブン</t>
    </rPh>
    <phoneticPr fontId="139"/>
  </si>
  <si>
    <t>加配する特定従業者（世話人等）の勤務体制一覧表</t>
    <rPh sb="0" eb="2">
      <t>カハイ</t>
    </rPh>
    <rPh sb="4" eb="6">
      <t>トクテイ</t>
    </rPh>
    <rPh sb="6" eb="9">
      <t>ジュウギョウシャ</t>
    </rPh>
    <rPh sb="10" eb="12">
      <t>セワ</t>
    </rPh>
    <rPh sb="12" eb="14">
      <t>ニンナド</t>
    </rPh>
    <phoneticPr fontId="7"/>
  </si>
  <si>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7"/>
  </si>
  <si>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7"/>
  </si>
  <si>
    <t>加配される従業者の数 (G)</t>
  </si>
  <si>
    <t>（Ｂ）／（Ａ）　</t>
  </si>
  <si>
    <t>（Ⅰ）
50％～</t>
  </si>
  <si>
    <t>就労継続支援Ａ型</t>
    <rPh sb="0" eb="2">
      <t>シュウロウ</t>
    </rPh>
    <rPh sb="2" eb="4">
      <t>ケイゾク</t>
    </rPh>
    <rPh sb="4" eb="6">
      <t>シエン</t>
    </rPh>
    <rPh sb="7" eb="8">
      <t>ガタ</t>
    </rPh>
    <phoneticPr fontId="7"/>
  </si>
  <si>
    <t>（Ⅱ）
25％～50％</t>
  </si>
  <si>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7"/>
  </si>
  <si>
    <t>　１．なし　　２．宿直体制　　３．夜勤体制</t>
    <rPh sb="9" eb="11">
      <t>シュクチョク</t>
    </rPh>
    <rPh sb="11" eb="13">
      <t>タイセイ</t>
    </rPh>
    <rPh sb="17" eb="19">
      <t>ヤキン</t>
    </rPh>
    <rPh sb="19" eb="21">
      <t>タイセイ</t>
    </rPh>
    <phoneticPr fontId="7"/>
  </si>
  <si>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7"/>
  </si>
  <si>
    <t>　　　　　　円</t>
    <rPh sb="6" eb="7">
      <t>エン</t>
    </rPh>
    <phoneticPr fontId="7"/>
  </si>
  <si>
    <t>Ｄ</t>
  </si>
  <si>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7"/>
  </si>
  <si>
    <t>　サービス提供責任者と居宅介護従業者との間の情報伝達及び報告体制を整備している。</t>
    <rPh sb="11" eb="13">
      <t>キョタク</t>
    </rPh>
    <rPh sb="13" eb="15">
      <t>カイゴ</t>
    </rPh>
    <rPh sb="15" eb="18">
      <t>ジュウギョウシャ</t>
    </rPh>
    <phoneticPr fontId="7"/>
  </si>
  <si>
    <t>就労定着支援員の氏名</t>
    <rPh sb="0" eb="2">
      <t>シュウロウ</t>
    </rPh>
    <rPh sb="2" eb="4">
      <t>テイチャク</t>
    </rPh>
    <rPh sb="4" eb="7">
      <t>シエンイン</t>
    </rPh>
    <rPh sb="8" eb="10">
      <t>シメイ</t>
    </rPh>
    <phoneticPr fontId="7"/>
  </si>
  <si>
    <t>福祉専門職員配置等</t>
  </si>
  <si>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7"/>
  </si>
  <si>
    <t>常勤・非常勤の別</t>
    <rPh sb="0" eb="2">
      <t>ジョウキン</t>
    </rPh>
    <rPh sb="3" eb="6">
      <t>ヒジョウキン</t>
    </rPh>
    <rPh sb="7" eb="8">
      <t>ベツ</t>
    </rPh>
    <phoneticPr fontId="7"/>
  </si>
  <si>
    <t>常勤　　・　　非常勤</t>
    <rPh sb="0" eb="2">
      <t>ジョウキン</t>
    </rPh>
    <rPh sb="7" eb="10">
      <t>ヒジョウキン</t>
    </rPh>
    <phoneticPr fontId="7"/>
  </si>
  <si>
    <t>「従業者の勤務体制及び勤務形態一覧」及び体制図を添付すること。</t>
  </si>
  <si>
    <t>令和　　　　年　　　月　　　日</t>
    <rPh sb="0" eb="2">
      <t>レイワ</t>
    </rPh>
    <rPh sb="6" eb="7">
      <t>ネン</t>
    </rPh>
    <rPh sb="10" eb="11">
      <t>ガツ</t>
    </rPh>
    <rPh sb="14" eb="15">
      <t>ニチ</t>
    </rPh>
    <phoneticPr fontId="7"/>
  </si>
  <si>
    <t>加算の対象となる就労支援員が不在となり、加算を算定することができなくなったときは、速やかに「介護給付費及び訓練等給付費の額の算定に係る体制等の届出書」により届け出ること。</t>
    <rPh sb="0" eb="2">
      <t>カサン</t>
    </rPh>
    <rPh sb="3" eb="5">
      <t>タイショウ</t>
    </rPh>
    <rPh sb="8" eb="10">
      <t>シュウロウ</t>
    </rPh>
    <rPh sb="10" eb="13">
      <t>シエンイン</t>
    </rPh>
    <rPh sb="14" eb="16">
      <t>フザイ</t>
    </rPh>
    <rPh sb="20" eb="22">
      <t>カサン</t>
    </rPh>
    <rPh sb="23" eb="25">
      <t>サンテイ</t>
    </rPh>
    <rPh sb="41" eb="42">
      <t>スミ</t>
    </rPh>
    <rPh sb="46" eb="48">
      <t>カイゴ</t>
    </rPh>
    <rPh sb="48" eb="51">
      <t>キュウフヒ</t>
    </rPh>
    <rPh sb="51" eb="52">
      <t>オヨ</t>
    </rPh>
    <rPh sb="53" eb="55">
      <t>クンレン</t>
    </rPh>
    <rPh sb="55" eb="56">
      <t>トウ</t>
    </rPh>
    <rPh sb="56" eb="59">
      <t>キュウフヒ</t>
    </rPh>
    <rPh sb="60" eb="61">
      <t>ガク</t>
    </rPh>
    <rPh sb="62" eb="64">
      <t>サンテイ</t>
    </rPh>
    <rPh sb="65" eb="66">
      <t>カカ</t>
    </rPh>
    <rPh sb="67" eb="69">
      <t>タイセイ</t>
    </rPh>
    <rPh sb="69" eb="70">
      <t>トウ</t>
    </rPh>
    <rPh sb="71" eb="73">
      <t>トドケデ</t>
    </rPh>
    <rPh sb="73" eb="74">
      <t>ショ</t>
    </rPh>
    <rPh sb="78" eb="79">
      <t>トド</t>
    </rPh>
    <rPh sb="80" eb="81">
      <t>デ</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</si>
  <si>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</si>
  <si>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　３　サービス管理責任者の配置</t>
    <rPh sb="7" eb="9">
      <t>カンリ</t>
    </rPh>
    <rPh sb="9" eb="12">
      <t>セキニンシャ</t>
    </rPh>
    <rPh sb="13" eb="15">
      <t>ハイチ</t>
    </rPh>
    <phoneticPr fontId="7"/>
  </si>
  <si>
    <t>地域移行支援サービス費（Ⅰ）に係る届出書</t>
    <rPh sb="0" eb="2">
      <t>チイキ</t>
    </rPh>
    <rPh sb="2" eb="4">
      <t>イコウ</t>
    </rPh>
    <rPh sb="4" eb="6">
      <t>シエン</t>
    </rPh>
    <rPh sb="10" eb="11">
      <t>ヒ</t>
    </rPh>
    <rPh sb="15" eb="16">
      <t>カカ</t>
    </rPh>
    <rPh sb="17" eb="19">
      <t>トドケデ</t>
    </rPh>
    <rPh sb="19" eb="20">
      <t>ショ</t>
    </rPh>
    <phoneticPr fontId="7"/>
  </si>
  <si>
    <t>地域相談支援
(地域定着支援）</t>
    <rPh sb="0" eb="2">
      <t>チイキ</t>
    </rPh>
    <rPh sb="2" eb="4">
      <t>ソウダン</t>
    </rPh>
    <rPh sb="4" eb="6">
      <t>シエン</t>
    </rPh>
    <rPh sb="8" eb="10">
      <t>チイキ</t>
    </rPh>
    <rPh sb="10" eb="12">
      <t>テイチャク</t>
    </rPh>
    <rPh sb="12" eb="14">
      <t>シエン</t>
    </rPh>
    <phoneticPr fontId="7"/>
  </si>
  <si>
    <t xml:space="preserve">   １　異動区分</t>
    <rPh sb="5" eb="7">
      <t>イドウ</t>
    </rPh>
    <rPh sb="7" eb="9">
      <t>クブン</t>
    </rPh>
    <phoneticPr fontId="7"/>
  </si>
  <si>
    <t>　 ２　有資格者の配置</t>
    <rPh sb="4" eb="8">
      <t>ユウシカクシャ</t>
    </rPh>
    <rPh sb="9" eb="11">
      <t>ハイチ</t>
    </rPh>
    <phoneticPr fontId="7"/>
  </si>
  <si>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7"/>
  </si>
  <si>
    <t>別紙49</t>
    <rPh sb="0" eb="2">
      <t>ベッシ</t>
    </rPh>
    <phoneticPr fontId="7"/>
  </si>
  <si>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7"/>
  </si>
  <si>
    <t>自己評価結果等未公表減算</t>
  </si>
  <si>
    <t>３ 終了</t>
    <rPh sb="2" eb="4">
      <t>シュウリョウ</t>
    </rPh>
    <phoneticPr fontId="7"/>
  </si>
  <si>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7"/>
  </si>
  <si>
    <t>日中活動支援体制</t>
    <rPh sb="0" eb="2">
      <t>ニッチュウ</t>
    </rPh>
    <rPh sb="2" eb="4">
      <t>カツドウ</t>
    </rPh>
    <rPh sb="4" eb="6">
      <t>シエン</t>
    </rPh>
    <rPh sb="6" eb="8">
      <t>タイセイ</t>
    </rPh>
    <phoneticPr fontId="7"/>
  </si>
  <si>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7"/>
  </si>
  <si>
    <t>移行準備支援体制</t>
    <rPh sb="0" eb="2">
      <t>イコウ</t>
    </rPh>
    <rPh sb="2" eb="4">
      <t>ジュンビ</t>
    </rPh>
    <rPh sb="4" eb="6">
      <t>シエン</t>
    </rPh>
    <rPh sb="6" eb="8">
      <t>タイセイ</t>
    </rPh>
    <phoneticPr fontId="7"/>
  </si>
  <si>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7"/>
  </si>
  <si>
    <t>　同行援護従業者の技術指導等を目的とした会議を定期的に開催している。</t>
    <rPh sb="1" eb="3">
      <t>ドウコウ</t>
    </rPh>
    <phoneticPr fontId="7"/>
  </si>
  <si>
    <t>　　４　関係機関との連携については、その状況等を具体的に記載してください。</t>
    <rPh sb="4" eb="6">
      <t>カンケイ</t>
    </rPh>
    <rPh sb="6" eb="8">
      <t>キカン</t>
    </rPh>
    <rPh sb="10" eb="12">
      <t>レンケイ</t>
    </rPh>
    <phoneticPr fontId="7"/>
  </si>
  <si>
    <t>別表１</t>
    <rPh sb="0" eb="2">
      <t>ベッピョウ</t>
    </rPh>
    <phoneticPr fontId="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</si>
  <si>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7"/>
  </si>
  <si>
    <t>１．なし　　２．非常勤栄養士　　３．栄養士未配置</t>
    <rPh sb="8" eb="11">
      <t>ヒジョウキン</t>
    </rPh>
    <rPh sb="11" eb="14">
      <t>エイヨウシ</t>
    </rPh>
    <rPh sb="18" eb="21">
      <t>エイヨウシ</t>
    </rPh>
    <rPh sb="21" eb="22">
      <t>ミ</t>
    </rPh>
    <rPh sb="22" eb="24">
      <t>ハイチ</t>
    </rPh>
    <phoneticPr fontId="7"/>
  </si>
  <si>
    <t>体制等に関する届出書（別紙）の提出が必要な加算等一覧表【障害者総合支援法】</t>
    <rPh sb="11" eb="13">
      <t>ベッシ</t>
    </rPh>
    <rPh sb="15" eb="17">
      <t>テイシュツ</t>
    </rPh>
    <rPh sb="23" eb="24">
      <t>ナド</t>
    </rPh>
    <rPh sb="28" eb="31">
      <t>ショウガイシャ</t>
    </rPh>
    <rPh sb="31" eb="33">
      <t>ソウゴウ</t>
    </rPh>
    <rPh sb="33" eb="35">
      <t>シエン</t>
    </rPh>
    <phoneticPr fontId="7"/>
  </si>
  <si>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</si>
  <si>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</si>
  <si>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7"/>
  </si>
  <si>
    <t>（注2）8以上:35点、6～7：25点、1～5：15点</t>
    <rPh sb="1" eb="2">
      <t>チュウ</t>
    </rPh>
    <phoneticPr fontId="7"/>
  </si>
  <si>
    <t>地域移行支援体制加算</t>
  </si>
  <si>
    <t>前年度における
継続期間</t>
    <rPh sb="0" eb="3">
      <t>ゼンネンド</t>
    </rPh>
    <rPh sb="8" eb="10">
      <t>ケイゾク</t>
    </rPh>
    <rPh sb="10" eb="12">
      <t>キカン</t>
    </rPh>
    <phoneticPr fontId="7"/>
  </si>
  <si>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7"/>
  </si>
  <si>
    <t>就労継続支援Ａ型に係る基本報酬区分</t>
    <rPh sb="0" eb="2">
      <t>シュウロウ</t>
    </rPh>
    <rPh sb="2" eb="4">
      <t>ケイゾク</t>
    </rPh>
    <rPh sb="4" eb="6">
      <t>シエン</t>
    </rPh>
    <rPh sb="7" eb="8">
      <t>ガタ</t>
    </rPh>
    <rPh sb="9" eb="10">
      <t>カカ</t>
    </rPh>
    <rPh sb="11" eb="13">
      <t>キホン</t>
    </rPh>
    <rPh sb="13" eb="15">
      <t>ホウシュウ</t>
    </rPh>
    <rPh sb="15" eb="17">
      <t>クブン</t>
    </rPh>
    <phoneticPr fontId="7"/>
  </si>
  <si>
    <t>就労継続支援Ｂ型に係る基本報酬区分</t>
    <rPh sb="0" eb="2">
      <t>シュウロウ</t>
    </rPh>
    <rPh sb="2" eb="4">
      <t>ケイゾク</t>
    </rPh>
    <rPh sb="4" eb="6">
      <t>シエン</t>
    </rPh>
    <rPh sb="7" eb="8">
      <t>ガタ</t>
    </rPh>
    <rPh sb="9" eb="10">
      <t>カカ</t>
    </rPh>
    <rPh sb="11" eb="13">
      <t>キホン</t>
    </rPh>
    <rPh sb="13" eb="15">
      <t>ホウシュウ</t>
    </rPh>
    <rPh sb="15" eb="17">
      <t>クブン</t>
    </rPh>
    <phoneticPr fontId="7"/>
  </si>
  <si>
    <t>就労定着支援に係る基本報酬区分</t>
    <rPh sb="0" eb="2">
      <t>シュウロウ</t>
    </rPh>
    <rPh sb="2" eb="4">
      <t>テイチャク</t>
    </rPh>
    <rPh sb="4" eb="6">
      <t>シエン</t>
    </rPh>
    <rPh sb="7" eb="8">
      <t>カカ</t>
    </rPh>
    <rPh sb="9" eb="11">
      <t>キホン</t>
    </rPh>
    <rPh sb="11" eb="13">
      <t>ホウシュウ</t>
    </rPh>
    <rPh sb="13" eb="15">
      <t>クブン</t>
    </rPh>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</si>
  <si>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8"/>
  </si>
  <si>
    <t>強度行動障害者地域移行体制</t>
    <rPh sb="0" eb="2">
      <t>キョウド</t>
    </rPh>
    <rPh sb="2" eb="4">
      <t>コウドウ</t>
    </rPh>
    <rPh sb="4" eb="7">
      <t>ショウガイシャ</t>
    </rPh>
    <rPh sb="7" eb="9">
      <t>チイキ</t>
    </rPh>
    <rPh sb="9" eb="11">
      <t>イコウ</t>
    </rPh>
    <phoneticPr fontId="7"/>
  </si>
  <si>
    <t>就労定着率区分</t>
    <rPh sb="0" eb="2">
      <t>シュウロウ</t>
    </rPh>
    <rPh sb="2" eb="5">
      <t>テイチャクリツ</t>
    </rPh>
    <rPh sb="5" eb="7">
      <t>クブン</t>
    </rPh>
    <phoneticPr fontId="7"/>
  </si>
  <si>
    <t>視覚・聴覚言語障害者支援体制加算（Ⅱ）に関する届出書</t>
  </si>
  <si>
    <t>就職後6月以上定着率が5割以上</t>
    <rPh sb="0" eb="3">
      <t>シュウショクゴ</t>
    </rPh>
    <rPh sb="4" eb="5">
      <t>ツキ</t>
    </rPh>
    <rPh sb="5" eb="7">
      <t>イジョウ</t>
    </rPh>
    <rPh sb="7" eb="10">
      <t>テイチャクリツ</t>
    </rPh>
    <rPh sb="12" eb="13">
      <t>ワリ</t>
    </rPh>
    <rPh sb="13" eb="15">
      <t>イジョウ</t>
    </rPh>
    <phoneticPr fontId="7"/>
  </si>
  <si>
    <t>41人以上60人以下</t>
    <rPh sb="2" eb="3">
      <t>ニン</t>
    </rPh>
    <rPh sb="3" eb="5">
      <t>イジョウ</t>
    </rPh>
    <rPh sb="7" eb="8">
      <t>ニン</t>
    </rPh>
    <rPh sb="8" eb="10">
      <t>イカ</t>
    </rPh>
    <phoneticPr fontId="7"/>
  </si>
  <si>
    <t>61人以上80人以下</t>
    <rPh sb="2" eb="3">
      <t>ニン</t>
    </rPh>
    <rPh sb="3" eb="5">
      <t>イジョウ</t>
    </rPh>
    <rPh sb="7" eb="8">
      <t>ニン</t>
    </rPh>
    <rPh sb="8" eb="10">
      <t>イカ</t>
    </rPh>
    <phoneticPr fontId="7"/>
  </si>
  <si>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7"/>
  </si>
  <si>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</si>
  <si>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７　実際のサービス管理責任者の人員配置</t>
    <rPh sb="2" eb="4">
      <t>ジッサイ</t>
    </rPh>
    <rPh sb="9" eb="14">
      <t>カンリセキニンシャ</t>
    </rPh>
    <rPh sb="15" eb="17">
      <t>ジンイン</t>
    </rPh>
    <rPh sb="17" eb="19">
      <t>ハイチ</t>
    </rPh>
    <phoneticPr fontId="7"/>
  </si>
  <si>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7"/>
  </si>
  <si>
    <t>なし（経過措置対象）</t>
    <rPh sb="3" eb="5">
      <t>ケイカ</t>
    </rPh>
    <rPh sb="5" eb="7">
      <t>ソチ</t>
    </rPh>
    <rPh sb="7" eb="9">
      <t>タイショウ</t>
    </rPh>
    <phoneticPr fontId="7"/>
  </si>
  <si>
    <t>医療機関コード</t>
    <rPh sb="0" eb="2">
      <t>イリョウ</t>
    </rPh>
    <rPh sb="2" eb="4">
      <t>キカン</t>
    </rPh>
    <phoneticPr fontId="7"/>
  </si>
  <si>
    <t>就職後６月以上定着者数</t>
    <rPh sb="0" eb="2">
      <t>シュウショク</t>
    </rPh>
    <rPh sb="2" eb="3">
      <t>ゴ</t>
    </rPh>
    <rPh sb="4" eb="5">
      <t>ツキ</t>
    </rPh>
    <rPh sb="5" eb="7">
      <t>イジョウ</t>
    </rPh>
    <rPh sb="7" eb="9">
      <t>テイチャク</t>
    </rPh>
    <rPh sb="9" eb="10">
      <t>シャ</t>
    </rPh>
    <rPh sb="10" eb="11">
      <t>スウ</t>
    </rPh>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</si>
  <si>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</si>
  <si>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　前年度又は前３月の期間における利用者（障害児を除く）の総数のうち、障害支援区分５以上である者及びたんの吸引等を必要とする者が占める割合が30％以上</t>
  </si>
  <si>
    <t>５月</t>
  </si>
  <si>
    <t>多機能型等
　　定員区分（※1）</t>
    <rPh sb="0" eb="3">
      <t>タキノウ</t>
    </rPh>
    <rPh sb="3" eb="4">
      <t>ガタ</t>
    </rPh>
    <rPh sb="4" eb="5">
      <t>トウ</t>
    </rPh>
    <rPh sb="8" eb="10">
      <t>テイイン</t>
    </rPh>
    <rPh sb="10" eb="12">
      <t>クブン</t>
    </rPh>
    <phoneticPr fontId="7"/>
  </si>
  <si>
    <t>６月</t>
  </si>
  <si>
    <t>就労定着支援の利用開始日（年月日）</t>
    <rPh sb="0" eb="2">
      <t>シュウロウ</t>
    </rPh>
    <rPh sb="2" eb="4">
      <t>テイチャク</t>
    </rPh>
    <rPh sb="4" eb="6">
      <t>シエン</t>
    </rPh>
    <rPh sb="7" eb="9">
      <t>リヨウ</t>
    </rPh>
    <rPh sb="9" eb="12">
      <t>カイシビ</t>
    </rPh>
    <rPh sb="13" eb="16">
      <t>ネンガッピ</t>
    </rPh>
    <phoneticPr fontId="7"/>
  </si>
  <si>
    <t>８月</t>
  </si>
  <si>
    <t>40点</t>
    <rPh sb="2" eb="3">
      <t>テン</t>
    </rPh>
    <phoneticPr fontId="7"/>
  </si>
  <si>
    <t>９月</t>
  </si>
  <si>
    <t>定員の見直し</t>
    <rPh sb="0" eb="2">
      <t>テイイン</t>
    </rPh>
    <rPh sb="3" eb="5">
      <t>ミナオ</t>
    </rPh>
    <phoneticPr fontId="7"/>
  </si>
  <si>
    <t>１月</t>
  </si>
  <si>
    <t>２月</t>
  </si>
  <si>
    <t>利用者ごとのリハビリテーション実施計画に従い、医師又は医師の指示を受けた理学療法士、作業療法士又は言語聴覚士が指定生活介護等を行っているとともに、利用者の状態を定期的に記録している。</t>
  </si>
  <si>
    <t>３月</t>
  </si>
  <si>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
  </si>
  <si>
    <t>（別添）就労移行支援・基本報酬 (Ⅱ)</t>
  </si>
  <si>
    <t>７　人員体制</t>
  </si>
  <si>
    <t>単独型加算</t>
    <rPh sb="0" eb="2">
      <t>タンドク</t>
    </rPh>
    <rPh sb="2" eb="3">
      <t>ガタ</t>
    </rPh>
    <rPh sb="3" eb="5">
      <t>カサン</t>
    </rPh>
    <phoneticPr fontId="7"/>
  </si>
  <si>
    <t>前年度利用定員</t>
    <rPh sb="0" eb="3">
      <t>ゼンネンド</t>
    </rPh>
    <rPh sb="3" eb="5">
      <t>リヨウ</t>
    </rPh>
    <rPh sb="5" eb="7">
      <t>テイイン</t>
    </rPh>
    <phoneticPr fontId="7"/>
  </si>
  <si>
    <t>３　配置状況
（基礎研修修了者名）</t>
    <rPh sb="2" eb="4">
      <t>ハイチ</t>
    </rPh>
    <rPh sb="4" eb="6">
      <t>ジョウキョウ</t>
    </rPh>
    <rPh sb="8" eb="10">
      <t>キソ</t>
    </rPh>
    <rPh sb="10" eb="12">
      <t>ケンシュウ</t>
    </rPh>
    <rPh sb="12" eb="15">
      <t>シュウリョウシャ</t>
    </rPh>
    <rPh sb="15" eb="16">
      <t>メイ</t>
    </rPh>
    <phoneticPr fontId="7"/>
  </si>
  <si>
    <t>開所時間減算区分（※6）</t>
    <rPh sb="0" eb="2">
      <t>カイショ</t>
    </rPh>
    <rPh sb="2" eb="4">
      <t>ジカン</t>
    </rPh>
    <rPh sb="4" eb="6">
      <t>ゲンサン</t>
    </rPh>
    <rPh sb="6" eb="8">
      <t>クブン</t>
    </rPh>
    <phoneticPr fontId="7"/>
  </si>
  <si>
    <t>10点</t>
    <rPh sb="2" eb="3">
      <t>テン</t>
    </rPh>
    <phoneticPr fontId="7"/>
  </si>
  <si>
    <t>就労定着率</t>
    <rPh sb="0" eb="2">
      <t>シュウロウ</t>
    </rPh>
    <rPh sb="2" eb="4">
      <t>テイチャク</t>
    </rPh>
    <rPh sb="4" eb="5">
      <t>リツ</t>
    </rPh>
    <phoneticPr fontId="7"/>
  </si>
  <si>
    <t>÷</t>
  </si>
  <si>
    <t>２　感染対策向上加算２</t>
    <rPh sb="2" eb="4">
      <t>カンセン</t>
    </rPh>
    <rPh sb="4" eb="6">
      <t>タイサク</t>
    </rPh>
    <rPh sb="6" eb="8">
      <t>コウジョウ</t>
    </rPh>
    <rPh sb="8" eb="10">
      <t>カサン</t>
    </rPh>
    <phoneticPr fontId="7"/>
  </si>
  <si>
    <t>別　添</t>
    <rPh sb="0" eb="1">
      <t>ベツ</t>
    </rPh>
    <rPh sb="2" eb="3">
      <t>ソウ</t>
    </rPh>
    <phoneticPr fontId="7"/>
  </si>
  <si>
    <t>共同生活援助用</t>
    <rPh sb="0" eb="6">
      <t>キョウドウセイカツエンジョ</t>
    </rPh>
    <rPh sb="6" eb="7">
      <t>ヨウ</t>
    </rPh>
    <phoneticPr fontId="7"/>
  </si>
  <si>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</si>
  <si>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7"/>
  </si>
  <si>
    <t>利用者数区分</t>
    <rPh sb="0" eb="3">
      <t>リヨウシャ</t>
    </rPh>
    <rPh sb="3" eb="4">
      <t>スウ</t>
    </rPh>
    <rPh sb="4" eb="6">
      <t>クブン</t>
    </rPh>
    <phoneticPr fontId="7"/>
  </si>
  <si>
    <t>別紙39</t>
    <rPh sb="0" eb="2">
      <t>ベッシ</t>
    </rPh>
    <phoneticPr fontId="7"/>
  </si>
  <si>
    <t>就労定着率が５割以上７割未満</t>
    <rPh sb="0" eb="2">
      <t>シュウロウ</t>
    </rPh>
    <rPh sb="2" eb="4">
      <t>テイチャク</t>
    </rPh>
    <rPh sb="4" eb="5">
      <t>リツ</t>
    </rPh>
    <rPh sb="7" eb="8">
      <t>ワリ</t>
    </rPh>
    <rPh sb="8" eb="10">
      <t>イジョウ</t>
    </rPh>
    <rPh sb="11" eb="12">
      <t>ワリ</t>
    </rPh>
    <rPh sb="12" eb="14">
      <t>ミマン</t>
    </rPh>
    <phoneticPr fontId="7"/>
  </si>
  <si>
    <t>41人以上</t>
    <rPh sb="2" eb="3">
      <t>ニン</t>
    </rPh>
    <rPh sb="3" eb="5">
      <t>イジョウ</t>
    </rPh>
    <phoneticPr fontId="7"/>
  </si>
  <si>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7"/>
  </si>
  <si>
    <t>５　当該事業所における基準上置くべき従業者数</t>
    <rPh sb="2" eb="4">
      <t>トウガイ</t>
    </rPh>
    <rPh sb="4" eb="7">
      <t>ジギョウショ</t>
    </rPh>
    <phoneticPr fontId="7"/>
  </si>
  <si>
    <t>過去２年間就職者数</t>
    <rPh sb="0" eb="2">
      <t>カコ</t>
    </rPh>
    <rPh sb="3" eb="5">
      <t>ネンカン</t>
    </rPh>
    <rPh sb="5" eb="7">
      <t>シュウショク</t>
    </rPh>
    <rPh sb="7" eb="8">
      <t>シャ</t>
    </rPh>
    <rPh sb="8" eb="9">
      <t>スウ</t>
    </rPh>
    <phoneticPr fontId="7"/>
  </si>
  <si>
    <t>項目</t>
    <rPh sb="0" eb="2">
      <t>コウモク</t>
    </rPh>
    <phoneticPr fontId="7"/>
  </si>
  <si>
    <t>就労定着率
（④÷③）</t>
    <rPh sb="0" eb="2">
      <t>シュウロウ</t>
    </rPh>
    <rPh sb="2" eb="4">
      <t>テイチャク</t>
    </rPh>
    <rPh sb="4" eb="5">
      <t>リツ</t>
    </rPh>
    <phoneticPr fontId="7"/>
  </si>
  <si>
    <t>日中サービス支援型</t>
    <rPh sb="0" eb="2">
      <t>ニッチュウ</t>
    </rPh>
    <rPh sb="6" eb="9">
      <t>シエンガタ</t>
    </rPh>
    <phoneticPr fontId="139"/>
  </si>
  <si>
    <t>合計（③）</t>
    <rPh sb="0" eb="2">
      <t>ゴウケイ</t>
    </rPh>
    <phoneticPr fontId="7"/>
  </si>
  <si>
    <t>別　添　１</t>
    <rPh sb="0" eb="1">
      <t>ベツ</t>
    </rPh>
    <rPh sb="2" eb="3">
      <t>ソウ</t>
    </rPh>
    <phoneticPr fontId="7"/>
  </si>
  <si>
    <t>市町村により地域生活支援拠点等として位置付けられた日付</t>
    <rPh sb="25" eb="27">
      <t>ヒヅケ</t>
    </rPh>
    <phoneticPr fontId="7"/>
  </si>
  <si>
    <t>前年度末における
就労継続者数</t>
    <rPh sb="0" eb="3">
      <t>ゼンネンド</t>
    </rPh>
    <rPh sb="3" eb="4">
      <t>マツ</t>
    </rPh>
    <rPh sb="9" eb="11">
      <t>シュウロウ</t>
    </rPh>
    <rPh sb="11" eb="13">
      <t>ケイゾク</t>
    </rPh>
    <rPh sb="13" eb="14">
      <t>シャ</t>
    </rPh>
    <rPh sb="14" eb="15">
      <t>スウ</t>
    </rPh>
    <phoneticPr fontId="7"/>
  </si>
  <si>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</si>
  <si>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医療的ケア対応支援体制</t>
    <rPh sb="9" eb="11">
      <t>タイセイ</t>
    </rPh>
    <phoneticPr fontId="7"/>
  </si>
  <si>
    <t>前年度末時点の
継続状況</t>
    <rPh sb="0" eb="3">
      <t>ゼンネンド</t>
    </rPh>
    <rPh sb="3" eb="4">
      <t>マツ</t>
    </rPh>
    <rPh sb="4" eb="6">
      <t>ジテン</t>
    </rPh>
    <rPh sb="8" eb="10">
      <t>ケイゾク</t>
    </rPh>
    <rPh sb="10" eb="12">
      <t>ジョウキョウ</t>
    </rPh>
    <phoneticPr fontId="7"/>
  </si>
  <si>
    <t>別　添　２</t>
    <rPh sb="0" eb="1">
      <t>ベツ</t>
    </rPh>
    <rPh sb="2" eb="3">
      <t>ソウ</t>
    </rPh>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</si>
  <si>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</si>
  <si>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7"/>
  </si>
  <si>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7"/>
  </si>
  <si>
    <t>福祉・介護職員等特定処遇改善加算対象</t>
    <rPh sb="16" eb="18">
      <t>タイショウ</t>
    </rPh>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</si>
  <si>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</si>
  <si>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指定を受ける
前月末日の継続状況</t>
    <rPh sb="0" eb="2">
      <t>シテイ</t>
    </rPh>
    <rPh sb="3" eb="4">
      <t>ウ</t>
    </rPh>
    <rPh sb="7" eb="9">
      <t>ゼンゲツ</t>
    </rPh>
    <rPh sb="9" eb="10">
      <t>マツ</t>
    </rPh>
    <rPh sb="10" eb="11">
      <t>ヒ</t>
    </rPh>
    <rPh sb="12" eb="14">
      <t>ケイゾク</t>
    </rPh>
    <rPh sb="14" eb="16">
      <t>ジョウキョウ</t>
    </rPh>
    <phoneticPr fontId="7"/>
  </si>
  <si>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
  </si>
  <si>
    <t>就労継続者の状況（新規指定）</t>
    <rPh sb="0" eb="2">
      <t>シュウロウ</t>
    </rPh>
    <rPh sb="2" eb="4">
      <t>ケイゾク</t>
    </rPh>
    <rPh sb="4" eb="5">
      <t>シャ</t>
    </rPh>
    <rPh sb="6" eb="8">
      <t>ジョウキョウ</t>
    </rPh>
    <rPh sb="9" eb="11">
      <t>シンキ</t>
    </rPh>
    <rPh sb="11" eb="13">
      <t>シテイ</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</si>
  <si>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</si>
  <si>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１．　Ⅰ型（7.5：1）　　　　　　２．　Ⅱ型（10：1）</t>
    <rPh sb="4" eb="5">
      <t>ガタ</t>
    </rPh>
    <rPh sb="22" eb="23">
      <t>ガタ</t>
    </rPh>
    <phoneticPr fontId="7"/>
  </si>
  <si>
    <t>（Ⅱ）生産活動</t>
    <rPh sb="3" eb="5">
      <t>セイサン</t>
    </rPh>
    <rPh sb="5" eb="7">
      <t>カツドウ</t>
    </rPh>
    <phoneticPr fontId="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</si>
  <si>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</si>
  <si>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7" eb="68">
      <t>トウ</t>
    </rPh>
    <rPh sb="70" eb="73">
      <t>ケイヤクショ</t>
    </rPh>
    <rPh sb="73" eb="74">
      <t>トウ</t>
    </rPh>
    <rPh sb="75" eb="76">
      <t>ウツ</t>
    </rPh>
    <rPh sb="78" eb="80">
      <t>テンプ</t>
    </rPh>
    <phoneticPr fontId="7"/>
  </si>
  <si>
    <t>就労支援関係研修修了加算</t>
  </si>
  <si>
    <t>入居者数</t>
    <rPh sb="0" eb="3">
      <t>ニュウキョシャ</t>
    </rPh>
    <rPh sb="3" eb="4">
      <t>スウ</t>
    </rPh>
    <phoneticPr fontId="7"/>
  </si>
  <si>
    <t>令和</t>
    <rPh sb="0" eb="2">
      <t>レイワ</t>
    </rPh>
    <phoneticPr fontId="139"/>
  </si>
  <si>
    <t>　１　なし　　２　あり</t>
  </si>
  <si>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
  </si>
  <si>
    <t>２　利用者数</t>
    <rPh sb="2" eb="5">
      <t>リヨウシャ</t>
    </rPh>
    <rPh sb="5" eb="6">
      <t>スウ</t>
    </rPh>
    <phoneticPr fontId="7"/>
  </si>
  <si>
    <t>宿泊型自立訓練（別紙21），共同生活</t>
    <rPh sb="8" eb="10">
      <t>ベッシ</t>
    </rPh>
    <phoneticPr fontId="7"/>
  </si>
  <si>
    <t>福祉専門職員配置等（※7）</t>
    <rPh sb="0" eb="2">
      <t>フクシ</t>
    </rPh>
    <rPh sb="2" eb="4">
      <t>センモン</t>
    </rPh>
    <rPh sb="4" eb="6">
      <t>ショクイン</t>
    </rPh>
    <rPh sb="6" eb="8">
      <t>ハイチ</t>
    </rPh>
    <rPh sb="8" eb="9">
      <t>トウ</t>
    </rPh>
    <phoneticPr fontId="7"/>
  </si>
  <si>
    <t>生産活動</t>
  </si>
  <si>
    <t>２　加配される従業者の状況</t>
  </si>
  <si>
    <t>定員規模</t>
    <rPh sb="0" eb="2">
      <t>テイイン</t>
    </rPh>
    <rPh sb="2" eb="4">
      <t>キボ</t>
    </rPh>
    <phoneticPr fontId="7"/>
  </si>
  <si>
    <t>各サービス共通</t>
    <rPh sb="0" eb="1">
      <t>カク</t>
    </rPh>
    <rPh sb="5" eb="7">
      <t>キョウツウ</t>
    </rPh>
    <phoneticPr fontId="7"/>
  </si>
  <si>
    <t>35点</t>
    <rPh sb="2" eb="3">
      <t>テン</t>
    </rPh>
    <phoneticPr fontId="7"/>
  </si>
  <si>
    <t>４．81人以上
５．20人以下
６．21人以上30人以下
７．31人以上40人以下
８．41人以上50人以下
９．51人以上60人以下
１０．61人以上70人以下
１１．71人以上80人以下</t>
  </si>
  <si>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</si>
  <si>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</si>
  <si>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９月</t>
    <rPh sb="1" eb="2">
      <t>ガツ</t>
    </rPh>
    <phoneticPr fontId="139"/>
  </si>
  <si>
    <t>地域区分</t>
    <rPh sb="0" eb="2">
      <t>チイキ</t>
    </rPh>
    <rPh sb="2" eb="4">
      <t>クブン</t>
    </rPh>
    <phoneticPr fontId="7"/>
  </si>
  <si>
    <t>介護給付費</t>
    <rPh sb="0" eb="2">
      <t>カイゴ</t>
    </rPh>
    <rPh sb="2" eb="4">
      <t>キュウフ</t>
    </rPh>
    <rPh sb="4" eb="5">
      <t>ヒ</t>
    </rPh>
    <phoneticPr fontId="7"/>
  </si>
  <si>
    <t>　１．なし　　２．Ⅰ　　３．Ⅱ　　４．Ⅲ　　５．Ⅳ</t>
  </si>
  <si>
    <t>キャリアパス区分（※3）</t>
    <rPh sb="6" eb="8">
      <t>クブン</t>
    </rPh>
    <phoneticPr fontId="7"/>
  </si>
  <si>
    <t>前年度の延べ利用者数</t>
    <rPh sb="0" eb="3">
      <t>ゼンネンド</t>
    </rPh>
    <rPh sb="4" eb="5">
      <t>ノ</t>
    </rPh>
    <rPh sb="6" eb="9">
      <t>リヨウシャ</t>
    </rPh>
    <rPh sb="9" eb="10">
      <t>スウ</t>
    </rPh>
    <phoneticPr fontId="7"/>
  </si>
  <si>
    <t>福祉・介護職員等特定処遇改善加算区分（※4）</t>
    <rPh sb="16" eb="18">
      <t>クブン</t>
    </rPh>
    <phoneticPr fontId="7"/>
  </si>
  <si>
    <t>有</t>
  </si>
  <si>
    <t>　１．Ⅰ　　２．Ⅱ</t>
  </si>
  <si>
    <t>人員配置体制加算　算定の可否</t>
    <rPh sb="0" eb="2">
      <t>ジンイン</t>
    </rPh>
    <rPh sb="2" eb="4">
      <t>ハイチ</t>
    </rPh>
    <rPh sb="4" eb="6">
      <t>タイセイ</t>
    </rPh>
    <rPh sb="6" eb="8">
      <t>カサン</t>
    </rPh>
    <rPh sb="9" eb="11">
      <t>サンテイ</t>
    </rPh>
    <rPh sb="12" eb="14">
      <t>カヒ</t>
    </rPh>
    <phoneticPr fontId="7"/>
  </si>
  <si>
    <t>共生型サービス対象区分</t>
    <rPh sb="0" eb="3">
      <t>キョウセイガタ</t>
    </rPh>
    <rPh sb="7" eb="9">
      <t>タイショウ</t>
    </rPh>
    <rPh sb="9" eb="11">
      <t>クブン</t>
    </rPh>
    <phoneticPr fontId="7"/>
  </si>
  <si>
    <t>生活支援員A</t>
    <rPh sb="0" eb="2">
      <t>セイカツ</t>
    </rPh>
    <rPh sb="2" eb="4">
      <t>シエン</t>
    </rPh>
    <rPh sb="4" eb="5">
      <t>イン</t>
    </rPh>
    <phoneticPr fontId="7"/>
  </si>
  <si>
    <t>地域生活支援拠点等</t>
    <rPh sb="6" eb="8">
      <t>キョテン</t>
    </rPh>
    <rPh sb="8" eb="9">
      <t>トウ</t>
    </rPh>
    <phoneticPr fontId="7"/>
  </si>
  <si>
    <t>　１．なし　　２．Ⅰ　　３．Ⅱ　　４．Ⅲ</t>
  </si>
  <si>
    <t>１．40人以下
２．41人以上60人以下
３．61人以上80人以下
４．81人以上</t>
  </si>
  <si>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</si>
  <si>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</si>
  <si>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</si>
  <si>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指定管理者制度適用区分</t>
    <rPh sb="0" eb="2">
      <t>シテイ</t>
    </rPh>
    <rPh sb="2" eb="5">
      <t>カンリシャ</t>
    </rPh>
    <rPh sb="5" eb="7">
      <t>セイド</t>
    </rPh>
    <rPh sb="7" eb="9">
      <t>テキヨウ</t>
    </rPh>
    <rPh sb="9" eb="11">
      <t>クブン</t>
    </rPh>
    <phoneticPr fontId="7"/>
  </si>
  <si>
    <t>１．４時間未満　　２．４時間以上６時間未満</t>
    <rPh sb="3" eb="5">
      <t>ジカン</t>
    </rPh>
    <rPh sb="5" eb="7">
      <t>ミマン</t>
    </rPh>
    <phoneticPr fontId="7"/>
  </si>
  <si>
    <t>別紙４－３</t>
    <rPh sb="0" eb="2">
      <t>ベッシ</t>
    </rPh>
    <phoneticPr fontId="7"/>
  </si>
  <si>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</si>
  <si>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</si>
  <si>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</si>
  <si>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栄養士配置</t>
    <rPh sb="0" eb="2">
      <t>エイヨウ</t>
    </rPh>
    <rPh sb="2" eb="3">
      <t>シ</t>
    </rPh>
    <rPh sb="3" eb="5">
      <t>ハイチ</t>
    </rPh>
    <phoneticPr fontId="7"/>
  </si>
  <si>
    <t>１月</t>
    <rPh sb="1" eb="2">
      <t>ガツ</t>
    </rPh>
    <phoneticPr fontId="139"/>
  </si>
  <si>
    <t>常勤看護職員等配置</t>
    <rPh sb="0" eb="2">
      <t>ジョウキン</t>
    </rPh>
    <rPh sb="2" eb="4">
      <t>カンゴ</t>
    </rPh>
    <rPh sb="4" eb="6">
      <t>ショクイン</t>
    </rPh>
    <rPh sb="6" eb="7">
      <t>トウ</t>
    </rPh>
    <rPh sb="7" eb="9">
      <t>ハイチ</t>
    </rPh>
    <phoneticPr fontId="7"/>
  </si>
  <si>
    <t>視覚・聴覚等支援体制</t>
    <rPh sb="0" eb="2">
      <t>シカク</t>
    </rPh>
    <rPh sb="3" eb="5">
      <t>チョウカク</t>
    </rPh>
    <rPh sb="5" eb="6">
      <t>トウ</t>
    </rPh>
    <rPh sb="6" eb="8">
      <t>シエン</t>
    </rPh>
    <rPh sb="8" eb="10">
      <t>タイセイ</t>
    </rPh>
    <phoneticPr fontId="7"/>
  </si>
  <si>
    <t>延長支援体制</t>
    <rPh sb="0" eb="2">
      <t>エンチョウ</t>
    </rPh>
    <rPh sb="2" eb="4">
      <t>シエン</t>
    </rPh>
    <rPh sb="4" eb="6">
      <t>タイセイ</t>
    </rPh>
    <phoneticPr fontId="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</si>
  <si>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
  </si>
  <si>
    <t>４　配置状況
（実践研修修了者名）</t>
    <rPh sb="2" eb="4">
      <t>ハイチ</t>
    </rPh>
    <rPh sb="4" eb="6">
      <t>ジョウキョウ</t>
    </rPh>
    <rPh sb="8" eb="10">
      <t>ジッセン</t>
    </rPh>
    <rPh sb="10" eb="12">
      <t>ケンシュウ</t>
    </rPh>
    <rPh sb="12" eb="15">
      <t>シュウリョウシャ</t>
    </rPh>
    <rPh sb="15" eb="16">
      <t>メイ</t>
    </rPh>
    <phoneticPr fontId="7"/>
  </si>
  <si>
    <t>送迎体制</t>
    <rPh sb="0" eb="2">
      <t>ソウゲイ</t>
    </rPh>
    <rPh sb="2" eb="4">
      <t>タイセイ</t>
    </rPh>
    <phoneticPr fontId="7"/>
  </si>
  <si>
    <t>名　　称</t>
    <rPh sb="0" eb="1">
      <t>ナ</t>
    </rPh>
    <rPh sb="3" eb="4">
      <t>ショウ</t>
    </rPh>
    <phoneticPr fontId="7"/>
  </si>
  <si>
    <t>送迎体制（重度）</t>
    <rPh sb="0" eb="2">
      <t>ソウゲイ</t>
    </rPh>
    <rPh sb="2" eb="4">
      <t>タイセイ</t>
    </rPh>
    <rPh sb="5" eb="7">
      <t>ジュウド</t>
    </rPh>
    <phoneticPr fontId="7"/>
  </si>
  <si>
    <t>(６)</t>
  </si>
  <si>
    <t>就労移行支援体制</t>
    <rPh sb="0" eb="2">
      <t>シュウロウ</t>
    </rPh>
    <rPh sb="2" eb="4">
      <t>イコウ</t>
    </rPh>
    <rPh sb="4" eb="6">
      <t>シエン</t>
    </rPh>
    <rPh sb="6" eb="8">
      <t>タイセイ</t>
    </rPh>
    <phoneticPr fontId="7"/>
  </si>
  <si>
    <t>サービス管理責任者配置等（※7）</t>
    <rPh sb="4" eb="6">
      <t>カンリ</t>
    </rPh>
    <rPh sb="6" eb="8">
      <t>セキニン</t>
    </rPh>
    <rPh sb="8" eb="9">
      <t>シャ</t>
    </rPh>
    <rPh sb="9" eb="11">
      <t>ハイチ</t>
    </rPh>
    <rPh sb="11" eb="12">
      <t>トウ</t>
    </rPh>
    <phoneticPr fontId="7"/>
  </si>
  <si>
    <t>退院支援施設に係る体制</t>
  </si>
  <si>
    <t>通院支援加算に関する届出書</t>
    <rPh sb="0" eb="2">
      <t>ツウイン</t>
    </rPh>
    <rPh sb="2" eb="4">
      <t>シエン</t>
    </rPh>
    <rPh sb="4" eb="6">
      <t>カサン</t>
    </rPh>
    <rPh sb="7" eb="8">
      <t>カン</t>
    </rPh>
    <rPh sb="10" eb="11">
      <t>トドケ</t>
    </rPh>
    <rPh sb="11" eb="12">
      <t>デ</t>
    </rPh>
    <rPh sb="12" eb="13">
      <t>ショ</t>
    </rPh>
    <phoneticPr fontId="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</si>
  <si>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7"/>
  </si>
  <si>
    <t>医療連携体制加算（Ⅶ）に関する届出書</t>
  </si>
  <si>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7"/>
  </si>
  <si>
    <t>　１．福祉型　　２．医療型　　３．福祉型（強化）</t>
    <rPh sb="3" eb="6">
      <t>フクシガタ</t>
    </rPh>
    <rPh sb="10" eb="12">
      <t>イリョウ</t>
    </rPh>
    <rPh sb="12" eb="13">
      <t>ガタ</t>
    </rPh>
    <rPh sb="17" eb="20">
      <t>フクシガタ</t>
    </rPh>
    <rPh sb="21" eb="23">
      <t>キョウカ</t>
    </rPh>
    <phoneticPr fontId="7"/>
  </si>
  <si>
    <t>職員欠如</t>
  </si>
  <si>
    <t>１　事業所の名称</t>
    <rPh sb="2" eb="5">
      <t>ジギョウショ</t>
    </rPh>
    <rPh sb="6" eb="8">
      <t>メイショウ</t>
    </rPh>
    <phoneticPr fontId="7"/>
  </si>
  <si>
    <t>医療連携体制加算（Ⅸ）</t>
  </si>
  <si>
    <t>別紙29</t>
    <rPh sb="0" eb="2">
      <t>ベッシ</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</si>
  <si>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</si>
  <si>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　１．なし　　２．Ⅰ　　３．Ⅱ</t>
  </si>
  <si>
    <t>強度行動障害者地域移行体制</t>
  </si>
  <si>
    <t>栄養士配置減算対象</t>
    <rPh sb="0" eb="2">
      <t>エイヨウ</t>
    </rPh>
    <rPh sb="2" eb="3">
      <t>シ</t>
    </rPh>
    <rPh sb="3" eb="5">
      <t>ハイチ</t>
    </rPh>
    <rPh sb="5" eb="7">
      <t>ゲンサン</t>
    </rPh>
    <rPh sb="7" eb="9">
      <t>タイショウ</t>
    </rPh>
    <phoneticPr fontId="7"/>
  </si>
  <si>
    <t>常勤換算数</t>
    <rPh sb="0" eb="4">
      <t>ジョウキンカンサン</t>
    </rPh>
    <rPh sb="4" eb="5">
      <t>スウ</t>
    </rPh>
    <phoneticPr fontId="7"/>
  </si>
  <si>
    <t>夜勤職員配置体制</t>
    <rPh sb="0" eb="2">
      <t>ヤキン</t>
    </rPh>
    <rPh sb="2" eb="4">
      <t>ショクイン</t>
    </rPh>
    <rPh sb="4" eb="6">
      <t>ハイチ</t>
    </rPh>
    <rPh sb="6" eb="8">
      <t>タイセイ</t>
    </rPh>
    <phoneticPr fontId="7"/>
  </si>
  <si>
    <t>利用者数 (A)　÷　40　＝ (F)</t>
  </si>
  <si>
    <t>５　前年度の平均利用者数</t>
    <rPh sb="2" eb="5">
      <t>ゼンネンド</t>
    </rPh>
    <rPh sb="6" eb="8">
      <t>ヘイキン</t>
    </rPh>
    <rPh sb="8" eb="10">
      <t>リヨウ</t>
    </rPh>
    <rPh sb="10" eb="11">
      <t>シャ</t>
    </rPh>
    <rPh sb="11" eb="12">
      <t>スウ</t>
    </rPh>
    <phoneticPr fontId="139"/>
  </si>
  <si>
    <t>重度障害者支援Ⅰ体制（重度）</t>
    <rPh sb="0" eb="2">
      <t>ジュウド</t>
    </rPh>
    <rPh sb="2" eb="5">
      <t>ショウガイシャ</t>
    </rPh>
    <rPh sb="5" eb="7">
      <t>シエン</t>
    </rPh>
    <rPh sb="8" eb="10">
      <t>タイセイ</t>
    </rPh>
    <rPh sb="11" eb="13">
      <t>ジュウド</t>
    </rPh>
    <phoneticPr fontId="7"/>
  </si>
  <si>
    <t>地域生活移行個別支援</t>
    <rPh sb="0" eb="2">
      <t>チイキ</t>
    </rPh>
    <rPh sb="2" eb="4">
      <t>セイカツ</t>
    </rPh>
    <rPh sb="4" eb="6">
      <t>イコウ</t>
    </rPh>
    <rPh sb="6" eb="8">
      <t>コベツ</t>
    </rPh>
    <rPh sb="8" eb="10">
      <t>シエン</t>
    </rPh>
    <phoneticPr fontId="7"/>
  </si>
  <si>
    <t>訪問訓練</t>
    <rPh sb="0" eb="2">
      <t>ホウモン</t>
    </rPh>
    <rPh sb="2" eb="4">
      <t>クンレン</t>
    </rPh>
    <phoneticPr fontId="7"/>
  </si>
  <si>
    <t>　１．なし　　２．7.5:1　　３．12:1　　４．20:1　　５．30:1</t>
  </si>
  <si>
    <t>45点</t>
    <rPh sb="2" eb="3">
      <t>テン</t>
    </rPh>
    <phoneticPr fontId="7"/>
  </si>
  <si>
    <t>自立生活支援加算Ⅲ</t>
  </si>
  <si>
    <t xml:space="preserve"> 加算要件に該当する利用者の前年度利用日の合計 (E)</t>
    <rPh sb="10" eb="13">
      <t>リヨウシャ</t>
    </rPh>
    <rPh sb="21" eb="23">
      <t>ゴウケイ</t>
    </rPh>
    <phoneticPr fontId="7"/>
  </si>
  <si>
    <t>歯科医師又は歯科医師の指示を受けた歯科衛生士が、施設従業者に対する口腔ケアに係る技術的助言を月1回以上行っている。</t>
    <rPh sb="0" eb="4">
      <t>シカイシ</t>
    </rPh>
    <rPh sb="4" eb="5">
      <t>マタ</t>
    </rPh>
    <rPh sb="6" eb="10">
      <t>シカイシ</t>
    </rPh>
    <rPh sb="11" eb="13">
      <t>シジ</t>
    </rPh>
    <rPh sb="14" eb="15">
      <t>ウ</t>
    </rPh>
    <rPh sb="17" eb="22">
      <t>シカエイセイシ</t>
    </rPh>
    <rPh sb="24" eb="29">
      <t>シセツジュウギョウシャ</t>
    </rPh>
    <rPh sb="30" eb="31">
      <t>タイ</t>
    </rPh>
    <rPh sb="33" eb="35">
      <t>コウクウ</t>
    </rPh>
    <rPh sb="38" eb="39">
      <t>カカ</t>
    </rPh>
    <rPh sb="40" eb="45">
      <t>ギジュツテキジョゲン</t>
    </rPh>
    <rPh sb="46" eb="47">
      <t>ツキ</t>
    </rPh>
    <rPh sb="48" eb="51">
      <t>カイイジョウ</t>
    </rPh>
    <rPh sb="51" eb="52">
      <t>オコナ</t>
    </rPh>
    <phoneticPr fontId="7"/>
  </si>
  <si>
    <t>通勤者生活支援</t>
    <rPh sb="0" eb="3">
      <t>ツウキンシャ</t>
    </rPh>
    <rPh sb="3" eb="5">
      <t>セイカツ</t>
    </rPh>
    <rPh sb="5" eb="7">
      <t>シエン</t>
    </rPh>
    <phoneticPr fontId="7"/>
  </si>
  <si>
    <t>別紙11</t>
    <rPh sb="0" eb="2">
      <t>ベッシ</t>
    </rPh>
    <phoneticPr fontId="7"/>
  </si>
  <si>
    <t>夜間支援等体制</t>
    <rPh sb="0" eb="2">
      <t>ヤカン</t>
    </rPh>
    <rPh sb="2" eb="4">
      <t>シエン</t>
    </rPh>
    <rPh sb="4" eb="5">
      <t>トウ</t>
    </rPh>
    <rPh sb="5" eb="7">
      <t>タイセイ</t>
    </rPh>
    <phoneticPr fontId="7"/>
  </si>
  <si>
    <t>第１週</t>
    <rPh sb="0" eb="1">
      <t>ダイ</t>
    </rPh>
    <rPh sb="2" eb="3">
      <t>シュウ</t>
    </rPh>
    <phoneticPr fontId="7"/>
  </si>
  <si>
    <t>　　１．なし　　２．Ⅰ　　３．Ⅱ　　４．Ⅲ　　５．Ⅰ・Ⅱ　　６．Ⅰ・Ⅲ　　
　　７．Ⅱ・Ⅲ　　８．Ⅰ・Ⅱ・Ⅲ</t>
  </si>
  <si>
    <t>社会生活支援</t>
  </si>
  <si>
    <t>　 ２　個別訓練実施計画
　　　 の運用</t>
    <rPh sb="4" eb="6">
      <t>コベツ</t>
    </rPh>
    <rPh sb="6" eb="8">
      <t>クンレン</t>
    </rPh>
    <rPh sb="8" eb="10">
      <t>ジッシ</t>
    </rPh>
    <rPh sb="10" eb="12">
      <t>ケイカク</t>
    </rPh>
    <rPh sb="18" eb="20">
      <t>ウンヨウ</t>
    </rPh>
    <phoneticPr fontId="7"/>
  </si>
  <si>
    <t>　１．一般型　　２．資格取得型</t>
    <rPh sb="3" eb="6">
      <t>イッパンガタ</t>
    </rPh>
    <rPh sb="10" eb="12">
      <t>シカク</t>
    </rPh>
    <rPh sb="12" eb="14">
      <t>シュトク</t>
    </rPh>
    <rPh sb="14" eb="15">
      <t>ガタ</t>
    </rPh>
    <phoneticPr fontId="7"/>
  </si>
  <si>
    <t>就労定着率区分（※8）</t>
    <rPh sb="2" eb="4">
      <t>テイチャク</t>
    </rPh>
    <rPh sb="4" eb="5">
      <t>リツ</t>
    </rPh>
    <rPh sb="5" eb="7">
      <t>クブン</t>
    </rPh>
    <phoneticPr fontId="7"/>
  </si>
  <si>
    <t>就労支援関係研修修了</t>
    <rPh sb="0" eb="2">
      <t>シュウロウ</t>
    </rPh>
    <rPh sb="2" eb="4">
      <t>シエン</t>
    </rPh>
    <rPh sb="4" eb="6">
      <t>カンケイ</t>
    </rPh>
    <rPh sb="6" eb="8">
      <t>ケンシュウ</t>
    </rPh>
    <rPh sb="8" eb="10">
      <t>シュウリョウ</t>
    </rPh>
    <phoneticPr fontId="7"/>
  </si>
  <si>
    <t>※　新設の場合は推定値</t>
    <rPh sb="2" eb="4">
      <t>シンセツ</t>
    </rPh>
    <rPh sb="5" eb="7">
      <t>バアイ</t>
    </rPh>
    <rPh sb="8" eb="11">
      <t>スイテイチ</t>
    </rPh>
    <phoneticPr fontId="7"/>
  </si>
  <si>
    <t>１．Ⅰ型(7.5:1)
２．Ⅱ型(10:1)</t>
  </si>
  <si>
    <t>就労継続A型利用者負担減免</t>
    <rPh sb="0" eb="2">
      <t>シュウロウ</t>
    </rPh>
    <rPh sb="2" eb="4">
      <t>ケイゾク</t>
    </rPh>
    <rPh sb="5" eb="6">
      <t>ガタ</t>
    </rPh>
    <rPh sb="6" eb="9">
      <t>リヨウシャ</t>
    </rPh>
    <rPh sb="9" eb="11">
      <t>フタン</t>
    </rPh>
    <rPh sb="11" eb="13">
      <t>ゲンメン</t>
    </rPh>
    <phoneticPr fontId="7"/>
  </si>
  <si>
    <t>※１　該当する類型の欄のプルダウンで○を選択する</t>
  </si>
  <si>
    <t>業務継続計画未策定</t>
  </si>
  <si>
    <t>目標工賃達成指導員配置</t>
    <rPh sb="0" eb="2">
      <t>モクヒョウ</t>
    </rPh>
    <rPh sb="2" eb="4">
      <t>コウチン</t>
    </rPh>
    <rPh sb="4" eb="6">
      <t>タッセイ</t>
    </rPh>
    <rPh sb="6" eb="9">
      <t>シドウイン</t>
    </rPh>
    <rPh sb="9" eb="11">
      <t>ハイチ</t>
    </rPh>
    <phoneticPr fontId="7"/>
  </si>
  <si>
    <t xml:space="preserve">  ア</t>
  </si>
  <si>
    <t>ピアサポート実施加算</t>
    <rPh sb="6" eb="8">
      <t>ジッシ</t>
    </rPh>
    <rPh sb="8" eb="10">
      <t>カサン</t>
    </rPh>
    <phoneticPr fontId="7"/>
  </si>
  <si>
    <t>就労定着支援利用者数</t>
    <rPh sb="0" eb="2">
      <t>シュウロウ</t>
    </rPh>
    <rPh sb="2" eb="4">
      <t>テイチャク</t>
    </rPh>
    <rPh sb="4" eb="6">
      <t>シエン</t>
    </rPh>
    <rPh sb="6" eb="9">
      <t>リヨウシャ</t>
    </rPh>
    <rPh sb="9" eb="10">
      <t>スウ</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</si>
  <si>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7"/>
  </si>
  <si>
    <t>(B)≦</t>
  </si>
  <si>
    <t>大規模住居（※9）</t>
    <rPh sb="0" eb="3">
      <t>ダイキボ</t>
    </rPh>
    <rPh sb="3" eb="5">
      <t>ジュウキョ</t>
    </rPh>
    <phoneticPr fontId="7"/>
  </si>
  <si>
    <t>７　人員配置の状況</t>
    <rPh sb="2" eb="4">
      <t>ジンイン</t>
    </rPh>
    <rPh sb="4" eb="6">
      <t>ハイチ</t>
    </rPh>
    <rPh sb="7" eb="9">
      <t>ジョウキョウ</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</si>
  <si>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</si>
  <si>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</si>
  <si>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7"/>
  </si>
  <si>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</si>
  <si>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夜間支援等体制加算Ⅰ加配職員体制</t>
  </si>
  <si>
    <t>夜勤職員加配体制</t>
    <rPh sb="0" eb="2">
      <t>ヤキン</t>
    </rPh>
    <rPh sb="2" eb="4">
      <t>ショクイン</t>
    </rPh>
    <rPh sb="4" eb="6">
      <t>カハイ</t>
    </rPh>
    <rPh sb="6" eb="8">
      <t>タイセイ</t>
    </rPh>
    <phoneticPr fontId="7"/>
  </si>
  <si>
    <t>医療連携体制加算（Ⅶ）</t>
    <rPh sb="0" eb="2">
      <t>イリョウ</t>
    </rPh>
    <rPh sb="2" eb="4">
      <t>レンケイ</t>
    </rPh>
    <rPh sb="4" eb="6">
      <t>タイセイ</t>
    </rPh>
    <rPh sb="6" eb="8">
      <t>カサン</t>
    </rPh>
    <phoneticPr fontId="7"/>
  </si>
  <si>
    <t>地域相談支援</t>
    <rPh sb="0" eb="2">
      <t>チイキ</t>
    </rPh>
    <rPh sb="2" eb="4">
      <t>ソウダン</t>
    </rPh>
    <rPh sb="4" eb="6">
      <t>シエン</t>
    </rPh>
    <phoneticPr fontId="7"/>
  </si>
  <si>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</si>
  <si>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</si>
  <si>
    <t>相談支援</t>
    <rPh sb="0" eb="2">
      <t>ソウダン</t>
    </rPh>
    <rPh sb="2" eb="4">
      <t>シエン</t>
    </rPh>
    <phoneticPr fontId="7"/>
  </si>
  <si>
    <t>計画相談支援</t>
    <rPh sb="0" eb="2">
      <t>ケイカク</t>
    </rPh>
    <rPh sb="2" eb="4">
      <t>ソウダン</t>
    </rPh>
    <rPh sb="4" eb="6">
      <t>シエン</t>
    </rPh>
    <phoneticPr fontId="7"/>
  </si>
  <si>
    <t>１．なし　２．Ⅱ　４．Ⅰ　５．Ⅲ　６．Ⅳ</t>
  </si>
  <si>
    <t>世話人</t>
    <rPh sb="0" eb="3">
      <t>セワニン</t>
    </rPh>
    <phoneticPr fontId="7"/>
  </si>
  <si>
    <t>主任相談支援専門員配置</t>
    <rPh sb="0" eb="6">
      <t>シュニンソウダンシエン</t>
    </rPh>
    <rPh sb="6" eb="9">
      <t>センモンイン</t>
    </rPh>
    <rPh sb="9" eb="11">
      <t>ハイチ</t>
    </rPh>
    <phoneticPr fontId="7"/>
  </si>
  <si>
    <t>：</t>
  </si>
  <si>
    <t>延べ利用人数</t>
    <rPh sb="0" eb="1">
      <t>ノ</t>
    </rPh>
    <rPh sb="2" eb="4">
      <t>リヨウ</t>
    </rPh>
    <rPh sb="4" eb="6">
      <t>ニンズウ</t>
    </rPh>
    <phoneticPr fontId="139"/>
  </si>
  <si>
    <t>※３</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</si>
  <si>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</si>
  <si>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※４</t>
  </si>
  <si>
    <t>「福祉・介護職員等特定処遇改善加算区分」欄は、福祉・介護職員等特定処遇改善加算対象が「２．あり」の場合に設定する。</t>
    <rPh sb="30" eb="31">
      <t>トウ</t>
    </rPh>
    <rPh sb="31" eb="33">
      <t>トクテイ</t>
    </rPh>
    <phoneticPr fontId="7"/>
  </si>
  <si>
    <t>※５</t>
  </si>
  <si>
    <t>前年度の平均利用者数</t>
    <rPh sb="0" eb="3">
      <t>ゼンネンド</t>
    </rPh>
    <rPh sb="4" eb="10">
      <t>ヘイキンリヨウシャスウ</t>
    </rPh>
    <phoneticPr fontId="7"/>
  </si>
  <si>
    <t>※６</t>
  </si>
  <si>
    <t>※７</t>
  </si>
  <si>
    <t>「共生型サービス対象区分」欄が「２．該当」の場合に設定する。</t>
    <rPh sb="13" eb="14">
      <t>ラン</t>
    </rPh>
    <rPh sb="18" eb="20">
      <t>ガイトウ</t>
    </rPh>
    <rPh sb="22" eb="24">
      <t>バアイ</t>
    </rPh>
    <rPh sb="25" eb="27">
      <t>セッテイ</t>
    </rPh>
    <phoneticPr fontId="7"/>
  </si>
  <si>
    <t>看護職員の必要数
（共同生活援助のみ）</t>
    <rPh sb="0" eb="2">
      <t>カンゴ</t>
    </rPh>
    <rPh sb="2" eb="4">
      <t>ショクイン</t>
    </rPh>
    <rPh sb="5" eb="8">
      <t>ヒツヨウスウ</t>
    </rPh>
    <rPh sb="10" eb="16">
      <t>キョウドウセイカツエンジョ</t>
    </rPh>
    <phoneticPr fontId="7"/>
  </si>
  <si>
    <t>※９</t>
  </si>
  <si>
    <t>※１０</t>
  </si>
  <si>
    <t>１．Ⅱ型(1.7:1)
２．Ⅲ型(2:1)
３．Ⅳ型(2.5:1)
４．Ⅴ型(3:1)
５．Ⅵ型(3.5:1)
６．Ⅶ型(4:1)
７．Ⅷ型(4.5:1)
８．Ⅸ型(5:1)
９．Ⅹ型(5.5:1)
10．Ⅺ型(6:1)
11．Ⅰ型(1.5:1)</t>
    <rPh sb="115" eb="116">
      <t>ガタ</t>
    </rPh>
    <phoneticPr fontId="7"/>
  </si>
  <si>
    <t>主たる事務所
の所在地</t>
    <rPh sb="0" eb="1">
      <t>シュ</t>
    </rPh>
    <rPh sb="3" eb="5">
      <t>ジム</t>
    </rPh>
    <rPh sb="5" eb="6">
      <t>ショ</t>
    </rPh>
    <rPh sb="8" eb="11">
      <t>ショザイチ</t>
    </rPh>
    <phoneticPr fontId="7"/>
  </si>
  <si>
    <t>3万5千円以上4万5千円未満</t>
    <rPh sb="1" eb="2">
      <t>マン</t>
    </rPh>
    <rPh sb="3" eb="4">
      <t>セン</t>
    </rPh>
    <rPh sb="4" eb="5">
      <t>エン</t>
    </rPh>
    <rPh sb="5" eb="7">
      <t>イジョウ</t>
    </rPh>
    <rPh sb="8" eb="9">
      <t>マン</t>
    </rPh>
    <rPh sb="10" eb="11">
      <t>セン</t>
    </rPh>
    <rPh sb="11" eb="12">
      <t>エン</t>
    </rPh>
    <rPh sb="12" eb="14">
      <t>ミマン</t>
    </rPh>
    <phoneticPr fontId="7"/>
  </si>
  <si>
    <t>（ﾌﾘｶﾞﾅ）</t>
  </si>
  <si>
    <t>（１）前年度における工賃支払総額</t>
    <rPh sb="3" eb="6">
      <t>ゼンネンド</t>
    </rPh>
    <rPh sb="10" eb="12">
      <t>コウチン</t>
    </rPh>
    <rPh sb="12" eb="14">
      <t>シハライ</t>
    </rPh>
    <rPh sb="14" eb="16">
      <t>ソウガク</t>
    </rPh>
    <phoneticPr fontId="7"/>
  </si>
  <si>
    <t>郵便番号（</t>
    <rPh sb="0" eb="4">
      <t>ユウビンバンゴウ</t>
    </rPh>
    <phoneticPr fontId="7"/>
  </si>
  <si>
    <t>(C)≦</t>
  </si>
  <si>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</si>
  <si>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２ 変更</t>
    <rPh sb="2" eb="4">
      <t>ヘンコウ</t>
    </rPh>
    <phoneticPr fontId="7"/>
  </si>
  <si>
    <t>令和</t>
    <rPh sb="0" eb="1">
      <t>レイ</t>
    </rPh>
    <rPh sb="1" eb="2">
      <t>ワ</t>
    </rPh>
    <phoneticPr fontId="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</si>
  <si>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7"/>
  </si>
  <si>
    <t>自立訓練（機能訓練）</t>
    <rPh sb="0" eb="2">
      <t>ジリツ</t>
    </rPh>
    <rPh sb="2" eb="4">
      <t>クンレン</t>
    </rPh>
    <rPh sb="5" eb="7">
      <t>キノウ</t>
    </rPh>
    <rPh sb="7" eb="9">
      <t>クンレン</t>
    </rPh>
    <phoneticPr fontId="7"/>
  </si>
  <si>
    <t>　ア　</t>
  </si>
  <si>
    <t>宿泊型自立訓練</t>
    <rPh sb="0" eb="3">
      <t>シュクハクガタ</t>
    </rPh>
    <rPh sb="3" eb="5">
      <t>ジリツ</t>
    </rPh>
    <rPh sb="5" eb="7">
      <t>クンレン</t>
    </rPh>
    <phoneticPr fontId="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</si>
  <si>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</si>
  <si>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地域相談支援
(地域移行支援）</t>
    <rPh sb="0" eb="2">
      <t>チイキ</t>
    </rPh>
    <rPh sb="2" eb="4">
      <t>ソウダン</t>
    </rPh>
    <rPh sb="4" eb="6">
      <t>シエン</t>
    </rPh>
    <rPh sb="8" eb="10">
      <t>チイキ</t>
    </rPh>
    <rPh sb="10" eb="12">
      <t>イコウ</t>
    </rPh>
    <rPh sb="12" eb="14">
      <t>シエン</t>
    </rPh>
    <phoneticPr fontId="7"/>
  </si>
  <si>
    <t>　　年　　月　　日</t>
    <rPh sb="2" eb="3">
      <t>ネン</t>
    </rPh>
    <rPh sb="5" eb="6">
      <t>ガツ</t>
    </rPh>
    <rPh sb="8" eb="9">
      <t>ニチ</t>
    </rPh>
    <phoneticPr fontId="7"/>
  </si>
  <si>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7"/>
  </si>
  <si>
    <t>別紙７－1</t>
    <rPh sb="0" eb="2">
      <t>ベッシ</t>
    </rPh>
    <phoneticPr fontId="7"/>
  </si>
  <si>
    <t>前年度</t>
    <rPh sb="0" eb="3">
      <t>ゼンネンド</t>
    </rPh>
    <phoneticPr fontId="7"/>
  </si>
  <si>
    <t>前々年度</t>
    <rPh sb="0" eb="2">
      <t>ゼンゼン</t>
    </rPh>
    <rPh sb="2" eb="4">
      <t>ネンド</t>
    </rPh>
    <phoneticPr fontId="7"/>
  </si>
  <si>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7"/>
  </si>
  <si>
    <t>（　　　年度）</t>
    <rPh sb="4" eb="6">
      <t>ネンド</t>
    </rPh>
    <phoneticPr fontId="7"/>
  </si>
  <si>
    <t>⑥時差出勤制度に係る労働条件</t>
    <rPh sb="1" eb="3">
      <t>ジサ</t>
    </rPh>
    <rPh sb="3" eb="5">
      <t>シュッキン</t>
    </rPh>
    <rPh sb="5" eb="7">
      <t>セイド</t>
    </rPh>
    <rPh sb="8" eb="9">
      <t>カカ</t>
    </rPh>
    <rPh sb="10" eb="12">
      <t>ロウドウ</t>
    </rPh>
    <rPh sb="12" eb="14">
      <t>ジョウケン</t>
    </rPh>
    <phoneticPr fontId="7"/>
  </si>
  <si>
    <t>利用定員数</t>
    <rPh sb="0" eb="2">
      <t>リヨウ</t>
    </rPh>
    <rPh sb="2" eb="5">
      <t>テイインスウ</t>
    </rPh>
    <phoneticPr fontId="7"/>
  </si>
  <si>
    <t>多様な働き方</t>
  </si>
  <si>
    <r>
      <t>　　</t>
    </r>
    <r>
      <rPr>
        <sz val="12"/>
        <color rgb="FFFF0000"/>
        <rFont val="HGｺﾞｼｯｸM"/>
      </rPr>
      <t>　</t>
    </r>
    <r>
      <rPr>
        <sz val="12"/>
        <color auto="1"/>
        <rFont val="HGｺﾞｼｯｸM"/>
      </rPr>
      <t>年　　　月　　　日</t>
    </r>
  </si>
  <si>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7"/>
  </si>
  <si>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7"/>
  </si>
  <si>
    <t>加配状況</t>
    <rPh sb="0" eb="2">
      <t>カハイ</t>
    </rPh>
    <rPh sb="2" eb="4">
      <t>ジョウキョウ</t>
    </rPh>
    <phoneticPr fontId="7"/>
  </si>
  <si>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7"/>
  </si>
  <si>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7"/>
  </si>
  <si>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7"/>
  </si>
  <si>
    <t>　　年　　月　　日</t>
  </si>
  <si>
    <t>評価点区分</t>
    <rPh sb="0" eb="3">
      <t>ヒョウカテン</t>
    </rPh>
    <rPh sb="3" eb="5">
      <t>クブン</t>
    </rPh>
    <phoneticPr fontId="7"/>
  </si>
  <si>
    <t>評価点が130点以上150点未満</t>
    <rPh sb="0" eb="3">
      <t>ヒョウカテン</t>
    </rPh>
    <rPh sb="7" eb="8">
      <t>テン</t>
    </rPh>
    <rPh sb="8" eb="10">
      <t>イジョウ</t>
    </rPh>
    <rPh sb="13" eb="14">
      <t>テン</t>
    </rPh>
    <rPh sb="14" eb="16">
      <t>ミマン</t>
    </rPh>
    <phoneticPr fontId="7"/>
  </si>
  <si>
    <t>世話人等</t>
    <rPh sb="0" eb="3">
      <t>セワニン</t>
    </rPh>
    <rPh sb="3" eb="4">
      <t>ナド</t>
    </rPh>
    <phoneticPr fontId="7"/>
  </si>
  <si>
    <t>評価点が80点以上105点未満</t>
    <rPh sb="0" eb="3">
      <t>ヒョウカテン</t>
    </rPh>
    <rPh sb="6" eb="7">
      <t>テン</t>
    </rPh>
    <rPh sb="7" eb="9">
      <t>イジョウ</t>
    </rPh>
    <rPh sb="12" eb="13">
      <t>テン</t>
    </rPh>
    <rPh sb="13" eb="15">
      <t>ミマン</t>
    </rPh>
    <phoneticPr fontId="7"/>
  </si>
  <si>
    <t>評価点が60点以上80点未満</t>
    <rPh sb="0" eb="3">
      <t>ヒョウカテン</t>
    </rPh>
    <rPh sb="6" eb="7">
      <t>テン</t>
    </rPh>
    <rPh sb="7" eb="9">
      <t>イジョウ</t>
    </rPh>
    <rPh sb="11" eb="12">
      <t>テン</t>
    </rPh>
    <rPh sb="12" eb="14">
      <t>ミマン</t>
    </rPh>
    <phoneticPr fontId="7"/>
  </si>
  <si>
    <t>1万円未満</t>
    <rPh sb="2" eb="3">
      <t>エン</t>
    </rPh>
    <rPh sb="3" eb="5">
      <t>ミマン</t>
    </rPh>
    <phoneticPr fontId="7"/>
  </si>
  <si>
    <t>（公表場所）</t>
    <rPh sb="1" eb="3">
      <t>コウヒョウ</t>
    </rPh>
    <rPh sb="3" eb="5">
      <t>バショ</t>
    </rPh>
    <phoneticPr fontId="7"/>
  </si>
  <si>
    <t>80点</t>
    <rPh sb="2" eb="3">
      <t>テン</t>
    </rPh>
    <phoneticPr fontId="7"/>
  </si>
  <si>
    <t>○○○○○○○○○○</t>
  </si>
  <si>
    <t>住　所</t>
    <rPh sb="0" eb="1">
      <t>ジュウ</t>
    </rPh>
    <rPh sb="2" eb="3">
      <t>ショ</t>
    </rPh>
    <phoneticPr fontId="7"/>
  </si>
  <si>
    <t>対象年度</t>
    <rPh sb="0" eb="2">
      <t>タイショウ</t>
    </rPh>
    <rPh sb="2" eb="4">
      <t>ネンド</t>
    </rPh>
    <phoneticPr fontId="7"/>
  </si>
  <si>
    <t>○○年度</t>
    <rPh sb="2" eb="4">
      <t>ネンド</t>
    </rPh>
    <phoneticPr fontId="7"/>
  </si>
  <si>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</si>
  <si>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
  </si>
  <si>
    <t>　　　１回の場合</t>
    <rPh sb="4" eb="5">
      <t>カイ</t>
    </rPh>
    <rPh sb="6" eb="8">
      <t>バアイ</t>
    </rPh>
    <phoneticPr fontId="7"/>
  </si>
  <si>
    <t>④販路拡大の商談会等への参加</t>
    <rPh sb="1" eb="3">
      <t>ハンロ</t>
    </rPh>
    <rPh sb="3" eb="5">
      <t>カクダイ</t>
    </rPh>
    <rPh sb="6" eb="9">
      <t>ショウダンカイ</t>
    </rPh>
    <rPh sb="9" eb="10">
      <t>トウ</t>
    </rPh>
    <rPh sb="12" eb="14">
      <t>サンカ</t>
    </rPh>
    <phoneticPr fontId="7"/>
  </si>
  <si>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7"/>
  </si>
  <si>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7"/>
  </si>
  <si>
    <t>⑤職員の人事評価制度</t>
    <rPh sb="1" eb="3">
      <t>ショクイン</t>
    </rPh>
    <rPh sb="4" eb="6">
      <t>ジンジ</t>
    </rPh>
    <rPh sb="6" eb="8">
      <t>ヒョウカ</t>
    </rPh>
    <rPh sb="8" eb="10">
      <t>セイド</t>
    </rPh>
    <phoneticPr fontId="7"/>
  </si>
  <si>
    <t>⑥ピアサポーターの配置</t>
    <rPh sb="9" eb="11">
      <t>ハイチ</t>
    </rPh>
    <phoneticPr fontId="7"/>
  </si>
  <si>
    <t>（Ⅲ）多様な働き方（※）</t>
    <rPh sb="3" eb="5">
      <t>タヨウ</t>
    </rPh>
    <rPh sb="6" eb="7">
      <t>ハタラ</t>
    </rPh>
    <rPh sb="8" eb="9">
      <t>カタ</t>
    </rPh>
    <phoneticPr fontId="7"/>
  </si>
  <si>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
  </si>
  <si>
    <t>添付書類</t>
    <rPh sb="0" eb="2">
      <t>テンプ</t>
    </rPh>
    <rPh sb="2" eb="4">
      <t>ショルイ</t>
    </rPh>
    <phoneticPr fontId="7"/>
  </si>
  <si>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
  </si>
  <si>
    <t>ピアサポート実施加算（自立訓練・就労継続B型）</t>
  </si>
  <si>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
  </si>
  <si>
    <t>（※）任意の５項目を選択すること</t>
    <rPh sb="3" eb="5">
      <t>ニンイ</t>
    </rPh>
    <rPh sb="7" eb="9">
      <t>コウモク</t>
    </rPh>
    <rPh sb="10" eb="12">
      <t>センタク</t>
    </rPh>
    <phoneticPr fontId="7"/>
  </si>
  <si>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
  </si>
  <si>
    <t>④フレックスタイム制に係る労働条件</t>
    <rPh sb="9" eb="10">
      <t>セイ</t>
    </rPh>
    <rPh sb="11" eb="12">
      <t>カカ</t>
    </rPh>
    <rPh sb="13" eb="15">
      <t>ロウドウ</t>
    </rPh>
    <rPh sb="15" eb="17">
      <t>ジョウケン</t>
    </rPh>
    <phoneticPr fontId="7"/>
  </si>
  <si>
    <t>1事例以上ある場合:10点</t>
    <rPh sb="1" eb="3">
      <t>ジレイ</t>
    </rPh>
    <rPh sb="3" eb="5">
      <t>イジョウ</t>
    </rPh>
    <rPh sb="7" eb="9">
      <t>バアイ</t>
    </rPh>
    <rPh sb="12" eb="13">
      <t>テン</t>
    </rPh>
    <phoneticPr fontId="7"/>
  </si>
  <si>
    <t>⑤短時間勤務に係る労働条件</t>
    <rPh sb="1" eb="4">
      <t>タンジカン</t>
    </rPh>
    <rPh sb="4" eb="6">
      <t>キンム</t>
    </rPh>
    <rPh sb="7" eb="8">
      <t>カカ</t>
    </rPh>
    <rPh sb="9" eb="11">
      <t>ロウドウ</t>
    </rPh>
    <rPh sb="11" eb="13">
      <t>ジョウケン</t>
    </rPh>
    <phoneticPr fontId="7"/>
  </si>
  <si>
    <t>労働時間</t>
  </si>
  <si>
    <t>30点</t>
    <rPh sb="2" eb="3">
      <t>テン</t>
    </rPh>
    <phoneticPr fontId="7"/>
  </si>
  <si>
    <t>0点</t>
    <rPh sb="1" eb="2">
      <t>テン</t>
    </rPh>
    <phoneticPr fontId="7"/>
  </si>
  <si>
    <t>　ウ　</t>
  </si>
  <si>
    <t>15点</t>
    <rPh sb="2" eb="3">
      <t>テン</t>
    </rPh>
    <phoneticPr fontId="7"/>
  </si>
  <si>
    <t>支援力向上</t>
  </si>
  <si>
    <t>合計（人）</t>
    <rPh sb="0" eb="2">
      <t>ゴウケイ</t>
    </rPh>
    <rPh sb="3" eb="4">
      <t>ニン</t>
    </rPh>
    <phoneticPr fontId="7"/>
  </si>
  <si>
    <t>⑧傷病休暇等の取得に関する事項</t>
    <rPh sb="1" eb="3">
      <t>ショウビョウ</t>
    </rPh>
    <rPh sb="3" eb="5">
      <t>キュウカ</t>
    </rPh>
    <rPh sb="5" eb="6">
      <t>トウ</t>
    </rPh>
    <rPh sb="7" eb="9">
      <t>シュトク</t>
    </rPh>
    <rPh sb="10" eb="11">
      <t>カン</t>
    </rPh>
    <rPh sb="13" eb="15">
      <t>ジコウ</t>
    </rPh>
    <phoneticPr fontId="7"/>
  </si>
  <si>
    <t>／２００点</t>
    <rPh sb="4" eb="5">
      <t>テン</t>
    </rPh>
    <phoneticPr fontId="7"/>
  </si>
  <si>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7"/>
  </si>
  <si>
    <t>小計（注1）</t>
    <rPh sb="0" eb="2">
      <t>ショウケイ</t>
    </rPh>
    <rPh sb="3" eb="4">
      <t>チュウ</t>
    </rPh>
    <phoneticPr fontId="7"/>
  </si>
  <si>
    <t>前年度において6月に達した日（年月日）</t>
    <rPh sb="0" eb="3">
      <t>ゼンネンド</t>
    </rPh>
    <rPh sb="8" eb="9">
      <t>ゲツ</t>
    </rPh>
    <rPh sb="10" eb="11">
      <t>タッ</t>
    </rPh>
    <rPh sb="13" eb="14">
      <t>ケイジツ</t>
    </rPh>
    <rPh sb="15" eb="18">
      <t>ネンガッピ</t>
    </rPh>
    <phoneticPr fontId="7"/>
  </si>
  <si>
    <t>サービス費区分</t>
    <rPh sb="4" eb="5">
      <t>ヒ</t>
    </rPh>
    <rPh sb="5" eb="7">
      <t>クブン</t>
    </rPh>
    <phoneticPr fontId="7"/>
  </si>
  <si>
    <t>世話人６：１</t>
  </si>
  <si>
    <t>4万5千円以上</t>
    <rPh sb="1" eb="2">
      <t>マン</t>
    </rPh>
    <rPh sb="3" eb="7">
      <t>センエンイジョウ</t>
    </rPh>
    <phoneticPr fontId="7"/>
  </si>
  <si>
    <t>配置割合の基準を満たす
確認の可否</t>
    <rPh sb="0" eb="4">
      <t>ハイチワリアイ</t>
    </rPh>
    <rPh sb="5" eb="7">
      <t>キジュン</t>
    </rPh>
    <rPh sb="8" eb="9">
      <t>ミ</t>
    </rPh>
    <rPh sb="12" eb="14">
      <t>カクニン</t>
    </rPh>
    <rPh sb="15" eb="17">
      <t>カヒ</t>
    </rPh>
    <phoneticPr fontId="7"/>
  </si>
  <si>
    <t>1万円以上1万5千円未満</t>
    <rPh sb="1" eb="2">
      <t>マン</t>
    </rPh>
    <rPh sb="2" eb="3">
      <t>エン</t>
    </rPh>
    <rPh sb="3" eb="5">
      <t>イジョウ</t>
    </rPh>
    <rPh sb="6" eb="7">
      <t>マン</t>
    </rPh>
    <rPh sb="8" eb="9">
      <t>セン</t>
    </rPh>
    <rPh sb="9" eb="10">
      <t>エン</t>
    </rPh>
    <rPh sb="10" eb="12">
      <t>ミマン</t>
    </rPh>
    <phoneticPr fontId="7"/>
  </si>
  <si>
    <t>2万5千円以上3万円未満</t>
    <rPh sb="1" eb="2">
      <t>マン</t>
    </rPh>
    <rPh sb="3" eb="4">
      <t>セン</t>
    </rPh>
    <rPh sb="4" eb="5">
      <t>エン</t>
    </rPh>
    <rPh sb="5" eb="7">
      <t>イジョウ</t>
    </rPh>
    <rPh sb="8" eb="9">
      <t>マン</t>
    </rPh>
    <rPh sb="9" eb="10">
      <t>エン</t>
    </rPh>
    <rPh sb="10" eb="12">
      <t>ミマン</t>
    </rPh>
    <phoneticPr fontId="7"/>
  </si>
  <si>
    <t>別紙52</t>
    <rPh sb="0" eb="2">
      <t>ベッシ</t>
    </rPh>
    <phoneticPr fontId="7"/>
  </si>
  <si>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7"/>
  </si>
  <si>
    <t>区分毎平均利用者総数</t>
    <rPh sb="0" eb="2">
      <t>クブン</t>
    </rPh>
    <rPh sb="2" eb="3">
      <t>ゴト</t>
    </rPh>
    <rPh sb="3" eb="5">
      <t>ヘイキン</t>
    </rPh>
    <rPh sb="5" eb="8">
      <t>リヨウシャ</t>
    </rPh>
    <rPh sb="8" eb="10">
      <t>ソウスウ</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</si>
  <si>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</si>
  <si>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t>有　　　　　　　　・　　　　　　　　無</t>
    <rPh sb="0" eb="1">
      <t>アリ</t>
    </rPh>
    <rPh sb="18" eb="19">
      <t>ナ</t>
    </rPh>
    <phoneticPr fontId="7"/>
  </si>
  <si>
    <t>修了した研修の名称</t>
    <rPh sb="0" eb="2">
      <t>シュウリョウ</t>
    </rPh>
    <rPh sb="4" eb="6">
      <t>ケンシュウ</t>
    </rPh>
    <rPh sb="7" eb="9">
      <t>メイショウ</t>
    </rPh>
    <phoneticPr fontId="7"/>
  </si>
  <si>
    <t>別紙41</t>
    <rPh sb="0" eb="2">
      <t>ベッシ</t>
    </rPh>
    <phoneticPr fontId="7"/>
  </si>
  <si>
    <t>＜その他の職員＞</t>
    <rPh sb="3" eb="4">
      <t>タ</t>
    </rPh>
    <rPh sb="5" eb="7">
      <t>ショクイン</t>
    </rPh>
    <phoneticPr fontId="7"/>
  </si>
  <si>
    <t>　　</t>
  </si>
  <si>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7"/>
  </si>
  <si>
    <t>就労定着率が３割未満</t>
    <rPh sb="0" eb="2">
      <t>シュウロウ</t>
    </rPh>
    <rPh sb="2" eb="4">
      <t>テイチャク</t>
    </rPh>
    <rPh sb="4" eb="5">
      <t>リツ</t>
    </rPh>
    <rPh sb="7" eb="8">
      <t>ワリ</t>
    </rPh>
    <rPh sb="8" eb="10">
      <t>ミマン</t>
    </rPh>
    <phoneticPr fontId="7"/>
  </si>
  <si>
    <r>
      <t xml:space="preserve">就労定着率
</t>
    </r>
    <r>
      <rPr>
        <sz val="9"/>
        <color auto="1"/>
        <rFont val="ＭＳ Ｐゴシック"/>
      </rPr>
      <t>（②÷①）</t>
    </r>
    <rPh sb="0" eb="2">
      <t>シュウロウ</t>
    </rPh>
    <rPh sb="2" eb="4">
      <t>テイチャク</t>
    </rPh>
    <rPh sb="4" eb="5">
      <t>リツ</t>
    </rPh>
    <phoneticPr fontId="7"/>
  </si>
  <si>
    <t>就労定着支援の
終了日（年月日）</t>
    <rPh sb="8" eb="11">
      <t>シュウリョウビ</t>
    </rPh>
    <rPh sb="12" eb="15">
      <t>ネンガッピ</t>
    </rPh>
    <phoneticPr fontId="7"/>
  </si>
  <si>
    <t>ピアサポート体制加算に関する届出書</t>
    <rPh sb="6" eb="8">
      <t>タイセイ</t>
    </rPh>
    <rPh sb="8" eb="10">
      <t>カサン</t>
    </rPh>
    <rPh sb="11" eb="12">
      <t>カン</t>
    </rPh>
    <rPh sb="14" eb="16">
      <t>トドケデ</t>
    </rPh>
    <rPh sb="16" eb="17">
      <t>ショ</t>
    </rPh>
    <phoneticPr fontId="7"/>
  </si>
  <si>
    <t>実人員</t>
    <rPh sb="0" eb="3">
      <t>ジツジンイン</t>
    </rPh>
    <phoneticPr fontId="7"/>
  </si>
  <si>
    <t>常勤換算方法
による員数</t>
    <rPh sb="0" eb="2">
      <t>ジョウキン</t>
    </rPh>
    <rPh sb="2" eb="4">
      <t>カンサン</t>
    </rPh>
    <rPh sb="4" eb="6">
      <t>ホウホウ</t>
    </rPh>
    <rPh sb="10" eb="12">
      <t>インスウ</t>
    </rPh>
    <phoneticPr fontId="7"/>
  </si>
  <si>
    <t>当該住居で想定される夜間支援体制（夜勤・宿直）</t>
  </si>
  <si>
    <t>夜間支援従事者
④</t>
  </si>
  <si>
    <t>夜間支援従事者
⑤</t>
  </si>
  <si>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7"/>
  </si>
  <si>
    <t>夜間支援従事者④</t>
  </si>
  <si>
    <t>夜間支援等体制加算（Ⅳ）・（Ⅴ）・（Ⅵ）</t>
  </si>
  <si>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7"/>
  </si>
  <si>
    <t>滞在時間</t>
    <rPh sb="0" eb="4">
      <t>タイザイジカン</t>
    </rPh>
    <phoneticPr fontId="7"/>
  </si>
  <si>
    <t>１　新規　　　　　２　変更　　　　　３　終了</t>
    <rPh sb="2" eb="4">
      <t>シンキ</t>
    </rPh>
    <rPh sb="11" eb="13">
      <t>ヘンコウ</t>
    </rPh>
    <rPh sb="20" eb="22">
      <t>シュウリョウ</t>
    </rPh>
    <phoneticPr fontId="7"/>
  </si>
  <si>
    <t>夜間支援等体制加算の種類</t>
    <rPh sb="4" eb="5">
      <t>トウ</t>
    </rPh>
    <rPh sb="5" eb="7">
      <t>タイセイ</t>
    </rPh>
    <rPh sb="7" eb="9">
      <t>カサン</t>
    </rPh>
    <rPh sb="10" eb="12">
      <t>シュルイ</t>
    </rPh>
    <phoneticPr fontId="7"/>
  </si>
  <si>
    <t>世話人C</t>
    <rPh sb="0" eb="2">
      <t>セワ</t>
    </rPh>
    <rPh sb="2" eb="3">
      <t>ニン</t>
    </rPh>
    <phoneticPr fontId="7"/>
  </si>
  <si>
    <t>夜間支援従事者⑦</t>
    <rPh sb="0" eb="7">
      <t>ヤカンシエンジュウジシャ</t>
    </rPh>
    <phoneticPr fontId="7"/>
  </si>
  <si>
    <t>夜間支援従事者が待機している場所</t>
    <rPh sb="0" eb="2">
      <t>ヤカン</t>
    </rPh>
    <rPh sb="2" eb="4">
      <t>シエン</t>
    </rPh>
    <rPh sb="4" eb="7">
      <t>ジュウジシャ</t>
    </rPh>
    <rPh sb="8" eb="10">
      <t>タイキ</t>
    </rPh>
    <rPh sb="14" eb="16">
      <t>バショ</t>
    </rPh>
    <phoneticPr fontId="7"/>
  </si>
  <si>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7"/>
  </si>
  <si>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7"/>
  </si>
  <si>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7"/>
  </si>
  <si>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</si>
  <si>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</si>
  <si>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リハビリテーション実施計画は、利用者、家族に説明し、その同意を得ている。</t>
  </si>
  <si>
    <t>Aホーム</t>
  </si>
  <si>
    <t>Bホーム</t>
  </si>
  <si>
    <t>Cホーム</t>
  </si>
  <si>
    <t>（別紙○）</t>
    <rPh sb="1" eb="3">
      <t>ベッシ</t>
    </rPh>
    <phoneticPr fontId="7"/>
  </si>
  <si>
    <t>－</t>
  </si>
  <si>
    <t>Gホーム</t>
  </si>
  <si>
    <t>Hホーム</t>
  </si>
  <si>
    <t>同左</t>
    <rPh sb="0" eb="1">
      <t>ドウ</t>
    </rPh>
    <rPh sb="1" eb="2">
      <t>ヒダリ</t>
    </rPh>
    <phoneticPr fontId="7"/>
  </si>
  <si>
    <t>勤務延べ時間</t>
    <rPh sb="0" eb="3">
      <t>キンムノ</t>
    </rPh>
    <rPh sb="4" eb="6">
      <t>ジカン</t>
    </rPh>
    <phoneticPr fontId="7"/>
  </si>
  <si>
    <t>支援体制構築未実施</t>
    <rPh sb="0" eb="2">
      <t>シエン</t>
    </rPh>
    <rPh sb="2" eb="4">
      <t>タイセイ</t>
    </rPh>
    <rPh sb="4" eb="6">
      <t>コウチク</t>
    </rPh>
    <rPh sb="6" eb="7">
      <t>ミ</t>
    </rPh>
    <rPh sb="7" eb="9">
      <t>ジッシ</t>
    </rPh>
    <phoneticPr fontId="7"/>
  </si>
  <si>
    <t>22:00～23:00</t>
  </si>
  <si>
    <t>夜勤（Ⅳ）</t>
    <rPh sb="0" eb="2">
      <t>ヤキン</t>
    </rPh>
    <phoneticPr fontId="7"/>
  </si>
  <si>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</si>
  <si>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夜勤（Ⅴ）</t>
    <rPh sb="0" eb="2">
      <t>ヤキン</t>
    </rPh>
    <phoneticPr fontId="7"/>
  </si>
  <si>
    <t>添付書類</t>
  </si>
  <si>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7"/>
  </si>
  <si>
    <t>重度障害者支援加算（Ⅰ）</t>
    <rPh sb="0" eb="7">
      <t>ジュウドショウガイシャシエン</t>
    </rPh>
    <rPh sb="7" eb="9">
      <t>カサン</t>
    </rPh>
    <phoneticPr fontId="7"/>
  </si>
  <si>
    <t>　直上により配置した者のいずれかにより、当該事業所等の従業者に対し、障害者に対する配慮等に関する研修を年１回以上行っている。</t>
  </si>
  <si>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7"/>
  </si>
  <si>
    <t>強度行動障害支援者養成研修
（実践研修）</t>
    <rPh sb="15" eb="17">
      <t>ジッセン</t>
    </rPh>
    <phoneticPr fontId="7"/>
  </si>
  <si>
    <r>
      <t>今年度の研修要件①</t>
    </r>
    <r>
      <rPr>
        <sz val="8"/>
        <color indexed="8"/>
        <rFont val="ＭＳ ゴシック"/>
      </rPr>
      <t>（※１）を満たしている者の数</t>
    </r>
    <rPh sb="0" eb="3">
      <t>コンネンド</t>
    </rPh>
    <rPh sb="4" eb="6">
      <t>ケンシュウ</t>
    </rPh>
    <rPh sb="6" eb="8">
      <t>ヨウケン</t>
    </rPh>
    <rPh sb="14" eb="15">
      <t>ミ</t>
    </rPh>
    <rPh sb="20" eb="21">
      <t>シャ</t>
    </rPh>
    <rPh sb="22" eb="23">
      <t>カズ</t>
    </rPh>
    <phoneticPr fontId="7"/>
  </si>
  <si>
    <t xml:space="preserve"> </t>
  </si>
  <si>
    <t>生活支援員の数</t>
    <rPh sb="0" eb="2">
      <t>セイカツ</t>
    </rPh>
    <rPh sb="2" eb="5">
      <t>シエンイン</t>
    </rPh>
    <rPh sb="6" eb="7">
      <t>カズ</t>
    </rPh>
    <phoneticPr fontId="7"/>
  </si>
  <si>
    <r>
      <t>うち今年度の研修要件②</t>
    </r>
    <r>
      <rPr>
        <sz val="8"/>
        <color indexed="8"/>
        <rFont val="ＭＳ ゴシック"/>
      </rPr>
      <t>（※２）
を満たしている者の数及び割合</t>
    </r>
    <rPh sb="2" eb="3">
      <t>コン</t>
    </rPh>
    <rPh sb="26" eb="27">
      <t>オヨ</t>
    </rPh>
    <rPh sb="28" eb="30">
      <t>ワリアイ</t>
    </rPh>
    <phoneticPr fontId="7"/>
  </si>
  <si>
    <r>
      <t>今年度の研修要件①</t>
    </r>
    <r>
      <rPr>
        <sz val="8"/>
        <color indexed="8"/>
        <rFont val="ＭＳ ゴシック"/>
      </rPr>
      <t>（※３）を満たしている者の数</t>
    </r>
    <rPh sb="0" eb="3">
      <t>コンネンド</t>
    </rPh>
    <rPh sb="4" eb="6">
      <t>ケンシュウ</t>
    </rPh>
    <rPh sb="6" eb="8">
      <t>ヨウケン</t>
    </rPh>
    <rPh sb="14" eb="15">
      <t>ミ</t>
    </rPh>
    <rPh sb="20" eb="21">
      <t>シャ</t>
    </rPh>
    <rPh sb="22" eb="23">
      <t>カズ</t>
    </rPh>
    <phoneticPr fontId="7"/>
  </si>
  <si>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7"/>
  </si>
  <si>
    <t>生活支援員C</t>
    <rPh sb="0" eb="2">
      <t>セイカツ</t>
    </rPh>
    <rPh sb="2" eb="4">
      <t>シエン</t>
    </rPh>
    <rPh sb="4" eb="5">
      <t>イン</t>
    </rPh>
    <phoneticPr fontId="7"/>
  </si>
  <si>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7"/>
  </si>
  <si>
    <t>１　法人・事業所の名称</t>
    <rPh sb="2" eb="4">
      <t>ホウジン</t>
    </rPh>
    <rPh sb="5" eb="8">
      <t>ジギョウショ</t>
    </rPh>
    <rPh sb="9" eb="11">
      <t>メイショウ</t>
    </rPh>
    <phoneticPr fontId="7"/>
  </si>
  <si>
    <t>強度行動障害支援者養成研修
（実践研修）</t>
  </si>
  <si>
    <r>
      <t>うち今年度の研修要件②</t>
    </r>
    <r>
      <rPr>
        <sz val="8"/>
        <color indexed="8"/>
        <rFont val="ＭＳ ゴシック"/>
      </rPr>
      <t>（※４）
を満たしている者の数及び割合</t>
    </r>
    <rPh sb="2" eb="3">
      <t>コン</t>
    </rPh>
    <rPh sb="26" eb="27">
      <t>オヨ</t>
    </rPh>
    <rPh sb="28" eb="30">
      <t>ワリアイ</t>
    </rPh>
    <phoneticPr fontId="7"/>
  </si>
  <si>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7"/>
  </si>
  <si>
    <t>世話人等（ｂ）</t>
    <rPh sb="0" eb="3">
      <t>セワニン</t>
    </rPh>
    <rPh sb="3" eb="4">
      <t>ナド</t>
    </rPh>
    <phoneticPr fontId="7"/>
  </si>
  <si>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7"/>
  </si>
  <si>
    <t>サービス管理責任者</t>
  </si>
  <si>
    <t>R3.10受講予定</t>
  </si>
  <si>
    <t>R3.4受講予定</t>
  </si>
  <si>
    <t>管理者</t>
    <rPh sb="0" eb="3">
      <t>カンリシャ</t>
    </rPh>
    <phoneticPr fontId="7"/>
  </si>
  <si>
    <t>2（25％）</t>
  </si>
  <si>
    <t>≪地域移行促進加算（Ⅱ）≫</t>
    <rPh sb="1" eb="3">
      <t>チイキ</t>
    </rPh>
    <rPh sb="3" eb="5">
      <t>イコウ</t>
    </rPh>
    <rPh sb="5" eb="7">
      <t>ソクシン</t>
    </rPh>
    <rPh sb="7" eb="9">
      <t>カサン</t>
    </rPh>
    <phoneticPr fontId="138"/>
  </si>
  <si>
    <t>有</t>
    <rPh sb="0" eb="1">
      <t>ア</t>
    </rPh>
    <phoneticPr fontId="7"/>
  </si>
  <si>
    <t>注１</t>
    <rPh sb="0" eb="1">
      <t>チュウ</t>
    </rPh>
    <phoneticPr fontId="7"/>
  </si>
  <si>
    <t>2（40％）</t>
  </si>
  <si>
    <t>常勤看護職員配置等加算・看護職員配置加算</t>
  </si>
  <si>
    <t>２　看護職員の配置状況</t>
    <rPh sb="7" eb="9">
      <t>ハイチ</t>
    </rPh>
    <rPh sb="9" eb="11">
      <t>ジョウキョウ</t>
    </rPh>
    <phoneticPr fontId="7"/>
  </si>
  <si>
    <t>Ⓐ　　　　　　　人　</t>
    <rPh sb="8" eb="9">
      <t>ニン</t>
    </rPh>
    <phoneticPr fontId="7"/>
  </si>
  <si>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7"/>
  </si>
  <si>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7"/>
  </si>
  <si>
    <t>確保する看護師の数（人）</t>
    <rPh sb="0" eb="2">
      <t>カクホ</t>
    </rPh>
    <rPh sb="4" eb="7">
      <t>カンゴシ</t>
    </rPh>
    <rPh sb="8" eb="9">
      <t>カズ</t>
    </rPh>
    <rPh sb="10" eb="11">
      <t>ニン</t>
    </rPh>
    <phoneticPr fontId="7"/>
  </si>
  <si>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</si>
  <si>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</si>
  <si>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</si>
  <si>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連携先名</t>
  </si>
  <si>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</si>
  <si>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就労移行支援に係る基本報酬区分Ⅰ</t>
    <rPh sb="0" eb="2">
      <t>シュウロウ</t>
    </rPh>
    <rPh sb="2" eb="4">
      <t>イコウ</t>
    </rPh>
    <rPh sb="4" eb="6">
      <t>シエン</t>
    </rPh>
    <rPh sb="7" eb="8">
      <t>カカ</t>
    </rPh>
    <rPh sb="9" eb="11">
      <t>キホン</t>
    </rPh>
    <rPh sb="11" eb="13">
      <t>ホウシュウ</t>
    </rPh>
    <rPh sb="13" eb="15">
      <t>クブン</t>
    </rPh>
    <phoneticPr fontId="7"/>
  </si>
  <si>
    <t>５月</t>
    <rPh sb="1" eb="2">
      <t>ガツ</t>
    </rPh>
    <phoneticPr fontId="139"/>
  </si>
  <si>
    <t>就労移行支援に係る基本報酬区分Ⅱ</t>
    <rPh sb="0" eb="2">
      <t>シュウロウ</t>
    </rPh>
    <rPh sb="2" eb="4">
      <t>イコウ</t>
    </rPh>
    <rPh sb="4" eb="6">
      <t>シエン</t>
    </rPh>
    <rPh sb="7" eb="8">
      <t>カカ</t>
    </rPh>
    <rPh sb="9" eb="11">
      <t>キホン</t>
    </rPh>
    <rPh sb="11" eb="13">
      <t>ホウシュウ</t>
    </rPh>
    <rPh sb="13" eb="15">
      <t>クブン</t>
    </rPh>
    <phoneticPr fontId="7"/>
  </si>
  <si>
    <t>居住支援連携体制加算</t>
  </si>
  <si>
    <t>ピアサポート体制加算</t>
  </si>
  <si>
    <t>強度行動障害者体験利用加算</t>
  </si>
  <si>
    <t>医療的ケア対応支援加算</t>
  </si>
  <si>
    <t>定員</t>
    <rPh sb="0" eb="2">
      <t>テイイン</t>
    </rPh>
    <phoneticPr fontId="139"/>
  </si>
  <si>
    <t>自立生活，地域移行，地域定着</t>
    <rPh sb="0" eb="2">
      <t>ジリツ</t>
    </rPh>
    <rPh sb="2" eb="4">
      <t>セイカツ</t>
    </rPh>
    <rPh sb="5" eb="7">
      <t>チイキ</t>
    </rPh>
    <rPh sb="7" eb="9">
      <t>イコウ</t>
    </rPh>
    <rPh sb="10" eb="12">
      <t>チイキ</t>
    </rPh>
    <rPh sb="12" eb="14">
      <t>テイチャク</t>
    </rPh>
    <phoneticPr fontId="7"/>
  </si>
  <si>
    <t>　サービス提供責任者と同行援護従業者との間の情報伝達及び報告体制を整備している。</t>
    <rPh sb="11" eb="13">
      <t>ドウコウ</t>
    </rPh>
    <rPh sb="13" eb="15">
      <t>エンゴ</t>
    </rPh>
    <rPh sb="15" eb="18">
      <t>ジュウギョウシャ</t>
    </rPh>
    <phoneticPr fontId="7"/>
  </si>
  <si>
    <t>介給別紙（地域移行支援）</t>
    <rPh sb="0" eb="1">
      <t>カイ</t>
    </rPh>
    <rPh sb="1" eb="2">
      <t>キュウ</t>
    </rPh>
    <rPh sb="2" eb="4">
      <t>ベッシ</t>
    </rPh>
    <rPh sb="5" eb="7">
      <t>チイキ</t>
    </rPh>
    <rPh sb="7" eb="9">
      <t>イコウ</t>
    </rPh>
    <rPh sb="9" eb="11">
      <t>シエン</t>
    </rPh>
    <phoneticPr fontId="7"/>
  </si>
  <si>
    <t>　社会福祉士若しくは精神保健福祉士の資格を有する者又はこれらに準ずる者である従業者を１人以上配置していること。（Ⅰ）（Ⅱ）</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7"/>
  </si>
  <si>
    <t>従業者である相談支援専門員のうち1人以上は、精神障害者地域移行・地域定着支援関係者研修の修了者であること。（Ⅰ）</t>
    <rPh sb="0" eb="3">
      <t>ジュウギョウシャ</t>
    </rPh>
    <rPh sb="6" eb="10">
      <t>ソウダンシエン</t>
    </rPh>
    <rPh sb="10" eb="13">
      <t>センモンイン</t>
    </rPh>
    <rPh sb="17" eb="20">
      <t>リイジョウ</t>
    </rPh>
    <rPh sb="22" eb="27">
      <t>セイシンショウガイシャ</t>
    </rPh>
    <rPh sb="27" eb="29">
      <t>チイキ</t>
    </rPh>
    <rPh sb="29" eb="31">
      <t>イコウ</t>
    </rPh>
    <rPh sb="32" eb="34">
      <t>チイキ</t>
    </rPh>
    <rPh sb="34" eb="36">
      <t>テイチャク</t>
    </rPh>
    <rPh sb="36" eb="38">
      <t>シエン</t>
    </rPh>
    <rPh sb="38" eb="41">
      <t>カンケイシャ</t>
    </rPh>
    <rPh sb="41" eb="43">
      <t>ケンシュウ</t>
    </rPh>
    <rPh sb="44" eb="47">
      <t>シュウリョウシャ</t>
    </rPh>
    <phoneticPr fontId="7"/>
  </si>
  <si>
    <t xml:space="preserve">　精神科病院、障害者支援施設等、救護施設等、刑事施設等との緊密な連携体制が整えられてること。（Ⅰ）（Ⅱ）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55" eb="57">
      <t>カンケイ</t>
    </rPh>
    <rPh sb="57" eb="59">
      <t>キカン</t>
    </rPh>
    <rPh sb="61" eb="63">
      <t>レンケイ</t>
    </rPh>
    <rPh sb="64" eb="66">
      <t>ジョウキョウ</t>
    </rPh>
    <rPh sb="66" eb="67">
      <t>トウ</t>
    </rPh>
    <phoneticPr fontId="7"/>
  </si>
  <si>
    <t xml:space="preserve">地域移行支援～留意事項抜粋～
① 地域移行支援サービス費の区分について
(一) 地域移行支援サービス費(Ⅰ)については、専門職を配置し、関係機関と日常的な連携を図り、地域移行の実績を上げている事業所を評価するものであり、障害者の日常生活及び社会生活を総合的に支援するための法律に基づく指定地域相談支援に要する費用の額の算定に関する基準（平成24年厚生労働省告示第124号）の規定に基づき、障害者の日常生活及び社会生活を総合的に支援するための法律に基づく指定地域相談支援に要する費用の額の算定に関する基準に基づき厚生労働大臣が定める基準（平成30年厚生労働省告示第114号）に適合しているものとして都道府県知事に届け出た指定地域移行支援事業所において、指定地域移行支援を行った場合に算定する。なお、当該事業所の具体的な要件は以下のとおりである。
ア 社会福祉士若しくは精神保健福祉士の資格を有する者又は「精神障害関係従事者養成研修事業について」（平成26年３月31日付け障発0331第５号厚生労働省社会・援護局障害保健福祉部長通知）別添２の３の(２)のイに規定する精神障害者地域移行・地域定着支援関係者研修の修了者である相談支援専門員を１人以上配置していること。
イ 当該事業所において、指定地域移行支援を利用した地域相談支援給付決定障害者のうち、前年度に、障害者の日常生活及び社会生活を総合的に支援するための法律に基づく指定地域相談支援の事業の人員及び運営に関する基準（平成24年厚生労働省令第27号。以下「地域相談支援基準」という。）第１条第１項第２号から第４号までに規定する施設（以下「対象施設」という。）を退院、退所等し、地域生活に移行した者が３人以上であること。
ウ 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(二) 地域移行支援サービス費(Ⅱ)については、(一)に規定するア及びウの要件を満たす指定地域移行支援事業所において、指定地域移行支援を利用した地域相談支援給付決定障害者のうち、前年度に、対象施設を退院、退所等し、地域生活に移行した者が１人以上であること。
(三) 地域移行支援サービス費(Ⅲ)については、(一)又は(二)に規定する要件を満たさない指定地域移行支援事業所において、指定地域移行支援を行った場合に算定する。
② 指定地域移行支援に係る報酬の算定について
指定地域移行支援の提供に当たっては、地域相談支援基準又は地域相談支援報酬告示に定める以下の基準のいずれかを満たさない場合には、所定単位数を算定しないものとする。
(一) 地域移行支援計画の作成（地域相談支援基準第20条）
(二) 利用者への対面による支援を１月に２日以上行わない場合（地域相談支援報酬告示第１の１の注２）
</t>
  </si>
  <si>
    <t>地域移行支援サービスに係る届出書</t>
  </si>
  <si>
    <t>〇社会福祉士若しくは精神保健福祉士の資格証の写し又は研修修了証の写し
〇精神障害者地域移行・地域定着支援関係者研修の研修修了証の写し</t>
    <rPh sb="24" eb="25">
      <t>マタ</t>
    </rPh>
    <rPh sb="26" eb="28">
      <t>ケンシュウ</t>
    </rPh>
    <rPh sb="28" eb="30">
      <t>シュウリョウ</t>
    </rPh>
    <rPh sb="30" eb="31">
      <t>ショウ</t>
    </rPh>
    <rPh sb="32" eb="33">
      <t>ウツ</t>
    </rPh>
    <phoneticPr fontId="7"/>
  </si>
  <si>
    <t>令和　　年　　月　　日</t>
    <rPh sb="0" eb="2">
      <t>レイワ</t>
    </rPh>
    <rPh sb="4" eb="5">
      <t>ネン</t>
    </rPh>
    <rPh sb="7" eb="8">
      <t>ガツ</t>
    </rPh>
    <rPh sb="10" eb="11">
      <t>ニチ</t>
    </rPh>
    <phoneticPr fontId="7"/>
  </si>
  <si>
    <t>月</t>
    <rPh sb="0" eb="1">
      <t>ゲツ</t>
    </rPh>
    <phoneticPr fontId="7"/>
  </si>
  <si>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7"/>
  </si>
  <si>
    <t>　 ２　支援の実施</t>
    <rPh sb="4" eb="6">
      <t>シエン</t>
    </rPh>
    <rPh sb="7" eb="9">
      <t>ジッシ</t>
    </rPh>
    <phoneticPr fontId="7"/>
  </si>
  <si>
    <t>住居①</t>
    <rPh sb="0" eb="2">
      <t>ジュウキョ</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</si>
  <si>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</si>
  <si>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</si>
  <si>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④前年度及び前々年度の各年度における生産活動収支が
いずれも当該各年度に利用者に支払う賃金の総額以上でない</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7"/>
  </si>
  <si>
    <t>身体拘束廃止未実施</t>
    <rPh sb="0" eb="2">
      <t>シンタイ</t>
    </rPh>
    <rPh sb="2" eb="4">
      <t>コウソク</t>
    </rPh>
    <rPh sb="4" eb="6">
      <t>ハイシ</t>
    </rPh>
    <rPh sb="6" eb="9">
      <t>ミジッシ</t>
    </rPh>
    <phoneticPr fontId="7"/>
  </si>
  <si>
    <t>　前年度又は前３月の期間における利用者（障害児を除く）の総数のうち、障害支援区分４以上である者及びたんの吸引等を必要とする者が占める割合が50％以上</t>
  </si>
  <si>
    <t>虐待防止措置未実施</t>
    <rPh sb="0" eb="2">
      <t>ギャクタイ</t>
    </rPh>
    <rPh sb="2" eb="4">
      <t>ボウシ</t>
    </rPh>
    <rPh sb="4" eb="6">
      <t>ソチ</t>
    </rPh>
    <rPh sb="6" eb="7">
      <t>ミ</t>
    </rPh>
    <rPh sb="7" eb="9">
      <t>ジッシ</t>
    </rPh>
    <phoneticPr fontId="7"/>
  </si>
  <si>
    <r>
      <t>　１．なし　　２．</t>
    </r>
    <r>
      <rPr>
        <sz val="11"/>
        <color theme="1"/>
        <rFont val="ＭＳ ゴシック"/>
      </rPr>
      <t>Ⅱ　　３．Ⅰ</t>
    </r>
  </si>
  <si>
    <t>業務継続計画未策定（※17）</t>
  </si>
  <si>
    <t>１　利用者の状況</t>
  </si>
  <si>
    <t>開所日数</t>
    <rPh sb="0" eb="2">
      <t>カイショ</t>
    </rPh>
    <rPh sb="2" eb="4">
      <t>ニッスウ</t>
    </rPh>
    <phoneticPr fontId="139"/>
  </si>
  <si>
    <t>特定事業所（経過措置対象）（※11）</t>
    <rPh sb="0" eb="2">
      <t>トクテイ</t>
    </rPh>
    <rPh sb="2" eb="5">
      <t>ジギョウショ</t>
    </rPh>
    <rPh sb="6" eb="8">
      <t>ケイカ</t>
    </rPh>
    <rPh sb="8" eb="10">
      <t>ソチ</t>
    </rPh>
    <rPh sb="10" eb="12">
      <t>タイショウ</t>
    </rPh>
    <phoneticPr fontId="7"/>
  </si>
  <si>
    <t>１　感染対策向上加算１</t>
    <rPh sb="2" eb="4">
      <t>カンセン</t>
    </rPh>
    <rPh sb="4" eb="6">
      <t>タイサク</t>
    </rPh>
    <rPh sb="6" eb="8">
      <t>コウジョウ</t>
    </rPh>
    <rPh sb="8" eb="10">
      <t>カサン</t>
    </rPh>
    <phoneticPr fontId="7"/>
  </si>
  <si>
    <t>　１．非該当　　２．該当</t>
  </si>
  <si>
    <t>身体拘束廃止未実施</t>
  </si>
  <si>
    <t>別紙53</t>
    <rPh sb="0" eb="2">
      <t>ベッシ</t>
    </rPh>
    <phoneticPr fontId="7"/>
  </si>
  <si>
    <t>１．なし　　２．あり</t>
  </si>
  <si>
    <t>別紙32</t>
    <rPh sb="0" eb="2">
      <t>ベッシ</t>
    </rPh>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</si>
  <si>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</si>
  <si>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</si>
  <si>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強度行動障害支援者養成研修（実践研修）</t>
    <rPh sb="14" eb="16">
      <t>ジッセン</t>
    </rPh>
    <phoneticPr fontId="7"/>
  </si>
  <si>
    <t>住居</t>
    <rPh sb="0" eb="2">
      <t>ジュウキョ</t>
    </rPh>
    <phoneticPr fontId="7"/>
  </si>
  <si>
    <t>　１．なし　　３．Ⅱ　　４．Ⅲ　　５．Ⅰ　　６．Ⅰ・Ⅲ　　７．Ⅱ・Ⅲ</t>
  </si>
  <si>
    <t>通院支援を行える人員体制を
（　　　　有している　　　　・　　　　有していない　　　　）</t>
  </si>
  <si>
    <t>常勤看護職員等配置（看護職員常勤換算員数）（※16）</t>
    <rPh sb="2" eb="4">
      <t>カンゴ</t>
    </rPh>
    <rPh sb="4" eb="6">
      <t>ショクイン</t>
    </rPh>
    <rPh sb="6" eb="7">
      <t>トウ</t>
    </rPh>
    <rPh sb="7" eb="9">
      <t>ハイチ</t>
    </rPh>
    <rPh sb="10" eb="12">
      <t>カンゴ</t>
    </rPh>
    <rPh sb="12" eb="14">
      <t>ショクイン</t>
    </rPh>
    <phoneticPr fontId="7"/>
  </si>
  <si>
    <t>入浴支援体制</t>
    <rPh sb="0" eb="2">
      <t>ニュウヨク</t>
    </rPh>
    <rPh sb="2" eb="4">
      <t>シエン</t>
    </rPh>
    <rPh sb="4" eb="6">
      <t>タイセイ</t>
    </rPh>
    <phoneticPr fontId="7"/>
  </si>
  <si>
    <t>１．なし　　２．Ⅰ　　３．Ⅱ　　４．Ⅰ・Ⅱ</t>
  </si>
  <si>
    <t>中核的人材配置体制</t>
    <rPh sb="7" eb="9">
      <t>タイセイ</t>
    </rPh>
    <phoneticPr fontId="7"/>
  </si>
  <si>
    <t>別紙14</t>
    <rPh sb="0" eb="2">
      <t>ベッシ</t>
    </rPh>
    <phoneticPr fontId="7"/>
  </si>
  <si>
    <t>対象：施設入所支援</t>
  </si>
  <si>
    <t>虐待防止措置未実施</t>
  </si>
  <si>
    <t>１．40人以下
４．81人以上
５．41人以上50人以下
６．51人以上60人以下
７．61人以上70人以下
８．71人以上80人以下</t>
  </si>
  <si>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</si>
  <si>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夜間看護体制（看護職員配置数）（※14）</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</si>
  <si>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</si>
  <si>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身体拘束廃止未実施（※13）</t>
  </si>
  <si>
    <t>目標工賃達成加算対象</t>
    <rPh sb="0" eb="2">
      <t>モクヒョウ</t>
    </rPh>
    <rPh sb="2" eb="4">
      <t>コウチン</t>
    </rPh>
    <rPh sb="4" eb="6">
      <t>タッセイ</t>
    </rPh>
    <rPh sb="6" eb="8">
      <t>カサン</t>
    </rPh>
    <rPh sb="8" eb="10">
      <t>タイショウ</t>
    </rPh>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</si>
  <si>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</si>
  <si>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7"/>
  </si>
  <si>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7"/>
  </si>
  <si>
    <t>高次脳機能障害支援体制</t>
    <rPh sb="0" eb="2">
      <t>コウジ</t>
    </rPh>
    <rPh sb="2" eb="3">
      <t>ノウ</t>
    </rPh>
    <rPh sb="3" eb="5">
      <t>キノウ</t>
    </rPh>
    <rPh sb="5" eb="7">
      <t>ショウガイ</t>
    </rPh>
    <rPh sb="7" eb="9">
      <t>シエン</t>
    </rPh>
    <rPh sb="9" eb="11">
      <t>タイセイ</t>
    </rPh>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</si>
  <si>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</si>
  <si>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r>
      <t>就労移行支援について、令和</t>
    </r>
    <r>
      <rPr>
        <sz val="14"/>
        <color theme="1"/>
        <rFont val="ＭＳ Ｐゴシック"/>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7"/>
  </si>
  <si>
    <t>※１１</t>
  </si>
  <si>
    <t>居宅介護について、「特定事業所（経過措置）」欄は、特定事業所が「２．Ⅰ」、「４．Ⅲ」、「５．Ⅳ」の場合に設定する。</t>
    <rPh sb="0" eb="2">
      <t>キョタク</t>
    </rPh>
    <rPh sb="2" eb="4">
      <t>カイゴ</t>
    </rPh>
    <phoneticPr fontId="7"/>
  </si>
  <si>
    <t>行動援護について、「特定事業所（経過措置）」欄は、特定事業所が「２．Ⅰ」、「３．Ⅱ」、「４．Ⅲ」、「５．Ⅳ」の場合に設定する。</t>
    <rPh sb="0" eb="2">
      <t>コウドウ</t>
    </rPh>
    <rPh sb="2" eb="4">
      <t>エンゴ</t>
    </rPh>
    <phoneticPr fontId="7"/>
  </si>
  <si>
    <t>※１２</t>
  </si>
  <si>
    <t>当該事業所の前年度の平均実利用者数　(A)</t>
  </si>
  <si>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7"/>
  </si>
  <si>
    <t>　「院内感染対策の研修または訓練を行った医療機関または地域の医師会」については、医療機関名又は地域の医師会の名称のいずれかを記載して</t>
  </si>
  <si>
    <t>※１３</t>
  </si>
  <si>
    <t>サテライト①</t>
  </si>
  <si>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7"/>
  </si>
  <si>
    <t>※１４</t>
  </si>
  <si>
    <t>定員増人数</t>
  </si>
  <si>
    <t>※１５</t>
  </si>
  <si>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7"/>
  </si>
  <si>
    <t>「常勤看護職員等配置（看護職員常勤換算員数）」欄は、小数点以下を切り捨てた人数を設定する。</t>
    <rPh sb="23" eb="24">
      <t>ラン</t>
    </rPh>
    <rPh sb="26" eb="27">
      <t>チイ</t>
    </rPh>
    <rPh sb="37" eb="39">
      <t>ニンズウ</t>
    </rPh>
    <rPh sb="40" eb="42">
      <t>セッテイ</t>
    </rPh>
    <phoneticPr fontId="7"/>
  </si>
  <si>
    <t>※１７</t>
  </si>
  <si>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</si>
  <si>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7"/>
  </si>
  <si>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7"/>
  </si>
  <si>
    <t>３　サービス種別</t>
    <rPh sb="6" eb="8">
      <t>シュベツ</t>
    </rPh>
    <phoneticPr fontId="7"/>
  </si>
  <si>
    <t>４　申請する加算区分</t>
    <rPh sb="2" eb="4">
      <t>シンセイ</t>
    </rPh>
    <rPh sb="6" eb="8">
      <t>カサン</t>
    </rPh>
    <rPh sb="8" eb="10">
      <t>クブン</t>
    </rPh>
    <phoneticPr fontId="7"/>
  </si>
  <si>
    <t>医師、理学療法士、作業療法士、言語聴覚士その他の職種の者が共同して、利用者ごとのリハビリテーション実施計画を作成している。</t>
  </si>
  <si>
    <t>○基準上置くべき従業者数</t>
  </si>
  <si>
    <t>5人</t>
    <rPh sb="1" eb="2">
      <t>ニン</t>
    </rPh>
    <phoneticPr fontId="7"/>
  </si>
  <si>
    <t>合計（a）</t>
    <rPh sb="0" eb="2">
      <t>ゴウケイ</t>
    </rPh>
    <phoneticPr fontId="7"/>
  </si>
  <si>
    <t>勤務延べ
時間数</t>
    <rPh sb="0" eb="3">
      <t>キンムノ</t>
    </rPh>
    <rPh sb="5" eb="8">
      <t>ジカンスウ</t>
    </rPh>
    <phoneticPr fontId="7"/>
  </si>
  <si>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7"/>
  </si>
  <si>
    <t>○人員配置体制加算の算定において必要な加配数</t>
    <rPh sb="16" eb="18">
      <t>ヒツヨウ</t>
    </rPh>
    <phoneticPr fontId="7"/>
  </si>
  <si>
    <t>調整数（c）</t>
    <rPh sb="0" eb="2">
      <t>チョウセイ</t>
    </rPh>
    <rPh sb="2" eb="3">
      <t>スウ</t>
    </rPh>
    <phoneticPr fontId="7"/>
  </si>
  <si>
    <t>○人員配置体制加算の算定において必要な特定従業者数の合計( a ＋ b ＋ c )</t>
    <rPh sb="16" eb="18">
      <t>ヒツヨウ</t>
    </rPh>
    <rPh sb="19" eb="24">
      <t>トクテイジュウギョウシャ</t>
    </rPh>
    <rPh sb="24" eb="25">
      <t>スウ</t>
    </rPh>
    <rPh sb="26" eb="28">
      <t>ゴウケイ</t>
    </rPh>
    <phoneticPr fontId="7"/>
  </si>
  <si>
    <t>ください。医療機関名を記載する場合には、当該医療機関が届け出ている診療報酬の種類を併せて記載してください。</t>
  </si>
  <si>
    <t>世話人等</t>
    <rPh sb="0" eb="3">
      <t>セワニン</t>
    </rPh>
    <rPh sb="3" eb="4">
      <t>トウ</t>
    </rPh>
    <phoneticPr fontId="7"/>
  </si>
  <si>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7"/>
  </si>
  <si>
    <t>法人・事業所名</t>
    <rPh sb="0" eb="2">
      <t>ホウジン</t>
    </rPh>
    <rPh sb="3" eb="6">
      <t>ジギョウショ</t>
    </rPh>
    <rPh sb="6" eb="7">
      <t>メイ</t>
    </rPh>
    <phoneticPr fontId="139"/>
  </si>
  <si>
    <t>事業所番号</t>
    <rPh sb="0" eb="3">
      <t>ジギョウショ</t>
    </rPh>
    <rPh sb="3" eb="5">
      <t>バンゴウ</t>
    </rPh>
    <phoneticPr fontId="139"/>
  </si>
  <si>
    <t>１　サービス類型</t>
    <rPh sb="6" eb="8">
      <t>ルイケイ</t>
    </rPh>
    <phoneticPr fontId="7"/>
  </si>
  <si>
    <t>介護サービス包括型事業所</t>
    <rPh sb="0" eb="2">
      <t>カイゴ</t>
    </rPh>
    <rPh sb="9" eb="11">
      <t>ジギョウ</t>
    </rPh>
    <rPh sb="11" eb="12">
      <t>ショ</t>
    </rPh>
    <phoneticPr fontId="7"/>
  </si>
  <si>
    <t>区分１以下</t>
    <rPh sb="0" eb="2">
      <t>クブン</t>
    </rPh>
    <rPh sb="3" eb="5">
      <t>イカ</t>
    </rPh>
    <phoneticPr fontId="7"/>
  </si>
  <si>
    <t>区分２</t>
    <rPh sb="0" eb="2">
      <t>クブン</t>
    </rPh>
    <phoneticPr fontId="7"/>
  </si>
  <si>
    <t>区分４</t>
    <rPh sb="0" eb="2">
      <t>クブン</t>
    </rPh>
    <phoneticPr fontId="7"/>
  </si>
  <si>
    <t>区分６</t>
    <rPh sb="0" eb="2">
      <t>クブン</t>
    </rPh>
    <phoneticPr fontId="7"/>
  </si>
  <si>
    <t>個人居宅介護利用者（再掲）</t>
  </si>
  <si>
    <t>２　運営状況</t>
    <rPh sb="2" eb="4">
      <t>ウンエイ</t>
    </rPh>
    <rPh sb="4" eb="6">
      <t>ジョウキョウ</t>
    </rPh>
    <phoneticPr fontId="139"/>
  </si>
  <si>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</si>
  <si>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４　基準上置くべき従業者数</t>
    <rPh sb="2" eb="4">
      <t>キジュン</t>
    </rPh>
    <rPh sb="4" eb="5">
      <t>ジョウ</t>
    </rPh>
    <rPh sb="5" eb="6">
      <t>オ</t>
    </rPh>
    <rPh sb="9" eb="12">
      <t>ジュウギョウシャ</t>
    </rPh>
    <rPh sb="12" eb="13">
      <t>スウ</t>
    </rPh>
    <phoneticPr fontId="7"/>
  </si>
  <si>
    <t>　新規に採用したすべての行動援護介護従業者に対し、熟練した行動援護従業者の同行による研修を実施している。</t>
  </si>
  <si>
    <t>６　加配している特定従業者数</t>
    <rPh sb="2" eb="4">
      <t>カハイ</t>
    </rPh>
    <rPh sb="8" eb="10">
      <t>トクテイ</t>
    </rPh>
    <rPh sb="10" eb="13">
      <t>ジュウギョウシャ</t>
    </rPh>
    <rPh sb="13" eb="14">
      <t>スウ</t>
    </rPh>
    <phoneticPr fontId="7"/>
  </si>
  <si>
    <t>①新設又は増改築等の時点から６か月未満</t>
  </si>
  <si>
    <t>特定従業者用の勤務延べ時間数</t>
    <rPh sb="0" eb="2">
      <t>トクテイ</t>
    </rPh>
    <rPh sb="2" eb="5">
      <t>ジュウギョウシャ</t>
    </rPh>
    <rPh sb="5" eb="6">
      <t>ヨウ</t>
    </rPh>
    <rPh sb="7" eb="9">
      <t>キンム</t>
    </rPh>
    <phoneticPr fontId="7"/>
  </si>
  <si>
    <t>特定従業者数換算数</t>
    <rPh sb="0" eb="5">
      <t>トクテイジュウギョウシャ</t>
    </rPh>
    <rPh sb="5" eb="6">
      <t>スウ</t>
    </rPh>
    <rPh sb="6" eb="9">
      <t>カンサンスウ</t>
    </rPh>
    <phoneticPr fontId="7"/>
  </si>
  <si>
    <t>別紙22</t>
    <rPh sb="0" eb="2">
      <t>ベッシ</t>
    </rPh>
    <phoneticPr fontId="7"/>
  </si>
  <si>
    <t>常勤換算に
よる人数</t>
    <rPh sb="0" eb="2">
      <t>ジョウキン</t>
    </rPh>
    <rPh sb="2" eb="4">
      <t>カンサン</t>
    </rPh>
    <rPh sb="8" eb="10">
      <t>ニンズウ</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</si>
  <si>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7"/>
  </si>
  <si>
    <t>特定従業者数換算による人数</t>
    <rPh sb="0" eb="6">
      <t>トクテイジュウギョウシャスウ</t>
    </rPh>
    <rPh sb="6" eb="8">
      <t>カンサン</t>
    </rPh>
    <rPh sb="11" eb="13">
      <t>ニンズウ</t>
    </rPh>
    <phoneticPr fontId="7"/>
  </si>
  <si>
    <t>３　 感染対策向上加算３</t>
    <rPh sb="3" eb="5">
      <t>カンセン</t>
    </rPh>
    <rPh sb="5" eb="7">
      <t>タイサク</t>
    </rPh>
    <rPh sb="7" eb="9">
      <t>コウジョウ</t>
    </rPh>
    <rPh sb="9" eb="11">
      <t>カサン</t>
    </rPh>
    <phoneticPr fontId="7"/>
  </si>
  <si>
    <t>③新設又は増改築等の時点から１年以上</t>
  </si>
  <si>
    <t>利用者ごとのリハビリテーション実施計画の進捗状況を定期的に評価し、必要に応じて当該計画を見直している。</t>
  </si>
  <si>
    <t>世話人等</t>
    <rPh sb="3" eb="4">
      <t>ナド</t>
    </rPh>
    <phoneticPr fontId="7"/>
  </si>
  <si>
    <t>生活支援員</t>
    <rPh sb="0" eb="2">
      <t>セイカツ</t>
    </rPh>
    <rPh sb="2" eb="4">
      <t>シエン</t>
    </rPh>
    <rPh sb="4" eb="5">
      <t>イン</t>
    </rPh>
    <phoneticPr fontId="7"/>
  </si>
  <si>
    <t>７　人員配置体制加算の算定における必要加配数</t>
    <rPh sb="2" eb="10">
      <t>ジンインハイチタイセイカサン</t>
    </rPh>
    <rPh sb="11" eb="13">
      <t>サンテイ</t>
    </rPh>
    <rPh sb="17" eb="19">
      <t>ヒツヨウ</t>
    </rPh>
    <rPh sb="19" eb="21">
      <t>カハイ</t>
    </rPh>
    <rPh sb="21" eb="22">
      <t>スウ</t>
    </rPh>
    <phoneticPr fontId="7"/>
  </si>
  <si>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7"/>
  </si>
  <si>
    <t>介護包括サービス型・外部サービス利用型</t>
    <rPh sb="0" eb="4">
      <t>カイゴホウカツ</t>
    </rPh>
    <rPh sb="8" eb="9">
      <t>ガタ</t>
    </rPh>
    <rPh sb="10" eb="12">
      <t>ガイブ</t>
    </rPh>
    <rPh sb="16" eb="19">
      <t>リヨウガタ</t>
    </rPh>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</si>
  <si>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</si>
  <si>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7"/>
  </si>
  <si>
    <t>日中サービス支援型</t>
    <rPh sb="0" eb="2">
      <t>ニッチュウ</t>
    </rPh>
    <rPh sb="6" eb="9">
      <t>シエンガタ</t>
    </rPh>
    <phoneticPr fontId="7"/>
  </si>
  <si>
    <t>12:1の場合</t>
    <rPh sb="5" eb="7">
      <t>バアイ</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</si>
  <si>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</si>
  <si>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特定従業者数</t>
    <rPh sb="0" eb="5">
      <t>トクテイジュウギョウシャ</t>
    </rPh>
    <rPh sb="5" eb="6">
      <t>スウ</t>
    </rPh>
    <phoneticPr fontId="7"/>
  </si>
  <si>
    <t>８　移行支援住居におけるサービス管理責任者の配置要件の可否</t>
    <rPh sb="2" eb="8">
      <t>イコウシエンジュウキョ</t>
    </rPh>
    <rPh sb="27" eb="29">
      <t>カヒ</t>
    </rPh>
    <phoneticPr fontId="7"/>
  </si>
  <si>
    <t>30:1の場合</t>
    <rPh sb="5" eb="7">
      <t>バアイ</t>
    </rPh>
    <phoneticPr fontId="7"/>
  </si>
  <si>
    <t>7.5:1の場合</t>
    <rPh sb="6" eb="8">
      <t>バアイ</t>
    </rPh>
    <phoneticPr fontId="7"/>
  </si>
  <si>
    <t>注3：目標工賃達成指導員加算を算定する場合に作成し、市長に届け出ること。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8">
      <t>シチョウ</t>
    </rPh>
    <rPh sb="29" eb="30">
      <t>トド</t>
    </rPh>
    <rPh sb="31" eb="32">
      <t>デ</t>
    </rPh>
    <phoneticPr fontId="7"/>
  </si>
  <si>
    <t>20:1の場合</t>
    <rPh sb="5" eb="7">
      <t>バアイ</t>
    </rPh>
    <phoneticPr fontId="7"/>
  </si>
  <si>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7"/>
  </si>
  <si>
    <t>不足加配数</t>
    <rPh sb="0" eb="2">
      <t>フソク</t>
    </rPh>
    <rPh sb="2" eb="4">
      <t>カハイ</t>
    </rPh>
    <rPh sb="4" eb="5">
      <t>スウ</t>
    </rPh>
    <phoneticPr fontId="7"/>
  </si>
  <si>
    <t>⑦　</t>
  </si>
  <si>
    <t>算定要件に対しての加配状況</t>
    <rPh sb="0" eb="4">
      <t>サンテイヨウケン</t>
    </rPh>
    <rPh sb="5" eb="6">
      <t>タイ</t>
    </rPh>
    <rPh sb="9" eb="11">
      <t>カハイ</t>
    </rPh>
    <rPh sb="11" eb="13">
      <t>ジョウキョウ</t>
    </rPh>
    <phoneticPr fontId="7"/>
  </si>
  <si>
    <t>地域生活支援拠点等に関連する加算の届出</t>
  </si>
  <si>
    <t>※頸髄損傷による四肢麻痺その他これに類する障害者である場合には、当該加算を算定する場合において下記の要件を満たす必要はない。</t>
    <rPh sb="47" eb="49">
      <t>カキ</t>
    </rPh>
    <phoneticPr fontId="7"/>
  </si>
  <si>
    <t>算定要件に対しての加配状況</t>
  </si>
  <si>
    <t>12:1</t>
  </si>
  <si>
    <t>30:1</t>
  </si>
  <si>
    <t>２　共同生活援助事業所</t>
    <rPh sb="2" eb="4">
      <t>キョウドウ</t>
    </rPh>
    <rPh sb="4" eb="6">
      <t>セイカツ</t>
    </rPh>
    <rPh sb="6" eb="8">
      <t>エンジョ</t>
    </rPh>
    <rPh sb="8" eb="11">
      <t>ジギョウショ</t>
    </rPh>
    <phoneticPr fontId="7"/>
  </si>
  <si>
    <t>7.5:1</t>
  </si>
  <si>
    <t>20:1</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</si>
  <si>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</si>
  <si>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従業者の勤務体制一覧表</t>
  </si>
  <si>
    <t>非常勤（人）</t>
    <rPh sb="0" eb="3">
      <t>ヒジョウキン</t>
    </rPh>
    <rPh sb="4" eb="5">
      <t>ニン</t>
    </rPh>
    <phoneticPr fontId="7"/>
  </si>
  <si>
    <t>第２週</t>
    <rPh sb="0" eb="1">
      <t>ダイ</t>
    </rPh>
    <rPh sb="2" eb="3">
      <t>シュウ</t>
    </rPh>
    <phoneticPr fontId="7"/>
  </si>
  <si>
    <r>
      <t xml:space="preserve">平均工賃月額①
</t>
    </r>
    <r>
      <rPr>
        <sz val="7"/>
        <color auto="1"/>
        <rFont val="ＭＳ Ｐゴシック"/>
      </rPr>
      <t>（ア）÷（イ）÷１２</t>
    </r>
    <rPh sb="0" eb="2">
      <t>ヘイキン</t>
    </rPh>
    <rPh sb="2" eb="4">
      <t>コウチン</t>
    </rPh>
    <rPh sb="4" eb="6">
      <t>ゲツガク</t>
    </rPh>
    <phoneticPr fontId="7"/>
  </si>
  <si>
    <t>第３週</t>
    <rPh sb="0" eb="1">
      <t>ダイ</t>
    </rPh>
    <rPh sb="2" eb="3">
      <t>シュウ</t>
    </rPh>
    <phoneticPr fontId="7"/>
  </si>
  <si>
    <t>第４週</t>
    <rPh sb="0" eb="1">
      <t>ダイ</t>
    </rPh>
    <rPh sb="2" eb="3">
      <t>シュウ</t>
    </rPh>
    <phoneticPr fontId="7"/>
  </si>
  <si>
    <t>週平均の勤務時間</t>
    <rPh sb="0" eb="3">
      <t>シュウヘイキン</t>
    </rPh>
    <rPh sb="4" eb="6">
      <t>キンム</t>
    </rPh>
    <rPh sb="6" eb="8">
      <t>ジカン</t>
    </rPh>
    <phoneticPr fontId="7"/>
  </si>
  <si>
    <t>生活介護，施設入所</t>
    <rPh sb="0" eb="2">
      <t>セイカツ</t>
    </rPh>
    <rPh sb="2" eb="4">
      <t>カイゴ</t>
    </rPh>
    <rPh sb="5" eb="7">
      <t>シセツ</t>
    </rPh>
    <rPh sb="7" eb="9">
      <t>ニュウショ</t>
    </rPh>
    <phoneticPr fontId="7"/>
  </si>
  <si>
    <t>特定従業者換算後の人数</t>
    <rPh sb="0" eb="2">
      <t>トクテイ</t>
    </rPh>
    <rPh sb="2" eb="5">
      <t>ジュウギョウシャ</t>
    </rPh>
    <rPh sb="5" eb="7">
      <t>カンザン</t>
    </rPh>
    <rPh sb="7" eb="8">
      <t>ゴ</t>
    </rPh>
    <rPh sb="9" eb="11">
      <t>ニンズウ</t>
    </rPh>
    <phoneticPr fontId="7"/>
  </si>
  <si>
    <t>兼務先</t>
    <rPh sb="0" eb="2">
      <t>ケンム</t>
    </rPh>
    <rPh sb="2" eb="3">
      <t>サキ</t>
    </rPh>
    <phoneticPr fontId="7"/>
  </si>
  <si>
    <t>火</t>
    <rPh sb="0" eb="1">
      <t>カ</t>
    </rPh>
    <phoneticPr fontId="7"/>
  </si>
  <si>
    <t>金</t>
    <rPh sb="0" eb="1">
      <t>キン</t>
    </rPh>
    <phoneticPr fontId="7"/>
  </si>
  <si>
    <t>土</t>
    <rPh sb="0" eb="1">
      <t>ド</t>
    </rPh>
    <phoneticPr fontId="7"/>
  </si>
  <si>
    <t>世話人・生活支援員の合計</t>
    <rPh sb="0" eb="3">
      <t>セワニン</t>
    </rPh>
    <rPh sb="4" eb="6">
      <t>セイカツ</t>
    </rPh>
    <rPh sb="6" eb="9">
      <t>シエンイン</t>
    </rPh>
    <rPh sb="10" eb="12">
      <t>ゴウケイ</t>
    </rPh>
    <phoneticPr fontId="7"/>
  </si>
  <si>
    <t>総合計</t>
    <rPh sb="0" eb="1">
      <t>ソウ</t>
    </rPh>
    <rPh sb="1" eb="3">
      <t>ゴウケイ</t>
    </rPh>
    <phoneticPr fontId="7"/>
  </si>
  <si>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7"/>
  </si>
  <si>
    <t>重度障害者支援加算（共同生活援助）</t>
  </si>
  <si>
    <t>５　研修の実施</t>
    <rPh sb="2" eb="4">
      <t>ケンシュウ</t>
    </rPh>
    <rPh sb="5" eb="7">
      <t>ジッシ</t>
    </rPh>
    <phoneticPr fontId="7"/>
  </si>
  <si>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7"/>
  </si>
  <si>
    <t>サービス管理責任者</t>
    <rPh sb="4" eb="6">
      <t>カンリ</t>
    </rPh>
    <rPh sb="6" eb="9">
      <t>セキニンシャ</t>
    </rPh>
    <phoneticPr fontId="7"/>
  </si>
  <si>
    <t>６　必要なサービス管理責任者の人員配置</t>
    <rPh sb="2" eb="4">
      <t>ヒツヨウ</t>
    </rPh>
    <rPh sb="9" eb="14">
      <t>カンリセキニンシャ</t>
    </rPh>
    <rPh sb="15" eb="17">
      <t>ジンイン</t>
    </rPh>
    <rPh sb="17" eb="19">
      <t>ハイチ</t>
    </rPh>
    <phoneticPr fontId="7"/>
  </si>
  <si>
    <t>世話人A</t>
    <rPh sb="0" eb="2">
      <t>セワ</t>
    </rPh>
    <rPh sb="2" eb="3">
      <t>ニン</t>
    </rPh>
    <phoneticPr fontId="7"/>
  </si>
  <si>
    <t>世話人D</t>
    <rPh sb="0" eb="2">
      <t>セワ</t>
    </rPh>
    <rPh sb="2" eb="3">
      <t>ニン</t>
    </rPh>
    <phoneticPr fontId="7"/>
  </si>
  <si>
    <t>世話人E</t>
    <rPh sb="0" eb="2">
      <t>セワ</t>
    </rPh>
    <rPh sb="2" eb="3">
      <t>ニン</t>
    </rPh>
    <phoneticPr fontId="7"/>
  </si>
  <si>
    <t>生活支援員B</t>
    <rPh sb="0" eb="2">
      <t>セイカツ</t>
    </rPh>
    <rPh sb="2" eb="4">
      <t>シエン</t>
    </rPh>
    <rPh sb="4" eb="5">
      <t>イン</t>
    </rPh>
    <phoneticPr fontId="7"/>
  </si>
  <si>
    <t>生活支援員D</t>
    <rPh sb="0" eb="2">
      <t>セイカツ</t>
    </rPh>
    <rPh sb="2" eb="4">
      <t>シエン</t>
    </rPh>
    <rPh sb="4" eb="5">
      <t>イン</t>
    </rPh>
    <phoneticPr fontId="7"/>
  </si>
  <si>
    <t>生活支援員E</t>
    <rPh sb="0" eb="2">
      <t>セイカツ</t>
    </rPh>
    <rPh sb="2" eb="4">
      <t>シエン</t>
    </rPh>
    <rPh sb="4" eb="5">
      <t>イン</t>
    </rPh>
    <phoneticPr fontId="7"/>
  </si>
  <si>
    <t>世話人A</t>
    <rPh sb="0" eb="3">
      <t>セワニン</t>
    </rPh>
    <phoneticPr fontId="7"/>
  </si>
  <si>
    <t>（参考表）</t>
    <rPh sb="3" eb="4">
      <t>ヒョウ</t>
    </rPh>
    <phoneticPr fontId="7"/>
  </si>
  <si>
    <t>日</t>
    <rPh sb="0" eb="1">
      <t>ニチ</t>
    </rPh>
    <phoneticPr fontId="139"/>
  </si>
  <si>
    <t>１　事業者名等</t>
    <rPh sb="2" eb="5">
      <t>ジギョウシャ</t>
    </rPh>
    <rPh sb="5" eb="6">
      <t>メイ</t>
    </rPh>
    <rPh sb="6" eb="7">
      <t>トウ</t>
    </rPh>
    <phoneticPr fontId="139"/>
  </si>
  <si>
    <t>２　事業所類型</t>
    <rPh sb="2" eb="5">
      <t>ジギョウショ</t>
    </rPh>
    <rPh sb="5" eb="7">
      <t>ルイケイ</t>
    </rPh>
    <phoneticPr fontId="139"/>
  </si>
  <si>
    <t>介護サービス包括型</t>
    <rPh sb="0" eb="2">
      <t>カイゴ</t>
    </rPh>
    <rPh sb="6" eb="8">
      <t>ホウカツ</t>
    </rPh>
    <rPh sb="8" eb="9">
      <t>ガタ</t>
    </rPh>
    <phoneticPr fontId="139"/>
  </si>
  <si>
    <t xml:space="preserve">　ア　
   </t>
  </si>
  <si>
    <t>事業所名</t>
    <rPh sb="0" eb="3">
      <t>ジギョウショ</t>
    </rPh>
    <rPh sb="3" eb="4">
      <t>メイ</t>
    </rPh>
    <phoneticPr fontId="139"/>
  </si>
  <si>
    <t>延べ利用人数</t>
  </si>
  <si>
    <t>利用者数</t>
    <rPh sb="0" eb="3">
      <t>リヨウシャ</t>
    </rPh>
    <rPh sb="3" eb="4">
      <t>スウ</t>
    </rPh>
    <phoneticPr fontId="7"/>
  </si>
  <si>
    <t>６月</t>
    <rPh sb="1" eb="2">
      <t>ガツ</t>
    </rPh>
    <phoneticPr fontId="139"/>
  </si>
  <si>
    <t>７月</t>
    <rPh sb="1" eb="2">
      <t>ガツ</t>
    </rPh>
    <phoneticPr fontId="139"/>
  </si>
  <si>
    <t>10月</t>
    <rPh sb="2" eb="3">
      <t>ガツ</t>
    </rPh>
    <phoneticPr fontId="139"/>
  </si>
  <si>
    <t>12月</t>
    <rPh sb="2" eb="3">
      <t>ガツ</t>
    </rPh>
    <phoneticPr fontId="139"/>
  </si>
  <si>
    <t>≪障害福祉サービスの体験利用加算≫</t>
    <rPh sb="14" eb="16">
      <t>カサン</t>
    </rPh>
    <phoneticPr fontId="13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</si>
  <si>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</si>
  <si>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２月</t>
    <rPh sb="1" eb="2">
      <t>ガツ</t>
    </rPh>
    <phoneticPr fontId="139"/>
  </si>
  <si>
    <t>項目毎
平均利用者数</t>
    <rPh sb="0" eb="2">
      <t>コウモク</t>
    </rPh>
    <rPh sb="2" eb="3">
      <t>ゴト</t>
    </rPh>
    <rPh sb="4" eb="6">
      <t>ヘイキン</t>
    </rPh>
    <rPh sb="6" eb="8">
      <t>リヨウ</t>
    </rPh>
    <rPh sb="8" eb="9">
      <t>シャ</t>
    </rPh>
    <rPh sb="9" eb="10">
      <t>スウ</t>
    </rPh>
    <phoneticPr fontId="139"/>
  </si>
  <si>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140"/>
  </si>
  <si>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140"/>
  </si>
  <si>
    <t>共同生活援助用</t>
    <rPh sb="0" eb="2">
      <t>キョウドウ</t>
    </rPh>
    <rPh sb="2" eb="4">
      <t>セイカツ</t>
    </rPh>
    <rPh sb="4" eb="6">
      <t>エンジョ</t>
    </rPh>
    <rPh sb="6" eb="7">
      <t>ヨウ</t>
    </rPh>
    <phoneticPr fontId="7"/>
  </si>
  <si>
    <t>自立生活支援加算（Ⅲ）の加算届出をし、受理されている。</t>
  </si>
  <si>
    <t>確認</t>
    <rPh sb="0" eb="2">
      <t>カクニン</t>
    </rPh>
    <phoneticPr fontId="7"/>
  </si>
  <si>
    <t>受講
年度</t>
    <rPh sb="0" eb="2">
      <t>ジュコウ</t>
    </rPh>
    <rPh sb="3" eb="5">
      <t>ネンド</t>
    </rPh>
    <phoneticPr fontId="7"/>
  </si>
  <si>
    <t>研修の
実施主体</t>
  </si>
  <si>
    <t>　直上により配置した者のいずれかにより、当該指定共同生活援助等の従業者に対し、障害者に対する配慮等に関する研修を年１回以上行っている。</t>
    <rPh sb="24" eb="30">
      <t>キョウドウセイカツエンジョ</t>
    </rPh>
    <phoneticPr fontId="7"/>
  </si>
  <si>
    <t>確認欄</t>
    <rPh sb="0" eb="2">
      <t>カクニン</t>
    </rPh>
    <rPh sb="2" eb="3">
      <t>ラン</t>
    </rPh>
    <phoneticPr fontId="7"/>
  </si>
  <si>
    <t>個別計画訓練支援加算に関する届出書</t>
    <rPh sb="11" eb="12">
      <t>カン</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</si>
  <si>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</si>
  <si>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</si>
  <si>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利用者数を
20で除した数
（必要数）</t>
    <rPh sb="0" eb="2">
      <t>リヨウ</t>
    </rPh>
    <rPh sb="2" eb="3">
      <t>シャ</t>
    </rPh>
    <rPh sb="3" eb="4">
      <t>スウ</t>
    </rPh>
    <rPh sb="9" eb="10">
      <t>ジョ</t>
    </rPh>
    <rPh sb="12" eb="13">
      <t>スウ</t>
    </rPh>
    <rPh sb="15" eb="18">
      <t>ヒツヨウスウ</t>
    </rPh>
    <phoneticPr fontId="7"/>
  </si>
  <si>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
  </si>
  <si>
    <t>２　障害者支援施設等感染対策向上加算（Ⅱ）</t>
  </si>
  <si>
    <t>　　年　　　　月　　　　日</t>
    <rPh sb="2" eb="3">
      <t>ネン</t>
    </rPh>
    <rPh sb="7" eb="8">
      <t>ガツ</t>
    </rPh>
    <rPh sb="12" eb="13">
      <t>ニチ</t>
    </rPh>
    <phoneticPr fontId="7"/>
  </si>
  <si>
    <t>３　異動区分</t>
    <rPh sb="2" eb="4">
      <t>イドウ</t>
    </rPh>
    <rPh sb="4" eb="6">
      <t>クブン</t>
    </rPh>
    <phoneticPr fontId="7"/>
  </si>
  <si>
    <t>４　障害者ピアサ
　ポート研修修了
　職員</t>
    <rPh sb="15" eb="17">
      <t>シュウリョウ</t>
    </rPh>
    <rPh sb="19" eb="21">
      <t>ショクイン</t>
    </rPh>
    <phoneticPr fontId="7"/>
  </si>
  <si>
    <t>二人目</t>
    <rPh sb="0" eb="2">
      <t>フタリ</t>
    </rPh>
    <rPh sb="2" eb="3">
      <t>メ</t>
    </rPh>
    <phoneticPr fontId="7"/>
  </si>
  <si>
    <t>（0.5以上であること）　</t>
  </si>
  <si>
    <t>常勤換算数</t>
    <rPh sb="0" eb="2">
      <t>ジョウキン</t>
    </rPh>
    <rPh sb="2" eb="4">
      <t>カンサン</t>
    </rPh>
    <rPh sb="4" eb="5">
      <t>スウ</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</si>
  <si>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</si>
  <si>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　　　　年　　　　月　　　　日</t>
    <rPh sb="4" eb="5">
      <t>ネン</t>
    </rPh>
    <rPh sb="9" eb="10">
      <t>ツキ</t>
    </rPh>
    <rPh sb="14" eb="15">
      <t>ニチ</t>
    </rPh>
    <phoneticPr fontId="7"/>
  </si>
  <si>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7"/>
  </si>
  <si>
    <t>異動区分</t>
    <rPh sb="0" eb="4">
      <t>イドウクブン</t>
    </rPh>
    <phoneticPr fontId="7"/>
  </si>
  <si>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</si>
  <si>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算定要件</t>
    <rPh sb="0" eb="2">
      <t>サンテイ</t>
    </rPh>
    <rPh sb="2" eb="4">
      <t>ヨウケン</t>
    </rPh>
    <phoneticPr fontId="7"/>
  </si>
  <si>
    <t>合計</t>
    <rPh sb="0" eb="2">
      <t>ゴウケイ</t>
    </rPh>
    <phoneticPr fontId="139"/>
  </si>
  <si>
    <t>リハビリテーション実施計画原案は、利用者、家族に説明し、その同意を得ている。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</si>
  <si>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</si>
  <si>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注２</t>
    <rPh sb="0" eb="1">
      <t>チュウ</t>
    </rPh>
    <phoneticPr fontId="7"/>
  </si>
  <si>
    <t>資格を証する書類の写しを添付すること。</t>
    <rPh sb="0" eb="2">
      <t>シカク</t>
    </rPh>
    <rPh sb="3" eb="4">
      <t>ショウ</t>
    </rPh>
    <rPh sb="6" eb="8">
      <t>ショルイ</t>
    </rPh>
    <rPh sb="9" eb="10">
      <t>ウツ</t>
    </rPh>
    <rPh sb="12" eb="14">
      <t>テンプ</t>
    </rPh>
    <phoneticPr fontId="7"/>
  </si>
  <si>
    <t>注３</t>
    <rPh sb="0" eb="1">
      <t>チュウ</t>
    </rPh>
    <phoneticPr fontId="7"/>
  </si>
  <si>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</si>
  <si>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リハビリテーション加算に関する届出書（自立訓練（機能訓練））</t>
    <rPh sb="9" eb="11">
      <t>カサン</t>
    </rPh>
    <rPh sb="12" eb="13">
      <t>カン</t>
    </rPh>
    <rPh sb="15" eb="18">
      <t>トドケデショ</t>
    </rPh>
    <phoneticPr fontId="7"/>
  </si>
  <si>
    <t>就労移行支援体制加算</t>
  </si>
  <si>
    <t>リハビリテーション加算Ⅱの算定要件</t>
    <rPh sb="9" eb="11">
      <t>カサン</t>
    </rPh>
    <rPh sb="13" eb="15">
      <t>サンテイ</t>
    </rPh>
    <rPh sb="15" eb="17">
      <t>ヨウケン</t>
    </rPh>
    <phoneticPr fontId="7"/>
  </si>
  <si>
    <t>リハビリテーション加算（Ⅰ）の算定要件の一部（※）</t>
    <rPh sb="9" eb="11">
      <t>カサン</t>
    </rPh>
    <rPh sb="15" eb="17">
      <t>サンテイ</t>
    </rPh>
    <rPh sb="17" eb="19">
      <t>ヨウケン</t>
    </rPh>
    <rPh sb="20" eb="22">
      <t>イチブ</t>
    </rPh>
    <phoneticPr fontId="7"/>
  </si>
  <si>
    <t>支援プログラムを公表していること。</t>
    <rPh sb="0" eb="2">
      <t>シエン</t>
    </rPh>
    <rPh sb="8" eb="10">
      <t>コウヒョウ</t>
    </rPh>
    <phoneticPr fontId="7"/>
  </si>
  <si>
    <t>SIMを用いた評価結果を集計し、公表していること。</t>
    <rPh sb="4" eb="5">
      <t>モチ</t>
    </rPh>
    <rPh sb="7" eb="9">
      <t>ヒョウカ</t>
    </rPh>
    <rPh sb="9" eb="11">
      <t>ケッカ</t>
    </rPh>
    <rPh sb="12" eb="14">
      <t>シュウケイ</t>
    </rPh>
    <rPh sb="16" eb="18">
      <t>コウヒョウ</t>
    </rPh>
    <phoneticPr fontId="7"/>
  </si>
  <si>
    <t>　　　　年　　月　　日</t>
    <rPh sb="4" eb="5">
      <t>ネン</t>
    </rPh>
    <rPh sb="7" eb="8">
      <t>ツキ</t>
    </rPh>
    <rPh sb="10" eb="11">
      <t>ニチ</t>
    </rPh>
    <phoneticPr fontId="7"/>
  </si>
  <si>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7"/>
  </si>
  <si>
    <t>１　新規　　　　２　変更　　　　３　終了</t>
  </si>
  <si>
    <t>個別計画訓練支援加算（Ⅱ）の要件</t>
  </si>
  <si>
    <t>人</t>
  </si>
  <si>
    <t>確認欄</t>
  </si>
  <si>
    <t>　 １　有資格者の配置等</t>
    <rPh sb="4" eb="8">
      <t>ユウシカクシャ</t>
    </rPh>
    <rPh sb="9" eb="11">
      <t>ハイチ</t>
    </rPh>
    <rPh sb="11" eb="12">
      <t>トウ</t>
    </rPh>
    <phoneticPr fontId="7"/>
  </si>
  <si>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7"/>
  </si>
  <si>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7"/>
  </si>
  <si>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</si>
  <si>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</si>
  <si>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３　地域生活支援拠点等
　としての位置付け</t>
    <rPh sb="2" eb="11">
      <t>チイキセイカツシエンキョテントウ</t>
    </rPh>
    <rPh sb="17" eb="20">
      <t>イチヅ</t>
    </rPh>
    <phoneticPr fontId="13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</si>
  <si>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</si>
  <si>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</si>
  <si>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7"/>
  </si>
  <si>
    <t>個別計画訓練支援加算（Ⅰ）の要件</t>
    <rPh sb="14" eb="16">
      <t>ヨウケン</t>
    </rPh>
    <phoneticPr fontId="7"/>
  </si>
  <si>
    <t>年　　月　　日</t>
    <rPh sb="0" eb="1">
      <t>ネン</t>
    </rPh>
    <rPh sb="3" eb="4">
      <t>ツキ</t>
    </rPh>
    <rPh sb="6" eb="7">
      <t>ニチ</t>
    </rPh>
    <phoneticPr fontId="7"/>
  </si>
  <si>
    <t>(G)＞＝(F)</t>
  </si>
  <si>
    <t>高次脳機能障害者支援体制加算に関する届出書</t>
    <rPh sb="0" eb="5">
      <t>コウジノウキノウ</t>
    </rPh>
    <phoneticPr fontId="7"/>
  </si>
  <si>
    <t>事業所の名称</t>
  </si>
  <si>
    <t>サービスの種類</t>
  </si>
  <si>
    <r>
      <t>多機能型の実施　</t>
    </r>
    <r>
      <rPr>
        <sz val="8"/>
        <color auto="1"/>
        <rFont val="HGｺﾞｼｯｸM"/>
      </rPr>
      <t>※1</t>
    </r>
  </si>
  <si>
    <t>有・無</t>
  </si>
  <si>
    <t>　前年度又は前３月の期間における利用者（障害児を除く）の総数のうち、障害支援区分５以上である者及びたんの吸引等を必要とする者が占める割合が50％以上</t>
  </si>
  <si>
    <t>うち３０％　　　　　(B)＝ (A)×0.3</t>
  </si>
  <si>
    <t>加算要件に該当する利用者の数 (C)＝(E)／(D)</t>
  </si>
  <si>
    <t>(C)＞＝(B)</t>
  </si>
  <si>
    <t xml:space="preserve"> 前年度の当該サービスの開所日数　　　　の合計 (D)</t>
    <rPh sb="5" eb="7">
      <t>トウガイ</t>
    </rPh>
    <rPh sb="21" eb="23">
      <t>ゴウケイ</t>
    </rPh>
    <phoneticPr fontId="7"/>
  </si>
  <si>
    <t>医療連携体制加算（Ⅶ）（共同生活）</t>
  </si>
  <si>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7"/>
  </si>
  <si>
    <t>３　加配される従業者の要件</t>
    <rPh sb="11" eb="13">
      <t>ヨウケン</t>
    </rPh>
    <phoneticPr fontId="7"/>
  </si>
  <si>
    <t>加配される従業者の研修の受講状況</t>
    <rPh sb="9" eb="11">
      <t>ケンシュウ</t>
    </rPh>
    <rPh sb="12" eb="14">
      <t>ジュコウ</t>
    </rPh>
    <rPh sb="14" eb="16">
      <t>ジョウキョウ</t>
    </rPh>
    <phoneticPr fontId="7"/>
  </si>
  <si>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</si>
  <si>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
  </si>
  <si>
    <t>直上により配置した者のいずれかにより、当該指定共同生活援助事業所又は指定外部サービス利用型共同生活援助事業所の従業者に対し、障害者に対する配慮等に関する研修を年１回以上行っている。</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</si>
  <si>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</si>
  <si>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年　　月　　日</t>
    <rPh sb="0" eb="1">
      <t>ネン</t>
    </rPh>
    <rPh sb="3" eb="4">
      <t>ツキ</t>
    </rPh>
    <rPh sb="6" eb="7">
      <t>ヒ</t>
    </rPh>
    <phoneticPr fontId="7"/>
  </si>
  <si>
    <t>視覚・聴覚言語障害者支援体制加算（Ⅰ）に関する届出書</t>
  </si>
  <si>
    <r>
      <t>多機能型の実施</t>
    </r>
    <r>
      <rPr>
        <sz val="8"/>
        <color rgb="FF000000"/>
        <rFont val="HGｺﾞｼｯｸM"/>
      </rPr>
      <t>※1</t>
    </r>
  </si>
  <si>
    <t>　１人を超えるサービス提供責任者を配置することとされている事業所は、常勤のサービス提供責任者の２名以上の配置していること。</t>
  </si>
  <si>
    <r>
      <t>異動区分</t>
    </r>
    <r>
      <rPr>
        <sz val="8"/>
        <color rgb="FF000000"/>
        <rFont val="HGｺﾞｼｯｸM"/>
      </rPr>
      <t>※2</t>
    </r>
  </si>
  <si>
    <t>うち５０％　　　　　(B)＝ (A)×0.5</t>
  </si>
  <si>
    <t>該当利用者の氏名</t>
  </si>
  <si>
    <t>手帳の種類</t>
  </si>
  <si>
    <t>手帳の等級</t>
  </si>
  <si>
    <t>前年度の開所日数 (D)</t>
  </si>
  <si>
    <r>
      <t>＜要件確認２＞　</t>
    </r>
    <r>
      <rPr>
        <sz val="12"/>
        <color theme="1"/>
        <rFont val="Microsoft YaHei"/>
      </rPr>
      <t>③</t>
    </r>
    <r>
      <rPr>
        <sz val="12"/>
        <color theme="1"/>
        <rFont val="HGｺﾞｼｯｸM"/>
      </rPr>
      <t>の額が②の額以上となっていること。（③≧②）</t>
    </r>
    <rPh sb="1" eb="3">
      <t>ヨウケン</t>
    </rPh>
    <rPh sb="3" eb="5">
      <t>カクニン</t>
    </rPh>
    <phoneticPr fontId="7"/>
  </si>
  <si>
    <t>日</t>
  </si>
  <si>
    <t>加配される従業者の数　(G)</t>
  </si>
  <si>
    <t>(G)＞＝ (F)</t>
  </si>
  <si>
    <t>資格・研修名等</t>
  </si>
  <si>
    <t>栄養士配置加算・栄養マネジメント加算'</t>
  </si>
  <si>
    <t>１　事業所・施設の名称</t>
    <rPh sb="2" eb="5">
      <t>ジギョウショ</t>
    </rPh>
    <rPh sb="6" eb="8">
      <t>シセツ</t>
    </rPh>
    <rPh sb="9" eb="11">
      <t>メイショウ</t>
    </rPh>
    <phoneticPr fontId="7"/>
  </si>
  <si>
    <t>※１：多機能型事業所等については、当該多機能型事業所全体で、加算要件の利用者数や配置割合の計算を行
　　　うこと。</t>
  </si>
  <si>
    <t>※２：「異動区分」欄において「４　終了」の場合は、１利用者の状況、２加配される従業者の状況の記載は
　　　不要とする。</t>
  </si>
  <si>
    <t>　　年　　月　　日</t>
    <rPh sb="2" eb="3">
      <t>ネン</t>
    </rPh>
    <rPh sb="5" eb="6">
      <t>ツキ</t>
    </rPh>
    <rPh sb="8" eb="9">
      <t>ヒ</t>
    </rPh>
    <phoneticPr fontId="7"/>
  </si>
  <si>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7"/>
  </si>
  <si>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</si>
  <si>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⑴</t>
  </si>
  <si>
    <t>社会福祉士又は精神保健福祉士の資格要件の確認</t>
  </si>
  <si>
    <t>入浴支援加算に関する届出書</t>
    <rPh sb="0" eb="2">
      <t>ニュウヨク</t>
    </rPh>
    <rPh sb="2" eb="4">
      <t>シエン</t>
    </rPh>
    <rPh sb="4" eb="6">
      <t>カサン</t>
    </rPh>
    <rPh sb="7" eb="8">
      <t>カン</t>
    </rPh>
    <phoneticPr fontId="7"/>
  </si>
  <si>
    <t>有　・　無</t>
    <rPh sb="0" eb="1">
      <t>アリ</t>
    </rPh>
    <rPh sb="4" eb="5">
      <t>ナ</t>
    </rPh>
    <phoneticPr fontId="7"/>
  </si>
  <si>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
  </si>
  <si>
    <t>　１　新規　　　　　２　変更　　　　　３　終了</t>
  </si>
  <si>
    <t>有（世話人・生活支援員）　
・　無</t>
    <rPh sb="0" eb="1">
      <t>アリ</t>
    </rPh>
    <rPh sb="2" eb="5">
      <t>セワニン</t>
    </rPh>
    <rPh sb="6" eb="11">
      <t>セイカツシエンイン</t>
    </rPh>
    <rPh sb="16" eb="17">
      <t>ナ</t>
    </rPh>
    <phoneticPr fontId="7"/>
  </si>
  <si>
    <t>配置割合　（別添にて確認）</t>
    <rPh sb="0" eb="2">
      <t>ハイチ</t>
    </rPh>
    <rPh sb="2" eb="4">
      <t>ワリアイ</t>
    </rPh>
    <rPh sb="6" eb="8">
      <t>ベッテン</t>
    </rPh>
    <rPh sb="10" eb="12">
      <t>カクニン</t>
    </rPh>
    <phoneticPr fontId="7"/>
  </si>
  <si>
    <t>２．移行支援住居として登録する共同生活住居</t>
    <rPh sb="2" eb="8">
      <t>イコウシエンジュウキョ</t>
    </rPh>
    <rPh sb="11" eb="13">
      <t>トウロク</t>
    </rPh>
    <rPh sb="15" eb="17">
      <t>キョウドウ</t>
    </rPh>
    <rPh sb="17" eb="19">
      <t>セイカツ</t>
    </rPh>
    <rPh sb="19" eb="21">
      <t>ジュウキョ</t>
    </rPh>
    <phoneticPr fontId="7"/>
  </si>
  <si>
    <t>　サービス提供責任者が重度訪問介護従業者に対して、毎月定期的に利用者に関する情報やサービス提供に当たっての留意事項を伝達している。（変更があった場合を含む。）</t>
  </si>
  <si>
    <t>住居③</t>
    <rPh sb="0" eb="2">
      <t>ジュウキョ</t>
    </rPh>
    <phoneticPr fontId="7"/>
  </si>
  <si>
    <t>住居④</t>
    <rPh sb="0" eb="2">
      <t>ジュウキョ</t>
    </rPh>
    <phoneticPr fontId="7"/>
  </si>
  <si>
    <t>※添付書類：社会福祉士又は精神保健福祉士の資格証</t>
    <rPh sb="1" eb="3">
      <t>テンプ</t>
    </rPh>
    <rPh sb="3" eb="5">
      <t>ショルイ</t>
    </rPh>
    <rPh sb="21" eb="23">
      <t>シカク</t>
    </rPh>
    <rPh sb="23" eb="24">
      <t>ショウ</t>
    </rPh>
    <phoneticPr fontId="7"/>
  </si>
  <si>
    <t>（別紙）</t>
    <rPh sb="1" eb="3">
      <t>ベッシ</t>
    </rPh>
    <phoneticPr fontId="7"/>
  </si>
  <si>
    <t>３　運営状況</t>
    <rPh sb="2" eb="4">
      <t>ウンエイ</t>
    </rPh>
    <rPh sb="4" eb="6">
      <t>ジョウキョウ</t>
    </rPh>
    <phoneticPr fontId="139"/>
  </si>
  <si>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39"/>
  </si>
  <si>
    <t>区分４</t>
    <rPh sb="0" eb="2">
      <t>クブン</t>
    </rPh>
    <phoneticPr fontId="139"/>
  </si>
  <si>
    <t>③新設又は増改築等の時点から１年以上</t>
    <rPh sb="8" eb="9">
      <t>トウ</t>
    </rPh>
    <phoneticPr fontId="139"/>
  </si>
  <si>
    <t>区分３</t>
    <rPh sb="0" eb="2">
      <t>クブン</t>
    </rPh>
    <phoneticPr fontId="139"/>
  </si>
  <si>
    <t>区分６</t>
    <rPh sb="0" eb="2">
      <t>クブン</t>
    </rPh>
    <phoneticPr fontId="139"/>
  </si>
  <si>
    <t>※２　該当する欄のプルダウンで○を選択する</t>
  </si>
  <si>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39"/>
  </si>
  <si>
    <t>平均利用者数</t>
    <rPh sb="0" eb="2">
      <t>ヘイキン</t>
    </rPh>
    <rPh sb="2" eb="4">
      <t>リヨウ</t>
    </rPh>
    <rPh sb="4" eb="5">
      <t>シャ</t>
    </rPh>
    <rPh sb="5" eb="6">
      <t>スウ</t>
    </rPh>
    <phoneticPr fontId="139"/>
  </si>
  <si>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140"/>
  </si>
  <si>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0"/>
  </si>
  <si>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</si>
  <si>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サービス管理責任者</t>
    <rPh sb="4" eb="9">
      <t>カンリセキニンシャ</t>
    </rPh>
    <phoneticPr fontId="7"/>
  </si>
  <si>
    <t>４　配置状況</t>
    <rPh sb="2" eb="4">
      <t>ハイチ</t>
    </rPh>
    <rPh sb="4" eb="6">
      <t>ジョウキョウ</t>
    </rPh>
    <phoneticPr fontId="7"/>
  </si>
  <si>
    <t>５　強度行動障害支援者
　養成研修（基礎研修）
　修了者配置人数</t>
    <rPh sb="18" eb="20">
      <t>キソ</t>
    </rPh>
    <rPh sb="28" eb="30">
      <t>ハイチ</t>
    </rPh>
    <rPh sb="30" eb="32">
      <t>ニンズウ</t>
    </rPh>
    <phoneticPr fontId="7"/>
  </si>
  <si>
    <t>生活支援員の数（全体）（a)</t>
    <rPh sb="0" eb="2">
      <t>セイカツ</t>
    </rPh>
    <rPh sb="2" eb="4">
      <t>シエン</t>
    </rPh>
    <rPh sb="4" eb="5">
      <t>イン</t>
    </rPh>
    <rPh sb="6" eb="7">
      <t>カズ</t>
    </rPh>
    <rPh sb="8" eb="10">
      <t>ゼンタイ</t>
    </rPh>
    <phoneticPr fontId="7"/>
  </si>
  <si>
    <t>　それぞれの要件について根拠となる（要件を満たすことがわかる）書類も提出してください。</t>
  </si>
  <si>
    <t>研修修了者の人数(b)</t>
    <rPh sb="0" eb="2">
      <t>ケンシュウ</t>
    </rPh>
    <rPh sb="2" eb="5">
      <t>シュウリョウシャ</t>
    </rPh>
    <rPh sb="6" eb="8">
      <t>ニンズウ</t>
    </rPh>
    <phoneticPr fontId="7"/>
  </si>
  <si>
    <t>(b)/(a)</t>
  </si>
  <si>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</si>
  <si>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t>別紙23</t>
    <rPh sb="0" eb="2">
      <t>ベッシ</t>
    </rPh>
    <phoneticPr fontId="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</si>
  <si>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</si>
  <si>
    <t>別紙４－２</t>
    <rPh sb="0" eb="2">
      <t>ベッシ</t>
    </rPh>
    <phoneticPr fontId="7"/>
  </si>
  <si>
    <t>１　新規　　　　　　　２　変更　　　　　　　　３　終了</t>
    <rPh sb="2" eb="4">
      <t>シンキ</t>
    </rPh>
    <rPh sb="13" eb="15">
      <t>ヘンコウ</t>
    </rPh>
    <rPh sb="25" eb="27">
      <t>シュウリョウ</t>
    </rPh>
    <phoneticPr fontId="7"/>
  </si>
  <si>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7"/>
  </si>
  <si>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7"/>
  </si>
  <si>
    <t>②　サービス提供責任者に関する要件について</t>
    <rPh sb="6" eb="8">
      <t>テイキョウ</t>
    </rPh>
    <rPh sb="8" eb="11">
      <t>セキニンシャ</t>
    </rPh>
    <rPh sb="12" eb="13">
      <t>カン</t>
    </rPh>
    <rPh sb="15" eb="17">
      <t>ヨウケン</t>
    </rPh>
    <phoneticPr fontId="7"/>
  </si>
  <si>
    <t>１　生活介護</t>
    <rPh sb="4" eb="6">
      <t>カイゴ</t>
    </rPh>
    <phoneticPr fontId="7"/>
  </si>
  <si>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7"/>
  </si>
  <si>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7"/>
  </si>
  <si>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7"/>
  </si>
  <si>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7"/>
  </si>
  <si>
    <t>委託業務内容</t>
    <rPh sb="0" eb="2">
      <t>イタク</t>
    </rPh>
    <rPh sb="2" eb="4">
      <t>ギョウム</t>
    </rPh>
    <rPh sb="4" eb="6">
      <t>ナイヨウ</t>
    </rPh>
    <phoneticPr fontId="7"/>
  </si>
  <si>
    <t>喀痰吸引等研修（第３号）</t>
    <rPh sb="0" eb="2">
      <t>カクタン</t>
    </rPh>
    <rPh sb="2" eb="4">
      <t>キュウイン</t>
    </rPh>
    <rPh sb="4" eb="5">
      <t>トウ</t>
    </rPh>
    <rPh sb="5" eb="7">
      <t>ケンシュウ</t>
    </rPh>
    <rPh sb="8" eb="9">
      <t>ダイ</t>
    </rPh>
    <rPh sb="10" eb="11">
      <t>ゴウ</t>
    </rPh>
    <phoneticPr fontId="7"/>
  </si>
  <si>
    <t>中核的人材養成研修修了者　配置</t>
  </si>
  <si>
    <t>別紙60</t>
    <rPh sb="0" eb="2">
      <t>ベッシ</t>
    </rPh>
    <phoneticPr fontId="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</si>
  <si>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</si>
  <si>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　　あり　　・　　なし　　）</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</si>
  <si>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7"/>
  </si>
  <si>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7"/>
  </si>
  <si>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</si>
  <si>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</si>
  <si>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3　サービスの種類</t>
    <rPh sb="7" eb="9">
      <t>シュルイ</t>
    </rPh>
    <phoneticPr fontId="7"/>
  </si>
  <si>
    <t>１　障害者支援施設</t>
    <rPh sb="2" eb="5">
      <t>ショウガイシャ</t>
    </rPh>
    <rPh sb="5" eb="7">
      <t>シエン</t>
    </rPh>
    <rPh sb="7" eb="9">
      <t>シセツ</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</si>
  <si>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</si>
  <si>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</si>
  <si>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</si>
  <si>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</si>
  <si>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</si>
  <si>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</si>
  <si>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</si>
  <si>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7"/>
  </si>
  <si>
    <t>（※２）</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</si>
  <si>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</si>
  <si>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</si>
  <si>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サービスの種類
算定する加算の区分</t>
    <rPh sb="5" eb="7">
      <t>シュルイ</t>
    </rPh>
    <rPh sb="8" eb="10">
      <t>サンテイ</t>
    </rPh>
    <rPh sb="12" eb="14">
      <t>カサン</t>
    </rPh>
    <rPh sb="15" eb="17">
      <t>クブン</t>
    </rPh>
    <phoneticPr fontId="7"/>
  </si>
  <si>
    <t>常勤看護職員等配置加算</t>
  </si>
  <si>
    <t>２　短期入所</t>
    <rPh sb="2" eb="4">
      <t>タンキ</t>
    </rPh>
    <rPh sb="4" eb="6">
      <t>ニュウショ</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</si>
  <si>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</si>
  <si>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</si>
  <si>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</si>
  <si>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</si>
  <si>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</si>
  <si>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　　　　　　　　年　　　　月　　　日</t>
    <rPh sb="8" eb="9">
      <t>ネン</t>
    </rPh>
    <rPh sb="13" eb="14">
      <t>ガツ</t>
    </rPh>
    <rPh sb="17" eb="18">
      <t>ニチ</t>
    </rPh>
    <phoneticPr fontId="7"/>
  </si>
  <si>
    <t>３　異動区分</t>
    <rPh sb="2" eb="6">
      <t>イドウクブン</t>
    </rPh>
    <phoneticPr fontId="7"/>
  </si>
  <si>
    <t xml:space="preserve">常勤換算で
（  1．5：１　・　1．7：１ ・ ２：１ ・ 2．5：１  ）以上 </t>
    <rPh sb="0" eb="2">
      <t>ジョウキン</t>
    </rPh>
    <rPh sb="2" eb="4">
      <t>カンザン</t>
    </rPh>
    <rPh sb="39" eb="41">
      <t>イジョウ</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</si>
  <si>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</si>
  <si>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地域移行支援体制加算に関する届出書</t>
    <rPh sb="0" eb="2">
      <t>チイキ</t>
    </rPh>
    <rPh sb="2" eb="4">
      <t>イコウ</t>
    </rPh>
    <rPh sb="4" eb="6">
      <t>シエン</t>
    </rPh>
    <rPh sb="6" eb="8">
      <t>タイセイ</t>
    </rPh>
    <rPh sb="8" eb="10">
      <t>カサン</t>
    </rPh>
    <rPh sb="11" eb="12">
      <t>カン</t>
    </rPh>
    <phoneticPr fontId="7"/>
  </si>
  <si>
    <t>１　施設の名称</t>
    <rPh sb="2" eb="4">
      <t>シセツ</t>
    </rPh>
    <rPh sb="5" eb="7">
      <t>メイショウ</t>
    </rPh>
    <phoneticPr fontId="7"/>
  </si>
  <si>
    <t>３　算定要件</t>
    <rPh sb="2" eb="6">
      <t>サンテイヨウケン</t>
    </rPh>
    <phoneticPr fontId="7"/>
  </si>
  <si>
    <t>（イ）</t>
  </si>
  <si>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</si>
  <si>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xml:space="preserve"> 　　　　人</t>
    <rPh sb="5" eb="6">
      <t>ニン</t>
    </rPh>
    <phoneticPr fontId="7"/>
  </si>
  <si>
    <t>別紙33-4</t>
    <rPh sb="0" eb="2">
      <t>ベッシ</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</si>
  <si>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</si>
  <si>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１　届出区分</t>
    <rPh sb="2" eb="4">
      <t>トドケデ</t>
    </rPh>
    <rPh sb="4" eb="6">
      <t>クブン</t>
    </rPh>
    <phoneticPr fontId="138"/>
  </si>
  <si>
    <t>有　　　・　　　無</t>
    <rPh sb="0" eb="1">
      <t>ア</t>
    </rPh>
    <rPh sb="8" eb="9">
      <t>ナ</t>
    </rPh>
    <phoneticPr fontId="7"/>
  </si>
  <si>
    <t xml:space="preserve"> 　　年 　　月 　　日</t>
  </si>
  <si>
    <t>日</t>
    <rPh sb="0" eb="1">
      <t>ヒ</t>
    </rPh>
    <phoneticPr fontId="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</si>
  <si>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</si>
  <si>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※該当者が複数名いる場合は、各々の氏名を記載すること。</t>
  </si>
  <si>
    <t>５　当該届出により算定する加算</t>
    <rPh sb="2" eb="4">
      <t>トウガイ</t>
    </rPh>
    <rPh sb="4" eb="6">
      <t>トドケデ</t>
    </rPh>
    <rPh sb="9" eb="11">
      <t>サンテイ</t>
    </rPh>
    <rPh sb="13" eb="15">
      <t>カサン</t>
    </rPh>
    <phoneticPr fontId="7"/>
  </si>
  <si>
    <t>対象：訪問系サービス※、
　　　重度障害者等包括支援（訪問系サービスのみ対象）</t>
    <rPh sb="3" eb="5">
      <t>ホウモン</t>
    </rPh>
    <rPh sb="5" eb="6">
      <t>ケイ</t>
    </rPh>
    <rPh sb="27" eb="29">
      <t>ホウモン</t>
    </rPh>
    <rPh sb="29" eb="30">
      <t>ケイ</t>
    </rPh>
    <rPh sb="36" eb="38">
      <t>タイショウ</t>
    </rPh>
    <phoneticPr fontId="7"/>
  </si>
  <si>
    <t>≪緊急時支援加算　地域生活支援拠点等の場合≫</t>
  </si>
  <si>
    <t>対象：自立生活援助、地域定着支援、
　　　重度障害者等包括支援（自立生活援助のみ対象）</t>
    <rPh sb="32" eb="38">
      <t>ジリツセイカツエンジョ</t>
    </rPh>
    <rPh sb="40" eb="42">
      <t>タイショウ</t>
    </rPh>
    <phoneticPr fontId="7"/>
  </si>
  <si>
    <t>対象：短期入所、重度障害者等包括支援</t>
  </si>
  <si>
    <t>対象：日中系サービス※</t>
  </si>
  <si>
    <t>(4)</t>
  </si>
  <si>
    <t>≪体験利用支援加算・体験宿泊加算≫</t>
  </si>
  <si>
    <t>対象：地域移行支援</t>
  </si>
  <si>
    <t>≪地域生活支援拠点等相談強化加算≫</t>
  </si>
  <si>
    <t>　　年 　　月 　　日</t>
  </si>
  <si>
    <t>対象：計画相談支援、障害児相談支援</t>
  </si>
  <si>
    <t>３　入所定員</t>
    <rPh sb="2" eb="4">
      <t>ニュウショ</t>
    </rPh>
    <rPh sb="4" eb="6">
      <t>テイイン</t>
    </rPh>
    <phoneticPr fontId="7"/>
  </si>
  <si>
    <t>異動等区分</t>
    <rPh sb="2" eb="3">
      <t>ナド</t>
    </rPh>
    <phoneticPr fontId="7"/>
  </si>
  <si>
    <r>
      <t xml:space="preserve"> 有 </t>
    </r>
    <r>
      <rPr>
        <b/>
        <sz val="14"/>
        <color auto="1"/>
        <rFont val="HGSｺﾞｼｯｸM"/>
      </rPr>
      <t>・</t>
    </r>
    <r>
      <rPr>
        <b/>
        <sz val="11"/>
        <color auto="1"/>
        <rFont val="HGSｺﾞｼｯｸM"/>
      </rPr>
      <t xml:space="preserve"> 無</t>
    </r>
  </si>
  <si>
    <t>・</t>
  </si>
  <si>
    <t>　居宅介護従業者の技術指導等を目的とした会議を定期的に開催している。</t>
  </si>
  <si>
    <t>　居宅介護従業者に対する健康診断の定期的な実施体制を整備している。</t>
  </si>
  <si>
    <t>　緊急時等における対応方法を利用者に明示している。</t>
  </si>
  <si>
    <t>　新規に採用したすべての居宅介護従業者に対し、熟練した居宅介護従業者の同行による研修を実施している。</t>
  </si>
  <si>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</si>
  <si>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(1)のうち介護福祉士の総数</t>
    <rPh sb="6" eb="8">
      <t>カイゴ</t>
    </rPh>
    <rPh sb="8" eb="11">
      <t>フクシシ</t>
    </rPh>
    <rPh sb="12" eb="14">
      <t>ソウスウ</t>
    </rPh>
    <phoneticPr fontId="7"/>
  </si>
  <si>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</si>
  <si>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t>(1)に占める(4)の割合が40％以上</t>
    <rPh sb="4" eb="5">
      <t>シ</t>
    </rPh>
    <rPh sb="11" eb="13">
      <t>ワリアイ</t>
    </rPh>
    <rPh sb="17" eb="19">
      <t>イジョウ</t>
    </rPh>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</si>
  <si>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</si>
  <si>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①　</t>
  </si>
  <si>
    <t>　前年度又は前３月の期間における利用者の総数のうち、障害支援区分５以上である者、たんの吸引等を必要とする者、重症心身障害児及び医療的ケア児の占める割合が３０％以上</t>
  </si>
  <si>
    <t>　「異動区分」、「届出項目」欄については、該当する番号に○を付してください。</t>
  </si>
  <si>
    <r>
      <t xml:space="preserve">有 </t>
    </r>
    <r>
      <rPr>
        <b/>
        <sz val="14"/>
        <color auto="1"/>
        <rFont val="HGSｺﾞｼｯｸM"/>
      </rPr>
      <t>・</t>
    </r>
    <r>
      <rPr>
        <b/>
        <sz val="11"/>
        <color auto="1"/>
        <rFont val="HGSｺﾞｼｯｸM"/>
      </rPr>
      <t xml:space="preserve"> 無</t>
    </r>
  </si>
  <si>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</si>
  <si>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　重度訪問介護従業者に対する健康診断の定期的な実施体制を整備している。</t>
  </si>
  <si>
    <t>　新規に採用したすべての重度訪問介護従業者に対し、熟練した重度訪問介護従業者の同行による研修を実施している。</t>
  </si>
  <si>
    <t>　重度訪問介護従業者の常時派遣が可能となっており、現に深夜帯も含めてサービス提供している。</t>
    <rPh sb="11" eb="13">
      <t>ジョウジ</t>
    </rPh>
    <phoneticPr fontId="7"/>
  </si>
  <si>
    <t>　　下表の(1)については必ず記載すること。(2)・(3)・(4)についてはいずれかを記載することで可。</t>
  </si>
  <si>
    <t>(1)のうち介護福祉士の総数</t>
    <rPh sb="5" eb="7">
      <t>カイゴ</t>
    </rPh>
    <rPh sb="7" eb="10">
      <t>フクシシ</t>
    </rPh>
    <rPh sb="11" eb="13">
      <t>ソウスウ</t>
    </rPh>
    <phoneticPr fontId="7"/>
  </si>
  <si>
    <t>ア</t>
  </si>
  <si>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</si>
  <si>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イ　</t>
  </si>
  <si>
    <t>　一人を超えるサービス提供責任者の配置義務がある事業所については、常勤のサービス提供責任者の２名以上の配置していること。</t>
  </si>
  <si>
    <t>(2)　常勤</t>
    <rPh sb="4" eb="6">
      <t>ジョウキン</t>
    </rPh>
    <phoneticPr fontId="7"/>
  </si>
  <si>
    <t>(3)　非常勤</t>
    <rPh sb="4" eb="7">
      <t>ヒジョウキン</t>
    </rPh>
    <phoneticPr fontId="7"/>
  </si>
  <si>
    <t>事業所に入浴設備を
（　　　　有している　　　　・　　　　有していない　　　　）</t>
    <rPh sb="0" eb="3">
      <t>ジギョウショ</t>
    </rPh>
    <rPh sb="4" eb="6">
      <t>ニュウヨク</t>
    </rPh>
    <rPh sb="6" eb="8">
      <t>セツビ</t>
    </rPh>
    <rPh sb="16" eb="17">
      <t>ユウ</t>
    </rPh>
    <rPh sb="30" eb="31">
      <t>ユウ</t>
    </rPh>
    <phoneticPr fontId="7"/>
  </si>
  <si>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</si>
  <si>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r>
      <t xml:space="preserve">有 </t>
    </r>
    <r>
      <rPr>
        <b/>
        <sz val="14"/>
        <color theme="1"/>
        <rFont val="HGSｺﾞｼｯｸM"/>
      </rPr>
      <t>・</t>
    </r>
    <r>
      <rPr>
        <b/>
        <sz val="11"/>
        <color theme="1"/>
        <rFont val="HGSｺﾞｼｯｸM"/>
      </rPr>
      <t xml:space="preserve"> 無</t>
    </r>
  </si>
  <si>
    <t>6人</t>
    <rPh sb="1" eb="2">
      <t>ニン</t>
    </rPh>
    <phoneticPr fontId="7"/>
  </si>
  <si>
    <t>別紙51</t>
    <rPh sb="0" eb="2">
      <t>ベッシ</t>
    </rPh>
    <phoneticPr fontId="7"/>
  </si>
  <si>
    <t>(５)</t>
  </si>
  <si>
    <t>(1)のうち同行援護従業者養成研修及び国立リハビリテーションセンター学院視覚障害学科修了者等の総数</t>
  </si>
  <si>
    <t>(1)に占める(5)の割合が30％以上</t>
    <rPh sb="4" eb="5">
      <t>シ</t>
    </rPh>
    <rPh sb="11" eb="13">
      <t>ワリアイ</t>
    </rPh>
    <rPh sb="17" eb="19">
      <t>イジョウ</t>
    </rPh>
    <phoneticPr fontId="7"/>
  </si>
  <si>
    <t>(1)に占める(6)の割合が20％以上</t>
  </si>
  <si>
    <t>同行援護従業者の数</t>
    <rPh sb="4" eb="7">
      <t>ジュウギョウシャ</t>
    </rPh>
    <rPh sb="8" eb="9">
      <t>スウ</t>
    </rPh>
    <phoneticPr fontId="7"/>
  </si>
  <si>
    <t>「常勤」をいう。</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</si>
  <si>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</si>
  <si>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　行動援護従業者の技術指導等を目的とした会議を定期的に開催している。</t>
  </si>
  <si>
    <t>⑥</t>
  </si>
  <si>
    <t>①　行動援護従業者に関する要件について</t>
    <rPh sb="2" eb="6">
      <t>コウドウエンゴ</t>
    </rPh>
    <rPh sb="6" eb="9">
      <t>ジュウギョウシャ</t>
    </rPh>
    <rPh sb="10" eb="11">
      <t>カン</t>
    </rPh>
    <rPh sb="13" eb="15">
      <t>ヨウケン</t>
    </rPh>
    <phoneticPr fontId="7"/>
  </si>
  <si>
    <t>１人以上</t>
  </si>
  <si>
    <t>２　　　　
　　　　　</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</si>
  <si>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</si>
  <si>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7"/>
  </si>
  <si>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7"/>
  </si>
  <si>
    <t>平均工賃月額等</t>
    <rPh sb="0" eb="2">
      <t>ヘイキン</t>
    </rPh>
    <rPh sb="2" eb="4">
      <t>コウチン</t>
    </rPh>
    <rPh sb="4" eb="6">
      <t>ゲツガク</t>
    </rPh>
    <rPh sb="6" eb="7">
      <t>ナド</t>
    </rPh>
    <phoneticPr fontId="7"/>
  </si>
  <si>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7"/>
  </si>
  <si>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7"/>
  </si>
  <si>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7"/>
  </si>
  <si>
    <t>⑥　①＋（④－⑤）　※④－⑤が０未満の場合は、０として算定すること。</t>
    <rPh sb="16" eb="18">
      <t>ミマン</t>
    </rPh>
    <rPh sb="19" eb="21">
      <t>バアイ</t>
    </rPh>
    <rPh sb="27" eb="29">
      <t>サンテイ</t>
    </rPh>
    <phoneticPr fontId="7"/>
  </si>
  <si>
    <t>（　　該当　　　・　　　非該当　　）</t>
  </si>
  <si>
    <t>別紙２</t>
    <rPh sb="0" eb="2">
      <t>ベッシ</t>
    </rPh>
    <phoneticPr fontId="7"/>
  </si>
  <si>
    <t>生活介護，短期入所，生活訓練，宿泊型自立訓練，共同生活援助</t>
    <rPh sb="0" eb="2">
      <t>セイカツ</t>
    </rPh>
    <rPh sb="2" eb="4">
      <t>カイゴ</t>
    </rPh>
    <rPh sb="5" eb="7">
      <t>タンキ</t>
    </rPh>
    <rPh sb="7" eb="9">
      <t>ニュウショ</t>
    </rPh>
    <rPh sb="10" eb="12">
      <t>セイカツ</t>
    </rPh>
    <rPh sb="12" eb="14">
      <t>クンレン</t>
    </rPh>
    <rPh sb="15" eb="18">
      <t>シュクハクガタ</t>
    </rPh>
    <rPh sb="18" eb="20">
      <t>ジリツ</t>
    </rPh>
    <rPh sb="20" eb="22">
      <t>クンレン</t>
    </rPh>
    <rPh sb="23" eb="25">
      <t>キョウドウ</t>
    </rPh>
    <rPh sb="25" eb="27">
      <t>セイカツ</t>
    </rPh>
    <rPh sb="27" eb="29">
      <t>エンジョ</t>
    </rPh>
    <phoneticPr fontId="7"/>
  </si>
  <si>
    <t>別紙56</t>
    <rPh sb="0" eb="2">
      <t>ベッシ</t>
    </rPh>
    <phoneticPr fontId="7"/>
  </si>
  <si>
    <t>別紙６－２</t>
    <rPh sb="0" eb="2">
      <t>ベッシ</t>
    </rPh>
    <phoneticPr fontId="7"/>
  </si>
  <si>
    <t>視覚・聴覚言語障害者支援体制加算(Ⅰ)</t>
  </si>
  <si>
    <t>別紙７－3</t>
  </si>
  <si>
    <t>リハビリテーション加算（生活介護）</t>
    <rPh sb="9" eb="11">
      <t>カサン</t>
    </rPh>
    <rPh sb="12" eb="14">
      <t>セイカツ</t>
    </rPh>
    <rPh sb="14" eb="16">
      <t>カイゴ</t>
    </rPh>
    <phoneticPr fontId="7"/>
  </si>
  <si>
    <t>別紙８－１</t>
    <rPh sb="0" eb="2">
      <t>ベッシ</t>
    </rPh>
    <phoneticPr fontId="7"/>
  </si>
  <si>
    <t>リハビリテーション加算（自立訓練（機能訓練）</t>
  </si>
  <si>
    <t>別紙10</t>
    <rPh sb="0" eb="2">
      <t>ベッシ</t>
    </rPh>
    <phoneticPr fontId="7"/>
  </si>
  <si>
    <t>別紙15</t>
    <rPh sb="0" eb="2">
      <t>ベッシ</t>
    </rPh>
    <phoneticPr fontId="7"/>
  </si>
  <si>
    <t>別紙12</t>
    <rPh sb="0" eb="2">
      <t>ベッシ</t>
    </rPh>
    <phoneticPr fontId="7"/>
  </si>
  <si>
    <t>別紙16</t>
    <rPh sb="0" eb="2">
      <t>ベッシ</t>
    </rPh>
    <phoneticPr fontId="7"/>
  </si>
  <si>
    <t>別紙17</t>
    <rPh sb="0" eb="2">
      <t>ベッシ</t>
    </rPh>
    <phoneticPr fontId="7"/>
  </si>
  <si>
    <t>別紙18</t>
    <rPh sb="0" eb="2">
      <t>ベッシ</t>
    </rPh>
    <phoneticPr fontId="7"/>
  </si>
  <si>
    <t>別紙19</t>
    <rPh sb="0" eb="2">
      <t>ベッシ</t>
    </rPh>
    <phoneticPr fontId="7"/>
  </si>
  <si>
    <t>別紙21</t>
    <rPh sb="0" eb="2">
      <t>ベッシ</t>
    </rPh>
    <phoneticPr fontId="7"/>
  </si>
  <si>
    <t>別紙24</t>
    <rPh sb="0" eb="2">
      <t>ベッシ</t>
    </rPh>
    <phoneticPr fontId="7"/>
  </si>
  <si>
    <t>別紙26</t>
    <rPh sb="0" eb="2">
      <t>ベッシ</t>
    </rPh>
    <phoneticPr fontId="7"/>
  </si>
  <si>
    <t>別紙27</t>
    <rPh sb="0" eb="2">
      <t>ベッシ</t>
    </rPh>
    <phoneticPr fontId="7"/>
  </si>
  <si>
    <t>短期滞在加算</t>
  </si>
  <si>
    <t>別紙31</t>
    <rPh sb="0" eb="2">
      <t>ベッシ</t>
    </rPh>
    <phoneticPr fontId="7"/>
  </si>
  <si>
    <t>別紙33-1</t>
    <rPh sb="0" eb="2">
      <t>ベッシ</t>
    </rPh>
    <phoneticPr fontId="7"/>
  </si>
  <si>
    <t>別紙33-2</t>
    <rPh sb="0" eb="2">
      <t>ベッシ</t>
    </rPh>
    <phoneticPr fontId="7"/>
  </si>
  <si>
    <t>別紙33-3</t>
    <rPh sb="0" eb="2">
      <t>ベッシ</t>
    </rPh>
    <phoneticPr fontId="7"/>
  </si>
  <si>
    <t>自立訓練，就労Ｂ型</t>
    <rPh sb="0" eb="2">
      <t>ジリツ</t>
    </rPh>
    <rPh sb="2" eb="4">
      <t>クンレン</t>
    </rPh>
    <rPh sb="5" eb="7">
      <t>シュウロウ</t>
    </rPh>
    <rPh sb="8" eb="9">
      <t>ガタ</t>
    </rPh>
    <phoneticPr fontId="7"/>
  </si>
  <si>
    <t>別紙35-1</t>
    <rPh sb="0" eb="2">
      <t>ベッシ</t>
    </rPh>
    <phoneticPr fontId="7"/>
  </si>
  <si>
    <t>別紙35-2</t>
    <rPh sb="0" eb="2">
      <t>ベッシ</t>
    </rPh>
    <phoneticPr fontId="7"/>
  </si>
  <si>
    <t>別紙35-3</t>
    <rPh sb="0" eb="2">
      <t>ベッシ</t>
    </rPh>
    <phoneticPr fontId="7"/>
  </si>
  <si>
    <t>別紙36</t>
    <rPh sb="0" eb="2">
      <t>ベッシ</t>
    </rPh>
    <phoneticPr fontId="7"/>
  </si>
  <si>
    <t>別紙38</t>
    <rPh sb="0" eb="2">
      <t>ベッシ</t>
    </rPh>
    <phoneticPr fontId="7"/>
  </si>
  <si>
    <t>別紙40</t>
    <rPh sb="0" eb="2">
      <t>ベッシ</t>
    </rPh>
    <phoneticPr fontId="7"/>
  </si>
  <si>
    <t>別紙45(別添1)</t>
    <rPh sb="0" eb="2">
      <t>ベッシ</t>
    </rPh>
    <rPh sb="5" eb="7">
      <t>ベッテン</t>
    </rPh>
    <phoneticPr fontId="7"/>
  </si>
  <si>
    <t>別紙47</t>
    <rPh sb="0" eb="2">
      <t>ベッシ</t>
    </rPh>
    <phoneticPr fontId="7"/>
  </si>
  <si>
    <t>別紙48</t>
    <rPh sb="0" eb="2">
      <t>ベッシ</t>
    </rPh>
    <phoneticPr fontId="7"/>
  </si>
  <si>
    <t>別紙54</t>
    <rPh sb="0" eb="2">
      <t>ベッシ</t>
    </rPh>
    <phoneticPr fontId="7"/>
  </si>
  <si>
    <t>別紙55</t>
    <rPh sb="0" eb="2">
      <t>ベッシ</t>
    </rPh>
    <phoneticPr fontId="7"/>
  </si>
  <si>
    <t>入浴支援加算</t>
  </si>
  <si>
    <t>夜間支援体制等加算（共同生活）</t>
  </si>
  <si>
    <t>通院支援加算</t>
  </si>
  <si>
    <t>別紙61</t>
    <rPh sb="0" eb="2">
      <t>ベッシ</t>
    </rPh>
    <phoneticPr fontId="7"/>
  </si>
  <si>
    <t>施設入所支援を除く</t>
    <rPh sb="0" eb="2">
      <t>シセツ</t>
    </rPh>
    <rPh sb="2" eb="4">
      <t>ニュウショ</t>
    </rPh>
    <rPh sb="4" eb="6">
      <t>シエン</t>
    </rPh>
    <rPh sb="7" eb="8">
      <t>ノゾ</t>
    </rPh>
    <phoneticPr fontId="7"/>
  </si>
  <si>
    <t>自立生活，地域移行，地域定着，共同生活援助，自立訓練</t>
    <rPh sb="0" eb="2">
      <t>ジリツ</t>
    </rPh>
    <rPh sb="2" eb="4">
      <t>セイカツ</t>
    </rPh>
    <rPh sb="5" eb="7">
      <t>チイキ</t>
    </rPh>
    <rPh sb="7" eb="9">
      <t>イコウ</t>
    </rPh>
    <rPh sb="10" eb="12">
      <t>チイキ</t>
    </rPh>
    <rPh sb="12" eb="14">
      <t>テイチャク</t>
    </rPh>
    <rPh sb="15" eb="17">
      <t>キョウドウ</t>
    </rPh>
    <rPh sb="17" eb="19">
      <t>セイカツ</t>
    </rPh>
    <rPh sb="19" eb="21">
      <t>エンジョ</t>
    </rPh>
    <rPh sb="22" eb="24">
      <t>ジリツ</t>
    </rPh>
    <rPh sb="24" eb="26">
      <t>クンレン</t>
    </rPh>
    <phoneticPr fontId="7"/>
  </si>
  <si>
    <t>別57-2</t>
    <rPh sb="0" eb="1">
      <t>ベツ</t>
    </rPh>
    <phoneticPr fontId="7"/>
  </si>
  <si>
    <t>別紙57-1</t>
    <rPh sb="0" eb="2">
      <t>ベッシ</t>
    </rPh>
    <phoneticPr fontId="7"/>
  </si>
  <si>
    <t>別添参考様式（人員配置体制確認表）</t>
  </si>
  <si>
    <r>
      <t>　◎加算を算定する場合は体制等に関する届出書，体制状況一覧表，従業者の勤務の体制及び勤務形態一覧表，各別紙及び その他必要な書類（資格証の写し、実務経験書，契約書等，要件を確認できる根拠資料）を提出する必要があります。
　　 各加算に係る詳細な要件については，</t>
    </r>
    <r>
      <rPr>
        <b/>
        <u/>
        <sz val="11"/>
        <color auto="1"/>
        <rFont val="ＭＳ Ｐゴシック"/>
      </rPr>
      <t>厚生労働省ＨＰ等に掲載の報酬告示及び留意事項通知等をご確認のうえ</t>
    </r>
    <r>
      <rPr>
        <sz val="11"/>
        <color auto="1"/>
        <rFont val="ＭＳ Ｐゴシック"/>
      </rPr>
      <t>，ご申請ください。
　　 なお，加算関係の届出の提出期限は，原則</t>
    </r>
    <r>
      <rPr>
        <b/>
        <u/>
        <sz val="11"/>
        <color auto="1"/>
        <rFont val="ＭＳ Ｐゴシック"/>
      </rPr>
      <t>算定月の前月１５日まで</t>
    </r>
    <r>
      <rPr>
        <sz val="11"/>
        <color auto="1"/>
        <rFont val="ＭＳ Ｐゴシック"/>
      </rPr>
      <t>です。（例：１０月利用分について加算を算定したい場合，９月１５日までに届出書を提出してください。）</t>
    </r>
  </si>
  <si>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7"/>
  </si>
  <si>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7"/>
  </si>
  <si>
    <t>職業指導員及び生活支援員に目標工賃達成指導員を加えた常勤換算後の人数</t>
    <rPh sb="26" eb="28">
      <t>ジョウキン</t>
    </rPh>
    <rPh sb="28" eb="30">
      <t>カンサン</t>
    </rPh>
    <rPh sb="30" eb="31">
      <t>ゴ</t>
    </rPh>
    <rPh sb="32" eb="34">
      <t>ニンズウ</t>
    </rPh>
    <phoneticPr fontId="7"/>
  </si>
  <si>
    <t>常勤換算1.0≦</t>
    <rPh sb="0" eb="2">
      <t>ジョウキン</t>
    </rPh>
    <rPh sb="2" eb="4">
      <t>カンサン</t>
    </rPh>
    <phoneticPr fontId="7"/>
  </si>
  <si>
    <t>常勤換算後の人数</t>
    <rPh sb="0" eb="2">
      <t>ジョウキン</t>
    </rPh>
    <rPh sb="2" eb="4">
      <t>カンサン</t>
    </rPh>
    <rPh sb="4" eb="5">
      <t>ゴ</t>
    </rPh>
    <rPh sb="6" eb="8">
      <t>ニンズウ</t>
    </rPh>
    <phoneticPr fontId="7"/>
  </si>
  <si>
    <t>A</t>
  </si>
  <si>
    <t>C</t>
  </si>
  <si>
    <t>職業指導員及び生活支援員の数｛(A)÷6｝・・・・(B)　　　</t>
    <rPh sb="0" eb="2">
      <t>ショクギョウ</t>
    </rPh>
    <rPh sb="2" eb="5">
      <t>シドウイン</t>
    </rPh>
    <rPh sb="5" eb="6">
      <t>オヨ</t>
    </rPh>
    <rPh sb="7" eb="9">
      <t>セイカツ</t>
    </rPh>
    <rPh sb="9" eb="12">
      <t>シエンイン</t>
    </rPh>
    <rPh sb="13" eb="14">
      <t>カズ</t>
    </rPh>
    <phoneticPr fontId="7"/>
  </si>
  <si>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7"/>
  </si>
  <si>
    <t>職業指導員及び生活支援員の数｛(A)÷６｝・・・・(B)　　　</t>
    <rPh sb="0" eb="2">
      <t>ショクギョウ</t>
    </rPh>
    <rPh sb="2" eb="5">
      <t>シドウイン</t>
    </rPh>
    <rPh sb="5" eb="6">
      <t>オヨ</t>
    </rPh>
    <rPh sb="7" eb="9">
      <t>セイカツ</t>
    </rPh>
    <rPh sb="9" eb="12">
      <t>シエンイン</t>
    </rPh>
    <rPh sb="13" eb="14">
      <t>カズ</t>
    </rPh>
    <phoneticPr fontId="7"/>
  </si>
  <si>
    <t>F</t>
  </si>
  <si>
    <t>注１　就労継続支援Ｂ型サービス費（Ⅰ），就労継続支援Ｂ型サービス費（Ⅱ）又は就労継続支援Ｂ型サービス費
　　（Ⅲ）を算定する場合は、平均工賃月額区分及び前年度の工賃支払対象者数及び支払工賃額の状況を記載する
　　こと。
注２　前年度における開所日１日当たりの平均利用者数の算定にあたっては,小数点第２位を四捨五入し，小数点
　　第１位までを算出すること。平均工賃月額の算出については,整数未満を四捨五入すること。
注２　重度者支援体制加算（Ⅰ）を算定している場合は、平均工賃月額に２千円を加える。
注３　平均工賃月額区分「なし（経過措置対象）」は、指定を受けてから１年間を経過していない事業所が選択す
　　る。
注４　就労継続支援Ｂ型サービス費（Ⅳ），就労継続支援Ｂ型サービス費（Ⅴ）又は就労継続支援Ｂ型サービス費
　　（Ⅵ）を算定する場合は、ピアサポーターの配置の有無を記載すること。なお、ピアサポーターを配置している
　　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38" eb="40">
      <t>シュウロウ</t>
    </rPh>
    <rPh sb="40" eb="42">
      <t>ケイゾク</t>
    </rPh>
    <rPh sb="42" eb="44">
      <t>シエン</t>
    </rPh>
    <rPh sb="45" eb="46">
      <t>ガタ</t>
    </rPh>
    <rPh sb="50" eb="51">
      <t>ヒ</t>
    </rPh>
    <rPh sb="58" eb="60">
      <t>サンテイ</t>
    </rPh>
    <rPh sb="62" eb="64">
      <t>バアイ</t>
    </rPh>
    <rPh sb="66" eb="68">
      <t>ヘイキン</t>
    </rPh>
    <rPh sb="68" eb="70">
      <t>コウチン</t>
    </rPh>
    <rPh sb="70" eb="72">
      <t>ゲツガク</t>
    </rPh>
    <rPh sb="72" eb="74">
      <t>クブン</t>
    </rPh>
    <rPh sb="74" eb="75">
      <t>オヨ</t>
    </rPh>
    <rPh sb="88" eb="89">
      <t>オヨ</t>
    </rPh>
    <rPh sb="99" eb="101">
      <t>キサイ</t>
    </rPh>
    <rPh sb="110" eb="111">
      <t>チュウ</t>
    </rPh>
    <rPh sb="136" eb="138">
      <t>サンテイ</t>
    </rPh>
    <rPh sb="145" eb="148">
      <t>ショウスウテン</t>
    </rPh>
    <rPh sb="148" eb="149">
      <t>ダイ</t>
    </rPh>
    <rPh sb="150" eb="151">
      <t>イ</t>
    </rPh>
    <rPh sb="152" eb="156">
      <t>シシャゴニュウ</t>
    </rPh>
    <rPh sb="158" eb="161">
      <t>ショウスウテン</t>
    </rPh>
    <rPh sb="164" eb="165">
      <t>ダイ</t>
    </rPh>
    <rPh sb="166" eb="167">
      <t>イ</t>
    </rPh>
    <rPh sb="170" eb="172">
      <t>サンシュツ</t>
    </rPh>
    <rPh sb="177" eb="179">
      <t>ヘイキン</t>
    </rPh>
    <rPh sb="179" eb="181">
      <t>コウチン</t>
    </rPh>
    <rPh sb="181" eb="183">
      <t>ゲツガク</t>
    </rPh>
    <rPh sb="184" eb="186">
      <t>サンシュツ</t>
    </rPh>
    <rPh sb="192" eb="194">
      <t>セイスウ</t>
    </rPh>
    <rPh sb="194" eb="196">
      <t>ミマン</t>
    </rPh>
    <rPh sb="197" eb="201">
      <t>シシャゴニュウ</t>
    </rPh>
    <rPh sb="207" eb="208">
      <t>チュウ</t>
    </rPh>
    <rPh sb="210" eb="212">
      <t>ジュウド</t>
    </rPh>
    <rPh sb="213" eb="215">
      <t>シエン</t>
    </rPh>
    <rPh sb="215" eb="217">
      <t>タイセイ</t>
    </rPh>
    <rPh sb="217" eb="219">
      <t>カサン</t>
    </rPh>
    <rPh sb="223" eb="225">
      <t>サンテイ</t>
    </rPh>
    <rPh sb="229" eb="231">
      <t>バアイ</t>
    </rPh>
    <rPh sb="233" eb="235">
      <t>ヘイキン</t>
    </rPh>
    <rPh sb="235" eb="237">
      <t>コウチン</t>
    </rPh>
    <rPh sb="237" eb="239">
      <t>ゲツガク</t>
    </rPh>
    <rPh sb="241" eb="242">
      <t>セン</t>
    </rPh>
    <rPh sb="242" eb="243">
      <t>エン</t>
    </rPh>
    <rPh sb="244" eb="245">
      <t>クワ</t>
    </rPh>
    <rPh sb="249" eb="250">
      <t>チュウ</t>
    </rPh>
    <rPh sb="254" eb="256">
      <t>コウチン</t>
    </rPh>
    <rPh sb="256" eb="258">
      <t>ゲツガク</t>
    </rPh>
    <rPh sb="342" eb="343">
      <t>マタ</t>
    </rPh>
    <rPh sb="344" eb="346">
      <t>シュウロウ</t>
    </rPh>
    <rPh sb="346" eb="348">
      <t>ケイゾク</t>
    </rPh>
    <rPh sb="348" eb="350">
      <t>シエン</t>
    </rPh>
    <rPh sb="351" eb="352">
      <t>ガタ</t>
    </rPh>
    <rPh sb="356" eb="357">
      <t>ヒ</t>
    </rPh>
    <rPh sb="380" eb="382">
      <t>ハイチ</t>
    </rPh>
    <rPh sb="383" eb="385">
      <t>ウム</t>
    </rPh>
    <rPh sb="386" eb="388">
      <t>キサイ</t>
    </rPh>
    <rPh sb="404" eb="406">
      <t>ハイチ</t>
    </rPh>
    <rPh sb="413" eb="415">
      <t>バアイ</t>
    </rPh>
    <rPh sb="417" eb="419">
      <t>ベッテン</t>
    </rPh>
    <rPh sb="427" eb="428">
      <t>トウ</t>
    </rPh>
    <rPh sb="429" eb="431">
      <t>ハイチ</t>
    </rPh>
    <rPh sb="432" eb="433">
      <t>カン</t>
    </rPh>
    <rPh sb="435" eb="438">
      <t>トドケデショ</t>
    </rPh>
    <rPh sb="440" eb="442">
      <t>テイシュツ</t>
    </rPh>
    <phoneticPr fontId="7"/>
  </si>
  <si>
    <t>前年度の工賃支払対象者数及び支払工賃額の状況</t>
    <rPh sb="0" eb="3">
      <t>ゼンネンド</t>
    </rPh>
    <rPh sb="4" eb="6">
      <t>コウチン</t>
    </rPh>
    <rPh sb="6" eb="8">
      <t>シハラ</t>
    </rPh>
    <rPh sb="8" eb="11">
      <t>タイショウシャ</t>
    </rPh>
    <rPh sb="11" eb="12">
      <t>スウ</t>
    </rPh>
    <rPh sb="12" eb="13">
      <t>オヨ</t>
    </rPh>
    <rPh sb="14" eb="16">
      <t>シハライ</t>
    </rPh>
    <rPh sb="16" eb="18">
      <t>コウチン</t>
    </rPh>
    <rPh sb="18" eb="19">
      <t>ガク</t>
    </rPh>
    <rPh sb="20" eb="22">
      <t>ジョウキョウ</t>
    </rPh>
    <phoneticPr fontId="7"/>
  </si>
  <si>
    <t>１．就労継続支援B型サービス費（Ⅰ）　　２．就労継続支援B型サービス費（Ⅱ）　　３．就労継続支援B型サービス費（Ⅲ）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7"/>
  </si>
  <si>
    <t>（２）前年度における開所日１日当たりの平均利用者数・・・（イ）</t>
    <rPh sb="3" eb="6">
      <t>ゼンネンド</t>
    </rPh>
    <rPh sb="10" eb="11">
      <t>カイ</t>
    </rPh>
    <rPh sb="11" eb="12">
      <t>ショ</t>
    </rPh>
    <rPh sb="12" eb="13">
      <t>ビ</t>
    </rPh>
    <rPh sb="14" eb="15">
      <t>ニチ</t>
    </rPh>
    <rPh sb="15" eb="16">
      <t>ア</t>
    </rPh>
    <rPh sb="19" eb="21">
      <t>ヘイキン</t>
    </rPh>
    <rPh sb="21" eb="24">
      <t>リヨウシャ</t>
    </rPh>
    <rPh sb="24" eb="25">
      <t>スウ</t>
    </rPh>
    <phoneticPr fontId="7"/>
  </si>
  <si>
    <t>前年度の年間開所日数</t>
    <rPh sb="0" eb="3">
      <t>ゼンネンド</t>
    </rPh>
    <rPh sb="4" eb="6">
      <t>ネンカン</t>
    </rPh>
    <rPh sb="6" eb="8">
      <t>カイショ</t>
    </rPh>
    <rPh sb="8" eb="10">
      <t>ニッスウ</t>
    </rPh>
    <phoneticPr fontId="7"/>
  </si>
  <si>
    <t>（ア）</t>
  </si>
</sst>
</file>

<file path=xl/styles.xml><?xml version="1.0" encoding="utf-8"?>
<styleSheet xmlns="http://schemas.openxmlformats.org/spreadsheetml/2006/main" xmlns:r="http://schemas.openxmlformats.org/officeDocument/2006/relationships" xmlns:mc="http://schemas.openxmlformats.org/markup-compatibility/2006">
  <numFmts count="21">
    <numFmt numFmtId="176" formatCode="h:m"/>
    <numFmt numFmtId="177" formatCode="0.0;\0;0.0"/>
    <numFmt numFmtId="178" formatCode="0.000;\0;0.000"/>
    <numFmt numFmtId="179" formatCode="0.0_ ;[Red]\-0.0\ "/>
    <numFmt numFmtId="180" formatCode="0.0_);[Red]\(0.0\)"/>
    <numFmt numFmtId="181" formatCode="0_ ;[Red]\-0\ "/>
    <numFmt numFmtId="182" formatCode="0.0&quot;人&quot;"/>
    <numFmt numFmtId="183" formatCode="0.00&quot;人&quot;"/>
    <numFmt numFmtId="184" formatCode="0.0"/>
    <numFmt numFmtId="185" formatCode="0.00_);[Red]\(0.00\)"/>
    <numFmt numFmtId="186" formatCode="0.0_ "/>
    <numFmt numFmtId="187" formatCode="#,##0_ "/>
    <numFmt numFmtId="188" formatCode="#,##0.0_ "/>
    <numFmt numFmtId="189" formatCode="###########&quot;人&quot;"/>
    <numFmt numFmtId="190" formatCode="##########.###&quot;人&quot;"/>
    <numFmt numFmtId="191" formatCode="0.0000_ "/>
    <numFmt numFmtId="192" formatCode="[&lt;=999]000;[&lt;=9999]000\-00;000\-0000"/>
    <numFmt numFmtId="193" formatCode="0.0%"/>
    <numFmt numFmtId="194" formatCode="0.000_ "/>
    <numFmt numFmtId="195" formatCode="&quot;（&quot;_ @_ &quot;）&quot;"/>
    <numFmt numFmtId="196" formatCode="0_ "/>
  </numFmts>
  <fonts count="141">
    <font>
      <sz val="11"/>
      <color auto="1"/>
      <name val="ＭＳ Ｐゴシック"/>
      <family val="3"/>
    </font>
    <font>
      <sz val="11"/>
      <color auto="1"/>
      <name val="ＭＳ Ｐゴシック"/>
      <family val="3"/>
    </font>
    <font>
      <sz val="10"/>
      <color auto="1"/>
      <name val="ＭＳ Ｐゴシック"/>
      <family val="3"/>
    </font>
    <font>
      <sz val="11"/>
      <color theme="1"/>
      <name val="ＭＳ Ｐゴシック"/>
      <family val="3"/>
      <scheme val="minor"/>
    </font>
    <font>
      <sz val="11"/>
      <color theme="1"/>
      <name val="ＭＳ ゴシック"/>
      <family val="3"/>
    </font>
    <font>
      <sz val="11"/>
      <color indexed="8"/>
      <name val="ＭＳ Ｐゴシック"/>
      <family val="3"/>
    </font>
    <font>
      <sz val="11"/>
      <color indexed="8"/>
      <name val="游ゴシック"/>
      <family val="3"/>
    </font>
    <font>
      <sz val="6"/>
      <color auto="1"/>
      <name val="ＭＳ Ｐゴシック"/>
      <family val="3"/>
    </font>
    <font>
      <b/>
      <sz val="14"/>
      <color auto="1"/>
      <name val="ＭＳ Ｐゴシック"/>
      <family val="3"/>
    </font>
    <font>
      <sz val="9"/>
      <color auto="1"/>
      <name val="ＭＳ Ｐゴシック"/>
      <family val="3"/>
    </font>
    <font>
      <u/>
      <sz val="11"/>
      <color theme="10"/>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1"/>
      <color auto="1"/>
      <name val="ＭＳ 明朝"/>
      <family val="1"/>
    </font>
    <font>
      <b/>
      <sz val="11"/>
      <color auto="1"/>
      <name val="ＭＳ ゴシック"/>
      <family val="3"/>
    </font>
    <font>
      <sz val="18"/>
      <color theme="1"/>
      <name val="ＭＳ ゴシック"/>
      <family val="3"/>
    </font>
    <font>
      <sz val="14"/>
      <color auto="1"/>
      <name val="ＭＳ Ｐゴシック"/>
      <family val="3"/>
    </font>
    <font>
      <sz val="14"/>
      <color theme="1"/>
      <name val="ＭＳ Ｐゴシック"/>
      <family val="3"/>
    </font>
    <font>
      <sz val="11"/>
      <color rgb="FFFF0000"/>
      <name val="ＭＳ ゴシック"/>
      <family val="3"/>
    </font>
    <font>
      <sz val="11"/>
      <color indexed="8"/>
      <name val="HGSｺﾞｼｯｸM"/>
      <family val="3"/>
    </font>
    <font>
      <sz val="11"/>
      <color theme="1"/>
      <name val="HGSｺﾞｼｯｸM"/>
      <family val="3"/>
    </font>
    <font>
      <sz val="11"/>
      <color auto="1"/>
      <name val="HGSｺﾞｼｯｸM"/>
      <family val="3"/>
    </font>
    <font>
      <sz val="10"/>
      <color auto="1"/>
      <name val="HGSｺﾞｼｯｸM"/>
      <family val="3"/>
    </font>
    <font>
      <sz val="7"/>
      <color auto="1"/>
      <name val="HGSｺﾞｼｯｸM"/>
      <family val="3"/>
    </font>
    <font>
      <b/>
      <sz val="11"/>
      <color auto="1"/>
      <name val="HGSｺﾞｼｯｸM"/>
      <family val="3"/>
    </font>
    <font>
      <sz val="11"/>
      <color rgb="FFFF0000"/>
      <name val="HGSｺﾞｼｯｸM"/>
      <family val="3"/>
    </font>
    <font>
      <sz val="9"/>
      <color auto="1"/>
      <name val="HGSｺﾞｼｯｸM"/>
      <family val="3"/>
    </font>
    <font>
      <sz val="10"/>
      <color theme="1"/>
      <name val="HGSｺﾞｼｯｸM"/>
      <family val="3"/>
    </font>
    <font>
      <sz val="7"/>
      <color theme="1"/>
      <name val="HGSｺﾞｼｯｸM"/>
      <family val="3"/>
    </font>
    <font>
      <b/>
      <sz val="11"/>
      <color theme="1"/>
      <name val="HGSｺﾞｼｯｸM"/>
      <family val="3"/>
    </font>
    <font>
      <sz val="12"/>
      <color auto="1"/>
      <name val="ＭＳ Ｐゴシック"/>
      <family val="3"/>
    </font>
    <font>
      <sz val="12"/>
      <color auto="1"/>
      <name val="HGSｺﾞｼｯｸM"/>
      <family val="3"/>
    </font>
    <font>
      <b/>
      <sz val="14"/>
      <color auto="1"/>
      <name val="HGSｺﾞｼｯｸM"/>
      <family val="3"/>
    </font>
    <font>
      <b/>
      <sz val="12"/>
      <color auto="1"/>
      <name val="ＭＳ Ｐゴシック"/>
      <family val="3"/>
    </font>
    <font>
      <b/>
      <sz val="11"/>
      <color auto="1"/>
      <name val="ＭＳ Ｐゴシック"/>
      <family val="3"/>
      <scheme val="minor"/>
    </font>
    <font>
      <sz val="12"/>
      <color theme="1"/>
      <name val="HGSｺﾞｼｯｸM"/>
      <family val="3"/>
    </font>
    <font>
      <sz val="11"/>
      <color indexed="8"/>
      <name val="ＭＳ ゴシック"/>
      <family val="3"/>
    </font>
    <font>
      <sz val="14"/>
      <color indexed="8"/>
      <name val="ＭＳ ゴシック"/>
      <family val="3"/>
    </font>
    <font>
      <sz val="14"/>
      <color auto="1"/>
      <name val="HGｺﾞｼｯｸM"/>
      <family val="3"/>
    </font>
    <font>
      <b/>
      <sz val="14"/>
      <color auto="1"/>
      <name val="HGｺﾞｼｯｸM"/>
      <family val="3"/>
    </font>
    <font>
      <sz val="11"/>
      <color auto="1"/>
      <name val="HGｺﾞｼｯｸM"/>
      <family val="3"/>
    </font>
    <font>
      <u/>
      <sz val="11"/>
      <color auto="1"/>
      <name val="HGｺﾞｼｯｸM"/>
      <family val="3"/>
    </font>
    <font>
      <sz val="8"/>
      <color auto="1"/>
      <name val="HGｺﾞｼｯｸM"/>
      <family val="3"/>
    </font>
    <font>
      <sz val="12"/>
      <color auto="1"/>
      <name val="HGｺﾞｼｯｸM"/>
      <family val="3"/>
    </font>
    <font>
      <sz val="16"/>
      <color auto="1"/>
      <name val="HGｺﾞｼｯｸM"/>
      <family val="3"/>
    </font>
    <font>
      <b/>
      <sz val="12"/>
      <color auto="1"/>
      <name val="ＭＳ ゴシック"/>
      <family val="3"/>
    </font>
    <font>
      <b/>
      <sz val="12"/>
      <color theme="1"/>
      <name val="ＭＳ ゴシック"/>
      <family val="3"/>
    </font>
    <font>
      <sz val="12"/>
      <color rgb="FFFF0000"/>
      <name val="ＭＳ ゴシック"/>
      <family val="3"/>
    </font>
    <font>
      <sz val="16"/>
      <color theme="1"/>
      <name val="ＭＳ 明朝"/>
      <family val="1"/>
    </font>
    <font>
      <sz val="12"/>
      <color theme="1"/>
      <name val="ＭＳ ゴシック"/>
      <family val="3"/>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0"/>
      <color auto="1"/>
      <name val="HGｺﾞｼｯｸM"/>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sz val="9"/>
      <color auto="1"/>
      <name val="HGｺﾞｼｯｸM"/>
      <family val="3"/>
    </font>
    <font>
      <sz val="11"/>
      <color theme="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12"/>
      <color theme="1"/>
      <name val="HGｺﾞｼｯｸM"/>
      <family val="3"/>
    </font>
    <font>
      <b/>
      <sz val="14"/>
      <color theme="1"/>
      <name val="HGｺﾞｼｯｸM"/>
      <family val="3"/>
    </font>
    <font>
      <sz val="10"/>
      <color theme="1"/>
      <name val="HGｺﾞｼｯｸM"/>
      <family val="3"/>
    </font>
    <font>
      <sz val="9"/>
      <color theme="1"/>
      <name val="HGｺﾞｼｯｸM"/>
      <family val="3"/>
    </font>
    <font>
      <sz val="8"/>
      <color theme="1"/>
      <name val="ＭＳ ゴシック"/>
      <family val="3"/>
    </font>
    <font>
      <sz val="8"/>
      <color theme="1"/>
      <name val="ＭＳ Ｐゴシック"/>
      <family val="3"/>
    </font>
    <font>
      <sz val="10"/>
      <color theme="1"/>
      <name val="ＭＳ Ｐゴシック"/>
      <family val="3"/>
    </font>
    <font>
      <sz val="14"/>
      <color indexed="8"/>
      <name val="ＭＳ Ｐゴシック"/>
      <family val="3"/>
    </font>
    <font>
      <sz val="10"/>
      <color indexed="8"/>
      <name val="ＭＳ Ｐゴシック"/>
      <family val="3"/>
    </font>
    <font>
      <b/>
      <sz val="12"/>
      <color indexed="8"/>
      <name val="ＭＳ Ｐゴシック"/>
      <family val="3"/>
      <scheme val="minor"/>
    </font>
    <font>
      <sz val="16"/>
      <color indexed="8"/>
      <name val="ＭＳ Ｐゴシック"/>
      <family val="3"/>
      <scheme val="minor"/>
    </font>
    <font>
      <sz val="9"/>
      <color indexed="8"/>
      <name val="ＭＳ Ｐゴシック"/>
      <family val="3"/>
    </font>
    <font>
      <sz val="12"/>
      <color indexed="8"/>
      <name val="ＭＳ Ｐゴシック"/>
      <family val="3"/>
      <scheme val="minor"/>
    </font>
    <font>
      <sz val="14"/>
      <color rgb="FFFF0000"/>
      <name val="ＭＳ Ｐゴシック"/>
      <family val="3"/>
    </font>
    <font>
      <sz val="11"/>
      <color rgb="FFFF0000"/>
      <name val="ＭＳ Ｐゴシック"/>
      <family val="3"/>
    </font>
    <font>
      <sz val="14"/>
      <color auto="1"/>
      <name val="ＭＳ Ｐ明朝"/>
      <family val="1"/>
    </font>
    <font>
      <sz val="11"/>
      <color auto="1"/>
      <name val="ＭＳ Ｐ明朝"/>
      <family val="1"/>
    </font>
    <font>
      <u/>
      <sz val="11"/>
      <color auto="1"/>
      <name val="ＭＳ Ｐ明朝"/>
      <family val="1"/>
    </font>
    <font>
      <sz val="10"/>
      <color indexed="8"/>
      <name val="ＭＳ ゴシック"/>
      <family val="3"/>
    </font>
    <font>
      <sz val="10.5"/>
      <color auto="1"/>
      <name val="HGSｺﾞｼｯｸM"/>
      <family val="3"/>
    </font>
    <font>
      <b/>
      <sz val="14"/>
      <color theme="1"/>
      <name val="HGSｺﾞｼｯｸM"/>
      <family val="3"/>
    </font>
    <font>
      <sz val="16"/>
      <color theme="1"/>
      <name val="HGSｺﾞｼｯｸM"/>
      <family val="3"/>
    </font>
    <font>
      <sz val="16"/>
      <color theme="1"/>
      <name val="ＭＳ Ｐゴシック"/>
      <family val="3"/>
    </font>
    <font>
      <sz val="10"/>
      <color rgb="FFFF0000"/>
      <name val="ＭＳ Ｐゴシック"/>
      <family val="3"/>
    </font>
    <font>
      <sz val="10"/>
      <color rgb="FFFF0000"/>
      <name val="ＭＳ ゴシック"/>
      <family val="3"/>
    </font>
    <font>
      <sz val="9"/>
      <color theme="1"/>
      <name val="ＭＳ Ｐゴシック"/>
      <family val="3"/>
      <scheme val="minor"/>
    </font>
    <font>
      <sz val="12"/>
      <color theme="1"/>
      <name val="ＭＳ Ｐゴシック"/>
      <family val="3"/>
    </font>
    <font>
      <sz val="7"/>
      <color auto="1"/>
      <name val="HGｺﾞｼｯｸM"/>
      <family val="3"/>
    </font>
    <font>
      <sz val="16"/>
      <color auto="1"/>
      <name val="ＭＳ Ｐゴシック"/>
      <family val="3"/>
      <scheme val="minor"/>
    </font>
    <font>
      <b/>
      <sz val="10"/>
      <color auto="1"/>
      <name val="ＭＳ Ｐゴシック"/>
      <family val="3"/>
      <scheme val="minor"/>
    </font>
    <font>
      <sz val="20"/>
      <color auto="1"/>
      <name val="ＭＳ Ｐゴシック"/>
      <family val="3"/>
    </font>
    <font>
      <sz val="18"/>
      <color indexed="8"/>
      <name val="ＭＳ Ｐゴシック"/>
      <family val="3"/>
    </font>
    <font>
      <b/>
      <sz val="11"/>
      <color indexed="8"/>
      <name val="ＭＳ Ｐゴシック"/>
      <family val="3"/>
    </font>
    <font>
      <b/>
      <sz val="24"/>
      <color theme="1"/>
      <name val="ＭＳ ゴシック"/>
      <family val="3"/>
    </font>
    <font>
      <sz val="16"/>
      <color theme="1"/>
      <name val="ＭＳ ゴシック"/>
      <family val="3"/>
    </font>
    <font>
      <sz val="14"/>
      <color theme="1"/>
      <name val="ＭＳ ゴシック"/>
      <family val="3"/>
    </font>
    <font>
      <b/>
      <sz val="22"/>
      <color rgb="FFFF0000"/>
      <name val="ＭＳ ゴシック"/>
      <family val="3"/>
    </font>
    <font>
      <u/>
      <sz val="18"/>
      <color theme="1"/>
      <name val="ＭＳ ゴシック"/>
      <family val="3"/>
    </font>
    <font>
      <b/>
      <sz val="18"/>
      <color theme="1"/>
      <name val="ＭＳ ゴシック"/>
      <family val="3"/>
    </font>
    <font>
      <sz val="36"/>
      <color theme="1"/>
      <name val="ＭＳ ゴシック"/>
      <family val="3"/>
    </font>
    <font>
      <sz val="20"/>
      <color theme="1"/>
      <name val="ＭＳ ゴシック"/>
      <family val="3"/>
    </font>
    <font>
      <sz val="6"/>
      <color auto="1"/>
      <name val="ＭＳ Ｐゴシック"/>
      <family val="3"/>
    </font>
    <font>
      <sz val="20"/>
      <color indexed="8"/>
      <name val="ＭＳ Ｐゴシック"/>
      <family val="3"/>
    </font>
    <font>
      <sz val="9"/>
      <color rgb="FFFF0000"/>
      <name val="ＭＳ Ｐゴシック"/>
      <family val="3"/>
    </font>
    <font>
      <b/>
      <sz val="12"/>
      <color auto="1"/>
      <name val="HGSｺﾞｼｯｸM"/>
      <family val="3"/>
    </font>
    <font>
      <b/>
      <sz val="12"/>
      <color rgb="FFFF0000"/>
      <name val="HGSｺﾞｼｯｸM"/>
      <family val="3"/>
    </font>
    <font>
      <b/>
      <sz val="14"/>
      <color theme="1"/>
      <name val="ＭＳ ゴシック"/>
      <family val="3"/>
    </font>
    <font>
      <b/>
      <sz val="11"/>
      <color rgb="FFFF0000"/>
      <name val="ＭＳ ゴシック"/>
      <family val="3"/>
    </font>
    <font>
      <b/>
      <sz val="6"/>
      <color theme="7"/>
      <name val="ＭＳ ゴシック"/>
      <family val="3"/>
    </font>
    <font>
      <sz val="6"/>
      <color auto="1"/>
      <name val="ＭＳ 明朝"/>
      <family val="1"/>
    </font>
    <font>
      <sz val="6"/>
      <color auto="1"/>
      <name val="ＭＳ ゴシック"/>
      <family val="2"/>
    </font>
    <font>
      <sz val="11"/>
      <color theme="1"/>
      <name val="ＭＳ ゴシック"/>
      <family val="3"/>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1"/>
        <bgColor indexed="64"/>
      </patternFill>
    </fill>
    <fill>
      <patternFill patternType="solid">
        <fgColor theme="0" tint="-5.e-002"/>
        <bgColor indexed="64"/>
      </patternFill>
    </fill>
    <fill>
      <patternFill patternType="solid">
        <fgColor rgb="FFFFFFCC"/>
        <bgColor indexed="64"/>
      </patternFill>
    </fill>
    <fill>
      <patternFill patternType="solid">
        <fgColor theme="0" tint="-0.15"/>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
      <patternFill patternType="solid">
        <fgColor theme="7" tint="0.8"/>
        <bgColor indexed="64"/>
      </patternFill>
    </fill>
    <fill>
      <patternFill patternType="solid">
        <fgColor indexed="22"/>
        <bgColor indexed="64"/>
      </patternFill>
    </fill>
    <fill>
      <patternFill patternType="solid">
        <fgColor theme="5" tint="0.8"/>
        <bgColor indexed="64"/>
      </patternFill>
    </fill>
  </fills>
  <borders count="3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right/>
      <top/>
      <bottom style="double">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style="thin">
        <color rgb="FFFFFF00"/>
      </left>
      <right/>
      <top/>
      <bottom/>
      <diagonal/>
    </border>
    <border>
      <left style="thin">
        <color rgb="FFFFFF00"/>
      </left>
      <right/>
      <top/>
      <bottom style="thin">
        <color rgb="FFFFFF00"/>
      </bottom>
      <diagonal/>
    </border>
    <border>
      <left style="medium">
        <color indexed="64"/>
      </left>
      <right style="medium">
        <color indexed="64"/>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uble">
        <color indexed="64"/>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top style="thick">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top/>
      <bottom style="dotted">
        <color indexed="64"/>
      </bottom>
      <diagonal/>
    </border>
    <border>
      <left/>
      <right/>
      <top style="dotted">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0">
    <xf numFmtId="0" fontId="0" fillId="0" borderId="0"/>
    <xf numFmtId="0" fontId="1" fillId="0" borderId="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xf numFmtId="0" fontId="3" fillId="0" borderId="0">
      <alignment vertical="center"/>
    </xf>
    <xf numFmtId="0" fontId="1" fillId="0" borderId="0"/>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4" fillId="0" borderId="0">
      <alignment vertical="center"/>
    </xf>
    <xf numFmtId="0" fontId="5"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0" fillId="0" borderId="0" applyNumberFormat="0" applyFill="0" applyBorder="0" applyAlignment="0" applyProtection="0"/>
  </cellStyleXfs>
  <cellXfs count="3508">
    <xf numFmtId="0" fontId="0" fillId="0" borderId="0" xfId="0"/>
    <xf numFmtId="0" fontId="0" fillId="0" borderId="0" xfId="0" applyAlignment="1">
      <alignment horizontal="center"/>
    </xf>
    <xf numFmtId="0" fontId="0" fillId="0" borderId="0" xfId="0" applyAlignment="1">
      <alignment vertical="center"/>
    </xf>
    <xf numFmtId="0" fontId="8" fillId="0" borderId="0" xfId="0" applyFont="1" applyAlignment="1">
      <alignment horizontal="center" vertical="center"/>
    </xf>
    <xf numFmtId="0" fontId="0" fillId="0" borderId="1" xfId="0" applyFont="1" applyBorder="1" applyAlignment="1">
      <alignment horizontal="left" vertical="center" wrapText="1"/>
    </xf>
    <xf numFmtId="0" fontId="9" fillId="2" borderId="2" xfId="0" applyFont="1" applyFill="1" applyBorder="1" applyAlignment="1">
      <alignment horizontal="center" vertical="center"/>
    </xf>
    <xf numFmtId="0" fontId="9" fillId="3" borderId="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3" borderId="2" xfId="29" applyFill="1" applyBorder="1" applyAlignment="1">
      <alignment horizontal="left" vertical="center"/>
    </xf>
    <xf numFmtId="0" fontId="10" fillId="0" borderId="2" xfId="29" applyBorder="1" applyAlignment="1">
      <alignment vertical="center"/>
    </xf>
    <xf numFmtId="0" fontId="10" fillId="0" borderId="2" xfId="29" quotePrefix="1" applyBorder="1" applyAlignment="1">
      <alignment vertical="center"/>
    </xf>
    <xf numFmtId="0" fontId="10" fillId="0" borderId="3" xfId="29" applyBorder="1" applyAlignment="1">
      <alignment vertical="center"/>
    </xf>
    <xf numFmtId="0" fontId="0" fillId="3" borderId="3" xfId="29" applyFont="1" applyFill="1" applyBorder="1" applyAlignment="1">
      <alignment horizontal="center" vertical="center"/>
    </xf>
    <xf numFmtId="0" fontId="10" fillId="3" borderId="3" xfId="29" quotePrefix="1" applyFill="1" applyBorder="1" applyAlignment="1">
      <alignment horizontal="center" vertical="center"/>
    </xf>
    <xf numFmtId="0" fontId="10" fillId="3" borderId="3" xfId="29" applyFill="1" applyBorder="1" applyAlignment="1">
      <alignment horizontal="center" vertical="center"/>
    </xf>
    <xf numFmtId="0" fontId="10" fillId="0" borderId="2" xfId="29" applyBorder="1" applyAlignment="1">
      <alignment horizontal="center" vertical="center"/>
    </xf>
    <xf numFmtId="0" fontId="0" fillId="3" borderId="2" xfId="29" applyFont="1" applyFill="1" applyBorder="1" applyAlignment="1">
      <alignment horizontal="center" vertical="center"/>
    </xf>
    <xf numFmtId="0" fontId="0" fillId="0" borderId="3" xfId="29" applyFont="1" applyFill="1" applyBorder="1" applyAlignment="1">
      <alignment horizontal="center" vertical="center"/>
    </xf>
    <xf numFmtId="0" fontId="10" fillId="0" borderId="3" xfId="29" applyFill="1" applyBorder="1" applyAlignment="1">
      <alignment horizontal="center" vertical="center"/>
    </xf>
    <xf numFmtId="0" fontId="10" fillId="3" borderId="2" xfId="29" quotePrefix="1" applyFill="1" applyBorder="1" applyAlignment="1">
      <alignment horizontal="center" vertical="center"/>
    </xf>
    <xf numFmtId="0" fontId="9" fillId="2" borderId="2"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vertical="center" wrapText="1"/>
    </xf>
    <xf numFmtId="12" fontId="9" fillId="0" borderId="2" xfId="0" applyNumberFormat="1" applyFont="1" applyBorder="1" applyAlignment="1">
      <alignment vertical="center"/>
    </xf>
    <xf numFmtId="0" fontId="9" fillId="0" borderId="3" xfId="0" applyFont="1" applyBorder="1" applyAlignment="1">
      <alignment vertical="center" wrapText="1"/>
    </xf>
    <xf numFmtId="0" fontId="11" fillId="0" borderId="0" xfId="17" applyFont="1">
      <alignment vertical="center"/>
    </xf>
    <xf numFmtId="0" fontId="12" fillId="0" borderId="0" xfId="17" applyFont="1">
      <alignment vertical="center"/>
    </xf>
    <xf numFmtId="0" fontId="1" fillId="0" borderId="0" xfId="17" applyBorder="1" applyAlignment="1">
      <alignment vertical="center"/>
    </xf>
    <xf numFmtId="0" fontId="13" fillId="0" borderId="0" xfId="21" applyFont="1" applyAlignment="1">
      <alignment horizontal="center" vertical="center"/>
    </xf>
    <xf numFmtId="0" fontId="12" fillId="0" borderId="0" xfId="17" applyFont="1" applyAlignment="1">
      <alignment horizontal="left" vertical="center" wrapText="1"/>
    </xf>
    <xf numFmtId="0" fontId="12" fillId="0" borderId="0" xfId="21" applyFont="1" applyAlignment="1">
      <alignment horizontal="left" vertical="top" wrapText="1"/>
    </xf>
    <xf numFmtId="0" fontId="12" fillId="0" borderId="6" xfId="21" applyFont="1" applyBorder="1" applyAlignment="1">
      <alignment horizontal="center" vertical="center" wrapText="1"/>
    </xf>
    <xf numFmtId="0" fontId="14" fillId="0" borderId="7" xfId="17" applyFont="1" applyBorder="1" applyAlignment="1">
      <alignment horizontal="distributed" vertical="center" wrapText="1"/>
    </xf>
    <xf numFmtId="0" fontId="14" fillId="0" borderId="8" xfId="17" applyFont="1" applyBorder="1" applyAlignment="1">
      <alignment horizontal="distributed" vertical="center"/>
    </xf>
    <xf numFmtId="0" fontId="14" fillId="0" borderId="9" xfId="17" applyFont="1" applyBorder="1" applyAlignment="1">
      <alignment horizontal="distributed" vertical="center" wrapText="1"/>
    </xf>
    <xf numFmtId="0" fontId="14" fillId="0" borderId="10" xfId="17" applyFont="1" applyBorder="1" applyAlignment="1">
      <alignment horizontal="distributed" vertical="center" wrapText="1"/>
    </xf>
    <xf numFmtId="0" fontId="14" fillId="0" borderId="11" xfId="17" applyFont="1" applyBorder="1" applyAlignment="1">
      <alignment horizontal="distributed" vertical="center" wrapText="1"/>
    </xf>
    <xf numFmtId="0" fontId="15" fillId="0" borderId="0" xfId="17" applyFont="1" applyBorder="1" applyAlignment="1">
      <alignment horizontal="center" vertical="center"/>
    </xf>
    <xf numFmtId="0" fontId="16" fillId="0" borderId="12" xfId="21" applyFont="1" applyFill="1" applyBorder="1" applyAlignment="1">
      <alignment horizontal="distributed" vertical="center" wrapText="1"/>
    </xf>
    <xf numFmtId="0" fontId="16" fillId="0" borderId="13" xfId="21" applyFont="1" applyFill="1" applyBorder="1" applyAlignment="1">
      <alignment horizontal="distributed" vertical="center" wrapText="1"/>
    </xf>
    <xf numFmtId="0" fontId="17" fillId="0" borderId="14" xfId="21" applyFont="1" applyFill="1" applyBorder="1" applyAlignment="1">
      <alignment horizontal="center" vertical="center" textRotation="255" shrinkToFit="1"/>
    </xf>
    <xf numFmtId="0" fontId="17" fillId="0" borderId="15" xfId="21" applyFont="1" applyFill="1" applyBorder="1" applyAlignment="1">
      <alignment horizontal="center" vertical="center" textRotation="255" shrinkToFit="1"/>
    </xf>
    <xf numFmtId="0" fontId="17" fillId="0" borderId="16" xfId="21" applyFont="1" applyFill="1" applyBorder="1" applyAlignment="1">
      <alignment horizontal="center" vertical="center" textRotation="255" shrinkToFit="1"/>
    </xf>
    <xf numFmtId="0" fontId="17" fillId="0" borderId="15" xfId="21" applyFont="1" applyFill="1" applyBorder="1" applyAlignment="1">
      <alignment horizontal="center" vertical="distributed" textRotation="255" indent="2" shrinkToFit="1"/>
    </xf>
    <xf numFmtId="0" fontId="17" fillId="0" borderId="16" xfId="21" applyFont="1" applyFill="1" applyBorder="1" applyAlignment="1">
      <alignment horizontal="center" vertical="distributed" textRotation="255" indent="2" shrinkToFit="1"/>
    </xf>
    <xf numFmtId="0" fontId="16" fillId="0" borderId="9" xfId="21" applyFont="1" applyFill="1" applyBorder="1" applyAlignment="1">
      <alignment horizontal="distributed" vertical="center" wrapText="1" shrinkToFit="1"/>
    </xf>
    <xf numFmtId="0" fontId="16" fillId="0" borderId="10" xfId="21" applyFont="1" applyFill="1" applyBorder="1" applyAlignment="1">
      <alignment horizontal="distributed" vertical="center" shrinkToFit="1"/>
    </xf>
    <xf numFmtId="0" fontId="16" fillId="0" borderId="13" xfId="21" applyFont="1" applyFill="1" applyBorder="1" applyAlignment="1">
      <alignment horizontal="distributed" vertical="center" shrinkToFit="1"/>
    </xf>
    <xf numFmtId="0" fontId="16" fillId="0" borderId="11" xfId="21" applyFont="1" applyFill="1" applyBorder="1" applyAlignment="1">
      <alignment horizontal="distributed" vertical="center" shrinkToFit="1"/>
    </xf>
    <xf numFmtId="0" fontId="12" fillId="0" borderId="0" xfId="21" applyFont="1" applyAlignment="1">
      <alignment horizontal="left" vertical="center"/>
    </xf>
    <xf numFmtId="0" fontId="12" fillId="0" borderId="17" xfId="21" applyFont="1" applyBorder="1" applyAlignment="1">
      <alignment horizontal="center" vertical="center" wrapText="1"/>
    </xf>
    <xf numFmtId="0" fontId="14" fillId="0" borderId="18" xfId="17" applyFont="1" applyBorder="1" applyAlignment="1">
      <alignment horizontal="distributed" vertical="center"/>
    </xf>
    <xf numFmtId="0" fontId="14" fillId="0" borderId="2" xfId="17" applyFont="1" applyBorder="1" applyAlignment="1">
      <alignment horizontal="distributed" vertical="center"/>
    </xf>
    <xf numFmtId="0" fontId="14" fillId="0" borderId="19" xfId="17" applyFont="1" applyBorder="1" applyAlignment="1">
      <alignment horizontal="distributed" vertical="center" wrapText="1"/>
    </xf>
    <xf numFmtId="0" fontId="14" fillId="0" borderId="0" xfId="17" applyFont="1" applyBorder="1" applyAlignment="1">
      <alignment horizontal="distributed" vertical="center" wrapText="1"/>
    </xf>
    <xf numFmtId="0" fontId="14" fillId="0" borderId="20" xfId="17" applyFont="1" applyBorder="1" applyAlignment="1">
      <alignment horizontal="distributed" vertical="center" wrapText="1"/>
    </xf>
    <xf numFmtId="0" fontId="16" fillId="0" borderId="21" xfId="21" applyFont="1" applyFill="1" applyBorder="1" applyAlignment="1">
      <alignment horizontal="distributed" vertical="center" wrapText="1"/>
    </xf>
    <xf numFmtId="0" fontId="16" fillId="0" borderId="1" xfId="21" applyFont="1" applyFill="1" applyBorder="1" applyAlignment="1">
      <alignment horizontal="distributed" vertical="center" wrapText="1"/>
    </xf>
    <xf numFmtId="0" fontId="16" fillId="0" borderId="22" xfId="21" applyFont="1" applyFill="1" applyBorder="1" applyAlignment="1">
      <alignment horizontal="distributed" vertical="center" shrinkToFit="1"/>
    </xf>
    <xf numFmtId="0" fontId="16" fillId="0" borderId="23" xfId="21" applyFont="1" applyFill="1" applyBorder="1" applyAlignment="1">
      <alignment horizontal="distributed" vertical="center" shrinkToFit="1"/>
    </xf>
    <xf numFmtId="0" fontId="16" fillId="0" borderId="24" xfId="21" applyFont="1" applyFill="1" applyBorder="1" applyAlignment="1">
      <alignment horizontal="distributed" vertical="center" shrinkToFit="1"/>
    </xf>
    <xf numFmtId="0" fontId="18" fillId="0" borderId="22" xfId="21" applyFont="1" applyFill="1" applyBorder="1" applyAlignment="1">
      <alignment horizontal="distributed" vertical="center" shrinkToFit="1"/>
    </xf>
    <xf numFmtId="0" fontId="18" fillId="0" borderId="23" xfId="21" applyFont="1" applyFill="1" applyBorder="1" applyAlignment="1">
      <alignment horizontal="distributed" vertical="center" shrinkToFit="1"/>
    </xf>
    <xf numFmtId="0" fontId="18" fillId="0" borderId="24" xfId="21" applyFont="1" applyFill="1" applyBorder="1" applyAlignment="1">
      <alignment horizontal="distributed" vertical="center" shrinkToFit="1"/>
    </xf>
    <xf numFmtId="0" fontId="16" fillId="0" borderId="19" xfId="21" applyFont="1" applyFill="1" applyBorder="1" applyAlignment="1">
      <alignment horizontal="distributed" vertical="center" shrinkToFit="1"/>
    </xf>
    <xf numFmtId="0" fontId="16" fillId="0" borderId="0" xfId="21" applyFont="1" applyFill="1" applyBorder="1" applyAlignment="1">
      <alignment horizontal="distributed" vertical="center" shrinkToFit="1"/>
    </xf>
    <xf numFmtId="0" fontId="16" fillId="0" borderId="1" xfId="21" applyFont="1" applyFill="1" applyBorder="1" applyAlignment="1">
      <alignment horizontal="distributed" vertical="center" shrinkToFit="1"/>
    </xf>
    <xf numFmtId="0" fontId="16" fillId="0" borderId="20" xfId="21" applyFont="1" applyFill="1" applyBorder="1" applyAlignment="1">
      <alignment horizontal="distributed" vertical="center" shrinkToFit="1"/>
    </xf>
    <xf numFmtId="0" fontId="18" fillId="0" borderId="19" xfId="21" applyFont="1" applyFill="1" applyBorder="1" applyAlignment="1">
      <alignment horizontal="distributed" vertical="center" shrinkToFit="1"/>
    </xf>
    <xf numFmtId="0" fontId="18" fillId="0" borderId="0" xfId="21" applyFont="1" applyFill="1" applyBorder="1" applyAlignment="1">
      <alignment horizontal="distributed" vertical="center" shrinkToFit="1"/>
    </xf>
    <xf numFmtId="0" fontId="18" fillId="0" borderId="1" xfId="21" applyFont="1" applyFill="1" applyBorder="1" applyAlignment="1">
      <alignment horizontal="distributed" vertical="center" shrinkToFit="1"/>
    </xf>
    <xf numFmtId="0" fontId="12" fillId="0" borderId="25" xfId="21" applyFont="1" applyBorder="1" applyAlignment="1">
      <alignment horizontal="center" vertical="center" wrapText="1"/>
    </xf>
    <xf numFmtId="0" fontId="14" fillId="0" borderId="26" xfId="17" applyFont="1" applyBorder="1" applyAlignment="1">
      <alignment horizontal="distributed" vertical="center" wrapText="1"/>
    </xf>
    <xf numFmtId="0" fontId="14" fillId="0" borderId="27" xfId="17" applyFont="1" applyBorder="1" applyAlignment="1">
      <alignment horizontal="distributed" vertical="center" wrapText="1"/>
    </xf>
    <xf numFmtId="0" fontId="14" fillId="0" borderId="28" xfId="17" applyFont="1" applyBorder="1" applyAlignment="1">
      <alignment horizontal="distributed" vertical="center" wrapText="1"/>
    </xf>
    <xf numFmtId="49" fontId="19" fillId="0" borderId="29" xfId="21" applyNumberFormat="1" applyFont="1" applyBorder="1" applyAlignment="1">
      <alignment horizontal="center" vertical="top" wrapText="1"/>
    </xf>
    <xf numFmtId="0" fontId="14" fillId="0" borderId="30" xfId="17" applyFont="1" applyBorder="1" applyAlignment="1">
      <alignment vertical="center"/>
    </xf>
    <xf numFmtId="0" fontId="11" fillId="0" borderId="31" xfId="17" applyFont="1" applyBorder="1" applyAlignment="1">
      <alignment horizontal="left" vertical="center" wrapText="1" indent="3"/>
    </xf>
    <xf numFmtId="0" fontId="14" fillId="0" borderId="22" xfId="17" applyFont="1" applyBorder="1" applyAlignment="1">
      <alignment horizontal="distributed" vertical="center"/>
    </xf>
    <xf numFmtId="0" fontId="13" fillId="0" borderId="23" xfId="17" applyFont="1" applyBorder="1" applyAlignment="1">
      <alignment horizontal="left" vertical="center"/>
    </xf>
    <xf numFmtId="0" fontId="13" fillId="0" borderId="32" xfId="17" applyFont="1" applyBorder="1" applyAlignment="1">
      <alignment vertical="center"/>
    </xf>
    <xf numFmtId="49" fontId="19" fillId="0" borderId="33" xfId="21" applyNumberFormat="1" applyFont="1" applyBorder="1" applyAlignment="1">
      <alignment horizontal="center" vertical="top" wrapText="1"/>
    </xf>
    <xf numFmtId="0" fontId="14" fillId="0" borderId="34" xfId="17" applyFont="1" applyBorder="1" applyAlignment="1">
      <alignment vertical="center"/>
    </xf>
    <xf numFmtId="0" fontId="11" fillId="0" borderId="35" xfId="17" applyFont="1" applyBorder="1" applyAlignment="1">
      <alignment horizontal="left" vertical="center" wrapText="1" indent="3"/>
    </xf>
    <xf numFmtId="0" fontId="14" fillId="0" borderId="19" xfId="17" applyFont="1" applyBorder="1" applyAlignment="1">
      <alignment horizontal="distributed" vertical="center"/>
    </xf>
    <xf numFmtId="0" fontId="13" fillId="0" borderId="0" xfId="17" applyFont="1" applyBorder="1" applyAlignment="1">
      <alignment horizontal="left" vertical="center"/>
    </xf>
    <xf numFmtId="0" fontId="13" fillId="0" borderId="20" xfId="17" applyFont="1" applyBorder="1" applyAlignment="1">
      <alignment vertical="center"/>
    </xf>
    <xf numFmtId="0" fontId="16" fillId="0" borderId="36" xfId="21" applyFont="1" applyFill="1" applyBorder="1" applyAlignment="1">
      <alignment horizontal="distributed" vertical="center" wrapText="1"/>
    </xf>
    <xf numFmtId="0" fontId="16" fillId="0" borderId="37" xfId="21" applyFont="1" applyFill="1" applyBorder="1" applyAlignment="1">
      <alignment horizontal="distributed" vertical="center" wrapText="1"/>
    </xf>
    <xf numFmtId="0" fontId="16" fillId="0" borderId="26" xfId="21" applyFont="1" applyFill="1" applyBorder="1" applyAlignment="1">
      <alignment horizontal="distributed" vertical="center" shrinkToFit="1"/>
    </xf>
    <xf numFmtId="0" fontId="16" fillId="0" borderId="27" xfId="21" applyFont="1" applyFill="1" applyBorder="1" applyAlignment="1">
      <alignment horizontal="distributed" vertical="center" shrinkToFit="1"/>
    </xf>
    <xf numFmtId="0" fontId="16" fillId="0" borderId="37" xfId="21" applyFont="1" applyFill="1" applyBorder="1" applyAlignment="1">
      <alignment horizontal="distributed" vertical="center" shrinkToFit="1"/>
    </xf>
    <xf numFmtId="0" fontId="18" fillId="0" borderId="26" xfId="21" applyFont="1" applyFill="1" applyBorder="1" applyAlignment="1">
      <alignment horizontal="distributed" vertical="center" shrinkToFit="1"/>
    </xf>
    <xf numFmtId="0" fontId="18" fillId="0" borderId="27" xfId="21" applyFont="1" applyFill="1" applyBorder="1" applyAlignment="1">
      <alignment horizontal="distributed" vertical="center" shrinkToFit="1"/>
    </xf>
    <xf numFmtId="0" fontId="18" fillId="0" borderId="37" xfId="21" applyFont="1" applyFill="1" applyBorder="1" applyAlignment="1">
      <alignment horizontal="distributed" vertical="center" shrinkToFit="1"/>
    </xf>
    <xf numFmtId="0" fontId="16" fillId="0" borderId="28" xfId="21" applyFont="1" applyFill="1" applyBorder="1" applyAlignment="1">
      <alignment horizontal="distributed" vertical="center" shrinkToFit="1"/>
    </xf>
    <xf numFmtId="0" fontId="20" fillId="0" borderId="34" xfId="17" applyFont="1" applyBorder="1" applyAlignment="1">
      <alignment vertical="center"/>
    </xf>
    <xf numFmtId="0" fontId="17" fillId="0" borderId="38" xfId="21" applyFont="1" applyFill="1" applyBorder="1" applyAlignment="1">
      <alignment horizontal="center" vertical="center" wrapText="1"/>
    </xf>
    <xf numFmtId="0" fontId="17" fillId="0" borderId="24" xfId="21" applyFont="1" applyFill="1" applyBorder="1" applyAlignment="1">
      <alignment horizontal="center" vertical="center" wrapText="1"/>
    </xf>
    <xf numFmtId="0" fontId="17" fillId="0" borderId="22" xfId="21" applyFont="1" applyFill="1" applyBorder="1" applyAlignment="1">
      <alignment horizontal="center" vertical="center" wrapText="1"/>
    </xf>
    <xf numFmtId="0" fontId="17" fillId="4" borderId="23" xfId="21" applyFont="1" applyFill="1" applyBorder="1" applyAlignment="1">
      <alignment horizontal="center" vertical="center" wrapText="1"/>
    </xf>
    <xf numFmtId="0" fontId="17" fillId="0" borderId="23" xfId="21" applyFont="1" applyFill="1" applyBorder="1" applyAlignment="1">
      <alignment horizontal="center" vertical="center" wrapText="1"/>
    </xf>
    <xf numFmtId="0" fontId="17" fillId="0" borderId="32" xfId="21" applyFont="1" applyFill="1" applyBorder="1" applyAlignment="1">
      <alignment horizontal="center" vertical="center" wrapText="1"/>
    </xf>
    <xf numFmtId="49" fontId="0" fillId="0" borderId="0" xfId="17" applyNumberFormat="1" applyFont="1" applyAlignment="1">
      <alignment vertical="center"/>
    </xf>
    <xf numFmtId="0" fontId="12" fillId="0" borderId="0" xfId="17" applyFont="1" applyAlignment="1">
      <alignment vertical="center"/>
    </xf>
    <xf numFmtId="49" fontId="21" fillId="0" borderId="33" xfId="21" applyNumberFormat="1" applyFont="1" applyBorder="1" applyAlignment="1">
      <alignment horizontal="center" vertical="top" wrapText="1"/>
    </xf>
    <xf numFmtId="49" fontId="20" fillId="0" borderId="19" xfId="17" applyNumberFormat="1" applyFont="1" applyBorder="1" applyAlignment="1">
      <alignment horizontal="center" vertical="center" shrinkToFit="1"/>
    </xf>
    <xf numFmtId="0" fontId="17" fillId="0" borderId="21" xfId="21" applyFont="1" applyFill="1" applyBorder="1" applyAlignment="1">
      <alignment horizontal="center" vertical="center" wrapText="1"/>
    </xf>
    <xf numFmtId="0" fontId="17" fillId="0" borderId="1" xfId="21" applyFont="1" applyFill="1" applyBorder="1" applyAlignment="1">
      <alignment horizontal="center" vertical="center" wrapText="1"/>
    </xf>
    <xf numFmtId="0" fontId="17" fillId="0" borderId="19" xfId="21" applyFont="1" applyFill="1" applyBorder="1" applyAlignment="1">
      <alignment horizontal="center" vertical="center" wrapText="1"/>
    </xf>
    <xf numFmtId="0" fontId="17" fillId="4" borderId="0" xfId="21" applyFont="1" applyFill="1" applyBorder="1" applyAlignment="1">
      <alignment horizontal="center" vertical="center" wrapText="1"/>
    </xf>
    <xf numFmtId="0" fontId="17" fillId="0" borderId="0" xfId="21" applyFont="1" applyFill="1" applyBorder="1" applyAlignment="1">
      <alignment horizontal="center" vertical="center" wrapText="1"/>
    </xf>
    <xf numFmtId="0" fontId="17" fillId="0" borderId="20" xfId="21" applyFont="1" applyFill="1" applyBorder="1" applyAlignment="1">
      <alignment horizontal="center" vertical="center" wrapText="1"/>
    </xf>
    <xf numFmtId="0" fontId="22" fillId="0" borderId="20" xfId="17" applyFont="1" applyBorder="1" applyAlignment="1">
      <alignment horizontal="right" vertical="center" shrinkToFit="1"/>
    </xf>
    <xf numFmtId="0" fontId="17" fillId="0" borderId="26" xfId="21" applyFont="1" applyFill="1" applyBorder="1" applyAlignment="1">
      <alignment horizontal="center" vertical="center" wrapText="1"/>
    </xf>
    <xf numFmtId="0" fontId="17" fillId="4" borderId="27" xfId="21" applyFont="1" applyFill="1" applyBorder="1" applyAlignment="1">
      <alignment horizontal="center" vertical="center" wrapText="1"/>
    </xf>
    <xf numFmtId="0" fontId="17" fillId="0" borderId="37" xfId="21" applyFont="1" applyFill="1" applyBorder="1" applyAlignment="1">
      <alignment horizontal="center" vertical="center" wrapText="1"/>
    </xf>
    <xf numFmtId="0" fontId="17" fillId="0" borderId="27" xfId="21" applyFont="1" applyFill="1" applyBorder="1" applyAlignment="1">
      <alignment horizontal="center" vertical="center" wrapText="1"/>
    </xf>
    <xf numFmtId="0" fontId="17" fillId="0" borderId="28" xfId="21" applyFont="1" applyFill="1" applyBorder="1" applyAlignment="1">
      <alignment horizontal="center" vertical="center" wrapText="1"/>
    </xf>
    <xf numFmtId="0" fontId="16" fillId="0" borderId="0" xfId="17" applyFont="1" applyAlignment="1">
      <alignment horizontal="center" vertical="center"/>
    </xf>
    <xf numFmtId="0" fontId="17" fillId="0" borderId="24" xfId="21" applyFont="1" applyFill="1" applyBorder="1" applyAlignment="1">
      <alignment horizontal="center" vertical="center"/>
    </xf>
    <xf numFmtId="0" fontId="17" fillId="0" borderId="23" xfId="21" applyFont="1" applyFill="1" applyBorder="1" applyAlignment="1">
      <alignment horizontal="center" vertical="center"/>
    </xf>
    <xf numFmtId="0" fontId="17" fillId="0" borderId="32" xfId="21" applyFont="1" applyFill="1" applyBorder="1" applyAlignment="1">
      <alignment horizontal="center" vertical="center"/>
    </xf>
    <xf numFmtId="0" fontId="17" fillId="0" borderId="21" xfId="21" applyFont="1" applyFill="1" applyBorder="1" applyAlignment="1">
      <alignment horizontal="center" vertical="center"/>
    </xf>
    <xf numFmtId="0" fontId="17" fillId="0" borderId="1" xfId="21" applyFont="1" applyFill="1" applyBorder="1" applyAlignment="1">
      <alignment horizontal="center" vertical="center"/>
    </xf>
    <xf numFmtId="0" fontId="17" fillId="0" borderId="0" xfId="21" applyFont="1" applyFill="1" applyBorder="1" applyAlignment="1">
      <alignment horizontal="distributed" vertical="center"/>
    </xf>
    <xf numFmtId="0" fontId="17" fillId="0" borderId="0" xfId="21" applyFont="1" applyFill="1" applyBorder="1" applyAlignment="1">
      <alignment horizontal="left" vertical="center"/>
    </xf>
    <xf numFmtId="0" fontId="17" fillId="0" borderId="0" xfId="21" applyFont="1" applyFill="1" applyBorder="1" applyAlignment="1">
      <alignment horizontal="center" vertical="center"/>
    </xf>
    <xf numFmtId="0" fontId="17" fillId="0" borderId="20" xfId="21" applyFont="1" applyFill="1" applyBorder="1" applyAlignment="1">
      <alignment horizontal="center" vertical="center"/>
    </xf>
    <xf numFmtId="0" fontId="23" fillId="0" borderId="0" xfId="17" applyFont="1" applyAlignment="1">
      <alignment horizontal="distributed" vertical="center" wrapText="1"/>
    </xf>
    <xf numFmtId="0" fontId="23" fillId="0" borderId="0" xfId="17" applyFont="1" applyAlignment="1">
      <alignment horizontal="distributed" vertical="center"/>
    </xf>
    <xf numFmtId="0" fontId="14" fillId="0" borderId="19" xfId="17" applyFont="1" applyBorder="1" applyAlignment="1">
      <alignment vertical="center"/>
    </xf>
    <xf numFmtId="0" fontId="13" fillId="0" borderId="0" xfId="17" applyFont="1" applyBorder="1" applyAlignment="1">
      <alignment horizontal="center" vertical="center"/>
    </xf>
    <xf numFmtId="0" fontId="2" fillId="0" borderId="0" xfId="17" applyFont="1" applyAlignment="1">
      <alignment horizontal="center" vertical="center"/>
    </xf>
    <xf numFmtId="0" fontId="9" fillId="0" borderId="19" xfId="17" applyFont="1" applyBorder="1" applyAlignment="1">
      <alignment vertical="center"/>
    </xf>
    <xf numFmtId="0" fontId="14" fillId="0" borderId="20" xfId="17" applyFont="1" applyBorder="1" applyAlignment="1">
      <alignment horizontal="center" vertical="center"/>
    </xf>
    <xf numFmtId="0" fontId="1" fillId="0" borderId="19" xfId="17" applyBorder="1" applyAlignment="1">
      <alignment vertical="center"/>
    </xf>
    <xf numFmtId="0" fontId="24" fillId="0" borderId="20" xfId="17" applyFont="1" applyBorder="1" applyAlignment="1">
      <alignment vertical="center" wrapText="1"/>
    </xf>
    <xf numFmtId="0" fontId="20" fillId="0" borderId="0" xfId="17" applyFont="1" applyAlignment="1">
      <alignment vertical="center" wrapText="1"/>
    </xf>
    <xf numFmtId="0" fontId="24" fillId="0" borderId="0" xfId="17" applyNumberFormat="1" applyFont="1" applyBorder="1" applyAlignment="1">
      <alignment horizontal="center" vertical="center"/>
    </xf>
    <xf numFmtId="0" fontId="17" fillId="0" borderId="36" xfId="21" applyFont="1" applyFill="1" applyBorder="1" applyAlignment="1">
      <alignment horizontal="center" vertical="center"/>
    </xf>
    <xf numFmtId="0" fontId="17" fillId="0" borderId="37" xfId="21" applyFont="1" applyFill="1" applyBorder="1" applyAlignment="1">
      <alignment horizontal="center" vertical="center"/>
    </xf>
    <xf numFmtId="0" fontId="17" fillId="0" borderId="27" xfId="21" applyFont="1" applyFill="1" applyBorder="1" applyAlignment="1">
      <alignment horizontal="center" vertical="center"/>
    </xf>
    <xf numFmtId="0" fontId="17" fillId="0" borderId="28" xfId="21" applyFont="1" applyFill="1" applyBorder="1" applyAlignment="1">
      <alignment horizontal="center" vertical="center"/>
    </xf>
    <xf numFmtId="49" fontId="21" fillId="0" borderId="39" xfId="21" applyNumberFormat="1" applyFont="1" applyBorder="1" applyAlignment="1">
      <alignment horizontal="center" vertical="top" wrapText="1"/>
    </xf>
    <xf numFmtId="0" fontId="17" fillId="0" borderId="22" xfId="21" applyFont="1" applyFill="1" applyBorder="1" applyAlignment="1">
      <alignment horizontal="center" vertical="center"/>
    </xf>
    <xf numFmtId="0" fontId="12" fillId="0" borderId="23" xfId="17" applyNumberFormat="1" applyFont="1" applyFill="1" applyBorder="1" applyAlignment="1">
      <alignment horizontal="center" vertical="center"/>
    </xf>
    <xf numFmtId="0" fontId="24" fillId="4" borderId="0" xfId="17" applyNumberFormat="1" applyFont="1" applyFill="1" applyBorder="1" applyAlignment="1">
      <alignment horizontal="center" vertical="center"/>
    </xf>
    <xf numFmtId="49" fontId="21" fillId="0" borderId="20" xfId="21" applyNumberFormat="1" applyFont="1" applyBorder="1" applyAlignment="1">
      <alignment horizontal="center" vertical="top" wrapText="1"/>
    </xf>
    <xf numFmtId="0" fontId="17" fillId="0" borderId="19" xfId="21" applyFont="1" applyFill="1" applyBorder="1" applyAlignment="1">
      <alignment horizontal="center" vertical="center"/>
    </xf>
    <xf numFmtId="0" fontId="12" fillId="0" borderId="20" xfId="21" applyFont="1" applyBorder="1" applyAlignment="1">
      <alignment horizontal="left" vertical="top" wrapText="1"/>
    </xf>
    <xf numFmtId="0" fontId="11" fillId="4" borderId="0" xfId="17" applyNumberFormat="1" applyFont="1" applyFill="1" applyBorder="1" applyAlignment="1">
      <alignment horizontal="center" vertical="center"/>
    </xf>
    <xf numFmtId="49" fontId="24" fillId="4" borderId="0" xfId="17" applyNumberFormat="1" applyFont="1" applyFill="1" applyAlignment="1">
      <alignment horizontal="center" vertical="center"/>
    </xf>
    <xf numFmtId="0" fontId="17" fillId="0" borderId="0" xfId="17" applyFont="1" applyAlignment="1">
      <alignment vertical="center"/>
    </xf>
    <xf numFmtId="49" fontId="12" fillId="0" borderId="0" xfId="17" applyNumberFormat="1" applyFont="1" applyBorder="1" applyAlignment="1">
      <alignment vertical="center"/>
    </xf>
    <xf numFmtId="0" fontId="17" fillId="0" borderId="20" xfId="17" applyFont="1" applyBorder="1" applyAlignment="1">
      <alignment vertical="center" wrapText="1"/>
    </xf>
    <xf numFmtId="0" fontId="2" fillId="0" borderId="0" xfId="17" applyFont="1" applyAlignment="1">
      <alignment horizontal="left" vertical="center" wrapText="1"/>
    </xf>
    <xf numFmtId="0" fontId="25" fillId="0" borderId="0" xfId="21" applyFont="1" applyAlignment="1">
      <alignment horizontal="right" vertical="center"/>
    </xf>
    <xf numFmtId="0" fontId="20" fillId="0" borderId="40" xfId="17" applyFont="1" applyBorder="1" applyAlignment="1">
      <alignment vertical="center"/>
    </xf>
    <xf numFmtId="0" fontId="11" fillId="0" borderId="41" xfId="17" applyFont="1" applyBorder="1" applyAlignment="1">
      <alignment horizontal="left" vertical="center" wrapText="1" indent="3"/>
    </xf>
    <xf numFmtId="0" fontId="1" fillId="0" borderId="42" xfId="17" applyBorder="1" applyAlignment="1">
      <alignment vertical="center"/>
    </xf>
    <xf numFmtId="0" fontId="1" fillId="0" borderId="43" xfId="17" applyBorder="1" applyAlignment="1">
      <alignment vertical="center"/>
    </xf>
    <xf numFmtId="0" fontId="17" fillId="0" borderId="44" xfId="17" applyFont="1" applyBorder="1" applyAlignment="1">
      <alignment vertical="center" wrapText="1"/>
    </xf>
    <xf numFmtId="0" fontId="17" fillId="0" borderId="45" xfId="21" applyFont="1" applyFill="1" applyBorder="1" applyAlignment="1">
      <alignment horizontal="center" vertical="center"/>
    </xf>
    <xf numFmtId="0" fontId="17" fillId="0" borderId="46" xfId="21" applyFont="1" applyFill="1" applyBorder="1" applyAlignment="1">
      <alignment horizontal="center" vertical="center"/>
    </xf>
    <xf numFmtId="0" fontId="17" fillId="0" borderId="42" xfId="21" applyFont="1" applyFill="1" applyBorder="1" applyAlignment="1">
      <alignment horizontal="center" vertical="center"/>
    </xf>
    <xf numFmtId="49" fontId="12" fillId="0" borderId="43" xfId="17" applyNumberFormat="1" applyFont="1" applyBorder="1" applyAlignment="1">
      <alignment vertical="center"/>
    </xf>
    <xf numFmtId="0" fontId="17" fillId="0" borderId="44" xfId="21" applyFont="1" applyFill="1" applyBorder="1" applyAlignment="1">
      <alignment horizontal="center" vertical="center"/>
    </xf>
    <xf numFmtId="0" fontId="3" fillId="3" borderId="0" xfId="11" applyFont="1" applyFill="1">
      <alignment vertical="center"/>
    </xf>
    <xf numFmtId="0" fontId="4" fillId="3" borderId="0" xfId="11" applyFont="1" applyFill="1">
      <alignment vertical="center"/>
    </xf>
    <xf numFmtId="0" fontId="26" fillId="3" borderId="0" xfId="28" applyFont="1" applyFill="1" applyAlignment="1">
      <alignment horizontal="center" vertical="center"/>
    </xf>
    <xf numFmtId="0" fontId="17" fillId="3" borderId="12" xfId="28" applyFont="1" applyFill="1" applyBorder="1" applyAlignment="1">
      <alignment horizontal="center" vertical="center" shrinkToFit="1"/>
    </xf>
    <xf numFmtId="0" fontId="17" fillId="3" borderId="47" xfId="28" applyFont="1" applyFill="1" applyBorder="1" applyAlignment="1">
      <alignment horizontal="center" vertical="center" shrinkToFit="1"/>
    </xf>
    <xf numFmtId="0" fontId="17" fillId="3" borderId="48" xfId="21" applyFont="1" applyFill="1" applyBorder="1" applyAlignment="1">
      <alignment horizontal="left" vertical="center" shrinkToFit="1"/>
    </xf>
    <xf numFmtId="0" fontId="17" fillId="3" borderId="49" xfId="11" applyFont="1" applyFill="1" applyBorder="1" applyAlignment="1">
      <alignment horizontal="center" vertical="center" textRotation="255" shrinkToFit="1"/>
    </xf>
    <xf numFmtId="0" fontId="17" fillId="3" borderId="15" xfId="11" applyFont="1" applyFill="1" applyBorder="1" applyAlignment="1">
      <alignment horizontal="center" vertical="center" textRotation="255" shrinkToFit="1"/>
    </xf>
    <xf numFmtId="0" fontId="17" fillId="3" borderId="16" xfId="11" applyFont="1" applyFill="1" applyBorder="1" applyAlignment="1">
      <alignment horizontal="center" vertical="center" textRotation="255" shrinkToFit="1"/>
    </xf>
    <xf numFmtId="0" fontId="17" fillId="3" borderId="14" xfId="28" applyFont="1" applyFill="1" applyBorder="1" applyAlignment="1">
      <alignment horizontal="center" vertical="center" textRotation="255" shrinkToFit="1"/>
    </xf>
    <xf numFmtId="0" fontId="16" fillId="3" borderId="21" xfId="28" applyFont="1" applyFill="1" applyBorder="1" applyAlignment="1">
      <alignment horizontal="left" vertical="center"/>
    </xf>
    <xf numFmtId="0" fontId="13" fillId="3" borderId="0" xfId="11" applyFont="1" applyFill="1">
      <alignment vertical="center"/>
    </xf>
    <xf numFmtId="0" fontId="27" fillId="3" borderId="0" xfId="28" applyFont="1" applyFill="1" applyAlignment="1">
      <alignment horizontal="left" vertical="center"/>
    </xf>
    <xf numFmtId="0" fontId="28" fillId="3" borderId="0" xfId="28" applyFont="1" applyFill="1" applyAlignment="1">
      <alignment horizontal="left" vertical="center"/>
    </xf>
    <xf numFmtId="0" fontId="27" fillId="0" borderId="0" xfId="28" applyFont="1" applyFill="1" applyAlignment="1">
      <alignment horizontal="left" vertical="center"/>
    </xf>
    <xf numFmtId="0" fontId="28" fillId="3" borderId="0" xfId="28" applyFont="1" applyFill="1" applyAlignment="1">
      <alignment horizontal="left" vertical="top"/>
    </xf>
    <xf numFmtId="0" fontId="17" fillId="3" borderId="21" xfId="28" applyFont="1" applyFill="1" applyBorder="1" applyAlignment="1">
      <alignment horizontal="center" vertical="center" shrinkToFit="1"/>
    </xf>
    <xf numFmtId="0" fontId="17" fillId="3" borderId="50" xfId="28" applyFont="1" applyFill="1" applyBorder="1" applyAlignment="1">
      <alignment horizontal="center" vertical="center" shrinkToFit="1"/>
    </xf>
    <xf numFmtId="0" fontId="17" fillId="3" borderId="51" xfId="21" applyFont="1" applyFill="1" applyBorder="1" applyAlignment="1">
      <alignment horizontal="left" vertical="center" shrinkToFit="1"/>
    </xf>
    <xf numFmtId="0" fontId="17" fillId="3" borderId="18" xfId="28" applyFont="1" applyFill="1" applyBorder="1" applyAlignment="1">
      <alignment horizontal="left" vertical="center" shrinkToFit="1"/>
    </xf>
    <xf numFmtId="0" fontId="17" fillId="3" borderId="4" xfId="28" applyFont="1" applyFill="1" applyBorder="1" applyAlignment="1">
      <alignment horizontal="left" vertical="center" shrinkToFit="1"/>
    </xf>
    <xf numFmtId="0" fontId="17" fillId="3" borderId="2" xfId="28" applyFont="1" applyFill="1" applyBorder="1" applyAlignment="1">
      <alignment horizontal="left" vertical="center" shrinkToFit="1"/>
    </xf>
    <xf numFmtId="0" fontId="17" fillId="3" borderId="3" xfId="28" applyFont="1" applyFill="1" applyBorder="1" applyAlignment="1">
      <alignment horizontal="left" vertical="center" shrinkToFit="1"/>
    </xf>
    <xf numFmtId="0" fontId="17" fillId="3" borderId="5" xfId="28" applyFont="1" applyFill="1" applyBorder="1" applyAlignment="1">
      <alignment horizontal="left" vertical="center" shrinkToFit="1"/>
    </xf>
    <xf numFmtId="0" fontId="17" fillId="3" borderId="22" xfId="28" applyFont="1" applyFill="1" applyBorder="1" applyAlignment="1">
      <alignment horizontal="left" vertical="center" shrinkToFit="1"/>
    </xf>
    <xf numFmtId="0" fontId="17" fillId="3" borderId="23" xfId="28" applyFont="1" applyFill="1" applyBorder="1" applyAlignment="1">
      <alignment horizontal="left" vertical="center" shrinkToFit="1"/>
    </xf>
    <xf numFmtId="0" fontId="17" fillId="3" borderId="24" xfId="28" applyFont="1" applyFill="1" applyBorder="1" applyAlignment="1">
      <alignment horizontal="left" vertical="center" shrinkToFit="1"/>
    </xf>
    <xf numFmtId="0" fontId="17" fillId="3" borderId="22" xfId="28" applyFont="1" applyFill="1" applyBorder="1" applyAlignment="1">
      <alignment horizontal="left" vertical="center" wrapText="1" shrinkToFit="1"/>
    </xf>
    <xf numFmtId="0" fontId="17" fillId="3" borderId="23" xfId="28" applyFont="1" applyFill="1" applyBorder="1" applyAlignment="1">
      <alignment horizontal="left" vertical="center" wrapText="1" shrinkToFit="1"/>
    </xf>
    <xf numFmtId="0" fontId="17" fillId="3" borderId="24" xfId="28" applyFont="1" applyFill="1" applyBorder="1" applyAlignment="1">
      <alignment horizontal="left" vertical="center" wrapText="1" shrinkToFit="1"/>
    </xf>
    <xf numFmtId="0" fontId="16" fillId="3" borderId="21" xfId="28" applyFont="1" applyFill="1" applyBorder="1" applyAlignment="1">
      <alignment horizontal="left" vertical="center" wrapText="1" shrinkToFit="1"/>
    </xf>
    <xf numFmtId="0" fontId="27" fillId="3" borderId="0" xfId="11" applyFont="1" applyFill="1">
      <alignment vertical="center"/>
    </xf>
    <xf numFmtId="0" fontId="28" fillId="3" borderId="0" xfId="11" applyFont="1" applyFill="1">
      <alignment vertical="center"/>
    </xf>
    <xf numFmtId="0" fontId="3" fillId="3" borderId="0" xfId="11" applyFont="1" applyFill="1" applyAlignment="1">
      <alignment vertical="top"/>
    </xf>
    <xf numFmtId="0" fontId="17" fillId="3" borderId="19" xfId="28" applyFont="1" applyFill="1" applyBorder="1" applyAlignment="1">
      <alignment horizontal="left" vertical="center" shrinkToFit="1"/>
    </xf>
    <xf numFmtId="0" fontId="17" fillId="3" borderId="0" xfId="28" applyFont="1" applyFill="1" applyBorder="1" applyAlignment="1">
      <alignment horizontal="left" vertical="center" shrinkToFit="1"/>
    </xf>
    <xf numFmtId="0" fontId="17" fillId="3" borderId="1" xfId="28" applyFont="1" applyFill="1" applyBorder="1" applyAlignment="1">
      <alignment horizontal="left" vertical="center" shrinkToFit="1"/>
    </xf>
    <xf numFmtId="0" fontId="17" fillId="3" borderId="19" xfId="28" applyFont="1" applyFill="1" applyBorder="1" applyAlignment="1">
      <alignment horizontal="left" vertical="center" wrapText="1" shrinkToFit="1"/>
    </xf>
    <xf numFmtId="0" fontId="17" fillId="3" borderId="0" xfId="28" applyFont="1" applyFill="1" applyBorder="1" applyAlignment="1">
      <alignment horizontal="left" vertical="center" wrapText="1" shrinkToFit="1"/>
    </xf>
    <xf numFmtId="0" fontId="17" fillId="3" borderId="1" xfId="28" applyFont="1" applyFill="1" applyBorder="1" applyAlignment="1">
      <alignment horizontal="left" vertical="center" wrapText="1" shrinkToFit="1"/>
    </xf>
    <xf numFmtId="0" fontId="28" fillId="0" borderId="0" xfId="11" applyFont="1" applyFill="1" applyAlignment="1">
      <alignment horizontal="left" vertical="top" wrapText="1"/>
    </xf>
    <xf numFmtId="0" fontId="27" fillId="3" borderId="0" xfId="11" applyFont="1" applyFill="1" applyAlignment="1">
      <alignment horizontal="left" vertical="top" wrapText="1"/>
    </xf>
    <xf numFmtId="0" fontId="27" fillId="3" borderId="0" xfId="11" applyFont="1" applyFill="1" applyAlignment="1">
      <alignment vertical="center"/>
    </xf>
    <xf numFmtId="0" fontId="28" fillId="3" borderId="0" xfId="11" applyFont="1" applyFill="1" applyAlignment="1">
      <alignment horizontal="left" vertical="top" wrapText="1"/>
    </xf>
    <xf numFmtId="0" fontId="28" fillId="3" borderId="0" xfId="11" applyFont="1" applyFill="1" applyAlignment="1">
      <alignment horizontal="left" vertical="center" wrapText="1"/>
    </xf>
    <xf numFmtId="0" fontId="28" fillId="3" borderId="0" xfId="11" applyFont="1" applyFill="1" applyAlignment="1">
      <alignment vertical="top"/>
    </xf>
    <xf numFmtId="0" fontId="0" fillId="3" borderId="0" xfId="11" applyFont="1" applyFill="1">
      <alignment vertical="center"/>
    </xf>
    <xf numFmtId="0" fontId="0" fillId="0" borderId="0" xfId="11" applyFont="1" applyFill="1">
      <alignment vertical="center"/>
    </xf>
    <xf numFmtId="0" fontId="27" fillId="3" borderId="0" xfId="11" applyFont="1" applyFill="1" applyAlignment="1">
      <alignment vertical="top"/>
    </xf>
    <xf numFmtId="0" fontId="17" fillId="3" borderId="36" xfId="28" applyFont="1" applyFill="1" applyBorder="1" applyAlignment="1">
      <alignment horizontal="center" vertical="center" shrinkToFit="1"/>
    </xf>
    <xf numFmtId="0" fontId="17" fillId="3" borderId="52" xfId="28" applyFont="1" applyFill="1" applyBorder="1" applyAlignment="1">
      <alignment horizontal="center" vertical="center" shrinkToFit="1"/>
    </xf>
    <xf numFmtId="0" fontId="17" fillId="3" borderId="53" xfId="21" applyFont="1" applyFill="1" applyBorder="1" applyAlignment="1">
      <alignment horizontal="left" vertical="center" shrinkToFit="1"/>
    </xf>
    <xf numFmtId="0" fontId="17" fillId="3" borderId="26" xfId="28" applyFont="1" applyFill="1" applyBorder="1" applyAlignment="1">
      <alignment horizontal="left" vertical="center" shrinkToFit="1"/>
    </xf>
    <xf numFmtId="0" fontId="17" fillId="3" borderId="27" xfId="28" applyFont="1" applyFill="1" applyBorder="1" applyAlignment="1">
      <alignment horizontal="left" vertical="center" shrinkToFit="1"/>
    </xf>
    <xf numFmtId="0" fontId="17" fillId="3" borderId="37" xfId="28" applyFont="1" applyFill="1" applyBorder="1" applyAlignment="1">
      <alignment horizontal="left" vertical="center" shrinkToFit="1"/>
    </xf>
    <xf numFmtId="0" fontId="17" fillId="3" borderId="26" xfId="28" applyFont="1" applyFill="1" applyBorder="1" applyAlignment="1">
      <alignment horizontal="left" vertical="center" wrapText="1" shrinkToFit="1"/>
    </xf>
    <xf numFmtId="0" fontId="17" fillId="3" borderId="27" xfId="28" applyFont="1" applyFill="1" applyBorder="1" applyAlignment="1">
      <alignment horizontal="left" vertical="center" wrapText="1" shrinkToFit="1"/>
    </xf>
    <xf numFmtId="0" fontId="17" fillId="3" borderId="37" xfId="28" applyFont="1" applyFill="1" applyBorder="1" applyAlignment="1">
      <alignment horizontal="left" vertical="center" wrapText="1" shrinkToFit="1"/>
    </xf>
    <xf numFmtId="0" fontId="17" fillId="3" borderId="38" xfId="28" applyFont="1" applyFill="1" applyBorder="1" applyAlignment="1">
      <alignment horizontal="center" vertical="center" shrinkToFit="1"/>
    </xf>
    <xf numFmtId="0" fontId="17" fillId="3" borderId="54" xfId="28" applyFont="1" applyFill="1" applyBorder="1" applyAlignment="1">
      <alignment horizontal="center" vertical="center" shrinkToFit="1"/>
    </xf>
    <xf numFmtId="0" fontId="17" fillId="3" borderId="55" xfId="28" applyFont="1" applyFill="1" applyBorder="1" applyAlignment="1">
      <alignment horizontal="center" vertical="center" shrinkToFit="1"/>
    </xf>
    <xf numFmtId="0" fontId="17" fillId="3" borderId="56" xfId="28" applyFont="1" applyFill="1" applyBorder="1" applyAlignment="1">
      <alignment horizontal="left" vertical="center" shrinkToFit="1"/>
    </xf>
    <xf numFmtId="0" fontId="17" fillId="3" borderId="57" xfId="28" applyFont="1" applyFill="1" applyBorder="1" applyAlignment="1">
      <alignment horizontal="left" vertical="center" shrinkToFit="1"/>
    </xf>
    <xf numFmtId="0" fontId="17" fillId="3" borderId="58" xfId="11" applyFont="1" applyFill="1" applyBorder="1" applyAlignment="1">
      <alignment horizontal="left" vertical="center" shrinkToFit="1"/>
    </xf>
    <xf numFmtId="0" fontId="17" fillId="3" borderId="59" xfId="28" applyFont="1" applyFill="1" applyBorder="1" applyAlignment="1">
      <alignment horizontal="left" vertical="center" shrinkToFit="1"/>
    </xf>
    <xf numFmtId="0" fontId="17" fillId="3" borderId="60" xfId="28" applyFont="1" applyFill="1" applyBorder="1" applyAlignment="1">
      <alignment horizontal="left" vertical="center" shrinkToFit="1"/>
    </xf>
    <xf numFmtId="0" fontId="17" fillId="3" borderId="61" xfId="28" applyFont="1" applyFill="1" applyBorder="1" applyAlignment="1">
      <alignment horizontal="center" vertical="center" shrinkToFit="1"/>
    </xf>
    <xf numFmtId="0" fontId="17" fillId="3" borderId="62" xfId="28" applyFont="1" applyFill="1" applyBorder="1" applyAlignment="1">
      <alignment horizontal="center" vertical="center" shrinkToFit="1"/>
    </xf>
    <xf numFmtId="0" fontId="17" fillId="3" borderId="63" xfId="11" applyFont="1" applyFill="1" applyBorder="1" applyAlignment="1">
      <alignment horizontal="center" vertical="center" shrinkToFit="1"/>
    </xf>
    <xf numFmtId="0" fontId="17" fillId="3" borderId="22" xfId="28" applyFont="1" applyFill="1" applyBorder="1" applyAlignment="1">
      <alignment horizontal="center" vertical="center" shrinkToFit="1"/>
    </xf>
    <xf numFmtId="0" fontId="17" fillId="3" borderId="23" xfId="28" applyFont="1" applyFill="1" applyBorder="1" applyAlignment="1">
      <alignment horizontal="center" vertical="center" shrinkToFit="1"/>
    </xf>
    <xf numFmtId="0" fontId="17" fillId="3" borderId="24" xfId="28" applyFont="1" applyFill="1" applyBorder="1" applyAlignment="1">
      <alignment horizontal="center" vertical="center" shrinkToFit="1"/>
    </xf>
    <xf numFmtId="0" fontId="17" fillId="3" borderId="61" xfId="28" applyFont="1" applyFill="1" applyBorder="1" applyAlignment="1">
      <alignment horizontal="left" vertical="center" shrinkToFit="1"/>
    </xf>
    <xf numFmtId="0" fontId="17" fillId="3" borderId="62" xfId="28" applyFont="1" applyFill="1" applyBorder="1" applyAlignment="1">
      <alignment horizontal="left" vertical="center" shrinkToFit="1"/>
    </xf>
    <xf numFmtId="0" fontId="17" fillId="3" borderId="63" xfId="6" applyFont="1" applyFill="1" applyBorder="1" applyAlignment="1">
      <alignment horizontal="left" vertical="center" shrinkToFit="1"/>
    </xf>
    <xf numFmtId="0" fontId="17" fillId="3" borderId="64" xfId="28" applyFont="1" applyFill="1" applyBorder="1" applyAlignment="1">
      <alignment horizontal="center" vertical="center" shrinkToFit="1"/>
    </xf>
    <xf numFmtId="0" fontId="17" fillId="3" borderId="65" xfId="28" applyFont="1" applyFill="1" applyBorder="1" applyAlignment="1">
      <alignment horizontal="center" vertical="center" shrinkToFit="1"/>
    </xf>
    <xf numFmtId="0" fontId="17" fillId="3" borderId="66" xfId="28" applyFont="1" applyFill="1" applyBorder="1" applyAlignment="1">
      <alignment horizontal="center" vertical="center" shrinkToFit="1"/>
    </xf>
    <xf numFmtId="0" fontId="17" fillId="3" borderId="67" xfId="11" applyFont="1" applyFill="1" applyBorder="1" applyAlignment="1">
      <alignment horizontal="center" vertical="center" shrinkToFit="1"/>
    </xf>
    <xf numFmtId="0" fontId="17" fillId="3" borderId="19" xfId="28" applyFont="1" applyFill="1" applyBorder="1" applyAlignment="1">
      <alignment horizontal="center" vertical="center" shrinkToFit="1"/>
    </xf>
    <xf numFmtId="0" fontId="17" fillId="3" borderId="0" xfId="28" applyFont="1" applyFill="1" applyBorder="1" applyAlignment="1">
      <alignment horizontal="center" vertical="center" shrinkToFit="1"/>
    </xf>
    <xf numFmtId="0" fontId="17" fillId="3" borderId="1" xfId="28" applyFont="1" applyFill="1" applyBorder="1" applyAlignment="1">
      <alignment horizontal="center" vertical="center" shrinkToFit="1"/>
    </xf>
    <xf numFmtId="0" fontId="17" fillId="3" borderId="65" xfId="28" applyFont="1" applyFill="1" applyBorder="1" applyAlignment="1">
      <alignment horizontal="left" vertical="center" shrinkToFit="1"/>
    </xf>
    <xf numFmtId="0" fontId="17" fillId="3" borderId="66" xfId="28" applyFont="1" applyFill="1" applyBorder="1" applyAlignment="1">
      <alignment horizontal="left" vertical="center" shrinkToFit="1"/>
    </xf>
    <xf numFmtId="0" fontId="17" fillId="3" borderId="67" xfId="6" applyFont="1" applyFill="1" applyBorder="1" applyAlignment="1">
      <alignment horizontal="left" vertical="center" shrinkToFit="1"/>
    </xf>
    <xf numFmtId="0" fontId="17" fillId="3" borderId="68" xfId="28" applyFont="1" applyFill="1" applyBorder="1" applyAlignment="1">
      <alignment horizontal="center" vertical="center" shrinkToFit="1"/>
    </xf>
    <xf numFmtId="0" fontId="17" fillId="3" borderId="69" xfId="28" applyFont="1" applyFill="1" applyBorder="1" applyAlignment="1">
      <alignment horizontal="center" vertical="center" shrinkToFit="1"/>
    </xf>
    <xf numFmtId="0" fontId="17" fillId="3" borderId="70" xfId="28" applyFont="1" applyFill="1" applyBorder="1" applyAlignment="1">
      <alignment horizontal="center" vertical="center" shrinkToFit="1"/>
    </xf>
    <xf numFmtId="0" fontId="17" fillId="3" borderId="71" xfId="11" applyFont="1" applyFill="1" applyBorder="1" applyAlignment="1">
      <alignment horizontal="center" vertical="center" shrinkToFit="1"/>
    </xf>
    <xf numFmtId="0" fontId="17" fillId="3" borderId="26" xfId="28" applyFont="1" applyFill="1" applyBorder="1" applyAlignment="1">
      <alignment horizontal="center" vertical="center" shrinkToFit="1"/>
    </xf>
    <xf numFmtId="0" fontId="17" fillId="3" borderId="27" xfId="28" applyFont="1" applyFill="1" applyBorder="1" applyAlignment="1">
      <alignment horizontal="center" vertical="center" shrinkToFit="1"/>
    </xf>
    <xf numFmtId="0" fontId="17" fillId="3" borderId="37" xfId="28" applyFont="1" applyFill="1" applyBorder="1" applyAlignment="1">
      <alignment horizontal="center" vertical="center" shrinkToFit="1"/>
    </xf>
    <xf numFmtId="0" fontId="17" fillId="3" borderId="69" xfId="28" applyFont="1" applyFill="1" applyBorder="1" applyAlignment="1">
      <alignment horizontal="left" vertical="center" shrinkToFit="1"/>
    </xf>
    <xf numFmtId="0" fontId="17" fillId="3" borderId="70" xfId="28" applyFont="1" applyFill="1" applyBorder="1" applyAlignment="1">
      <alignment horizontal="left" vertical="center" shrinkToFit="1"/>
    </xf>
    <xf numFmtId="0" fontId="17" fillId="3" borderId="71" xfId="6" applyFont="1" applyFill="1" applyBorder="1" applyAlignment="1">
      <alignment horizontal="left" vertical="center" shrinkToFit="1"/>
    </xf>
    <xf numFmtId="0" fontId="4" fillId="3" borderId="22" xfId="28" applyFont="1" applyFill="1" applyBorder="1" applyAlignment="1">
      <alignment horizontal="left" vertical="center" wrapText="1" shrinkToFit="1"/>
    </xf>
    <xf numFmtId="0" fontId="4" fillId="3" borderId="23" xfId="28" applyFont="1" applyFill="1" applyBorder="1" applyAlignment="1">
      <alignment horizontal="left" vertical="center" wrapText="1" shrinkToFit="1"/>
    </xf>
    <xf numFmtId="0" fontId="4" fillId="3" borderId="24" xfId="28" applyFont="1" applyFill="1" applyBorder="1" applyAlignment="1">
      <alignment horizontal="left" vertical="center" wrapText="1" shrinkToFit="1"/>
    </xf>
    <xf numFmtId="0" fontId="17" fillId="3" borderId="61" xfId="28" applyFont="1" applyFill="1" applyBorder="1" applyAlignment="1">
      <alignment horizontal="left" vertical="center" wrapText="1" shrinkToFit="1"/>
    </xf>
    <xf numFmtId="0" fontId="17" fillId="3" borderId="62" xfId="28" applyFont="1" applyFill="1" applyBorder="1" applyAlignment="1">
      <alignment horizontal="left" vertical="center" wrapText="1" shrinkToFit="1"/>
    </xf>
    <xf numFmtId="0" fontId="4" fillId="3" borderId="23" xfId="28" applyFont="1" applyFill="1" applyBorder="1" applyAlignment="1">
      <alignment horizontal="left" vertical="center" shrinkToFit="1"/>
    </xf>
    <xf numFmtId="0" fontId="4" fillId="3" borderId="24" xfId="28" applyFont="1" applyFill="1" applyBorder="1" applyAlignment="1">
      <alignment horizontal="left" vertical="center" shrinkToFit="1"/>
    </xf>
    <xf numFmtId="0" fontId="4" fillId="3" borderId="19" xfId="28" applyFont="1" applyFill="1" applyBorder="1" applyAlignment="1">
      <alignment horizontal="left" vertical="center" wrapText="1" shrinkToFit="1"/>
    </xf>
    <xf numFmtId="0" fontId="4" fillId="3" borderId="0" xfId="28" applyFont="1" applyFill="1" applyBorder="1" applyAlignment="1">
      <alignment horizontal="left" vertical="center" wrapText="1" shrinkToFit="1"/>
    </xf>
    <xf numFmtId="0" fontId="4" fillId="3" borderId="1" xfId="28" applyFont="1" applyFill="1" applyBorder="1" applyAlignment="1">
      <alignment horizontal="left" vertical="center" wrapText="1" shrinkToFit="1"/>
    </xf>
    <xf numFmtId="0" fontId="4" fillId="3" borderId="19" xfId="28" applyFont="1" applyFill="1" applyBorder="1" applyAlignment="1">
      <alignment horizontal="left" vertical="center" shrinkToFit="1"/>
    </xf>
    <xf numFmtId="0" fontId="4" fillId="3" borderId="0" xfId="28" applyFont="1" applyFill="1" applyBorder="1" applyAlignment="1">
      <alignment horizontal="left" vertical="center" shrinkToFit="1"/>
    </xf>
    <xf numFmtId="0" fontId="4" fillId="3" borderId="1" xfId="28" applyFont="1" applyFill="1" applyBorder="1" applyAlignment="1">
      <alignment horizontal="left" vertical="center" shrinkToFit="1"/>
    </xf>
    <xf numFmtId="0" fontId="4" fillId="3" borderId="26" xfId="28" applyFont="1" applyFill="1" applyBorder="1" applyAlignment="1">
      <alignment horizontal="left" vertical="center" wrapText="1" shrinkToFit="1"/>
    </xf>
    <xf numFmtId="0" fontId="4" fillId="3" borderId="27" xfId="28" applyFont="1" applyFill="1" applyBorder="1" applyAlignment="1">
      <alignment horizontal="left" vertical="center" wrapText="1" shrinkToFit="1"/>
    </xf>
    <xf numFmtId="0" fontId="4" fillId="3" borderId="37" xfId="28" applyFont="1" applyFill="1" applyBorder="1" applyAlignment="1">
      <alignment horizontal="left" vertical="center" wrapText="1" shrinkToFit="1"/>
    </xf>
    <xf numFmtId="0" fontId="4" fillId="3" borderId="26" xfId="28" applyFont="1" applyFill="1" applyBorder="1" applyAlignment="1">
      <alignment horizontal="left" vertical="center" shrinkToFit="1"/>
    </xf>
    <xf numFmtId="0" fontId="4" fillId="3" borderId="27" xfId="28" applyFont="1" applyFill="1" applyBorder="1" applyAlignment="1">
      <alignment horizontal="left" vertical="center" shrinkToFit="1"/>
    </xf>
    <xf numFmtId="0" fontId="4" fillId="3" borderId="37" xfId="28" applyFont="1" applyFill="1" applyBorder="1" applyAlignment="1">
      <alignment horizontal="left" vertical="center" shrinkToFit="1"/>
    </xf>
    <xf numFmtId="0" fontId="17" fillId="3" borderId="38" xfId="28" applyFont="1" applyFill="1" applyBorder="1" applyAlignment="1">
      <alignment horizontal="center" vertical="center" wrapText="1" shrinkToFit="1"/>
    </xf>
    <xf numFmtId="0" fontId="17" fillId="3" borderId="61" xfId="11" applyFont="1" applyFill="1" applyBorder="1" applyAlignment="1">
      <alignment horizontal="center" vertical="center" wrapText="1" shrinkToFit="1"/>
    </xf>
    <xf numFmtId="0" fontId="17" fillId="3" borderId="62" xfId="11" applyFont="1" applyFill="1" applyBorder="1" applyAlignment="1">
      <alignment horizontal="center" vertical="center" wrapText="1" shrinkToFit="1"/>
    </xf>
    <xf numFmtId="0" fontId="17" fillId="3" borderId="63" xfId="11" applyFont="1" applyFill="1" applyBorder="1" applyAlignment="1">
      <alignment horizontal="center" vertical="center" wrapText="1" shrinkToFit="1"/>
    </xf>
    <xf numFmtId="0" fontId="17" fillId="3" borderId="65" xfId="11" applyFont="1" applyFill="1" applyBorder="1" applyAlignment="1">
      <alignment horizontal="center" vertical="center" wrapText="1" shrinkToFit="1"/>
    </xf>
    <xf numFmtId="0" fontId="17" fillId="3" borderId="66" xfId="11" applyFont="1" applyFill="1" applyBorder="1" applyAlignment="1">
      <alignment horizontal="center" vertical="center" wrapText="1" shrinkToFit="1"/>
    </xf>
    <xf numFmtId="0" fontId="17" fillId="3" borderId="67" xfId="11" applyFont="1" applyFill="1" applyBorder="1" applyAlignment="1">
      <alignment horizontal="center" vertical="center" wrapText="1" shrinkToFit="1"/>
    </xf>
    <xf numFmtId="0" fontId="17" fillId="3" borderId="69" xfId="11" applyFont="1" applyFill="1" applyBorder="1" applyAlignment="1">
      <alignment horizontal="center" vertical="center" wrapText="1" shrinkToFit="1"/>
    </xf>
    <xf numFmtId="0" fontId="17" fillId="3" borderId="70" xfId="11" applyFont="1" applyFill="1" applyBorder="1" applyAlignment="1">
      <alignment horizontal="center" vertical="center" wrapText="1" shrinkToFit="1"/>
    </xf>
    <xf numFmtId="0" fontId="17" fillId="3" borderId="71" xfId="11" applyFont="1" applyFill="1" applyBorder="1" applyAlignment="1">
      <alignment horizontal="center" vertical="center" wrapText="1" shrinkToFit="1"/>
    </xf>
    <xf numFmtId="0" fontId="17" fillId="3" borderId="72" xfId="28" applyFont="1" applyFill="1" applyBorder="1" applyAlignment="1">
      <alignment horizontal="center" vertical="center" shrinkToFit="1"/>
    </xf>
    <xf numFmtId="0" fontId="17" fillId="3" borderId="73" xfId="28" applyFont="1" applyFill="1" applyBorder="1" applyAlignment="1">
      <alignment horizontal="center" vertical="center" shrinkToFit="1"/>
    </xf>
    <xf numFmtId="0" fontId="17" fillId="3" borderId="74" xfId="28" applyFont="1" applyFill="1" applyBorder="1" applyAlignment="1">
      <alignment horizontal="left" vertical="center" shrinkToFit="1"/>
    </xf>
    <xf numFmtId="0" fontId="4" fillId="0" borderId="75" xfId="28" applyFont="1" applyFill="1" applyBorder="1" applyAlignment="1">
      <alignment horizontal="left" vertical="center" shrinkToFit="1"/>
    </xf>
    <xf numFmtId="0" fontId="4" fillId="0" borderId="76" xfId="28" applyFont="1" applyFill="1" applyBorder="1" applyAlignment="1">
      <alignment horizontal="left" vertical="center" shrinkToFit="1"/>
    </xf>
    <xf numFmtId="0" fontId="4" fillId="0" borderId="77" xfId="28" applyFont="1" applyFill="1" applyBorder="1" applyAlignment="1">
      <alignment horizontal="left" vertical="center" shrinkToFit="1"/>
    </xf>
    <xf numFmtId="0" fontId="4" fillId="3" borderId="77" xfId="28" applyFont="1" applyFill="1" applyBorder="1" applyAlignment="1">
      <alignment horizontal="left" vertical="center" shrinkToFit="1"/>
    </xf>
    <xf numFmtId="0" fontId="4" fillId="3" borderId="76" xfId="28" applyFont="1" applyFill="1" applyBorder="1" applyAlignment="1">
      <alignment horizontal="left" vertical="center" shrinkToFit="1"/>
    </xf>
    <xf numFmtId="0" fontId="4" fillId="3" borderId="78" xfId="28" applyFont="1" applyFill="1" applyBorder="1" applyAlignment="1">
      <alignment horizontal="left" vertical="center" shrinkToFit="1"/>
    </xf>
    <xf numFmtId="0" fontId="4" fillId="0" borderId="78" xfId="28" applyFont="1" applyFill="1" applyBorder="1" applyAlignment="1">
      <alignment horizontal="left" vertical="center" shrinkToFit="1"/>
    </xf>
    <xf numFmtId="0" fontId="4" fillId="0" borderId="77" xfId="28" applyFont="1" applyFill="1" applyBorder="1" applyAlignment="1">
      <alignment vertical="center" shrinkToFit="1"/>
    </xf>
    <xf numFmtId="0" fontId="4" fillId="3" borderId="77" xfId="28" applyFont="1" applyFill="1" applyBorder="1" applyAlignment="1">
      <alignment vertical="center" shrinkToFit="1"/>
    </xf>
    <xf numFmtId="0" fontId="4" fillId="0" borderId="2" xfId="28" applyFont="1" applyFill="1" applyBorder="1" applyAlignment="1">
      <alignment horizontal="left" vertical="center" shrinkToFit="1"/>
    </xf>
    <xf numFmtId="0" fontId="4" fillId="0" borderId="76" xfId="28" applyFont="1" applyFill="1" applyBorder="1" applyAlignment="1">
      <alignment horizontal="left" vertical="center" wrapText="1"/>
    </xf>
    <xf numFmtId="0" fontId="4" fillId="0" borderId="76" xfId="28" applyFont="1" applyFill="1" applyBorder="1" applyAlignment="1">
      <alignment horizontal="left" vertical="center" wrapText="1" shrinkToFit="1"/>
    </xf>
    <xf numFmtId="0" fontId="4" fillId="0" borderId="77" xfId="28" applyFont="1" applyFill="1" applyBorder="1" applyAlignment="1">
      <alignment horizontal="left" vertical="center" wrapText="1" shrinkToFit="1"/>
    </xf>
    <xf numFmtId="0" fontId="4" fillId="3" borderId="76" xfId="28" applyFont="1" applyFill="1" applyBorder="1" applyAlignment="1">
      <alignment horizontal="left" vertical="center" wrapText="1" shrinkToFit="1"/>
    </xf>
    <xf numFmtId="0" fontId="4" fillId="0" borderId="1" xfId="28" applyFont="1" applyFill="1" applyBorder="1" applyAlignment="1">
      <alignment horizontal="left" vertical="center" shrinkToFit="1"/>
    </xf>
    <xf numFmtId="0" fontId="4" fillId="3" borderId="77" xfId="28" applyFont="1" applyFill="1" applyBorder="1" applyAlignment="1">
      <alignment horizontal="left" vertical="center" wrapText="1" shrinkToFit="1"/>
    </xf>
    <xf numFmtId="0" fontId="4" fillId="3" borderId="78" xfId="28" applyFont="1" applyFill="1" applyBorder="1" applyAlignment="1">
      <alignment horizontal="left" vertical="center" wrapText="1" shrinkToFit="1"/>
    </xf>
    <xf numFmtId="0" fontId="4" fillId="3" borderId="22" xfId="28" applyFont="1" applyFill="1" applyBorder="1" applyAlignment="1">
      <alignment horizontal="left" vertical="center" shrinkToFit="1"/>
    </xf>
    <xf numFmtId="0" fontId="4" fillId="3" borderId="2" xfId="28" applyFont="1" applyFill="1" applyBorder="1" applyAlignment="1">
      <alignment horizontal="left" vertical="center" wrapText="1" shrinkToFit="1"/>
    </xf>
    <xf numFmtId="0" fontId="4" fillId="3" borderId="2" xfId="28" applyFont="1" applyFill="1" applyBorder="1" applyAlignment="1">
      <alignment horizontal="left" vertical="center" shrinkToFit="1"/>
    </xf>
    <xf numFmtId="0" fontId="17" fillId="3" borderId="79" xfId="28" applyFont="1" applyFill="1" applyBorder="1" applyAlignment="1">
      <alignment horizontal="center" vertical="center" shrinkToFit="1"/>
    </xf>
    <xf numFmtId="0" fontId="17" fillId="3" borderId="80" xfId="28" applyFont="1" applyFill="1" applyBorder="1" applyAlignment="1">
      <alignment horizontal="center" vertical="center" shrinkToFit="1"/>
    </xf>
    <xf numFmtId="0" fontId="4" fillId="0" borderId="81" xfId="28" applyFont="1" applyFill="1" applyBorder="1" applyAlignment="1">
      <alignment horizontal="left" vertical="center" shrinkToFit="1"/>
    </xf>
    <xf numFmtId="0" fontId="4" fillId="0" borderId="76" xfId="28" applyFont="1" applyFill="1" applyBorder="1" applyAlignment="1">
      <alignment vertical="center" shrinkToFit="1"/>
    </xf>
    <xf numFmtId="0" fontId="4" fillId="3" borderId="76" xfId="28" applyFont="1" applyFill="1" applyBorder="1" applyAlignment="1">
      <alignment vertical="center" shrinkToFit="1"/>
    </xf>
    <xf numFmtId="0" fontId="4" fillId="3" borderId="4" xfId="28" applyFont="1" applyFill="1" applyBorder="1" applyAlignment="1">
      <alignment horizontal="left" vertical="center" shrinkToFit="1"/>
    </xf>
    <xf numFmtId="0" fontId="4" fillId="0" borderId="82" xfId="28" applyFont="1" applyFill="1" applyBorder="1" applyAlignment="1">
      <alignment horizontal="left" vertical="center" shrinkToFit="1"/>
    </xf>
    <xf numFmtId="0" fontId="4" fillId="0" borderId="78" xfId="28" applyFont="1" applyFill="1" applyBorder="1" applyAlignment="1">
      <alignment vertical="center" shrinkToFit="1"/>
    </xf>
    <xf numFmtId="0" fontId="4" fillId="3" borderId="78" xfId="28" applyFont="1" applyFill="1" applyBorder="1" applyAlignment="1">
      <alignment vertical="center" shrinkToFit="1"/>
    </xf>
    <xf numFmtId="0" fontId="4" fillId="0" borderId="78" xfId="28" applyFont="1" applyFill="1" applyBorder="1" applyAlignment="1">
      <alignment horizontal="left" vertical="center" wrapText="1"/>
    </xf>
    <xf numFmtId="0" fontId="4" fillId="0" borderId="78" xfId="28" applyFont="1" applyFill="1" applyBorder="1" applyAlignment="1">
      <alignment horizontal="left" vertical="center" wrapText="1" shrinkToFit="1"/>
    </xf>
    <xf numFmtId="0" fontId="4" fillId="0" borderId="37" xfId="28" applyFont="1" applyFill="1" applyBorder="1" applyAlignment="1">
      <alignment horizontal="left" vertical="center" shrinkToFit="1"/>
    </xf>
    <xf numFmtId="0" fontId="17" fillId="3" borderId="74" xfId="28" applyFont="1" applyFill="1" applyBorder="1" applyAlignment="1">
      <alignment horizontal="left" vertical="center" wrapText="1"/>
    </xf>
    <xf numFmtId="0" fontId="4" fillId="0" borderId="75" xfId="28" applyFont="1" applyFill="1" applyBorder="1" applyAlignment="1">
      <alignment horizontal="center" vertical="center" shrinkToFit="1"/>
    </xf>
    <xf numFmtId="0" fontId="4" fillId="0" borderId="24" xfId="28" applyFont="1" applyFill="1" applyBorder="1" applyAlignment="1">
      <alignment horizontal="center" vertical="center" shrinkToFit="1"/>
    </xf>
    <xf numFmtId="0" fontId="4" fillId="0" borderId="77" xfId="28" applyFont="1" applyFill="1" applyBorder="1" applyAlignment="1">
      <alignment horizontal="center" vertical="center" shrinkToFit="1"/>
    </xf>
    <xf numFmtId="0" fontId="4" fillId="3" borderId="77" xfId="28" applyFont="1" applyFill="1" applyBorder="1" applyAlignment="1">
      <alignment horizontal="center" vertical="center" shrinkToFit="1"/>
    </xf>
    <xf numFmtId="0" fontId="4" fillId="3" borderId="24" xfId="28" applyFont="1" applyFill="1" applyBorder="1" applyAlignment="1">
      <alignment horizontal="center" vertical="center" shrinkToFit="1"/>
    </xf>
    <xf numFmtId="0" fontId="4" fillId="3" borderId="77" xfId="28" applyFont="1" applyFill="1" applyBorder="1" applyAlignment="1">
      <alignment horizontal="center" vertical="center" wrapText="1" shrinkToFit="1"/>
    </xf>
    <xf numFmtId="0" fontId="4" fillId="3" borderId="76" xfId="28" applyFont="1" applyFill="1" applyBorder="1" applyAlignment="1">
      <alignment horizontal="center" vertical="center" shrinkToFit="1"/>
    </xf>
    <xf numFmtId="0" fontId="4" fillId="0" borderId="77" xfId="28" applyFont="1" applyFill="1" applyBorder="1" applyAlignment="1">
      <alignment horizontal="center" vertical="center" wrapText="1" shrinkToFit="1"/>
    </xf>
    <xf numFmtId="0" fontId="17" fillId="3" borderId="51" xfId="11" applyFont="1" applyFill="1" applyBorder="1" applyAlignment="1">
      <alignment horizontal="left" vertical="center"/>
    </xf>
    <xf numFmtId="0" fontId="4" fillId="0" borderId="81" xfId="28" applyFont="1" applyFill="1" applyBorder="1" applyAlignment="1">
      <alignment horizontal="center" vertical="center" shrinkToFit="1"/>
    </xf>
    <xf numFmtId="0" fontId="4" fillId="0" borderId="1" xfId="28" applyFont="1" applyFill="1" applyBorder="1" applyAlignment="1">
      <alignment horizontal="center" vertical="center" shrinkToFit="1"/>
    </xf>
    <xf numFmtId="0" fontId="4" fillId="0" borderId="76" xfId="28" applyFont="1" applyFill="1" applyBorder="1" applyAlignment="1">
      <alignment horizontal="center" vertical="center" shrinkToFit="1"/>
    </xf>
    <xf numFmtId="0" fontId="4" fillId="3" borderId="1" xfId="28" applyFont="1" applyFill="1" applyBorder="1" applyAlignment="1">
      <alignment horizontal="center" vertical="center" shrinkToFit="1"/>
    </xf>
    <xf numFmtId="0" fontId="4" fillId="3" borderId="76" xfId="28" applyFont="1" applyFill="1" applyBorder="1" applyAlignment="1">
      <alignment horizontal="center" vertical="center" wrapText="1" shrinkToFit="1"/>
    </xf>
    <xf numFmtId="0" fontId="4" fillId="0" borderId="76" xfId="28" applyFont="1" applyFill="1" applyBorder="1" applyAlignment="1">
      <alignment horizontal="center" vertical="center" wrapText="1" shrinkToFit="1"/>
    </xf>
    <xf numFmtId="0" fontId="17" fillId="3" borderId="53" xfId="11" applyFont="1" applyFill="1" applyBorder="1" applyAlignment="1">
      <alignment horizontal="left" vertical="center"/>
    </xf>
    <xf numFmtId="0" fontId="4" fillId="0" borderId="82" xfId="28" applyFont="1" applyFill="1" applyBorder="1" applyAlignment="1">
      <alignment horizontal="center" vertical="center" shrinkToFit="1"/>
    </xf>
    <xf numFmtId="0" fontId="4" fillId="0" borderId="37" xfId="28" applyFont="1" applyFill="1" applyBorder="1" applyAlignment="1">
      <alignment horizontal="center" vertical="center" shrinkToFit="1"/>
    </xf>
    <xf numFmtId="0" fontId="4" fillId="0" borderId="78" xfId="28" applyFont="1" applyFill="1" applyBorder="1" applyAlignment="1">
      <alignment horizontal="center" vertical="center" shrinkToFit="1"/>
    </xf>
    <xf numFmtId="0" fontId="4" fillId="3" borderId="78" xfId="28" applyFont="1" applyFill="1" applyBorder="1" applyAlignment="1">
      <alignment horizontal="center" vertical="center" shrinkToFit="1"/>
    </xf>
    <xf numFmtId="0" fontId="4" fillId="3" borderId="37" xfId="28" applyFont="1" applyFill="1" applyBorder="1" applyAlignment="1">
      <alignment horizontal="center" vertical="center" shrinkToFit="1"/>
    </xf>
    <xf numFmtId="0" fontId="4" fillId="3" borderId="78" xfId="28" applyFont="1" applyFill="1" applyBorder="1" applyAlignment="1">
      <alignment horizontal="center" vertical="center" wrapText="1" shrinkToFit="1"/>
    </xf>
    <xf numFmtId="0" fontId="4" fillId="0" borderId="78" xfId="28" applyFont="1" applyFill="1" applyBorder="1" applyAlignment="1">
      <alignment horizontal="center" vertical="center" wrapText="1" shrinkToFit="1"/>
    </xf>
    <xf numFmtId="0" fontId="17" fillId="3" borderId="21" xfId="28" applyFont="1" applyFill="1" applyBorder="1" applyAlignment="1">
      <alignment vertical="center" shrinkToFit="1"/>
    </xf>
    <xf numFmtId="0" fontId="17" fillId="3" borderId="83" xfId="28" applyFont="1" applyFill="1" applyBorder="1" applyAlignment="1">
      <alignment horizontal="center" vertical="center" shrinkToFit="1"/>
    </xf>
    <xf numFmtId="0" fontId="17" fillId="3" borderId="74" xfId="28" applyFont="1" applyFill="1" applyBorder="1" applyAlignment="1">
      <alignment horizontal="center" vertical="center" shrinkToFit="1"/>
    </xf>
    <xf numFmtId="0" fontId="17" fillId="3" borderId="77" xfId="28" applyFont="1" applyFill="1" applyBorder="1" applyAlignment="1">
      <alignment horizontal="left" vertical="center" shrinkToFit="1"/>
    </xf>
    <xf numFmtId="0" fontId="17" fillId="3" borderId="77" xfId="28" applyFont="1" applyFill="1" applyBorder="1" applyAlignment="1">
      <alignment horizontal="center" vertical="center" shrinkToFit="1"/>
    </xf>
    <xf numFmtId="0" fontId="17" fillId="3" borderId="77" xfId="28" applyFont="1" applyFill="1" applyBorder="1" applyAlignment="1">
      <alignment vertical="center" shrinkToFit="1"/>
    </xf>
    <xf numFmtId="0" fontId="17" fillId="0" borderId="2" xfId="28" applyFont="1" applyFill="1" applyBorder="1" applyAlignment="1">
      <alignment horizontal="left" vertical="center" shrinkToFit="1"/>
    </xf>
    <xf numFmtId="0" fontId="29" fillId="0" borderId="2" xfId="28" applyFont="1" applyFill="1" applyBorder="1" applyAlignment="1">
      <alignment horizontal="left" vertical="center" shrinkToFit="1"/>
    </xf>
    <xf numFmtId="0" fontId="17" fillId="0" borderId="77" xfId="28" applyFont="1" applyFill="1" applyBorder="1" applyAlignment="1">
      <alignment horizontal="center" vertical="center" shrinkToFit="1"/>
    </xf>
    <xf numFmtId="0" fontId="17" fillId="0" borderId="77" xfId="28" applyFont="1" applyFill="1" applyBorder="1" applyAlignment="1">
      <alignment horizontal="left" vertical="center" shrinkToFit="1"/>
    </xf>
    <xf numFmtId="0" fontId="17" fillId="0" borderId="4" xfId="28" applyFont="1" applyFill="1" applyBorder="1" applyAlignment="1">
      <alignment horizontal="left" vertical="center" shrinkToFit="1"/>
    </xf>
    <xf numFmtId="0" fontId="29" fillId="0" borderId="77" xfId="28" applyFont="1" applyFill="1" applyBorder="1" applyAlignment="1">
      <alignment vertical="center" shrinkToFit="1"/>
    </xf>
    <xf numFmtId="0" fontId="17" fillId="0" borderId="77" xfId="28" applyFont="1" applyFill="1" applyBorder="1" applyAlignment="1">
      <alignment vertical="center" shrinkToFit="1"/>
    </xf>
    <xf numFmtId="0" fontId="29" fillId="0" borderId="77" xfId="28" applyFont="1" applyFill="1" applyBorder="1" applyAlignment="1">
      <alignment horizontal="left" vertical="center" shrinkToFit="1"/>
    </xf>
    <xf numFmtId="0" fontId="29" fillId="0" borderId="77" xfId="28" applyFont="1" applyFill="1" applyBorder="1" applyAlignment="1">
      <alignment horizontal="center" vertical="center" shrinkToFit="1"/>
    </xf>
    <xf numFmtId="0" fontId="17" fillId="0" borderId="2" xfId="28" applyFont="1" applyFill="1" applyBorder="1" applyAlignment="1">
      <alignment vertical="center" shrinkToFit="1"/>
    </xf>
    <xf numFmtId="0" fontId="17" fillId="3" borderId="84" xfId="28" applyFont="1" applyFill="1" applyBorder="1" applyAlignment="1">
      <alignment horizontal="center" vertical="center" shrinkToFit="1"/>
    </xf>
    <xf numFmtId="0" fontId="17" fillId="3" borderId="51" xfId="28" applyFont="1" applyFill="1" applyBorder="1" applyAlignment="1">
      <alignment horizontal="center" vertical="center" shrinkToFit="1"/>
    </xf>
    <xf numFmtId="0" fontId="17" fillId="3" borderId="76" xfId="28" applyFont="1" applyFill="1" applyBorder="1" applyAlignment="1">
      <alignment horizontal="left" vertical="center" shrinkToFit="1"/>
    </xf>
    <xf numFmtId="0" fontId="17" fillId="3" borderId="76" xfId="28" applyFont="1" applyFill="1" applyBorder="1" applyAlignment="1">
      <alignment horizontal="center" vertical="center" shrinkToFit="1"/>
    </xf>
    <xf numFmtId="0" fontId="17" fillId="3" borderId="76" xfId="28" applyFont="1" applyFill="1" applyBorder="1" applyAlignment="1">
      <alignment vertical="center" shrinkToFit="1"/>
    </xf>
    <xf numFmtId="0" fontId="17" fillId="0" borderId="76" xfId="28" applyFont="1" applyFill="1" applyBorder="1" applyAlignment="1">
      <alignment horizontal="center" vertical="center" shrinkToFit="1"/>
    </xf>
    <xf numFmtId="0" fontId="17" fillId="0" borderId="76" xfId="28" applyFont="1" applyFill="1" applyBorder="1" applyAlignment="1">
      <alignment horizontal="left" vertical="center" shrinkToFit="1"/>
    </xf>
    <xf numFmtId="0" fontId="29" fillId="0" borderId="76" xfId="28" applyFont="1" applyFill="1" applyBorder="1" applyAlignment="1">
      <alignment vertical="center" shrinkToFit="1"/>
    </xf>
    <xf numFmtId="0" fontId="17" fillId="0" borderId="76" xfId="28" applyFont="1" applyFill="1" applyBorder="1" applyAlignment="1">
      <alignment vertical="center" shrinkToFit="1"/>
    </xf>
    <xf numFmtId="0" fontId="29" fillId="0" borderId="76" xfId="28" applyFont="1" applyFill="1" applyBorder="1" applyAlignment="1">
      <alignment horizontal="left" vertical="center" shrinkToFit="1"/>
    </xf>
    <xf numFmtId="0" fontId="29" fillId="0" borderId="76" xfId="28" applyFont="1" applyFill="1" applyBorder="1" applyAlignment="1">
      <alignment horizontal="center" vertical="center" shrinkToFit="1"/>
    </xf>
    <xf numFmtId="0" fontId="17" fillId="3" borderId="45" xfId="28" applyFont="1" applyFill="1" applyBorder="1" applyAlignment="1">
      <alignment vertical="center" shrinkToFit="1"/>
    </xf>
    <xf numFmtId="0" fontId="17" fillId="3" borderId="85" xfId="28" applyFont="1" applyFill="1" applyBorder="1" applyAlignment="1">
      <alignment horizontal="center" vertical="center" shrinkToFit="1"/>
    </xf>
    <xf numFmtId="0" fontId="17" fillId="3" borderId="86" xfId="28" applyFont="1" applyFill="1" applyBorder="1" applyAlignment="1">
      <alignment horizontal="center" vertical="center" shrinkToFit="1"/>
    </xf>
    <xf numFmtId="0" fontId="17" fillId="3" borderId="87" xfId="28" applyFont="1" applyFill="1" applyBorder="1" applyAlignment="1">
      <alignment horizontal="left" vertical="center" shrinkToFit="1"/>
    </xf>
    <xf numFmtId="0" fontId="17" fillId="3" borderId="88" xfId="28" applyFont="1" applyFill="1" applyBorder="1" applyAlignment="1">
      <alignment horizontal="left" vertical="center" shrinkToFit="1"/>
    </xf>
    <xf numFmtId="0" fontId="17" fillId="3" borderId="89" xfId="28" applyFont="1" applyFill="1" applyBorder="1" applyAlignment="1">
      <alignment horizontal="left" vertical="center" shrinkToFit="1"/>
    </xf>
    <xf numFmtId="0" fontId="17" fillId="3" borderId="89" xfId="28" applyFont="1" applyFill="1" applyBorder="1" applyAlignment="1">
      <alignment horizontal="center" vertical="center" shrinkToFit="1"/>
    </xf>
    <xf numFmtId="0" fontId="17" fillId="3" borderId="89" xfId="28" applyFont="1" applyFill="1" applyBorder="1" applyAlignment="1">
      <alignment vertical="center" shrinkToFit="1"/>
    </xf>
    <xf numFmtId="0" fontId="17" fillId="0" borderId="88" xfId="28" applyFont="1" applyFill="1" applyBorder="1" applyAlignment="1">
      <alignment horizontal="left" vertical="center" shrinkToFit="1"/>
    </xf>
    <xf numFmtId="0" fontId="29" fillId="0" borderId="88" xfId="11" applyFont="1" applyFill="1" applyBorder="1" applyAlignment="1">
      <alignment horizontal="left" vertical="center" shrinkToFit="1"/>
    </xf>
    <xf numFmtId="0" fontId="17" fillId="0" borderId="89" xfId="28" applyFont="1" applyFill="1" applyBorder="1" applyAlignment="1">
      <alignment horizontal="center" vertical="center" shrinkToFit="1"/>
    </xf>
    <xf numFmtId="0" fontId="17" fillId="0" borderId="89" xfId="28" applyFont="1" applyFill="1" applyBorder="1" applyAlignment="1">
      <alignment horizontal="left" vertical="center" shrinkToFit="1"/>
    </xf>
    <xf numFmtId="0" fontId="17" fillId="0" borderId="90" xfId="28" applyFont="1" applyFill="1" applyBorder="1" applyAlignment="1">
      <alignment horizontal="left" vertical="center" shrinkToFit="1"/>
    </xf>
    <xf numFmtId="0" fontId="29" fillId="0" borderId="89" xfId="28" applyFont="1" applyFill="1" applyBorder="1" applyAlignment="1">
      <alignment vertical="center" shrinkToFit="1"/>
    </xf>
    <xf numFmtId="0" fontId="17" fillId="0" borderId="89" xfId="28" applyFont="1" applyFill="1" applyBorder="1" applyAlignment="1">
      <alignment vertical="center" shrinkToFit="1"/>
    </xf>
    <xf numFmtId="0" fontId="29" fillId="0" borderId="89" xfId="28" applyFont="1" applyFill="1" applyBorder="1" applyAlignment="1">
      <alignment horizontal="left" vertical="center" shrinkToFit="1"/>
    </xf>
    <xf numFmtId="0" fontId="29" fillId="0" borderId="89" xfId="28" applyFont="1" applyFill="1" applyBorder="1" applyAlignment="1">
      <alignment horizontal="center" vertical="center" shrinkToFit="1"/>
    </xf>
    <xf numFmtId="0" fontId="17" fillId="0" borderId="88" xfId="28" applyFont="1" applyFill="1" applyBorder="1" applyAlignment="1">
      <alignment vertical="center" shrinkToFit="1"/>
    </xf>
    <xf numFmtId="0" fontId="26" fillId="3" borderId="0" xfId="28" applyFont="1" applyFill="1" applyAlignment="1">
      <alignment vertical="center"/>
    </xf>
    <xf numFmtId="0" fontId="18" fillId="3" borderId="0" xfId="28" applyFont="1" applyFill="1">
      <alignment vertical="center"/>
    </xf>
    <xf numFmtId="0" fontId="3" fillId="3" borderId="0" xfId="11" applyFont="1" applyFill="1" applyAlignment="1">
      <alignment vertical="center"/>
    </xf>
    <xf numFmtId="0" fontId="30" fillId="0" borderId="0" xfId="6" applyFont="1" applyAlignment="1">
      <alignment horizontal="left" vertical="center"/>
    </xf>
    <xf numFmtId="0" fontId="31" fillId="0" borderId="0" xfId="6" applyFont="1" applyAlignment="1">
      <alignment horizontal="left" vertical="center"/>
    </xf>
    <xf numFmtId="0" fontId="32" fillId="0" borderId="0" xfId="6" applyFont="1" applyAlignment="1">
      <alignment horizontal="left" vertical="center"/>
    </xf>
    <xf numFmtId="0" fontId="32" fillId="0" borderId="0" xfId="6" applyFont="1" applyAlignment="1">
      <alignment horizontal="center" vertical="center"/>
    </xf>
    <xf numFmtId="0" fontId="32" fillId="0" borderId="77" xfId="6" applyFont="1" applyBorder="1" applyAlignment="1">
      <alignment horizontal="center" vertical="center"/>
    </xf>
    <xf numFmtId="0" fontId="32" fillId="0" borderId="2" xfId="6" applyFont="1" applyBorder="1" applyAlignment="1">
      <alignment horizontal="center" vertical="center"/>
    </xf>
    <xf numFmtId="0" fontId="32" fillId="0" borderId="22" xfId="6" applyFont="1" applyBorder="1" applyAlignment="1">
      <alignment horizontal="left" vertical="center"/>
    </xf>
    <xf numFmtId="0" fontId="32" fillId="0" borderId="23" xfId="6" applyFont="1" applyBorder="1" applyAlignment="1">
      <alignment horizontal="left" vertical="center"/>
    </xf>
    <xf numFmtId="0" fontId="32" fillId="0" borderId="24" xfId="6" applyFont="1" applyBorder="1" applyAlignment="1">
      <alignment horizontal="left" vertical="center"/>
    </xf>
    <xf numFmtId="0" fontId="32" fillId="0" borderId="0" xfId="6" applyFont="1" applyBorder="1" applyAlignment="1">
      <alignment horizontal="left" vertical="center"/>
    </xf>
    <xf numFmtId="0" fontId="32" fillId="0" borderId="0" xfId="6" applyFont="1" applyAlignment="1">
      <alignment vertical="center" wrapText="1"/>
    </xf>
    <xf numFmtId="0" fontId="32" fillId="0" borderId="0" xfId="6" applyFont="1" applyAlignment="1">
      <alignment horizontal="center" vertical="top" wrapText="1"/>
    </xf>
    <xf numFmtId="0" fontId="31" fillId="0" borderId="0" xfId="6" applyFont="1" applyAlignment="1">
      <alignment vertical="top" wrapText="1"/>
    </xf>
    <xf numFmtId="0" fontId="32" fillId="0" borderId="76" xfId="6" applyFont="1" applyBorder="1" applyAlignment="1">
      <alignment horizontal="center" vertical="center"/>
    </xf>
    <xf numFmtId="0" fontId="32" fillId="0" borderId="19" xfId="6" applyFont="1" applyBorder="1" applyAlignment="1">
      <alignment horizontal="left" vertical="center"/>
    </xf>
    <xf numFmtId="0" fontId="32" fillId="0" borderId="0" xfId="6" applyFont="1" applyAlignment="1">
      <alignment horizontal="left" vertical="top"/>
    </xf>
    <xf numFmtId="0" fontId="32" fillId="0" borderId="0" xfId="6" applyFont="1" applyAlignment="1">
      <alignment vertical="center"/>
    </xf>
    <xf numFmtId="0" fontId="33" fillId="0" borderId="2" xfId="6" applyFont="1" applyBorder="1" applyAlignment="1">
      <alignment horizontal="left" vertical="center"/>
    </xf>
    <xf numFmtId="49" fontId="33" fillId="0" borderId="2" xfId="6" applyNumberFormat="1" applyFont="1" applyBorder="1" applyAlignment="1">
      <alignment horizontal="center" vertical="center"/>
    </xf>
    <xf numFmtId="0" fontId="32" fillId="0" borderId="91" xfId="6" applyFont="1" applyBorder="1" applyAlignment="1">
      <alignment horizontal="center" vertical="center" wrapText="1"/>
    </xf>
    <xf numFmtId="0" fontId="32" fillId="0" borderId="22" xfId="6" applyFont="1" applyBorder="1" applyAlignment="1">
      <alignment horizontal="center" vertical="center" wrapText="1"/>
    </xf>
    <xf numFmtId="0" fontId="32" fillId="0" borderId="24" xfId="6" applyFont="1" applyBorder="1" applyAlignment="1">
      <alignment horizontal="center" vertical="center" wrapText="1"/>
    </xf>
    <xf numFmtId="0" fontId="32" fillId="0" borderId="0" xfId="6" applyFont="1" applyAlignment="1">
      <alignment horizontal="left" vertical="top" wrapText="1"/>
    </xf>
    <xf numFmtId="0" fontId="32" fillId="0" borderId="0" xfId="6" applyFont="1" applyAlignment="1">
      <alignment vertical="top" wrapText="1"/>
    </xf>
    <xf numFmtId="0" fontId="32" fillId="0" borderId="1" xfId="6" applyFont="1" applyBorder="1" applyAlignment="1">
      <alignment horizontal="left" vertical="center"/>
    </xf>
    <xf numFmtId="0" fontId="32" fillId="0" borderId="0" xfId="6" applyFont="1" applyAlignment="1">
      <alignment horizontal="left" vertical="center" wrapText="1"/>
    </xf>
    <xf numFmtId="0" fontId="33" fillId="0" borderId="77" xfId="6" applyFont="1" applyBorder="1" applyAlignment="1">
      <alignment horizontal="center" vertical="center"/>
    </xf>
    <xf numFmtId="0" fontId="32" fillId="0" borderId="2" xfId="6" applyFont="1" applyBorder="1" applyAlignment="1">
      <alignment horizontal="left" vertical="center" wrapText="1"/>
    </xf>
    <xf numFmtId="0" fontId="32" fillId="0" borderId="92" xfId="6" applyFont="1" applyBorder="1" applyAlignment="1">
      <alignment horizontal="center" vertical="center" wrapText="1"/>
    </xf>
    <xf numFmtId="0" fontId="32" fillId="0" borderId="19" xfId="6" applyFont="1" applyBorder="1" applyAlignment="1">
      <alignment horizontal="center" vertical="center" wrapText="1"/>
    </xf>
    <xf numFmtId="0" fontId="32" fillId="0" borderId="1" xfId="6" applyFont="1" applyBorder="1" applyAlignment="1">
      <alignment horizontal="center" vertical="center" wrapText="1"/>
    </xf>
    <xf numFmtId="0" fontId="33" fillId="0" borderId="76" xfId="6" applyFont="1" applyBorder="1" applyAlignment="1">
      <alignment horizontal="center" vertical="center"/>
    </xf>
    <xf numFmtId="0" fontId="32" fillId="0" borderId="78" xfId="6" applyFont="1" applyBorder="1" applyAlignment="1">
      <alignment horizontal="center" vertical="center"/>
    </xf>
    <xf numFmtId="0" fontId="32" fillId="0" borderId="77" xfId="6" applyFont="1" applyBorder="1" applyAlignment="1">
      <alignment horizontal="center" vertical="center" shrinkToFit="1"/>
    </xf>
    <xf numFmtId="0" fontId="32" fillId="0" borderId="76" xfId="6" applyFont="1" applyBorder="1" applyAlignment="1">
      <alignment horizontal="center" vertical="center" shrinkToFit="1"/>
    </xf>
    <xf numFmtId="0" fontId="32" fillId="0" borderId="26" xfId="6" applyFont="1" applyBorder="1" applyAlignment="1">
      <alignment horizontal="center" vertical="center" wrapText="1"/>
    </xf>
    <xf numFmtId="0" fontId="32" fillId="0" borderId="37" xfId="6" applyFont="1" applyBorder="1" applyAlignment="1">
      <alignment horizontal="center" vertical="center" wrapText="1"/>
    </xf>
    <xf numFmtId="0" fontId="32" fillId="0" borderId="77" xfId="6" applyFont="1" applyBorder="1" applyAlignment="1">
      <alignment horizontal="right" vertical="center"/>
    </xf>
    <xf numFmtId="0" fontId="32" fillId="0" borderId="93" xfId="6" applyFont="1" applyBorder="1" applyAlignment="1">
      <alignment horizontal="center" vertical="center" wrapText="1"/>
    </xf>
    <xf numFmtId="0" fontId="32" fillId="0" borderId="76" xfId="6" applyFont="1" applyBorder="1" applyAlignment="1">
      <alignment horizontal="right" vertical="center"/>
    </xf>
    <xf numFmtId="0" fontId="32" fillId="0" borderId="2" xfId="6" applyFont="1" applyBorder="1" applyAlignment="1">
      <alignment horizontal="right" vertical="center"/>
    </xf>
    <xf numFmtId="0" fontId="33" fillId="0" borderId="78" xfId="6" applyFont="1" applyBorder="1" applyAlignment="1">
      <alignment horizontal="center" vertical="center"/>
    </xf>
    <xf numFmtId="0" fontId="32" fillId="0" borderId="23" xfId="6" applyFont="1" applyBorder="1">
      <alignment vertical="center"/>
    </xf>
    <xf numFmtId="0" fontId="32" fillId="0" borderId="77" xfId="6" applyFont="1" applyBorder="1" applyAlignment="1">
      <alignment horizontal="center" vertical="center" wrapText="1"/>
    </xf>
    <xf numFmtId="0" fontId="32" fillId="0" borderId="22" xfId="6" applyFont="1" applyBorder="1" applyAlignment="1">
      <alignment horizontal="right" vertical="center"/>
    </xf>
    <xf numFmtId="0" fontId="32" fillId="0" borderId="58" xfId="6" applyFont="1" applyBorder="1" applyAlignment="1">
      <alignment horizontal="right" vertical="center"/>
    </xf>
    <xf numFmtId="0" fontId="32" fillId="0" borderId="19" xfId="6" applyFont="1" applyBorder="1" applyAlignment="1">
      <alignment horizontal="right" vertical="center"/>
    </xf>
    <xf numFmtId="0" fontId="32" fillId="0" borderId="26" xfId="6" applyFont="1" applyBorder="1" applyAlignment="1">
      <alignment horizontal="right" vertical="center"/>
    </xf>
    <xf numFmtId="0" fontId="33" fillId="0" borderId="58" xfId="6" applyFont="1" applyBorder="1" applyAlignment="1">
      <alignment horizontal="right" vertical="center"/>
    </xf>
    <xf numFmtId="0" fontId="32" fillId="0" borderId="76" xfId="6" applyFont="1" applyBorder="1" applyAlignment="1">
      <alignment horizontal="center" vertical="center" wrapText="1"/>
    </xf>
    <xf numFmtId="0" fontId="32" fillId="0" borderId="0" xfId="6" applyFont="1" applyAlignment="1">
      <alignment horizontal="right" vertical="top"/>
    </xf>
    <xf numFmtId="0" fontId="32" fillId="0" borderId="78" xfId="6" applyFont="1" applyBorder="1" applyAlignment="1">
      <alignment horizontal="center" vertical="center" wrapText="1"/>
    </xf>
    <xf numFmtId="0" fontId="33" fillId="0" borderId="0" xfId="6" applyFont="1" applyAlignment="1">
      <alignment horizontal="left" vertical="center"/>
    </xf>
    <xf numFmtId="0" fontId="33" fillId="0" borderId="0" xfId="6" applyFont="1" applyAlignment="1">
      <alignment vertical="center" wrapText="1"/>
    </xf>
    <xf numFmtId="0" fontId="33" fillId="0" borderId="0" xfId="6" applyFont="1" applyAlignment="1">
      <alignment horizontal="left" vertical="center" wrapText="1"/>
    </xf>
    <xf numFmtId="0" fontId="32" fillId="0" borderId="0" xfId="6" applyFont="1" applyAlignment="1">
      <alignment vertical="top"/>
    </xf>
    <xf numFmtId="0" fontId="34" fillId="0" borderId="0" xfId="6" applyFont="1" applyAlignment="1">
      <alignment horizontal="left" vertical="center" wrapText="1"/>
    </xf>
    <xf numFmtId="0" fontId="32" fillId="0" borderId="78" xfId="6" applyFont="1" applyBorder="1" applyAlignment="1">
      <alignment horizontal="right" vertical="center"/>
    </xf>
    <xf numFmtId="0" fontId="32" fillId="0" borderId="27" xfId="6" applyFont="1" applyBorder="1" applyAlignment="1">
      <alignment horizontal="left" vertical="top" wrapText="1"/>
    </xf>
    <xf numFmtId="0" fontId="32" fillId="0" borderId="27" xfId="6" applyFont="1" applyBorder="1" applyAlignment="1">
      <alignment horizontal="left" vertical="center"/>
    </xf>
    <xf numFmtId="0" fontId="32" fillId="0" borderId="27" xfId="6" applyFont="1" applyBorder="1" applyAlignment="1">
      <alignment vertical="center" wrapText="1"/>
    </xf>
    <xf numFmtId="0" fontId="32" fillId="0" borderId="27" xfId="6" applyFont="1" applyBorder="1" applyAlignment="1">
      <alignment horizontal="left" vertical="center" wrapText="1"/>
    </xf>
    <xf numFmtId="0" fontId="34" fillId="0" borderId="27" xfId="6" applyFont="1" applyBorder="1" applyAlignment="1">
      <alignment horizontal="left" vertical="center" wrapText="1"/>
    </xf>
    <xf numFmtId="0" fontId="35" fillId="0" borderId="23" xfId="6" applyFont="1" applyBorder="1" applyAlignment="1">
      <alignment vertical="center"/>
    </xf>
    <xf numFmtId="0" fontId="32" fillId="0" borderId="23" xfId="6" applyFont="1" applyBorder="1" applyAlignment="1">
      <alignment horizontal="center" vertical="center"/>
    </xf>
    <xf numFmtId="0" fontId="35" fillId="0" borderId="23" xfId="6" applyFont="1" applyBorder="1" applyAlignment="1">
      <alignment horizontal="center" vertical="center"/>
    </xf>
    <xf numFmtId="0" fontId="35" fillId="0" borderId="0" xfId="6" applyFont="1" applyBorder="1" applyAlignment="1">
      <alignment horizontal="center" vertical="center"/>
    </xf>
    <xf numFmtId="0" fontId="35" fillId="0" borderId="0" xfId="6" applyFont="1" applyAlignment="1">
      <alignment horizontal="center" vertical="center"/>
    </xf>
    <xf numFmtId="0" fontId="32" fillId="0" borderId="0" xfId="5" applyFont="1" applyBorder="1" applyAlignment="1">
      <alignment horizontal="center" vertical="center"/>
    </xf>
    <xf numFmtId="0" fontId="32" fillId="0" borderId="78" xfId="6" applyFont="1" applyBorder="1" applyAlignment="1">
      <alignment horizontal="center" vertical="center" shrinkToFit="1"/>
    </xf>
    <xf numFmtId="0" fontId="32" fillId="0" borderId="26" xfId="6" applyFont="1" applyBorder="1" applyAlignment="1">
      <alignment horizontal="left" vertical="center"/>
    </xf>
    <xf numFmtId="0" fontId="35" fillId="0" borderId="27" xfId="6" applyFont="1" applyBorder="1" applyAlignment="1">
      <alignment vertical="center"/>
    </xf>
    <xf numFmtId="0" fontId="32" fillId="0" borderId="27" xfId="6" applyFont="1" applyBorder="1">
      <alignment vertical="center"/>
    </xf>
    <xf numFmtId="0" fontId="32" fillId="0" borderId="27" xfId="6" applyFont="1" applyBorder="1" applyAlignment="1">
      <alignment horizontal="center" vertical="center"/>
    </xf>
    <xf numFmtId="0" fontId="35" fillId="0" borderId="27" xfId="6" applyFont="1" applyBorder="1" applyAlignment="1">
      <alignment horizontal="center" vertical="center"/>
    </xf>
    <xf numFmtId="0" fontId="32" fillId="0" borderId="37" xfId="6" applyFont="1" applyBorder="1" applyAlignment="1">
      <alignment horizontal="left" vertical="center"/>
    </xf>
    <xf numFmtId="0" fontId="36" fillId="0" borderId="0" xfId="6" applyFont="1" applyAlignment="1">
      <alignment vertical="top" wrapText="1"/>
    </xf>
    <xf numFmtId="0" fontId="32" fillId="0" borderId="0" xfId="6" applyFont="1" applyAlignment="1">
      <alignment horizontal="center" vertical="center" wrapText="1"/>
    </xf>
    <xf numFmtId="0" fontId="32" fillId="0" borderId="23" xfId="6" applyFont="1" applyBorder="1" applyAlignment="1">
      <alignment horizontal="center" vertical="center" wrapText="1"/>
    </xf>
    <xf numFmtId="0" fontId="32" fillId="0" borderId="0" xfId="6" applyFont="1" applyBorder="1" applyAlignment="1">
      <alignment vertical="top" wrapText="1"/>
    </xf>
    <xf numFmtId="0" fontId="32" fillId="0" borderId="1" xfId="6" applyFont="1" applyBorder="1" applyAlignment="1">
      <alignment vertical="top" wrapText="1"/>
    </xf>
    <xf numFmtId="0" fontId="32" fillId="0" borderId="19" xfId="6" applyFont="1" applyBorder="1" applyAlignment="1">
      <alignment vertical="top" wrapText="1"/>
    </xf>
    <xf numFmtId="0" fontId="32" fillId="0" borderId="0" xfId="6" applyFont="1" applyBorder="1" applyAlignment="1">
      <alignment horizontal="left" vertical="top" wrapText="1"/>
    </xf>
    <xf numFmtId="0" fontId="32" fillId="0" borderId="1" xfId="6" applyFont="1" applyBorder="1" applyAlignment="1">
      <alignment horizontal="left" vertical="top" wrapText="1"/>
    </xf>
    <xf numFmtId="0" fontId="32" fillId="0" borderId="27" xfId="6" applyFont="1" applyBorder="1" applyAlignment="1">
      <alignment horizontal="center" vertical="center" wrapText="1"/>
    </xf>
    <xf numFmtId="0" fontId="32" fillId="0" borderId="2" xfId="6" applyFont="1" applyBorder="1" applyAlignment="1">
      <alignment horizontal="left" vertical="center"/>
    </xf>
    <xf numFmtId="0" fontId="37" fillId="0" borderId="77" xfId="6" applyFont="1" applyBorder="1" applyAlignment="1">
      <alignment horizontal="center" vertical="center" wrapText="1"/>
    </xf>
    <xf numFmtId="0" fontId="33" fillId="0" borderId="77" xfId="6" applyFont="1" applyBorder="1" applyAlignment="1">
      <alignment horizontal="right" vertical="center"/>
    </xf>
    <xf numFmtId="0" fontId="32" fillId="0" borderId="91" xfId="6" applyFont="1" applyBorder="1" applyAlignment="1">
      <alignment horizontal="center" vertical="center"/>
    </xf>
    <xf numFmtId="0" fontId="37" fillId="0" borderId="76" xfId="6" applyFont="1" applyBorder="1" applyAlignment="1">
      <alignment horizontal="center" vertical="center" wrapText="1"/>
    </xf>
    <xf numFmtId="0" fontId="33" fillId="0" borderId="76" xfId="6" applyFont="1" applyBorder="1" applyAlignment="1">
      <alignment horizontal="right" vertical="center"/>
    </xf>
    <xf numFmtId="0" fontId="32" fillId="0" borderId="92" xfId="6" applyFont="1" applyBorder="1" applyAlignment="1">
      <alignment horizontal="center" vertical="center"/>
    </xf>
    <xf numFmtId="0" fontId="37" fillId="0" borderId="78" xfId="6" applyFont="1" applyBorder="1" applyAlignment="1">
      <alignment horizontal="center" vertical="center" wrapText="1"/>
    </xf>
    <xf numFmtId="0" fontId="33" fillId="0" borderId="78" xfId="6" applyFont="1" applyBorder="1" applyAlignment="1">
      <alignment horizontal="right" vertical="center"/>
    </xf>
    <xf numFmtId="0" fontId="32" fillId="0" borderId="0" xfId="6" applyFont="1">
      <alignment vertical="center"/>
    </xf>
    <xf numFmtId="0" fontId="32" fillId="0" borderId="27" xfId="6" applyFont="1" applyBorder="1" applyAlignment="1">
      <alignment vertical="top" wrapText="1"/>
    </xf>
    <xf numFmtId="0" fontId="32" fillId="0" borderId="27" xfId="6" applyFont="1" applyBorder="1" applyAlignment="1">
      <alignment horizontal="left" vertical="top"/>
    </xf>
    <xf numFmtId="0" fontId="32" fillId="0" borderId="37" xfId="6" applyFont="1" applyBorder="1" applyAlignment="1">
      <alignment horizontal="left" vertical="top" wrapText="1"/>
    </xf>
    <xf numFmtId="0" fontId="32" fillId="0" borderId="22" xfId="6" applyFont="1" applyBorder="1">
      <alignment vertical="center"/>
    </xf>
    <xf numFmtId="0" fontId="32" fillId="0" borderId="24" xfId="6" applyFont="1" applyBorder="1">
      <alignment vertical="center"/>
    </xf>
    <xf numFmtId="0" fontId="32" fillId="0" borderId="19" xfId="6" applyFont="1" applyBorder="1">
      <alignment vertical="center"/>
    </xf>
    <xf numFmtId="0" fontId="32" fillId="0" borderId="19" xfId="5" applyFont="1" applyBorder="1" applyAlignment="1">
      <alignment horizontal="center" vertical="center"/>
    </xf>
    <xf numFmtId="0" fontId="32" fillId="0" borderId="1" xfId="5" applyFont="1" applyBorder="1" applyAlignment="1">
      <alignment horizontal="center" vertical="center"/>
    </xf>
    <xf numFmtId="0" fontId="32" fillId="0" borderId="26" xfId="6" applyFont="1" applyBorder="1">
      <alignment vertical="center"/>
    </xf>
    <xf numFmtId="0" fontId="32" fillId="0" borderId="37" xfId="6" applyFont="1" applyBorder="1">
      <alignment vertical="center"/>
    </xf>
    <xf numFmtId="0" fontId="30" fillId="0" borderId="0" xfId="6" applyFont="1" applyAlignment="1">
      <alignment horizontal="left" vertical="center" wrapText="1"/>
    </xf>
    <xf numFmtId="0" fontId="31" fillId="0" borderId="0" xfId="6" applyFont="1" applyAlignment="1">
      <alignment horizontal="center" vertical="center"/>
    </xf>
    <xf numFmtId="0" fontId="31" fillId="0" borderId="22" xfId="6" applyFont="1" applyBorder="1" applyAlignment="1">
      <alignment horizontal="left" vertical="center"/>
    </xf>
    <xf numFmtId="0" fontId="31" fillId="0" borderId="23" xfId="6" applyFont="1" applyBorder="1" applyAlignment="1">
      <alignment horizontal="left" vertical="center"/>
    </xf>
    <xf numFmtId="0" fontId="31" fillId="0" borderId="24" xfId="6" applyFont="1" applyBorder="1" applyAlignment="1">
      <alignment horizontal="left" vertical="center"/>
    </xf>
    <xf numFmtId="0" fontId="31" fillId="0" borderId="0" xfId="6" applyFont="1" applyBorder="1" applyAlignment="1">
      <alignment horizontal="left" vertical="center"/>
    </xf>
    <xf numFmtId="0" fontId="31" fillId="0" borderId="0" xfId="6" applyFont="1" applyAlignment="1">
      <alignment horizontal="left" vertical="top"/>
    </xf>
    <xf numFmtId="0" fontId="31" fillId="0" borderId="19" xfId="6" applyFont="1" applyBorder="1" applyAlignment="1">
      <alignment horizontal="left" vertical="center"/>
    </xf>
    <xf numFmtId="0" fontId="31" fillId="0" borderId="0" xfId="6" applyFont="1" applyAlignment="1">
      <alignment vertical="top"/>
    </xf>
    <xf numFmtId="0" fontId="31" fillId="0" borderId="0" xfId="6" applyFont="1" applyAlignment="1">
      <alignment horizontal="left" vertical="center" wrapText="1"/>
    </xf>
    <xf numFmtId="0" fontId="38" fillId="0" borderId="2" xfId="6" applyFont="1" applyBorder="1" applyAlignment="1">
      <alignment horizontal="left" vertical="center"/>
    </xf>
    <xf numFmtId="49" fontId="31" fillId="0" borderId="2" xfId="6" applyNumberFormat="1" applyFont="1" applyBorder="1" applyAlignment="1">
      <alignment horizontal="center" vertical="center"/>
    </xf>
    <xf numFmtId="49" fontId="32" fillId="0" borderId="2" xfId="6" applyNumberFormat="1" applyFont="1" applyBorder="1" applyAlignment="1">
      <alignment horizontal="center" vertical="center"/>
    </xf>
    <xf numFmtId="0" fontId="31" fillId="0" borderId="77" xfId="6" applyFont="1" applyBorder="1" applyAlignment="1">
      <alignment horizontal="center" vertical="center"/>
    </xf>
    <xf numFmtId="0" fontId="31" fillId="0" borderId="91" xfId="6" applyFont="1" applyBorder="1" applyAlignment="1">
      <alignment horizontal="center" vertical="center" wrapText="1"/>
    </xf>
    <xf numFmtId="0" fontId="31" fillId="0" borderId="22" xfId="6" applyFont="1" applyBorder="1" applyAlignment="1">
      <alignment horizontal="center" vertical="center" wrapText="1"/>
    </xf>
    <xf numFmtId="0" fontId="31" fillId="0" borderId="24" xfId="6" applyFont="1" applyBorder="1" applyAlignment="1">
      <alignment horizontal="center" vertical="center" wrapText="1"/>
    </xf>
    <xf numFmtId="0" fontId="31" fillId="0" borderId="0" xfId="6" applyFont="1" applyAlignment="1">
      <alignment horizontal="center" vertical="center" wrapText="1"/>
    </xf>
    <xf numFmtId="0" fontId="31" fillId="0" borderId="0" xfId="6" applyFont="1" applyAlignment="1">
      <alignment vertical="center" wrapText="1"/>
    </xf>
    <xf numFmtId="0" fontId="31" fillId="0" borderId="0" xfId="6" applyFont="1" applyBorder="1" applyAlignment="1">
      <alignment horizontal="center" vertical="center" wrapText="1"/>
    </xf>
    <xf numFmtId="0" fontId="31" fillId="0" borderId="1" xfId="6" applyFont="1" applyBorder="1" applyAlignment="1">
      <alignment vertical="center" wrapText="1"/>
    </xf>
    <xf numFmtId="0" fontId="31" fillId="0" borderId="0" xfId="6" applyFont="1" applyBorder="1" applyAlignment="1">
      <alignment vertical="center" wrapText="1"/>
    </xf>
    <xf numFmtId="0" fontId="31" fillId="0" borderId="0" xfId="6" applyFont="1" applyAlignment="1">
      <alignment horizontal="left" vertical="top" wrapText="1"/>
    </xf>
    <xf numFmtId="0" fontId="38" fillId="0" borderId="77" xfId="6" applyFont="1" applyBorder="1" applyAlignment="1">
      <alignment horizontal="center" vertical="center"/>
    </xf>
    <xf numFmtId="0" fontId="31" fillId="0" borderId="2" xfId="6" applyFont="1" applyBorder="1" applyAlignment="1">
      <alignment horizontal="left" vertical="center" wrapText="1"/>
    </xf>
    <xf numFmtId="0" fontId="31" fillId="0" borderId="76" xfId="6" applyFont="1" applyBorder="1" applyAlignment="1">
      <alignment horizontal="center" vertical="center"/>
    </xf>
    <xf numFmtId="0" fontId="31" fillId="0" borderId="92" xfId="6" applyFont="1" applyBorder="1" applyAlignment="1">
      <alignment horizontal="center" vertical="center" wrapText="1"/>
    </xf>
    <xf numFmtId="0" fontId="31" fillId="0" borderId="19" xfId="6" applyFont="1" applyBorder="1" applyAlignment="1">
      <alignment horizontal="center" vertical="center" wrapText="1"/>
    </xf>
    <xf numFmtId="0" fontId="31" fillId="0" borderId="1" xfId="6" applyFont="1" applyBorder="1" applyAlignment="1">
      <alignment horizontal="center" vertical="center" wrapText="1"/>
    </xf>
    <xf numFmtId="0" fontId="31" fillId="0" borderId="0" xfId="6" applyFont="1" applyBorder="1" applyAlignment="1">
      <alignment horizontal="left" vertical="top" wrapText="1"/>
    </xf>
    <xf numFmtId="0" fontId="31" fillId="0" borderId="1" xfId="6" applyFont="1" applyBorder="1" applyAlignment="1">
      <alignment horizontal="left" vertical="top" wrapText="1"/>
    </xf>
    <xf numFmtId="0" fontId="38" fillId="0" borderId="76" xfId="6" applyFont="1" applyBorder="1" applyAlignment="1">
      <alignment horizontal="center" vertical="center"/>
    </xf>
    <xf numFmtId="0" fontId="31" fillId="0" borderId="78" xfId="6" applyFont="1" applyBorder="1" applyAlignment="1">
      <alignment horizontal="center" vertical="center"/>
    </xf>
    <xf numFmtId="0" fontId="31" fillId="0" borderId="26" xfId="6" applyFont="1" applyBorder="1" applyAlignment="1">
      <alignment horizontal="center" vertical="center" wrapText="1"/>
    </xf>
    <xf numFmtId="0" fontId="31" fillId="0" borderId="37" xfId="6" applyFont="1" applyBorder="1" applyAlignment="1">
      <alignment horizontal="center" vertical="center" wrapText="1"/>
    </xf>
    <xf numFmtId="0" fontId="31" fillId="0" borderId="77" xfId="6" applyFont="1" applyBorder="1" applyAlignment="1">
      <alignment horizontal="right" vertical="center"/>
    </xf>
    <xf numFmtId="0" fontId="31" fillId="0" borderId="93" xfId="6" applyFont="1" applyBorder="1" applyAlignment="1">
      <alignment horizontal="center" vertical="center" wrapText="1"/>
    </xf>
    <xf numFmtId="0" fontId="31" fillId="0" borderId="2" xfId="6" applyFont="1" applyBorder="1" applyAlignment="1">
      <alignment horizontal="center" vertical="center"/>
    </xf>
    <xf numFmtId="0" fontId="31" fillId="0" borderId="78" xfId="6" applyFont="1" applyBorder="1" applyAlignment="1">
      <alignment horizontal="right" vertical="center"/>
    </xf>
    <xf numFmtId="0" fontId="31" fillId="0" borderId="2" xfId="6" applyFont="1" applyBorder="1" applyAlignment="1">
      <alignment horizontal="right" vertical="center"/>
    </xf>
    <xf numFmtId="0" fontId="38" fillId="0" borderId="78" xfId="6" applyFont="1" applyBorder="1" applyAlignment="1">
      <alignment horizontal="center" vertical="center"/>
    </xf>
    <xf numFmtId="0" fontId="31" fillId="0" borderId="23" xfId="6" applyFont="1" applyBorder="1">
      <alignment vertical="center"/>
    </xf>
    <xf numFmtId="0" fontId="31" fillId="0" borderId="77" xfId="6" applyFont="1" applyBorder="1" applyAlignment="1">
      <alignment horizontal="center" vertical="center" wrapText="1"/>
    </xf>
    <xf numFmtId="0" fontId="31" fillId="0" borderId="22" xfId="6" applyFont="1" applyBorder="1" applyAlignment="1">
      <alignment horizontal="right" vertical="center"/>
    </xf>
    <xf numFmtId="0" fontId="31" fillId="0" borderId="58" xfId="6" applyFont="1" applyBorder="1" applyAlignment="1">
      <alignment horizontal="right" vertical="center"/>
    </xf>
    <xf numFmtId="0" fontId="31" fillId="0" borderId="19" xfId="6" applyFont="1" applyBorder="1" applyAlignment="1">
      <alignment horizontal="right" vertical="center"/>
    </xf>
    <xf numFmtId="0" fontId="31" fillId="0" borderId="26" xfId="6" applyFont="1" applyBorder="1" applyAlignment="1">
      <alignment horizontal="right" vertical="center"/>
    </xf>
    <xf numFmtId="0" fontId="38" fillId="0" borderId="58" xfId="6" applyFont="1" applyBorder="1" applyAlignment="1">
      <alignment horizontal="right" vertical="center"/>
    </xf>
    <xf numFmtId="0" fontId="31" fillId="0" borderId="76" xfId="6" applyFont="1" applyBorder="1" applyAlignment="1">
      <alignment horizontal="center" vertical="center" wrapText="1"/>
    </xf>
    <xf numFmtId="0" fontId="31" fillId="0" borderId="0" xfId="6" applyFont="1" applyAlignment="1">
      <alignment horizontal="right" vertical="top"/>
    </xf>
    <xf numFmtId="0" fontId="31" fillId="0" borderId="78" xfId="6" applyFont="1" applyBorder="1" applyAlignment="1">
      <alignment horizontal="center" vertical="center" wrapText="1"/>
    </xf>
    <xf numFmtId="0" fontId="38" fillId="0" borderId="0" xfId="6" applyFont="1" applyAlignment="1">
      <alignment horizontal="left" vertical="center"/>
    </xf>
    <xf numFmtId="0" fontId="38" fillId="0" borderId="0" xfId="6" applyFont="1" applyAlignment="1">
      <alignment vertical="center" wrapText="1"/>
    </xf>
    <xf numFmtId="0" fontId="38" fillId="0" borderId="0" xfId="6" applyFont="1" applyAlignment="1">
      <alignment horizontal="left" vertical="center" wrapText="1"/>
    </xf>
    <xf numFmtId="0" fontId="39" fillId="0" borderId="0" xfId="6" applyFont="1" applyAlignment="1">
      <alignment horizontal="left" vertical="center" wrapText="1"/>
    </xf>
    <xf numFmtId="0" fontId="31" fillId="0" borderId="27" xfId="6" applyFont="1" applyBorder="1" applyAlignment="1">
      <alignment horizontal="left" vertical="top" wrapText="1"/>
    </xf>
    <xf numFmtId="0" fontId="31" fillId="0" borderId="27" xfId="6" applyFont="1" applyBorder="1" applyAlignment="1">
      <alignment horizontal="left" vertical="center"/>
    </xf>
    <xf numFmtId="0" fontId="31" fillId="0" borderId="27" xfId="6" applyFont="1" applyBorder="1" applyAlignment="1">
      <alignment horizontal="left" vertical="center" wrapText="1"/>
    </xf>
    <xf numFmtId="0" fontId="39" fillId="0" borderId="27" xfId="6" applyFont="1" applyBorder="1" applyAlignment="1">
      <alignment horizontal="left" vertical="center" wrapText="1"/>
    </xf>
    <xf numFmtId="0" fontId="31" fillId="0" borderId="37" xfId="6" applyFont="1" applyBorder="1" applyAlignment="1">
      <alignment horizontal="left" vertical="top" wrapText="1"/>
    </xf>
    <xf numFmtId="0" fontId="40" fillId="0" borderId="23" xfId="6" applyFont="1" applyBorder="1" applyAlignment="1">
      <alignment horizontal="center" vertical="center"/>
    </xf>
    <xf numFmtId="0" fontId="31" fillId="0" borderId="24" xfId="6" applyFont="1" applyBorder="1">
      <alignment vertical="center"/>
    </xf>
    <xf numFmtId="0" fontId="31" fillId="0" borderId="0" xfId="6" applyFont="1" applyBorder="1">
      <alignment vertical="center"/>
    </xf>
    <xf numFmtId="0" fontId="40" fillId="0" borderId="0" xfId="6" applyFont="1" applyAlignment="1">
      <alignment horizontal="center" vertical="center"/>
    </xf>
    <xf numFmtId="0" fontId="31" fillId="0" borderId="0" xfId="5" applyFont="1" applyBorder="1" applyAlignment="1">
      <alignment horizontal="center" vertical="center"/>
    </xf>
    <xf numFmtId="0" fontId="31" fillId="0" borderId="1" xfId="5" applyFont="1" applyBorder="1" applyAlignment="1">
      <alignment horizontal="center" vertical="center"/>
    </xf>
    <xf numFmtId="0" fontId="31" fillId="0" borderId="26" xfId="6" applyFont="1" applyBorder="1" applyAlignment="1">
      <alignment horizontal="left" vertical="center"/>
    </xf>
    <xf numFmtId="0" fontId="40" fillId="0" borderId="27" xfId="6" applyFont="1" applyBorder="1" applyAlignment="1">
      <alignment horizontal="center" vertical="center"/>
    </xf>
    <xf numFmtId="0" fontId="31" fillId="0" borderId="27" xfId="6" applyFont="1" applyBorder="1">
      <alignment vertical="center"/>
    </xf>
    <xf numFmtId="0" fontId="31" fillId="0" borderId="37" xfId="6" applyFont="1" applyBorder="1">
      <alignment vertical="center"/>
    </xf>
    <xf numFmtId="0" fontId="32" fillId="0" borderId="0" xfId="6" applyFont="1" applyAlignment="1">
      <alignment horizontal="center" vertical="top"/>
    </xf>
    <xf numFmtId="0" fontId="32" fillId="0" borderId="0" xfId="6" applyFont="1" applyBorder="1" applyAlignment="1">
      <alignment horizontal="center" vertical="top" wrapText="1"/>
    </xf>
    <xf numFmtId="0" fontId="32" fillId="0" borderId="1" xfId="6" applyFont="1" applyBorder="1" applyAlignment="1">
      <alignment horizontal="center" vertical="top" wrapText="1"/>
    </xf>
    <xf numFmtId="0" fontId="32" fillId="0" borderId="76" xfId="6" applyFont="1" applyBorder="1" applyAlignment="1">
      <alignment horizontal="left" vertical="center"/>
    </xf>
    <xf numFmtId="0" fontId="32" fillId="0" borderId="78" xfId="6" applyFont="1" applyBorder="1" applyAlignment="1">
      <alignment horizontal="left" vertical="center"/>
    </xf>
    <xf numFmtId="0" fontId="33" fillId="0" borderId="77" xfId="6" applyFont="1" applyBorder="1" applyAlignment="1">
      <alignment horizontal="center" vertical="center" wrapText="1"/>
    </xf>
    <xf numFmtId="0" fontId="33" fillId="0" borderId="76" xfId="6" applyFont="1" applyBorder="1" applyAlignment="1">
      <alignment horizontal="center" vertical="center" wrapText="1"/>
    </xf>
    <xf numFmtId="0" fontId="33" fillId="0" borderId="78" xfId="6" applyFont="1" applyBorder="1" applyAlignment="1">
      <alignment horizontal="center" vertical="center" wrapText="1"/>
    </xf>
    <xf numFmtId="0" fontId="41" fillId="0" borderId="0" xfId="27" applyFont="1" applyFill="1">
      <alignment vertical="center"/>
    </xf>
    <xf numFmtId="0" fontId="41" fillId="0" borderId="0" xfId="27" applyFont="1" applyFill="1" applyBorder="1">
      <alignment vertical="center"/>
    </xf>
    <xf numFmtId="0" fontId="1" fillId="0" borderId="0" xfId="27" applyFont="1" applyFill="1" applyBorder="1">
      <alignment vertical="center"/>
    </xf>
    <xf numFmtId="0" fontId="42" fillId="0" borderId="0" xfId="27" applyFont="1" applyFill="1" applyBorder="1">
      <alignment vertical="center"/>
    </xf>
    <xf numFmtId="0" fontId="43" fillId="0" borderId="0" xfId="27" applyFont="1" applyFill="1" applyBorder="1" applyAlignment="1">
      <alignment horizontal="center" vertical="center" wrapText="1"/>
    </xf>
    <xf numFmtId="0" fontId="32" fillId="0" borderId="0" xfId="27" applyFont="1" applyFill="1" applyBorder="1">
      <alignment vertical="center"/>
    </xf>
    <xf numFmtId="0" fontId="42" fillId="0" borderId="0" xfId="27" applyFont="1" applyFill="1" applyBorder="1" applyAlignment="1">
      <alignment vertical="center" wrapText="1"/>
    </xf>
    <xf numFmtId="0" fontId="44" fillId="0" borderId="0" xfId="27" applyFont="1" applyFill="1" applyBorder="1">
      <alignment vertical="center"/>
    </xf>
    <xf numFmtId="0" fontId="43" fillId="0" borderId="0" xfId="27" applyFont="1" applyFill="1" applyBorder="1" applyAlignment="1">
      <alignment horizontal="center" vertical="center"/>
    </xf>
    <xf numFmtId="0" fontId="42" fillId="0" borderId="94" xfId="27" applyFont="1" applyFill="1" applyBorder="1" applyAlignment="1">
      <alignment horizontal="left" vertical="center"/>
    </xf>
    <xf numFmtId="0" fontId="42" fillId="0" borderId="95" xfId="27" applyFont="1" applyFill="1" applyBorder="1" applyAlignment="1">
      <alignment horizontal="left" vertical="center"/>
    </xf>
    <xf numFmtId="0" fontId="42" fillId="0" borderId="9" xfId="27" applyFont="1" applyFill="1" applyBorder="1" applyAlignment="1">
      <alignment horizontal="left" vertical="center" wrapText="1"/>
    </xf>
    <xf numFmtId="0" fontId="42" fillId="0" borderId="10" xfId="27" applyFont="1" applyFill="1" applyBorder="1" applyAlignment="1">
      <alignment horizontal="left" vertical="center" wrapText="1"/>
    </xf>
    <xf numFmtId="0" fontId="42" fillId="0" borderId="13" xfId="27" applyFont="1" applyFill="1" applyBorder="1" applyAlignment="1">
      <alignment horizontal="left" vertical="center" wrapText="1"/>
    </xf>
    <xf numFmtId="0" fontId="42" fillId="0" borderId="96" xfId="27" applyFont="1" applyFill="1" applyBorder="1" applyAlignment="1">
      <alignment horizontal="center" vertical="center" textRotation="255" wrapText="1"/>
    </xf>
    <xf numFmtId="0" fontId="42" fillId="0" borderId="97" xfId="27" applyFont="1" applyFill="1" applyBorder="1" applyAlignment="1">
      <alignment horizontal="center" vertical="center" textRotation="255" wrapText="1"/>
    </xf>
    <xf numFmtId="0" fontId="42" fillId="0" borderId="98" xfId="27" applyFont="1" applyFill="1" applyBorder="1" applyAlignment="1">
      <alignment horizontal="center" vertical="center" textRotation="255" wrapText="1"/>
    </xf>
    <xf numFmtId="0" fontId="32" fillId="0" borderId="0" xfId="27" applyFont="1" applyFill="1" applyBorder="1" applyAlignment="1">
      <alignment horizontal="left" vertical="center" wrapText="1" shrinkToFit="1" readingOrder="1"/>
    </xf>
    <xf numFmtId="0" fontId="32" fillId="0" borderId="0" xfId="27" applyFont="1" applyFill="1" applyBorder="1" applyAlignment="1">
      <alignment horizontal="left" vertical="center" wrapText="1"/>
    </xf>
    <xf numFmtId="0" fontId="40" fillId="0" borderId="0" xfId="27" applyFont="1" applyFill="1" applyBorder="1" applyAlignment="1">
      <alignment vertical="center"/>
    </xf>
    <xf numFmtId="0" fontId="35" fillId="0" borderId="0" xfId="27" applyFont="1" applyFill="1" applyBorder="1" applyAlignment="1">
      <alignment vertical="center"/>
    </xf>
    <xf numFmtId="0" fontId="1" fillId="0" borderId="0" xfId="27" applyFont="1" applyFill="1" applyBorder="1" applyAlignment="1">
      <alignment horizontal="center" vertical="center"/>
    </xf>
    <xf numFmtId="0" fontId="45" fillId="0" borderId="0" xfId="27" applyFont="1" applyFill="1" applyBorder="1" applyAlignment="1">
      <alignment vertical="center"/>
    </xf>
    <xf numFmtId="0" fontId="42" fillId="0" borderId="81" xfId="27" applyFont="1" applyFill="1" applyBorder="1" applyAlignment="1">
      <alignment horizontal="left" vertical="center"/>
    </xf>
    <xf numFmtId="0" fontId="42" fillId="0" borderId="76" xfId="27" applyFont="1" applyFill="1" applyBorder="1" applyAlignment="1">
      <alignment horizontal="left" vertical="center"/>
    </xf>
    <xf numFmtId="0" fontId="42" fillId="0" borderId="19" xfId="27" applyFont="1" applyFill="1" applyBorder="1" applyAlignment="1">
      <alignment horizontal="left" vertical="center" wrapText="1"/>
    </xf>
    <xf numFmtId="0" fontId="42" fillId="0" borderId="0" xfId="27" applyFont="1" applyFill="1" applyBorder="1" applyAlignment="1">
      <alignment horizontal="left" vertical="center" wrapText="1"/>
    </xf>
    <xf numFmtId="0" fontId="42" fillId="0" borderId="1" xfId="27" applyFont="1" applyFill="1" applyBorder="1" applyAlignment="1">
      <alignment horizontal="left" vertical="center" wrapText="1"/>
    </xf>
    <xf numFmtId="0" fontId="32" fillId="0" borderId="81" xfId="27" applyFont="1" applyFill="1" applyBorder="1" applyAlignment="1">
      <alignment horizontal="center" vertical="center"/>
    </xf>
    <xf numFmtId="0" fontId="42" fillId="0" borderId="95" xfId="27" applyFont="1" applyBorder="1" applyAlignment="1">
      <alignment horizontal="center" vertical="center" wrapText="1"/>
    </xf>
    <xf numFmtId="0" fontId="42" fillId="0" borderId="76" xfId="27" applyFont="1" applyFill="1" applyBorder="1" applyAlignment="1">
      <alignment horizontal="center" vertical="center" wrapText="1"/>
    </xf>
    <xf numFmtId="0" fontId="42" fillId="0" borderId="99" xfId="27" applyFont="1" applyFill="1" applyBorder="1" applyAlignment="1">
      <alignment horizontal="center" vertical="center" wrapText="1"/>
    </xf>
    <xf numFmtId="0" fontId="46" fillId="0" borderId="0" xfId="27" applyFont="1" applyFill="1" applyBorder="1">
      <alignment vertical="center"/>
    </xf>
    <xf numFmtId="0" fontId="32" fillId="0" borderId="0" xfId="27" applyFont="1" applyFill="1" applyBorder="1" applyAlignment="1">
      <alignment vertical="center"/>
    </xf>
    <xf numFmtId="0" fontId="1" fillId="0" borderId="0" xfId="27" applyFont="1" applyFill="1" applyBorder="1" applyAlignment="1">
      <alignment horizontal="left" vertical="center"/>
    </xf>
    <xf numFmtId="0" fontId="32" fillId="0" borderId="75" xfId="27" applyFont="1" applyFill="1" applyBorder="1" applyAlignment="1">
      <alignment horizontal="left" vertical="center"/>
    </xf>
    <xf numFmtId="0" fontId="32" fillId="0" borderId="77" xfId="27" applyFont="1" applyFill="1" applyBorder="1" applyAlignment="1">
      <alignment horizontal="left" vertical="center"/>
    </xf>
    <xf numFmtId="0" fontId="32" fillId="0" borderId="100" xfId="27" applyFont="1" applyFill="1" applyBorder="1" applyAlignment="1">
      <alignment horizontal="left" vertical="center"/>
    </xf>
    <xf numFmtId="0" fontId="31" fillId="0" borderId="0" xfId="27" applyFont="1" applyFill="1" applyBorder="1" applyAlignment="1">
      <alignment vertical="center"/>
    </xf>
    <xf numFmtId="0" fontId="32" fillId="0" borderId="81" xfId="27" applyFont="1" applyFill="1" applyBorder="1" applyAlignment="1">
      <alignment horizontal="left" vertical="center"/>
    </xf>
    <xf numFmtId="0" fontId="32" fillId="0" borderId="99" xfId="27" applyFont="1" applyFill="1" applyBorder="1" applyAlignment="1">
      <alignment horizontal="left" vertical="center"/>
    </xf>
    <xf numFmtId="0" fontId="42" fillId="0" borderId="82" xfId="27" applyFont="1" applyFill="1" applyBorder="1" applyAlignment="1">
      <alignment horizontal="left" vertical="center"/>
    </xf>
    <xf numFmtId="0" fontId="42" fillId="0" borderId="78" xfId="27" applyFont="1" applyFill="1" applyBorder="1" applyAlignment="1">
      <alignment horizontal="left" vertical="center"/>
    </xf>
    <xf numFmtId="0" fontId="42" fillId="0" borderId="26" xfId="27" applyFont="1" applyFill="1" applyBorder="1" applyAlignment="1">
      <alignment horizontal="left" vertical="center" wrapText="1"/>
    </xf>
    <xf numFmtId="0" fontId="42" fillId="0" borderId="27" xfId="27" applyFont="1" applyFill="1" applyBorder="1" applyAlignment="1">
      <alignment horizontal="left" vertical="center" wrapText="1"/>
    </xf>
    <xf numFmtId="0" fontId="42" fillId="0" borderId="37" xfId="27" applyFont="1" applyFill="1" applyBorder="1" applyAlignment="1">
      <alignment horizontal="left" vertical="center" wrapText="1"/>
    </xf>
    <xf numFmtId="0" fontId="42" fillId="0" borderId="75" xfId="27" applyFont="1" applyFill="1" applyBorder="1" applyAlignment="1">
      <alignment horizontal="center" vertical="center"/>
    </xf>
    <xf numFmtId="0" fontId="32" fillId="0" borderId="22" xfId="27" applyFont="1" applyFill="1" applyBorder="1" applyAlignment="1">
      <alignment horizontal="left" vertical="center" wrapText="1"/>
    </xf>
    <xf numFmtId="0" fontId="32" fillId="0" borderId="24" xfId="27" applyFont="1" applyFill="1" applyBorder="1" applyAlignment="1">
      <alignment horizontal="left" vertical="center" wrapText="1"/>
    </xf>
    <xf numFmtId="0" fontId="37" fillId="0" borderId="100" xfId="27" applyFont="1" applyFill="1" applyBorder="1" applyAlignment="1">
      <alignment horizontal="left"/>
    </xf>
    <xf numFmtId="0" fontId="42" fillId="0" borderId="81" xfId="27" applyFont="1" applyFill="1" applyBorder="1" applyAlignment="1">
      <alignment horizontal="center" vertical="center"/>
    </xf>
    <xf numFmtId="0" fontId="32" fillId="0" borderId="19" xfId="27" applyFont="1" applyFill="1" applyBorder="1" applyAlignment="1">
      <alignment horizontal="left" vertical="center" wrapText="1"/>
    </xf>
    <xf numFmtId="0" fontId="32" fillId="0" borderId="1" xfId="27" applyFont="1" applyFill="1" applyBorder="1" applyAlignment="1">
      <alignment horizontal="left" vertical="center" wrapText="1"/>
    </xf>
    <xf numFmtId="0" fontId="37" fillId="0" borderId="99" xfId="27" applyFont="1" applyFill="1" applyBorder="1" applyAlignment="1">
      <alignment horizontal="left"/>
    </xf>
    <xf numFmtId="0" fontId="42" fillId="0" borderId="0" xfId="27" applyFont="1" applyFill="1" applyBorder="1" applyAlignment="1">
      <alignment vertical="center"/>
    </xf>
    <xf numFmtId="0" fontId="37" fillId="0" borderId="81" xfId="27" applyFont="1" applyFill="1" applyBorder="1" applyAlignment="1">
      <alignment horizontal="left" vertical="center" wrapText="1"/>
    </xf>
    <xf numFmtId="0" fontId="37" fillId="0" borderId="76" xfId="27" applyFont="1" applyFill="1" applyBorder="1" applyAlignment="1">
      <alignment horizontal="left" vertical="center" wrapText="1"/>
    </xf>
    <xf numFmtId="0" fontId="37" fillId="0" borderId="76" xfId="27" applyFont="1" applyFill="1" applyBorder="1" applyAlignment="1">
      <alignment vertical="center"/>
    </xf>
    <xf numFmtId="0" fontId="37" fillId="0" borderId="76" xfId="27" applyFont="1" applyBorder="1">
      <alignment vertical="center"/>
    </xf>
    <xf numFmtId="0" fontId="37" fillId="0" borderId="19" xfId="27" applyFont="1" applyFill="1" applyBorder="1" applyAlignment="1">
      <alignment horizontal="left" vertical="center"/>
    </xf>
    <xf numFmtId="0" fontId="37" fillId="0" borderId="99" xfId="27" applyFont="1" applyFill="1" applyBorder="1" applyAlignment="1">
      <alignment vertical="center"/>
    </xf>
    <xf numFmtId="0" fontId="42" fillId="0" borderId="0" xfId="27" applyFont="1" applyFill="1" applyBorder="1" applyAlignment="1">
      <alignment horizontal="right" vertical="center"/>
    </xf>
    <xf numFmtId="0" fontId="32" fillId="0" borderId="26" xfId="27" applyFont="1" applyFill="1" applyBorder="1" applyAlignment="1">
      <alignment horizontal="left" vertical="center" wrapText="1"/>
    </xf>
    <xf numFmtId="0" fontId="32" fillId="0" borderId="37" xfId="27" applyFont="1" applyFill="1" applyBorder="1" applyAlignment="1">
      <alignment horizontal="left" vertical="center" wrapText="1"/>
    </xf>
    <xf numFmtId="0" fontId="32" fillId="0" borderId="22" xfId="27" applyFont="1" applyFill="1" applyBorder="1" applyAlignment="1">
      <alignment horizontal="center" vertical="center"/>
    </xf>
    <xf numFmtId="0" fontId="32" fillId="0" borderId="24" xfId="27" applyFont="1" applyFill="1" applyBorder="1" applyAlignment="1">
      <alignment horizontal="center" vertical="center"/>
    </xf>
    <xf numFmtId="0" fontId="37" fillId="0" borderId="19" xfId="27" applyFont="1" applyFill="1" applyBorder="1" applyAlignment="1">
      <alignment vertical="center"/>
    </xf>
    <xf numFmtId="0" fontId="42" fillId="0" borderId="101" xfId="27" applyFont="1" applyFill="1" applyBorder="1" applyAlignment="1">
      <alignment horizontal="center" vertical="center"/>
    </xf>
    <xf numFmtId="0" fontId="32" fillId="0" borderId="89" xfId="27" applyFont="1" applyFill="1" applyBorder="1" applyAlignment="1">
      <alignment horizontal="center" vertical="center"/>
    </xf>
    <xf numFmtId="0" fontId="32" fillId="0" borderId="42" xfId="27" applyFont="1" applyFill="1" applyBorder="1" applyAlignment="1">
      <alignment horizontal="center" vertical="center"/>
    </xf>
    <xf numFmtId="0" fontId="32" fillId="0" borderId="46" xfId="27" applyFont="1" applyFill="1" applyBorder="1" applyAlignment="1">
      <alignment horizontal="center" vertical="center"/>
    </xf>
    <xf numFmtId="0" fontId="37" fillId="0" borderId="102" xfId="27" applyFont="1" applyFill="1" applyBorder="1" applyAlignment="1">
      <alignment horizontal="left"/>
    </xf>
    <xf numFmtId="0" fontId="37" fillId="0" borderId="101" xfId="27" applyFont="1" applyFill="1" applyBorder="1" applyAlignment="1">
      <alignment horizontal="left" vertical="center" wrapText="1"/>
    </xf>
    <xf numFmtId="0" fontId="37" fillId="0" borderId="89" xfId="27" applyFont="1" applyFill="1" applyBorder="1" applyAlignment="1">
      <alignment horizontal="left" vertical="center" wrapText="1"/>
    </xf>
    <xf numFmtId="0" fontId="37" fillId="0" borderId="89" xfId="27" applyFont="1" applyFill="1" applyBorder="1" applyAlignment="1">
      <alignment vertical="center"/>
    </xf>
    <xf numFmtId="0" fontId="37" fillId="0" borderId="89" xfId="27" applyFont="1" applyBorder="1">
      <alignment vertical="center"/>
    </xf>
    <xf numFmtId="0" fontId="37" fillId="0" borderId="42" xfId="27" applyFont="1" applyFill="1" applyBorder="1" applyAlignment="1">
      <alignment horizontal="left" vertical="center"/>
    </xf>
    <xf numFmtId="0" fontId="37" fillId="0" borderId="102" xfId="27" applyFont="1" applyFill="1" applyBorder="1" applyAlignment="1">
      <alignment vertical="center"/>
    </xf>
    <xf numFmtId="0" fontId="33" fillId="0" borderId="0" xfId="27" applyFont="1" applyFill="1" applyBorder="1" applyAlignment="1">
      <alignment vertical="center" wrapText="1"/>
    </xf>
    <xf numFmtId="0" fontId="47" fillId="0" borderId="0" xfId="14" applyFont="1" applyAlignment="1">
      <alignment vertical="center"/>
    </xf>
    <xf numFmtId="0" fontId="47" fillId="0" borderId="0" xfId="14" applyFont="1" applyBorder="1" applyAlignment="1">
      <alignment vertical="center"/>
    </xf>
    <xf numFmtId="0" fontId="48" fillId="0" borderId="0" xfId="14" applyFont="1" applyAlignment="1">
      <alignment vertical="center"/>
    </xf>
    <xf numFmtId="0" fontId="48" fillId="0" borderId="0" xfId="14" applyFont="1" applyBorder="1" applyAlignment="1">
      <alignment horizontal="center" vertical="center" wrapText="1"/>
    </xf>
    <xf numFmtId="0" fontId="48" fillId="0" borderId="0" xfId="14" applyFont="1" applyBorder="1" applyAlignment="1">
      <alignment horizontal="center" vertical="center"/>
    </xf>
    <xf numFmtId="0" fontId="47" fillId="0" borderId="77" xfId="14" applyFont="1" applyBorder="1" applyAlignment="1">
      <alignment horizontal="left" vertical="center"/>
    </xf>
    <xf numFmtId="0" fontId="47" fillId="0" borderId="3" xfId="14" applyFont="1" applyBorder="1" applyAlignment="1">
      <alignment horizontal="left" vertical="center" indent="1"/>
    </xf>
    <xf numFmtId="0" fontId="47" fillId="0" borderId="2" xfId="14" applyFont="1" applyBorder="1" applyAlignment="1">
      <alignment horizontal="left" vertical="center" indent="1"/>
    </xf>
    <xf numFmtId="0" fontId="47" fillId="0" borderId="1" xfId="14" applyFont="1" applyBorder="1" applyAlignment="1">
      <alignment horizontal="left" vertical="center" indent="1"/>
    </xf>
    <xf numFmtId="0" fontId="47" fillId="0" borderId="3" xfId="14" applyFont="1" applyBorder="1" applyAlignment="1">
      <alignment horizontal="left" vertical="center" wrapText="1"/>
    </xf>
    <xf numFmtId="0" fontId="47" fillId="0" borderId="5" xfId="14" applyFont="1" applyBorder="1" applyAlignment="1">
      <alignment horizontal="left" vertical="center" wrapText="1"/>
    </xf>
    <xf numFmtId="0" fontId="47" fillId="0" borderId="4" xfId="14" applyFont="1" applyBorder="1" applyAlignment="1">
      <alignment horizontal="left" vertical="center" wrapText="1"/>
    </xf>
    <xf numFmtId="0" fontId="47" fillId="0" borderId="3" xfId="14" applyFont="1" applyBorder="1" applyAlignment="1">
      <alignment vertical="center"/>
    </xf>
    <xf numFmtId="0" fontId="47" fillId="0" borderId="5" xfId="14" applyFont="1" applyBorder="1" applyAlignment="1">
      <alignment vertical="center"/>
    </xf>
    <xf numFmtId="0" fontId="47" fillId="0" borderId="4" xfId="14" applyFont="1" applyBorder="1" applyAlignment="1">
      <alignment vertical="center"/>
    </xf>
    <xf numFmtId="0" fontId="47" fillId="0" borderId="0" xfId="14" applyFont="1" applyAlignment="1">
      <alignment horizontal="left" vertical="center"/>
    </xf>
    <xf numFmtId="0" fontId="47" fillId="0" borderId="0" xfId="14" applyFont="1" applyFill="1" applyAlignment="1">
      <alignment horizontal="left" vertical="center" wrapText="1"/>
    </xf>
    <xf numFmtId="0" fontId="48" fillId="0" borderId="77" xfId="14" applyFont="1" applyBorder="1" applyAlignment="1">
      <alignment vertical="center"/>
    </xf>
    <xf numFmtId="0" fontId="47" fillId="0" borderId="77" xfId="14" applyFont="1" applyBorder="1" applyAlignment="1">
      <alignment horizontal="left" vertical="center" wrapText="1"/>
    </xf>
    <xf numFmtId="0" fontId="47" fillId="0" borderId="1" xfId="14" applyFont="1" applyBorder="1" applyAlignment="1">
      <alignment vertical="center"/>
    </xf>
    <xf numFmtId="0" fontId="47" fillId="0" borderId="22" xfId="14" applyFont="1" applyBorder="1" applyAlignment="1">
      <alignment vertical="center"/>
    </xf>
    <xf numFmtId="0" fontId="47" fillId="0" borderId="23" xfId="14" applyFont="1" applyBorder="1" applyAlignment="1">
      <alignment vertical="center"/>
    </xf>
    <xf numFmtId="0" fontId="47" fillId="0" borderId="24" xfId="14" applyFont="1" applyBorder="1" applyAlignment="1">
      <alignment vertical="center"/>
    </xf>
    <xf numFmtId="0" fontId="48" fillId="0" borderId="76" xfId="14" applyFont="1" applyBorder="1" applyAlignment="1">
      <alignment vertical="center"/>
    </xf>
    <xf numFmtId="0" fontId="47" fillId="0" borderId="76" xfId="14" applyFont="1" applyBorder="1" applyAlignment="1">
      <alignment horizontal="left" vertical="center"/>
    </xf>
    <xf numFmtId="0" fontId="47" fillId="0" borderId="76" xfId="14" applyFont="1" applyBorder="1" applyAlignment="1">
      <alignment horizontal="left" vertical="center" wrapText="1"/>
    </xf>
    <xf numFmtId="0" fontId="47" fillId="0" borderId="19" xfId="14" applyFont="1" applyBorder="1" applyAlignment="1">
      <alignment vertical="center"/>
    </xf>
    <xf numFmtId="0" fontId="47" fillId="0" borderId="2" xfId="14" applyFont="1" applyBorder="1" applyAlignment="1">
      <alignment horizontal="center" vertical="center"/>
    </xf>
    <xf numFmtId="0" fontId="47" fillId="0" borderId="2" xfId="14" applyFont="1" applyBorder="1" applyAlignment="1">
      <alignment vertical="center" wrapText="1"/>
    </xf>
    <xf numFmtId="0" fontId="47" fillId="0" borderId="2" xfId="14" applyFont="1" applyBorder="1" applyAlignment="1">
      <alignment horizontal="right" vertical="center"/>
    </xf>
    <xf numFmtId="0" fontId="47" fillId="0" borderId="0" xfId="14" applyFont="1" applyBorder="1" applyAlignment="1">
      <alignment horizontal="right" vertical="center"/>
    </xf>
    <xf numFmtId="0" fontId="5" fillId="0" borderId="0" xfId="14" applyFont="1" applyAlignment="1">
      <alignment horizontal="right" vertical="center"/>
    </xf>
    <xf numFmtId="0" fontId="47" fillId="0" borderId="0" xfId="14" applyFont="1" applyBorder="1" applyAlignment="1">
      <alignment vertical="center" wrapText="1"/>
    </xf>
    <xf numFmtId="0" fontId="47" fillId="0" borderId="26" xfId="14" applyFont="1" applyBorder="1" applyAlignment="1">
      <alignment vertical="center"/>
    </xf>
    <xf numFmtId="0" fontId="47" fillId="0" borderId="27" xfId="14" applyFont="1" applyBorder="1" applyAlignment="1">
      <alignment vertical="center"/>
    </xf>
    <xf numFmtId="0" fontId="47" fillId="0" borderId="27" xfId="14" applyFont="1" applyBorder="1" applyAlignment="1">
      <alignment vertical="center" wrapText="1"/>
    </xf>
    <xf numFmtId="0" fontId="47" fillId="0" borderId="37" xfId="14" applyFont="1" applyBorder="1" applyAlignment="1">
      <alignment vertical="center"/>
    </xf>
    <xf numFmtId="0" fontId="48" fillId="0" borderId="78" xfId="14" applyFont="1" applyBorder="1" applyAlignment="1">
      <alignment vertical="center"/>
    </xf>
    <xf numFmtId="0" fontId="47" fillId="0" borderId="78" xfId="14" applyFont="1" applyBorder="1" applyAlignment="1">
      <alignment horizontal="left" vertical="center"/>
    </xf>
    <xf numFmtId="0" fontId="47" fillId="0" borderId="78" xfId="14" applyFont="1" applyBorder="1" applyAlignment="1">
      <alignment horizontal="left" vertical="center" wrapText="1"/>
    </xf>
    <xf numFmtId="0" fontId="47" fillId="0" borderId="3" xfId="14" applyFont="1" applyBorder="1" applyAlignment="1">
      <alignment horizontal="center" vertical="center" wrapText="1"/>
    </xf>
    <xf numFmtId="0" fontId="47" fillId="0" borderId="5" xfId="14" applyFont="1" applyBorder="1" applyAlignment="1">
      <alignment horizontal="center" vertical="center" wrapText="1"/>
    </xf>
    <xf numFmtId="0" fontId="47" fillId="0" borderId="4" xfId="14" applyFont="1" applyBorder="1" applyAlignment="1">
      <alignment horizontal="center" vertical="center" wrapText="1"/>
    </xf>
    <xf numFmtId="0" fontId="47" fillId="0" borderId="3" xfId="14" applyFont="1" applyBorder="1" applyAlignment="1">
      <alignment horizontal="center" vertical="center"/>
    </xf>
    <xf numFmtId="0" fontId="47" fillId="0" borderId="5" xfId="14" applyFont="1" applyBorder="1" applyAlignment="1">
      <alignment horizontal="center" vertical="center"/>
    </xf>
    <xf numFmtId="0" fontId="47" fillId="0" borderId="4" xfId="14" applyFont="1" applyBorder="1" applyAlignment="1">
      <alignment horizontal="center" vertical="center"/>
    </xf>
    <xf numFmtId="0" fontId="49" fillId="0" borderId="0" xfId="11" applyFont="1">
      <alignment vertical="center"/>
    </xf>
    <xf numFmtId="0" fontId="50" fillId="0" borderId="0" xfId="11" applyFont="1" applyAlignment="1">
      <alignment horizontal="center" vertical="center"/>
    </xf>
    <xf numFmtId="0" fontId="49" fillId="0" borderId="0" xfId="11" applyFont="1" applyAlignment="1">
      <alignment horizontal="center" vertical="center"/>
    </xf>
    <xf numFmtId="0" fontId="51" fillId="0" borderId="0" xfId="11" applyFont="1">
      <alignment vertical="center"/>
    </xf>
    <xf numFmtId="0" fontId="51" fillId="0" borderId="77" xfId="11" applyFont="1" applyBorder="1" applyAlignment="1">
      <alignment horizontal="left" vertical="center"/>
    </xf>
    <xf numFmtId="0" fontId="51" fillId="0" borderId="3" xfId="11" applyFont="1" applyBorder="1" applyAlignment="1">
      <alignment horizontal="left" vertical="center"/>
    </xf>
    <xf numFmtId="0" fontId="51" fillId="0" borderId="2" xfId="11" applyFont="1" applyBorder="1" applyAlignment="1">
      <alignment horizontal="left" vertical="center"/>
    </xf>
    <xf numFmtId="0" fontId="51" fillId="0" borderId="23" xfId="11" applyFont="1" applyBorder="1" applyAlignment="1">
      <alignment horizontal="left" vertical="center"/>
    </xf>
    <xf numFmtId="0" fontId="51" fillId="0" borderId="24" xfId="11" applyFont="1" applyBorder="1" applyAlignment="1">
      <alignment horizontal="left" vertical="center"/>
    </xf>
    <xf numFmtId="0" fontId="51" fillId="0" borderId="5" xfId="11" applyFont="1" applyBorder="1" applyAlignment="1">
      <alignment horizontal="left" vertical="center"/>
    </xf>
    <xf numFmtId="0" fontId="51" fillId="0" borderId="4" xfId="11" applyFont="1" applyBorder="1" applyAlignment="1">
      <alignment horizontal="left" vertical="center"/>
    </xf>
    <xf numFmtId="0" fontId="51" fillId="0" borderId="0" xfId="11" applyFont="1" applyAlignment="1">
      <alignment horizontal="left" vertical="center" wrapText="1"/>
    </xf>
    <xf numFmtId="0" fontId="51" fillId="0" borderId="0" xfId="11" applyFont="1" applyAlignment="1">
      <alignment horizontal="left" vertical="center"/>
    </xf>
    <xf numFmtId="0" fontId="49" fillId="0" borderId="77" xfId="11" applyFont="1" applyBorder="1" applyAlignment="1">
      <alignment horizontal="center" vertical="center"/>
    </xf>
    <xf numFmtId="0" fontId="51" fillId="0" borderId="19" xfId="11" applyFont="1" applyBorder="1" applyAlignment="1">
      <alignment horizontal="center" vertical="center"/>
    </xf>
    <xf numFmtId="0" fontId="51" fillId="0" borderId="77" xfId="11" applyFont="1" applyBorder="1" applyAlignment="1">
      <alignment horizontal="center" vertical="center"/>
    </xf>
    <xf numFmtId="0" fontId="51" fillId="0" borderId="23" xfId="11" applyFont="1" applyBorder="1">
      <alignment vertical="center"/>
    </xf>
    <xf numFmtId="0" fontId="51" fillId="0" borderId="24" xfId="11" applyFont="1" applyBorder="1">
      <alignment vertical="center"/>
    </xf>
    <xf numFmtId="0" fontId="51" fillId="0" borderId="19" xfId="11" applyFont="1" applyBorder="1">
      <alignment vertical="center"/>
    </xf>
    <xf numFmtId="0" fontId="51" fillId="0" borderId="1" xfId="11" applyFont="1" applyBorder="1">
      <alignment vertical="center"/>
    </xf>
    <xf numFmtId="0" fontId="51" fillId="0" borderId="77" xfId="11" applyFont="1" applyBorder="1">
      <alignment vertical="center"/>
    </xf>
    <xf numFmtId="0" fontId="49" fillId="0" borderId="76" xfId="11" applyFont="1" applyBorder="1" applyAlignment="1">
      <alignment horizontal="center" vertical="center"/>
    </xf>
    <xf numFmtId="0" fontId="51" fillId="0" borderId="76" xfId="11" applyFont="1" applyBorder="1" applyAlignment="1">
      <alignment horizontal="center" vertical="center"/>
    </xf>
    <xf numFmtId="0" fontId="51" fillId="0" borderId="2" xfId="11" applyFont="1" applyBorder="1" applyAlignment="1">
      <alignment horizontal="distributed" vertical="center" wrapText="1" justifyLastLine="1"/>
    </xf>
    <xf numFmtId="0" fontId="51" fillId="0" borderId="2" xfId="11" applyFont="1" applyBorder="1" applyAlignment="1">
      <alignment horizontal="center" vertical="center"/>
    </xf>
    <xf numFmtId="0" fontId="51" fillId="0" borderId="2" xfId="11" applyFont="1" applyBorder="1" applyAlignment="1">
      <alignment horizontal="right" vertical="center" indent="1"/>
    </xf>
    <xf numFmtId="0" fontId="52" fillId="0" borderId="76" xfId="11" applyFont="1" applyBorder="1" applyAlignment="1">
      <alignment horizontal="left" vertical="center" wrapText="1"/>
    </xf>
    <xf numFmtId="0" fontId="51" fillId="0" borderId="0" xfId="11" applyFont="1" applyAlignment="1">
      <alignment horizontal="right" vertical="center"/>
    </xf>
    <xf numFmtId="0" fontId="51" fillId="0" borderId="23" xfId="11" applyFont="1" applyBorder="1" applyAlignment="1">
      <alignment horizontal="right" vertical="center"/>
    </xf>
    <xf numFmtId="0" fontId="49" fillId="0" borderId="78" xfId="11" applyFont="1" applyBorder="1" applyAlignment="1">
      <alignment horizontal="center" vertical="center"/>
    </xf>
    <xf numFmtId="0" fontId="51" fillId="0" borderId="26" xfId="11" applyFont="1" applyBorder="1" applyAlignment="1">
      <alignment horizontal="center" vertical="center"/>
    </xf>
    <xf numFmtId="0" fontId="51" fillId="0" borderId="78" xfId="11" applyFont="1" applyBorder="1" applyAlignment="1">
      <alignment horizontal="center" vertical="center"/>
    </xf>
    <xf numFmtId="0" fontId="51" fillId="0" borderId="27" xfId="11" applyFont="1" applyBorder="1">
      <alignment vertical="center"/>
    </xf>
    <xf numFmtId="0" fontId="51" fillId="0" borderId="37" xfId="11" applyFont="1" applyBorder="1">
      <alignment vertical="center"/>
    </xf>
    <xf numFmtId="0" fontId="51" fillId="0" borderId="26" xfId="11" applyFont="1" applyBorder="1">
      <alignment vertical="center"/>
    </xf>
    <xf numFmtId="0" fontId="52" fillId="0" borderId="78" xfId="11" applyFont="1" applyBorder="1" applyAlignment="1">
      <alignment horizontal="left" vertical="center" wrapText="1"/>
    </xf>
    <xf numFmtId="0" fontId="51" fillId="0" borderId="3" xfId="11" applyFont="1" applyBorder="1" applyAlignment="1">
      <alignment vertical="center"/>
    </xf>
    <xf numFmtId="0" fontId="51" fillId="0" borderId="77" xfId="11" applyFont="1" applyBorder="1" applyAlignment="1">
      <alignment vertical="center"/>
    </xf>
    <xf numFmtId="0" fontId="51" fillId="0" borderId="23" xfId="11" applyFont="1" applyBorder="1" applyAlignment="1">
      <alignment vertical="center"/>
    </xf>
    <xf numFmtId="0" fontId="51" fillId="0" borderId="24" xfId="11" applyFont="1" applyBorder="1" applyAlignment="1">
      <alignment vertical="center"/>
    </xf>
    <xf numFmtId="0" fontId="51" fillId="0" borderId="2" xfId="11" applyFont="1" applyBorder="1" applyAlignment="1">
      <alignment vertical="center"/>
    </xf>
    <xf numFmtId="0" fontId="51" fillId="0" borderId="22" xfId="11" applyFont="1" applyBorder="1" applyAlignment="1">
      <alignment vertical="center" wrapText="1"/>
    </xf>
    <xf numFmtId="0" fontId="51" fillId="0" borderId="0" xfId="11" applyFont="1" applyBorder="1" applyAlignment="1">
      <alignment horizontal="left" vertical="top" wrapText="1"/>
    </xf>
    <xf numFmtId="0" fontId="51" fillId="0" borderId="0" xfId="11" applyFont="1" applyBorder="1" applyAlignment="1">
      <alignment vertical="top" wrapText="1"/>
    </xf>
    <xf numFmtId="0" fontId="17" fillId="0" borderId="0" xfId="11" applyFont="1" applyAlignment="1">
      <alignment horizontal="left" vertical="center"/>
    </xf>
    <xf numFmtId="0" fontId="17" fillId="0" borderId="0" xfId="11" applyFont="1">
      <alignment vertical="center"/>
    </xf>
    <xf numFmtId="0" fontId="51" fillId="0" borderId="22" xfId="11" applyFont="1" applyBorder="1">
      <alignment vertical="center"/>
    </xf>
    <xf numFmtId="0" fontId="51" fillId="0" borderId="103" xfId="11" applyFont="1" applyBorder="1">
      <alignment vertical="center"/>
    </xf>
    <xf numFmtId="0" fontId="51" fillId="0" borderId="0" xfId="11" applyFont="1" applyAlignment="1">
      <alignment horizontal="center" vertical="center" wrapText="1" justifyLastLine="1"/>
    </xf>
    <xf numFmtId="0" fontId="53" fillId="0" borderId="1" xfId="11" applyFont="1" applyBorder="1" applyAlignment="1">
      <alignment horizontal="centerContinuous" vertical="center"/>
    </xf>
    <xf numFmtId="0" fontId="54" fillId="0" borderId="0" xfId="11" applyFont="1">
      <alignment vertical="center"/>
    </xf>
    <xf numFmtId="0" fontId="51" fillId="5" borderId="2" xfId="11" applyFont="1" applyFill="1" applyBorder="1">
      <alignment vertical="center"/>
    </xf>
    <xf numFmtId="0" fontId="53" fillId="5" borderId="2" xfId="11" applyFont="1" applyFill="1" applyBorder="1" applyAlignment="1">
      <alignment horizontal="center" vertical="center"/>
    </xf>
    <xf numFmtId="0" fontId="53" fillId="5" borderId="2" xfId="11" applyFont="1" applyFill="1" applyBorder="1" applyAlignment="1">
      <alignment horizontal="center" vertical="center" wrapText="1"/>
    </xf>
    <xf numFmtId="0" fontId="51" fillId="5" borderId="7" xfId="11" applyFont="1" applyFill="1" applyBorder="1">
      <alignment vertical="center"/>
    </xf>
    <xf numFmtId="0" fontId="53" fillId="5" borderId="8" xfId="11" applyFont="1" applyFill="1" applyBorder="1" applyAlignment="1">
      <alignment horizontal="center" vertical="center"/>
    </xf>
    <xf numFmtId="0" fontId="53" fillId="5" borderId="104" xfId="11" applyFont="1" applyFill="1" applyBorder="1" applyAlignment="1">
      <alignment horizontal="center" vertical="center" wrapText="1"/>
    </xf>
    <xf numFmtId="0" fontId="51" fillId="0" borderId="0" xfId="11" applyFont="1" applyAlignment="1">
      <alignment horizontal="right" vertical="center" indent="1"/>
    </xf>
    <xf numFmtId="0" fontId="53" fillId="0" borderId="0" xfId="11" applyFont="1" applyAlignment="1">
      <alignment horizontal="center" vertical="center" wrapText="1"/>
    </xf>
    <xf numFmtId="0" fontId="54" fillId="0" borderId="105" xfId="11" applyFont="1" applyBorder="1">
      <alignment vertical="center"/>
    </xf>
    <xf numFmtId="0" fontId="51" fillId="0" borderId="0" xfId="11" applyFont="1" applyFill="1" applyBorder="1">
      <alignment vertical="center"/>
    </xf>
    <xf numFmtId="0" fontId="53" fillId="0" borderId="0" xfId="11" applyFont="1" applyFill="1" applyBorder="1" applyAlignment="1">
      <alignment horizontal="center" vertical="center"/>
    </xf>
    <xf numFmtId="0" fontId="53" fillId="0" borderId="0" xfId="11" applyFont="1" applyFill="1" applyBorder="1" applyAlignment="1">
      <alignment horizontal="center" vertical="center" wrapText="1"/>
    </xf>
    <xf numFmtId="0" fontId="55" fillId="0" borderId="77" xfId="11" applyFont="1" applyBorder="1" applyAlignment="1">
      <alignment horizontal="center" vertical="center" wrapText="1"/>
    </xf>
    <xf numFmtId="0" fontId="51" fillId="5" borderId="77" xfId="11" applyFont="1" applyFill="1" applyBorder="1" applyAlignment="1">
      <alignment horizontal="center" vertical="center"/>
    </xf>
    <xf numFmtId="0" fontId="51" fillId="6" borderId="2" xfId="11" applyFont="1" applyFill="1" applyBorder="1" applyAlignment="1">
      <alignment horizontal="right" vertical="center" indent="1"/>
    </xf>
    <xf numFmtId="0" fontId="51" fillId="5" borderId="18" xfId="11" applyFont="1" applyFill="1" applyBorder="1" applyAlignment="1">
      <alignment horizontal="center" vertical="center"/>
    </xf>
    <xf numFmtId="0" fontId="51" fillId="6" borderId="2" xfId="11" applyFont="1" applyFill="1" applyBorder="1" applyAlignment="1">
      <alignment horizontal="center" vertical="center"/>
    </xf>
    <xf numFmtId="0" fontId="51" fillId="6" borderId="106" xfId="11" applyFont="1" applyFill="1" applyBorder="1" applyAlignment="1">
      <alignment horizontal="center" vertical="center"/>
    </xf>
    <xf numFmtId="0" fontId="51" fillId="0" borderId="0" xfId="11" applyFont="1" applyAlignment="1">
      <alignment horizontal="center" vertical="center"/>
    </xf>
    <xf numFmtId="0" fontId="51" fillId="0" borderId="105" xfId="11" applyFont="1" applyBorder="1" applyAlignment="1">
      <alignment horizontal="right" vertical="center" indent="1"/>
    </xf>
    <xf numFmtId="0" fontId="55" fillId="0" borderId="76" xfId="11" applyFont="1" applyBorder="1" applyAlignment="1">
      <alignment horizontal="center" vertical="center" wrapText="1"/>
    </xf>
    <xf numFmtId="0" fontId="51" fillId="0" borderId="27" xfId="11" applyFont="1" applyBorder="1" applyAlignment="1">
      <alignment horizontal="center" vertical="center" wrapText="1" justifyLastLine="1"/>
    </xf>
    <xf numFmtId="0" fontId="51" fillId="5" borderId="78" xfId="11" applyFont="1" applyFill="1" applyBorder="1" applyAlignment="1">
      <alignment horizontal="center" vertical="center"/>
    </xf>
    <xf numFmtId="0" fontId="51" fillId="5" borderId="87" xfId="11" applyFont="1" applyFill="1" applyBorder="1">
      <alignment vertical="center"/>
    </xf>
    <xf numFmtId="0" fontId="51" fillId="0" borderId="88" xfId="11" applyFont="1" applyBorder="1" applyAlignment="1">
      <alignment horizontal="center" vertical="center"/>
    </xf>
    <xf numFmtId="0" fontId="51" fillId="0" borderId="107" xfId="11" applyFont="1" applyBorder="1" applyAlignment="1">
      <alignment horizontal="right" vertical="center" indent="1"/>
    </xf>
    <xf numFmtId="0" fontId="51" fillId="5" borderId="108" xfId="11" applyFont="1" applyFill="1" applyBorder="1">
      <alignment vertical="center"/>
    </xf>
    <xf numFmtId="0" fontId="53" fillId="5" borderId="109" xfId="11" applyFont="1" applyFill="1" applyBorder="1" applyAlignment="1">
      <alignment horizontal="center" vertical="center"/>
    </xf>
    <xf numFmtId="0" fontId="53" fillId="5" borderId="110" xfId="11" applyFont="1" applyFill="1" applyBorder="1" applyAlignment="1">
      <alignment horizontal="center" vertical="center" wrapText="1"/>
    </xf>
    <xf numFmtId="0" fontId="51" fillId="5" borderId="2" xfId="11" applyFont="1" applyFill="1" applyBorder="1" applyAlignment="1">
      <alignment horizontal="center" vertical="center"/>
    </xf>
    <xf numFmtId="0" fontId="51" fillId="5" borderId="81" xfId="11" applyFont="1" applyFill="1" applyBorder="1" applyAlignment="1">
      <alignment horizontal="center" vertical="center"/>
    </xf>
    <xf numFmtId="0" fontId="51" fillId="6" borderId="78" xfId="11" applyFont="1" applyFill="1" applyBorder="1" applyAlignment="1">
      <alignment horizontal="right" vertical="center" indent="1"/>
    </xf>
    <xf numFmtId="0" fontId="51" fillId="6" borderId="111" xfId="11" applyFont="1" applyFill="1" applyBorder="1" applyAlignment="1">
      <alignment horizontal="right" vertical="center" indent="1"/>
    </xf>
    <xf numFmtId="0" fontId="51" fillId="0" borderId="77" xfId="11" applyFont="1" applyBorder="1" applyAlignment="1">
      <alignment horizontal="right" vertical="center" indent="1"/>
    </xf>
    <xf numFmtId="0" fontId="51" fillId="5" borderId="101" xfId="11" applyFont="1" applyFill="1" applyBorder="1" applyAlignment="1">
      <alignment horizontal="center" vertical="center"/>
    </xf>
    <xf numFmtId="0" fontId="51" fillId="0" borderId="100" xfId="11" applyFont="1" applyBorder="1" applyAlignment="1">
      <alignment horizontal="right" vertical="center" indent="1"/>
    </xf>
    <xf numFmtId="0" fontId="55" fillId="0" borderId="78" xfId="11" applyFont="1" applyBorder="1" applyAlignment="1">
      <alignment horizontal="center" vertical="center" wrapText="1"/>
    </xf>
    <xf numFmtId="0" fontId="51" fillId="5" borderId="7" xfId="11" applyFont="1" applyFill="1" applyBorder="1" applyAlignment="1">
      <alignment horizontal="center" vertical="center"/>
    </xf>
    <xf numFmtId="0" fontId="51" fillId="0" borderId="8" xfId="11" applyFont="1" applyBorder="1" applyAlignment="1">
      <alignment horizontal="right" vertical="center" indent="1"/>
    </xf>
    <xf numFmtId="0" fontId="51" fillId="0" borderId="104" xfId="11" applyFont="1" applyBorder="1" applyAlignment="1">
      <alignment horizontal="right" vertical="center" indent="1"/>
    </xf>
    <xf numFmtId="0" fontId="51" fillId="0" borderId="106" xfId="11" applyFont="1" applyBorder="1" applyAlignment="1">
      <alignment horizontal="center" vertical="center"/>
    </xf>
    <xf numFmtId="0" fontId="51" fillId="5" borderId="94" xfId="11" applyFont="1" applyFill="1" applyBorder="1" applyAlignment="1">
      <alignment horizontal="center" vertical="center"/>
    </xf>
    <xf numFmtId="0" fontId="55" fillId="6" borderId="77" xfId="11" applyFont="1" applyFill="1" applyBorder="1" applyAlignment="1">
      <alignment horizontal="center" vertical="center"/>
    </xf>
    <xf numFmtId="0" fontId="51" fillId="5" borderId="87" xfId="11" applyFont="1" applyFill="1" applyBorder="1" applyAlignment="1">
      <alignment horizontal="center" vertical="center"/>
    </xf>
    <xf numFmtId="0" fontId="55" fillId="6" borderId="78" xfId="11" applyFont="1" applyFill="1" applyBorder="1" applyAlignment="1">
      <alignment horizontal="center" vertical="center"/>
    </xf>
    <xf numFmtId="0" fontId="51" fillId="0" borderId="112" xfId="11" applyFont="1" applyBorder="1">
      <alignment vertical="center"/>
    </xf>
    <xf numFmtId="0" fontId="12" fillId="0" borderId="0" xfId="21" applyFont="1" applyAlignment="1">
      <alignment vertical="center" textRotation="255" shrinkToFit="1"/>
    </xf>
    <xf numFmtId="0" fontId="12" fillId="0" borderId="12" xfId="21" applyFont="1" applyBorder="1" applyAlignment="1">
      <alignment vertical="center" shrinkToFit="1"/>
    </xf>
    <xf numFmtId="0" fontId="12" fillId="0" borderId="0" xfId="21" applyFont="1" applyAlignment="1">
      <alignment vertical="center" shrinkToFit="1"/>
    </xf>
    <xf numFmtId="0" fontId="12" fillId="0" borderId="10" xfId="21" applyFont="1" applyBorder="1" applyAlignment="1">
      <alignment vertical="center" shrinkToFit="1"/>
    </xf>
    <xf numFmtId="0" fontId="12" fillId="0" borderId="11" xfId="21" applyFont="1" applyBorder="1" applyAlignment="1">
      <alignment vertical="center" shrinkToFit="1"/>
    </xf>
    <xf numFmtId="0" fontId="56" fillId="0" borderId="0" xfId="21" applyFont="1">
      <alignment vertical="center"/>
    </xf>
    <xf numFmtId="0" fontId="12" fillId="0" borderId="12" xfId="21" applyFont="1" applyBorder="1" applyAlignment="1">
      <alignment horizontal="center" vertical="center"/>
    </xf>
    <xf numFmtId="0" fontId="12" fillId="0" borderId="13" xfId="21" applyFont="1" applyBorder="1" applyAlignment="1">
      <alignment horizontal="center" vertical="center"/>
    </xf>
    <xf numFmtId="0" fontId="17" fillId="0" borderId="9" xfId="21" applyFont="1" applyBorder="1" applyAlignment="1">
      <alignment horizontal="center" vertical="center" textRotation="255"/>
    </xf>
    <xf numFmtId="0" fontId="17" fillId="0" borderId="10" xfId="21" applyFont="1" applyBorder="1" applyAlignment="1">
      <alignment horizontal="center" vertical="center" textRotation="255"/>
    </xf>
    <xf numFmtId="0" fontId="17" fillId="0" borderId="11" xfId="21" applyFont="1" applyBorder="1" applyAlignment="1">
      <alignment horizontal="center" vertical="center" textRotation="255"/>
    </xf>
    <xf numFmtId="0" fontId="12" fillId="0" borderId="11" xfId="21" applyFont="1" applyBorder="1">
      <alignment vertical="center"/>
    </xf>
    <xf numFmtId="0" fontId="12" fillId="7" borderId="113" xfId="21" applyFont="1" applyFill="1" applyBorder="1" applyAlignment="1">
      <alignment vertical="center" textRotation="255" shrinkToFit="1"/>
    </xf>
    <xf numFmtId="0" fontId="12" fillId="7" borderId="113" xfId="21" applyFont="1" applyFill="1" applyBorder="1" applyAlignment="1">
      <alignment vertical="center" shrinkToFit="1"/>
    </xf>
    <xf numFmtId="0" fontId="12" fillId="7" borderId="114" xfId="21" applyFont="1" applyFill="1" applyBorder="1" applyAlignment="1">
      <alignment vertical="center" shrinkToFit="1"/>
    </xf>
    <xf numFmtId="0" fontId="12" fillId="0" borderId="21" xfId="21" applyFont="1" applyBorder="1" applyAlignment="1">
      <alignment vertical="center" shrinkToFit="1"/>
    </xf>
    <xf numFmtId="0" fontId="12" fillId="8" borderId="22" xfId="21" applyFont="1" applyFill="1" applyBorder="1" applyAlignment="1">
      <alignment vertical="center" shrinkToFit="1"/>
    </xf>
    <xf numFmtId="0" fontId="12" fillId="0" borderId="23" xfId="21" applyFont="1" applyBorder="1" applyAlignment="1">
      <alignment vertical="center" shrinkToFit="1"/>
    </xf>
    <xf numFmtId="0" fontId="12" fillId="0" borderId="24" xfId="21" applyFont="1" applyBorder="1" applyAlignment="1">
      <alignment vertical="center" shrinkToFit="1"/>
    </xf>
    <xf numFmtId="0" fontId="12" fillId="0" borderId="20" xfId="21" applyFont="1" applyBorder="1" applyAlignment="1">
      <alignment vertical="center" shrinkToFit="1"/>
    </xf>
    <xf numFmtId="0" fontId="12" fillId="0" borderId="96" xfId="21" applyFont="1" applyBorder="1" applyAlignment="1">
      <alignment horizontal="center" vertical="center"/>
    </xf>
    <xf numFmtId="0" fontId="12" fillId="0" borderId="97" xfId="21" applyFont="1" applyBorder="1" applyAlignment="1">
      <alignment horizontal="center" vertical="center"/>
    </xf>
    <xf numFmtId="0" fontId="17" fillId="0" borderId="115" xfId="21" applyFont="1" applyBorder="1" applyAlignment="1">
      <alignment horizontal="center" vertical="center" textRotation="255"/>
    </xf>
    <xf numFmtId="0" fontId="14" fillId="0" borderId="96" xfId="21" applyFont="1" applyBorder="1" applyAlignment="1">
      <alignment horizontal="center" vertical="center" textRotation="255" wrapText="1"/>
    </xf>
    <xf numFmtId="0" fontId="14" fillId="0" borderId="97" xfId="21" applyFont="1" applyBorder="1" applyAlignment="1">
      <alignment horizontal="center" vertical="center" textRotation="255"/>
    </xf>
    <xf numFmtId="0" fontId="17" fillId="0" borderId="12" xfId="21" applyFont="1" applyBorder="1" applyAlignment="1">
      <alignment horizontal="center" vertical="center" textRotation="255"/>
    </xf>
    <xf numFmtId="0" fontId="17" fillId="0" borderId="108" xfId="21" applyFont="1" applyBorder="1" applyAlignment="1">
      <alignment horizontal="center" vertical="center" textRotation="255"/>
    </xf>
    <xf numFmtId="0" fontId="17" fillId="0" borderId="109" xfId="21" applyFont="1" applyBorder="1" applyAlignment="1">
      <alignment horizontal="center" vertical="center" textRotation="255"/>
    </xf>
    <xf numFmtId="0" fontId="17" fillId="0" borderId="110" xfId="21" applyFont="1" applyBorder="1" applyAlignment="1">
      <alignment horizontal="center" vertical="center" textRotation="255"/>
    </xf>
    <xf numFmtId="0" fontId="12" fillId="0" borderId="6" xfId="21" applyFont="1" applyBorder="1" applyAlignment="1">
      <alignment horizontal="center" vertical="center"/>
    </xf>
    <xf numFmtId="0" fontId="12" fillId="0" borderId="20" xfId="21" applyFont="1" applyBorder="1">
      <alignment vertical="center"/>
    </xf>
    <xf numFmtId="0" fontId="56" fillId="7" borderId="116" xfId="21" applyFont="1" applyFill="1" applyBorder="1" applyAlignment="1">
      <alignment horizontal="left" vertical="center" shrinkToFit="1"/>
    </xf>
    <xf numFmtId="0" fontId="12" fillId="6" borderId="2" xfId="21" applyFont="1" applyFill="1" applyBorder="1" applyAlignment="1">
      <alignment horizontal="center" vertical="center"/>
    </xf>
    <xf numFmtId="0" fontId="12" fillId="7" borderId="0" xfId="21" applyFont="1" applyFill="1" applyAlignment="1">
      <alignment horizontal="center" vertical="center"/>
    </xf>
    <xf numFmtId="0" fontId="57" fillId="7" borderId="0" xfId="13" applyFont="1" applyFill="1">
      <alignment vertical="center"/>
    </xf>
    <xf numFmtId="0" fontId="12" fillId="6" borderId="77" xfId="21" applyFont="1" applyFill="1" applyBorder="1" applyAlignment="1">
      <alignment horizontal="center" vertical="center"/>
    </xf>
    <xf numFmtId="0" fontId="12" fillId="7" borderId="117" xfId="21" applyFont="1" applyFill="1" applyBorder="1" applyAlignment="1">
      <alignment horizontal="center" vertical="center"/>
    </xf>
    <xf numFmtId="0" fontId="12" fillId="8" borderId="19" xfId="21" applyFont="1" applyFill="1" applyBorder="1" applyAlignment="1">
      <alignment horizontal="center" vertical="center" shrinkToFit="1"/>
    </xf>
    <xf numFmtId="176" fontId="17" fillId="0" borderId="2" xfId="21" applyNumberFormat="1" applyFont="1" applyBorder="1" applyAlignment="1">
      <alignment horizontal="center" vertical="center"/>
    </xf>
    <xf numFmtId="176" fontId="17" fillId="0" borderId="77" xfId="21" applyNumberFormat="1" applyFont="1" applyBorder="1" applyAlignment="1">
      <alignment horizontal="center" vertical="center"/>
    </xf>
    <xf numFmtId="176" fontId="17" fillId="0" borderId="118" xfId="21" applyNumberFormat="1" applyFont="1" applyBorder="1" applyAlignment="1">
      <alignment horizontal="center" vertical="center"/>
    </xf>
    <xf numFmtId="176" fontId="17" fillId="0" borderId="4" xfId="21" applyNumberFormat="1" applyFont="1" applyBorder="1" applyAlignment="1">
      <alignment horizontal="center" vertical="center" wrapText="1"/>
    </xf>
    <xf numFmtId="176" fontId="14" fillId="0" borderId="1" xfId="21" applyNumberFormat="1" applyFont="1" applyBorder="1" applyAlignment="1">
      <alignment horizontal="center" vertical="center"/>
    </xf>
    <xf numFmtId="176" fontId="14" fillId="0" borderId="0" xfId="21" applyNumberFormat="1" applyFont="1" applyAlignment="1">
      <alignment horizontal="center" vertical="center"/>
    </xf>
    <xf numFmtId="176" fontId="14" fillId="0" borderId="20" xfId="21" applyNumberFormat="1" applyFont="1" applyBorder="1" applyAlignment="1">
      <alignment horizontal="center" vertical="center"/>
    </xf>
    <xf numFmtId="0" fontId="13" fillId="0" borderId="0" xfId="21" applyFont="1">
      <alignment vertical="center"/>
    </xf>
    <xf numFmtId="0" fontId="12" fillId="0" borderId="21" xfId="21" applyFont="1" applyBorder="1" applyAlignment="1">
      <alignment horizontal="center" vertical="center"/>
    </xf>
    <xf numFmtId="0" fontId="12" fillId="0" borderId="0" xfId="21" applyFont="1" applyAlignment="1">
      <alignment horizontal="center" vertical="center"/>
    </xf>
    <xf numFmtId="0" fontId="11" fillId="6" borderId="17" xfId="21" applyFont="1" applyFill="1" applyBorder="1" applyAlignment="1">
      <alignment horizontal="center" vertical="center" shrinkToFit="1"/>
    </xf>
    <xf numFmtId="0" fontId="11" fillId="6" borderId="81" xfId="21" applyFont="1" applyFill="1" applyBorder="1" applyAlignment="1">
      <alignment horizontal="center" vertical="center" shrinkToFit="1"/>
    </xf>
    <xf numFmtId="0" fontId="11" fillId="6" borderId="76" xfId="21" applyFont="1" applyFill="1" applyBorder="1" applyAlignment="1">
      <alignment horizontal="center" vertical="center" shrinkToFit="1"/>
    </xf>
    <xf numFmtId="0" fontId="11" fillId="6" borderId="19" xfId="21" applyFont="1" applyFill="1" applyBorder="1" applyAlignment="1">
      <alignment horizontal="center" vertical="center" shrinkToFit="1"/>
    </xf>
    <xf numFmtId="0" fontId="11" fillId="6" borderId="7" xfId="21" applyFont="1" applyFill="1" applyBorder="1" applyAlignment="1">
      <alignment horizontal="center" vertical="center" shrinkToFit="1"/>
    </xf>
    <xf numFmtId="0" fontId="11" fillId="6" borderId="8" xfId="21" applyFont="1" applyFill="1" applyBorder="1" applyAlignment="1">
      <alignment horizontal="center" vertical="center" shrinkToFit="1"/>
    </xf>
    <xf numFmtId="0" fontId="11" fillId="6" borderId="14" xfId="21" applyFont="1" applyFill="1" applyBorder="1" applyAlignment="1">
      <alignment horizontal="center" vertical="center" shrinkToFit="1"/>
    </xf>
    <xf numFmtId="0" fontId="11" fillId="6" borderId="82" xfId="21" applyFont="1" applyFill="1" applyBorder="1" applyAlignment="1">
      <alignment horizontal="center" vertical="center" shrinkToFit="1"/>
    </xf>
    <xf numFmtId="0" fontId="11" fillId="6" borderId="78" xfId="21" applyFont="1" applyFill="1" applyBorder="1" applyAlignment="1">
      <alignment horizontal="center" vertical="center" shrinkToFit="1"/>
    </xf>
    <xf numFmtId="0" fontId="12" fillId="6" borderId="111" xfId="21" applyFont="1" applyFill="1" applyBorder="1" applyAlignment="1">
      <alignment horizontal="center" vertical="center" shrinkToFit="1"/>
    </xf>
    <xf numFmtId="0" fontId="12" fillId="0" borderId="17" xfId="21" applyFont="1" applyBorder="1" applyAlignment="1">
      <alignment horizontal="center" vertical="center"/>
    </xf>
    <xf numFmtId="0" fontId="12" fillId="0" borderId="17" xfId="21" applyFont="1" applyBorder="1">
      <alignment vertical="center"/>
    </xf>
    <xf numFmtId="0" fontId="11" fillId="6" borderId="104" xfId="21" applyFont="1" applyFill="1" applyBorder="1" applyAlignment="1">
      <alignment horizontal="center" vertical="center" shrinkToFit="1"/>
    </xf>
    <xf numFmtId="0" fontId="12" fillId="7" borderId="0" xfId="21" applyFont="1" applyFill="1" applyAlignment="1">
      <alignment vertical="center" shrinkToFit="1"/>
    </xf>
    <xf numFmtId="0" fontId="18" fillId="7" borderId="0" xfId="13" applyFont="1" applyFill="1">
      <alignment vertical="center"/>
    </xf>
    <xf numFmtId="0" fontId="12" fillId="6" borderId="76" xfId="21" applyFont="1" applyFill="1" applyBorder="1" applyAlignment="1">
      <alignment horizontal="center" vertical="center"/>
    </xf>
    <xf numFmtId="0" fontId="12" fillId="6" borderId="78" xfId="21" applyFont="1" applyFill="1" applyBorder="1" applyAlignment="1">
      <alignment horizontal="center" vertical="center"/>
    </xf>
    <xf numFmtId="0" fontId="16" fillId="0" borderId="0" xfId="21" applyFont="1" applyAlignment="1">
      <alignment vertical="center" wrapText="1"/>
    </xf>
    <xf numFmtId="176" fontId="17" fillId="0" borderId="76" xfId="21" applyNumberFormat="1" applyFont="1" applyBorder="1" applyAlignment="1">
      <alignment horizontal="center" vertical="center"/>
    </xf>
    <xf numFmtId="176" fontId="17" fillId="0" borderId="4" xfId="21" applyNumberFormat="1" applyFont="1" applyBorder="1" applyAlignment="1">
      <alignment horizontal="center" vertical="center"/>
    </xf>
    <xf numFmtId="0" fontId="11" fillId="6" borderId="18" xfId="21" applyFont="1" applyFill="1" applyBorder="1" applyAlignment="1">
      <alignment horizontal="center" vertical="center" shrinkToFit="1"/>
    </xf>
    <xf numFmtId="0" fontId="11" fillId="6" borderId="2" xfId="21" applyFont="1" applyFill="1" applyBorder="1" applyAlignment="1">
      <alignment horizontal="center" vertical="center" shrinkToFit="1"/>
    </xf>
    <xf numFmtId="0" fontId="11" fillId="6" borderId="3" xfId="21" applyFont="1" applyFill="1" applyBorder="1" applyAlignment="1">
      <alignment horizontal="center" vertical="center" shrinkToFit="1"/>
    </xf>
    <xf numFmtId="0" fontId="12" fillId="6" borderId="106" xfId="21" applyFont="1" applyFill="1" applyBorder="1" applyAlignment="1">
      <alignment horizontal="center" vertical="center" shrinkToFit="1"/>
    </xf>
    <xf numFmtId="0" fontId="11" fillId="6" borderId="106" xfId="21" applyFont="1" applyFill="1" applyBorder="1" applyAlignment="1">
      <alignment horizontal="center" vertical="center" shrinkToFit="1"/>
    </xf>
    <xf numFmtId="0" fontId="12" fillId="7" borderId="0" xfId="21" applyFont="1" applyFill="1">
      <alignment vertical="center"/>
    </xf>
    <xf numFmtId="0" fontId="12" fillId="0" borderId="77" xfId="21" applyFont="1" applyBorder="1" applyAlignment="1">
      <alignment horizontal="left" vertical="center"/>
    </xf>
    <xf numFmtId="177" fontId="12" fillId="0" borderId="0" xfId="21" applyNumberFormat="1" applyFont="1">
      <alignment vertical="center"/>
    </xf>
    <xf numFmtId="0" fontId="12" fillId="0" borderId="76" xfId="21" applyFont="1" applyBorder="1" applyAlignment="1">
      <alignment horizontal="center" vertical="center"/>
    </xf>
    <xf numFmtId="0" fontId="12" fillId="0" borderId="76" xfId="21" applyFont="1" applyBorder="1" applyAlignment="1">
      <alignment horizontal="left" vertical="center"/>
    </xf>
    <xf numFmtId="176" fontId="17" fillId="0" borderId="78" xfId="21" applyNumberFormat="1" applyFont="1" applyBorder="1" applyAlignment="1">
      <alignment horizontal="center" vertical="center"/>
    </xf>
    <xf numFmtId="0" fontId="14" fillId="0" borderId="0" xfId="21" applyFont="1">
      <alignment vertical="center"/>
    </xf>
    <xf numFmtId="178" fontId="12" fillId="0" borderId="0" xfId="21" applyNumberFormat="1" applyFont="1">
      <alignment vertical="center"/>
    </xf>
    <xf numFmtId="0" fontId="17" fillId="0" borderId="2" xfId="21" applyFont="1" applyBorder="1" applyAlignment="1">
      <alignment horizontal="centerContinuous" vertical="center" wrapText="1"/>
    </xf>
    <xf numFmtId="179" fontId="17" fillId="0" borderId="2" xfId="21" applyNumberFormat="1" applyFont="1" applyBorder="1" applyAlignment="1">
      <alignment horizontal="center" vertical="center"/>
    </xf>
    <xf numFmtId="180" fontId="17" fillId="0" borderId="118" xfId="21" applyNumberFormat="1" applyFont="1" applyBorder="1" applyAlignment="1">
      <alignment horizontal="center" vertical="center"/>
    </xf>
    <xf numFmtId="181" fontId="17" fillId="0" borderId="4" xfId="21" applyNumberFormat="1" applyFont="1" applyBorder="1" applyAlignment="1">
      <alignment horizontal="center" vertical="center"/>
    </xf>
    <xf numFmtId="177" fontId="12" fillId="0" borderId="1" xfId="21" applyNumberFormat="1" applyFont="1" applyBorder="1" applyAlignment="1">
      <alignment horizontal="center" vertical="center"/>
    </xf>
    <xf numFmtId="177" fontId="12" fillId="0" borderId="0" xfId="21" applyNumberFormat="1" applyFont="1" applyAlignment="1">
      <alignment horizontal="center" vertical="center"/>
    </xf>
    <xf numFmtId="177" fontId="12" fillId="0" borderId="20" xfId="21" applyNumberFormat="1" applyFont="1" applyBorder="1" applyAlignment="1">
      <alignment horizontal="center" vertical="center"/>
    </xf>
    <xf numFmtId="0" fontId="12" fillId="0" borderId="36" xfId="21" applyFont="1" applyBorder="1" applyAlignment="1">
      <alignment horizontal="center" vertical="center"/>
    </xf>
    <xf numFmtId="0" fontId="12" fillId="0" borderId="27" xfId="21" applyFont="1" applyBorder="1" applyAlignment="1">
      <alignment horizontal="center" vertical="center"/>
    </xf>
    <xf numFmtId="0" fontId="11" fillId="6" borderId="119" xfId="21" applyFont="1" applyFill="1" applyBorder="1" applyAlignment="1">
      <alignment horizontal="center" vertical="center" shrinkToFit="1"/>
    </xf>
    <xf numFmtId="0" fontId="11" fillId="6" borderId="26" xfId="21" applyFont="1" applyFill="1" applyBorder="1" applyAlignment="1">
      <alignment horizontal="center" vertical="center" shrinkToFit="1"/>
    </xf>
    <xf numFmtId="0" fontId="12" fillId="0" borderId="38" xfId="21" applyFont="1" applyBorder="1" applyAlignment="1">
      <alignment horizontal="center" vertical="center" wrapText="1"/>
    </xf>
    <xf numFmtId="0" fontId="12" fillId="0" borderId="23" xfId="21" applyFont="1" applyBorder="1" applyAlignment="1">
      <alignment horizontal="center" vertical="center" wrapText="1"/>
    </xf>
    <xf numFmtId="0" fontId="11" fillId="6" borderId="120" xfId="21" applyFont="1" applyFill="1" applyBorder="1" applyAlignment="1">
      <alignment horizontal="center" vertical="center" shrinkToFit="1"/>
    </xf>
    <xf numFmtId="0" fontId="11" fillId="6" borderId="75" xfId="21" applyFont="1" applyFill="1" applyBorder="1" applyAlignment="1">
      <alignment horizontal="center" vertical="center" shrinkToFit="1"/>
    </xf>
    <xf numFmtId="0" fontId="11" fillId="6" borderId="77" xfId="21" applyFont="1" applyFill="1" applyBorder="1" applyAlignment="1">
      <alignment horizontal="center" vertical="center" shrinkToFit="1"/>
    </xf>
    <xf numFmtId="0" fontId="11" fillId="6" borderId="22" xfId="21" applyFont="1" applyFill="1" applyBorder="1" applyAlignment="1">
      <alignment horizontal="center" vertical="center" shrinkToFit="1"/>
    </xf>
    <xf numFmtId="0" fontId="12" fillId="7" borderId="0" xfId="21" applyFont="1" applyFill="1" applyAlignment="1">
      <alignment horizontal="centerContinuous" vertical="center"/>
    </xf>
    <xf numFmtId="49" fontId="19" fillId="0" borderId="77" xfId="21" applyNumberFormat="1" applyFont="1" applyBorder="1" applyAlignment="1">
      <alignment horizontal="center" vertical="center"/>
    </xf>
    <xf numFmtId="0" fontId="12" fillId="0" borderId="21" xfId="21" applyFont="1" applyBorder="1" applyAlignment="1">
      <alignment horizontal="center" vertical="center" wrapText="1"/>
    </xf>
    <xf numFmtId="0" fontId="12" fillId="0" borderId="0" xfId="21" applyFont="1" applyAlignment="1">
      <alignment horizontal="center" vertical="center" wrapText="1"/>
    </xf>
    <xf numFmtId="0" fontId="58" fillId="7" borderId="0" xfId="21" applyFont="1" applyFill="1" applyAlignment="1">
      <alignment horizontal="center" vertical="center"/>
    </xf>
    <xf numFmtId="0" fontId="58" fillId="7" borderId="117" xfId="21" applyFont="1" applyFill="1" applyBorder="1" applyAlignment="1">
      <alignment horizontal="center" vertical="center"/>
    </xf>
    <xf numFmtId="49" fontId="19" fillId="0" borderId="76" xfId="21" applyNumberFormat="1" applyFont="1" applyBorder="1" applyAlignment="1">
      <alignment horizontal="center" vertical="center"/>
    </xf>
    <xf numFmtId="179" fontId="17" fillId="0" borderId="77" xfId="21" applyNumberFormat="1" applyFont="1" applyBorder="1" applyAlignment="1">
      <alignment horizontal="center" vertical="center"/>
    </xf>
    <xf numFmtId="177" fontId="17" fillId="0" borderId="83" xfId="21" applyNumberFormat="1" applyFont="1" applyBorder="1" applyAlignment="1">
      <alignment horizontal="center" vertical="center"/>
    </xf>
    <xf numFmtId="179" fontId="17" fillId="0" borderId="76" xfId="21" applyNumberFormat="1" applyFont="1" applyBorder="1" applyAlignment="1">
      <alignment horizontal="center" vertical="center"/>
    </xf>
    <xf numFmtId="177" fontId="17" fillId="0" borderId="84" xfId="21" applyNumberFormat="1" applyFont="1" applyBorder="1" applyAlignment="1">
      <alignment horizontal="center" vertical="center"/>
    </xf>
    <xf numFmtId="0" fontId="59" fillId="0" borderId="77" xfId="13" applyFont="1" applyBorder="1" applyAlignment="1">
      <alignment horizontal="center" vertical="center" shrinkToFit="1"/>
    </xf>
    <xf numFmtId="0" fontId="59" fillId="0" borderId="76" xfId="13" applyFont="1" applyBorder="1" applyAlignment="1">
      <alignment horizontal="center" vertical="center" shrinkToFit="1"/>
    </xf>
    <xf numFmtId="0" fontId="12" fillId="0" borderId="36" xfId="21" applyFont="1" applyBorder="1" applyAlignment="1">
      <alignment horizontal="center" vertical="center" wrapText="1"/>
    </xf>
    <xf numFmtId="0" fontId="12" fillId="0" borderId="27" xfId="21" applyFont="1" applyBorder="1" applyAlignment="1">
      <alignment horizontal="center" vertical="center" wrapText="1"/>
    </xf>
    <xf numFmtId="179" fontId="17" fillId="0" borderId="78" xfId="21" applyNumberFormat="1" applyFont="1" applyBorder="1" applyAlignment="1">
      <alignment horizontal="center" vertical="center"/>
    </xf>
    <xf numFmtId="177" fontId="17" fillId="0" borderId="121" xfId="21" applyNumberFormat="1" applyFont="1" applyBorder="1" applyAlignment="1">
      <alignment horizontal="center" vertical="center"/>
    </xf>
    <xf numFmtId="0" fontId="59" fillId="0" borderId="78" xfId="13" applyFont="1" applyBorder="1" applyAlignment="1">
      <alignment horizontal="center" vertical="center" shrinkToFit="1"/>
    </xf>
    <xf numFmtId="0" fontId="12" fillId="0" borderId="38" xfId="21" applyFont="1" applyBorder="1" applyAlignment="1">
      <alignment horizontal="center" vertical="center"/>
    </xf>
    <xf numFmtId="0" fontId="12" fillId="0" borderId="32" xfId="21" applyFont="1" applyBorder="1" applyAlignment="1">
      <alignment horizontal="center" vertical="center"/>
    </xf>
    <xf numFmtId="0" fontId="11" fillId="6" borderId="120" xfId="21" applyFont="1" applyFill="1" applyBorder="1" applyAlignment="1">
      <alignment horizontal="center" vertical="center"/>
    </xf>
    <xf numFmtId="0" fontId="11" fillId="6" borderId="75" xfId="21" applyFont="1" applyFill="1" applyBorder="1" applyAlignment="1">
      <alignment horizontal="center" vertical="center"/>
    </xf>
    <xf numFmtId="0" fontId="11" fillId="6" borderId="77" xfId="21" applyFont="1" applyFill="1" applyBorder="1" applyAlignment="1">
      <alignment horizontal="center" vertical="center"/>
    </xf>
    <xf numFmtId="0" fontId="11" fillId="6" borderId="22" xfId="21" applyFont="1" applyFill="1" applyBorder="1" applyAlignment="1">
      <alignment horizontal="center" vertical="center"/>
    </xf>
    <xf numFmtId="0" fontId="11" fillId="6" borderId="100" xfId="21" applyFont="1" applyFill="1" applyBorder="1" applyAlignment="1">
      <alignment horizontal="center" vertical="center"/>
    </xf>
    <xf numFmtId="0" fontId="11" fillId="6" borderId="18" xfId="21" applyFont="1" applyFill="1" applyBorder="1" applyAlignment="1">
      <alignment horizontal="center" vertical="center"/>
    </xf>
    <xf numFmtId="0" fontId="11" fillId="6" borderId="2" xfId="21" applyFont="1" applyFill="1" applyBorder="1" applyAlignment="1">
      <alignment horizontal="center" vertical="center"/>
    </xf>
    <xf numFmtId="0" fontId="17" fillId="0" borderId="0" xfId="21" applyFont="1" applyAlignment="1">
      <alignment horizontal="center" vertical="center"/>
    </xf>
    <xf numFmtId="0" fontId="12" fillId="0" borderId="1" xfId="21" applyFont="1" applyBorder="1" applyAlignment="1">
      <alignment horizontal="center" vertical="center"/>
    </xf>
    <xf numFmtId="0" fontId="12" fillId="0" borderId="20" xfId="21" applyFont="1" applyBorder="1" applyAlignment="1">
      <alignment horizontal="center" vertical="center"/>
    </xf>
    <xf numFmtId="0" fontId="11" fillId="6" borderId="17" xfId="21" applyFont="1" applyFill="1" applyBorder="1" applyAlignment="1">
      <alignment horizontal="center" vertical="center"/>
    </xf>
    <xf numFmtId="0" fontId="11" fillId="6" borderId="81" xfId="21" applyFont="1" applyFill="1" applyBorder="1" applyAlignment="1">
      <alignment horizontal="center" vertical="center"/>
    </xf>
    <xf numFmtId="0" fontId="11" fillId="6" borderId="76" xfId="21" applyFont="1" applyFill="1" applyBorder="1" applyAlignment="1">
      <alignment horizontal="center" vertical="center"/>
    </xf>
    <xf numFmtId="0" fontId="11" fillId="6" borderId="19" xfId="21" applyFont="1" applyFill="1" applyBorder="1" applyAlignment="1">
      <alignment horizontal="center" vertical="center"/>
    </xf>
    <xf numFmtId="0" fontId="11" fillId="6" borderId="99" xfId="21" applyFont="1" applyFill="1" applyBorder="1" applyAlignment="1">
      <alignment horizontal="center" vertical="center"/>
    </xf>
    <xf numFmtId="0" fontId="12" fillId="0" borderId="78" xfId="21" applyFont="1" applyBorder="1" applyAlignment="1">
      <alignment horizontal="center" vertical="center"/>
    </xf>
    <xf numFmtId="0" fontId="12" fillId="7" borderId="0" xfId="21" applyFont="1" applyFill="1" applyAlignment="1">
      <alignment horizontal="left" vertical="center"/>
    </xf>
    <xf numFmtId="0" fontId="0" fillId="7" borderId="0" xfId="11" applyFont="1" applyFill="1">
      <alignment vertical="center"/>
    </xf>
    <xf numFmtId="0" fontId="12" fillId="0" borderId="78" xfId="21" applyFont="1" applyBorder="1" applyAlignment="1">
      <alignment horizontal="left" vertical="center"/>
    </xf>
    <xf numFmtId="0" fontId="12" fillId="7" borderId="117" xfId="21" applyFont="1" applyFill="1" applyBorder="1" applyAlignment="1">
      <alignment vertical="center" shrinkToFit="1"/>
    </xf>
    <xf numFmtId="0" fontId="12" fillId="0" borderId="45" xfId="21" applyFont="1" applyBorder="1" applyAlignment="1">
      <alignment horizontal="center" vertical="center"/>
    </xf>
    <xf numFmtId="0" fontId="12" fillId="0" borderId="44" xfId="21" applyFont="1" applyBorder="1" applyAlignment="1">
      <alignment horizontal="center" vertical="center"/>
    </xf>
    <xf numFmtId="0" fontId="11" fillId="6" borderId="25" xfId="21" applyFont="1" applyFill="1" applyBorder="1" applyAlignment="1">
      <alignment horizontal="center" vertical="center"/>
    </xf>
    <xf numFmtId="0" fontId="11" fillId="6" borderId="101" xfId="21" applyFont="1" applyFill="1" applyBorder="1" applyAlignment="1">
      <alignment horizontal="center" vertical="center"/>
    </xf>
    <xf numFmtId="0" fontId="11" fillId="6" borderId="89" xfId="21" applyFont="1" applyFill="1" applyBorder="1" applyAlignment="1">
      <alignment horizontal="center" vertical="center"/>
    </xf>
    <xf numFmtId="0" fontId="11" fillId="6" borderId="42" xfId="21" applyFont="1" applyFill="1" applyBorder="1" applyAlignment="1">
      <alignment horizontal="center" vertical="center"/>
    </xf>
    <xf numFmtId="0" fontId="11" fillId="6" borderId="102" xfId="21" applyFont="1" applyFill="1" applyBorder="1" applyAlignment="1">
      <alignment horizontal="center" vertical="center"/>
    </xf>
    <xf numFmtId="0" fontId="12" fillId="0" borderId="25" xfId="21" applyFont="1" applyBorder="1" applyAlignment="1">
      <alignment horizontal="center" vertical="center"/>
    </xf>
    <xf numFmtId="0" fontId="12" fillId="0" borderId="43" xfId="21" applyFont="1" applyBorder="1" applyAlignment="1">
      <alignment horizontal="center" vertical="center"/>
    </xf>
    <xf numFmtId="0" fontId="11" fillId="6" borderId="87" xfId="21" applyFont="1" applyFill="1" applyBorder="1" applyAlignment="1">
      <alignment horizontal="center" vertical="center"/>
    </xf>
    <xf numFmtId="0" fontId="11" fillId="6" borderId="88" xfId="21" applyFont="1" applyFill="1" applyBorder="1" applyAlignment="1">
      <alignment horizontal="center" vertical="center"/>
    </xf>
    <xf numFmtId="0" fontId="12" fillId="7" borderId="122" xfId="21" applyFont="1" applyFill="1" applyBorder="1" applyAlignment="1">
      <alignment vertical="center" shrinkToFit="1"/>
    </xf>
    <xf numFmtId="0" fontId="12" fillId="7" borderId="122" xfId="21" applyFont="1" applyFill="1" applyBorder="1">
      <alignment vertical="center"/>
    </xf>
    <xf numFmtId="0" fontId="56" fillId="7" borderId="122" xfId="21" applyFont="1" applyFill="1" applyBorder="1">
      <alignment vertical="center"/>
    </xf>
    <xf numFmtId="0" fontId="12" fillId="7" borderId="122" xfId="21" applyFont="1" applyFill="1" applyBorder="1" applyAlignment="1">
      <alignment horizontal="left" vertical="center"/>
    </xf>
    <xf numFmtId="0" fontId="12" fillId="7" borderId="123" xfId="21" applyFont="1" applyFill="1" applyBorder="1">
      <alignment vertical="center"/>
    </xf>
    <xf numFmtId="0" fontId="56" fillId="0" borderId="21" xfId="21" applyFont="1" applyBorder="1" applyAlignment="1">
      <alignment horizontal="center" vertical="center"/>
    </xf>
    <xf numFmtId="0" fontId="56" fillId="0" borderId="0" xfId="21" applyFont="1" applyAlignment="1">
      <alignment horizontal="center" vertical="center"/>
    </xf>
    <xf numFmtId="0" fontId="17" fillId="0" borderId="22" xfId="21" applyFont="1" applyBorder="1">
      <alignment vertical="center"/>
    </xf>
    <xf numFmtId="0" fontId="12" fillId="0" borderId="23" xfId="21" applyFont="1" applyBorder="1">
      <alignment vertical="center"/>
    </xf>
    <xf numFmtId="0" fontId="17" fillId="0" borderId="24" xfId="21" applyFont="1" applyBorder="1">
      <alignment vertical="center"/>
    </xf>
    <xf numFmtId="0" fontId="12" fillId="0" borderId="7" xfId="21" applyFont="1" applyBorder="1" applyAlignment="1">
      <alignment horizontal="center" vertical="center"/>
    </xf>
    <xf numFmtId="0" fontId="12" fillId="0" borderId="14" xfId="21" applyFont="1" applyBorder="1" applyAlignment="1">
      <alignment horizontal="center" vertical="center" shrinkToFit="1"/>
    </xf>
    <xf numFmtId="0" fontId="11" fillId="6" borderId="124" xfId="21" applyFont="1" applyFill="1" applyBorder="1">
      <alignment vertical="center"/>
    </xf>
    <xf numFmtId="0" fontId="11" fillId="6" borderId="7" xfId="21" applyFont="1" applyFill="1" applyBorder="1">
      <alignment vertical="center"/>
    </xf>
    <xf numFmtId="0" fontId="11" fillId="6" borderId="8" xfId="21" applyFont="1" applyFill="1" applyBorder="1">
      <alignment vertical="center"/>
    </xf>
    <xf numFmtId="0" fontId="11" fillId="6" borderId="14" xfId="21" applyFont="1" applyFill="1" applyBorder="1">
      <alignment vertical="center"/>
    </xf>
    <xf numFmtId="0" fontId="11" fillId="6" borderId="104" xfId="21" applyFont="1" applyFill="1" applyBorder="1">
      <alignment vertical="center"/>
    </xf>
    <xf numFmtId="0" fontId="11" fillId="6" borderId="16" xfId="21" applyFont="1" applyFill="1" applyBorder="1">
      <alignment vertical="center"/>
    </xf>
    <xf numFmtId="0" fontId="24" fillId="0" borderId="124" xfId="21" applyFont="1" applyBorder="1">
      <alignment vertical="center"/>
    </xf>
    <xf numFmtId="0" fontId="11" fillId="0" borderId="124" xfId="21" applyFont="1" applyBorder="1" applyAlignment="1">
      <alignment vertical="center" shrinkToFit="1"/>
    </xf>
    <xf numFmtId="0" fontId="11" fillId="6" borderId="82" xfId="21" applyFont="1" applyFill="1" applyBorder="1">
      <alignment vertical="center"/>
    </xf>
    <xf numFmtId="0" fontId="11" fillId="6" borderId="78" xfId="21" applyFont="1" applyFill="1" applyBorder="1">
      <alignment vertical="center"/>
    </xf>
    <xf numFmtId="0" fontId="11" fillId="6" borderId="37" xfId="21" applyFont="1" applyFill="1" applyBorder="1">
      <alignment vertical="center"/>
    </xf>
    <xf numFmtId="0" fontId="11" fillId="6" borderId="111" xfId="21" applyFont="1" applyFill="1" applyBorder="1">
      <alignment vertical="center"/>
    </xf>
    <xf numFmtId="0" fontId="17" fillId="0" borderId="19" xfId="21" applyFont="1" applyBorder="1" applyAlignment="1">
      <alignment vertical="center" wrapText="1"/>
    </xf>
    <xf numFmtId="0" fontId="17" fillId="0" borderId="23" xfId="21" applyFont="1" applyBorder="1">
      <alignment vertical="center"/>
    </xf>
    <xf numFmtId="178" fontId="17" fillId="0" borderId="1" xfId="21" applyNumberFormat="1" applyFont="1" applyBorder="1">
      <alignment vertical="center"/>
    </xf>
    <xf numFmtId="178" fontId="13" fillId="0" borderId="0" xfId="21" applyNumberFormat="1" applyFont="1">
      <alignment vertical="center"/>
    </xf>
    <xf numFmtId="0" fontId="12" fillId="0" borderId="18" xfId="21" applyFont="1" applyBorder="1" applyAlignment="1">
      <alignment horizontal="center" vertical="center"/>
    </xf>
    <xf numFmtId="0" fontId="12" fillId="0" borderId="3" xfId="21" applyFont="1" applyBorder="1" applyAlignment="1">
      <alignment vertical="center" shrinkToFit="1"/>
    </xf>
    <xf numFmtId="0" fontId="11" fillId="6" borderId="125" xfId="21" applyFont="1" applyFill="1" applyBorder="1">
      <alignment vertical="center"/>
    </xf>
    <xf numFmtId="0" fontId="11" fillId="6" borderId="18" xfId="21" applyFont="1" applyFill="1" applyBorder="1">
      <alignment vertical="center"/>
    </xf>
    <xf numFmtId="0" fontId="11" fillId="6" borderId="2" xfId="21" applyFont="1" applyFill="1" applyBorder="1">
      <alignment vertical="center"/>
    </xf>
    <xf numFmtId="0" fontId="11" fillId="6" borderId="3" xfId="21" applyFont="1" applyFill="1" applyBorder="1">
      <alignment vertical="center"/>
    </xf>
    <xf numFmtId="0" fontId="11" fillId="6" borderId="106" xfId="21" applyFont="1" applyFill="1" applyBorder="1">
      <alignment vertical="center"/>
    </xf>
    <xf numFmtId="0" fontId="11" fillId="6" borderId="4" xfId="21" applyFont="1" applyFill="1" applyBorder="1">
      <alignment vertical="center"/>
    </xf>
    <xf numFmtId="0" fontId="24" fillId="0" borderId="119" xfId="21" applyFont="1" applyBorder="1">
      <alignment vertical="center"/>
    </xf>
    <xf numFmtId="0" fontId="11" fillId="0" borderId="125" xfId="21" applyFont="1" applyBorder="1" applyAlignment="1">
      <alignment vertical="center" shrinkToFit="1"/>
    </xf>
    <xf numFmtId="0" fontId="17" fillId="0" borderId="0" xfId="21" applyFont="1" applyAlignment="1">
      <alignment vertical="center" wrapText="1"/>
    </xf>
    <xf numFmtId="0" fontId="44" fillId="0" borderId="0" xfId="11" applyFont="1">
      <alignment vertical="center"/>
    </xf>
    <xf numFmtId="0" fontId="12" fillId="0" borderId="77" xfId="21" applyFont="1" applyBorder="1" applyAlignment="1">
      <alignment horizontal="center" vertical="center"/>
    </xf>
    <xf numFmtId="0" fontId="12" fillId="0" borderId="22" xfId="21" applyFont="1" applyBorder="1" applyAlignment="1">
      <alignment horizontal="center" vertical="center" shrinkToFit="1"/>
    </xf>
    <xf numFmtId="0" fontId="12" fillId="0" borderId="4" xfId="21" applyFont="1" applyBorder="1" applyAlignment="1">
      <alignment vertical="center" shrinkToFit="1"/>
    </xf>
    <xf numFmtId="0" fontId="12" fillId="0" borderId="77" xfId="21" applyFont="1" applyBorder="1" applyAlignment="1">
      <alignment horizontal="center" vertical="center" shrinkToFit="1"/>
    </xf>
    <xf numFmtId="0" fontId="56" fillId="9" borderId="77" xfId="21" applyFont="1" applyFill="1" applyBorder="1" applyAlignment="1">
      <alignment horizontal="center" vertical="center"/>
    </xf>
    <xf numFmtId="0" fontId="12" fillId="0" borderId="19" xfId="21" applyFont="1" applyBorder="1" applyAlignment="1">
      <alignment horizontal="left" vertical="center" wrapText="1"/>
    </xf>
    <xf numFmtId="0" fontId="12" fillId="0" borderId="1" xfId="21" applyFont="1" applyBorder="1" applyAlignment="1">
      <alignment horizontal="left" vertical="center" wrapText="1"/>
    </xf>
    <xf numFmtId="0" fontId="16" fillId="0" borderId="0" xfId="21" applyFont="1">
      <alignment vertical="center"/>
    </xf>
    <xf numFmtId="0" fontId="12" fillId="0" borderId="19" xfId="21" applyFont="1" applyBorder="1" applyAlignment="1">
      <alignment horizontal="center" vertical="center" shrinkToFit="1"/>
    </xf>
    <xf numFmtId="0" fontId="12" fillId="0" borderId="76" xfId="21" applyFont="1" applyBorder="1" applyAlignment="1">
      <alignment horizontal="center" vertical="center" shrinkToFit="1"/>
    </xf>
    <xf numFmtId="0" fontId="56" fillId="9" borderId="76" xfId="21" applyFont="1" applyFill="1" applyBorder="1" applyAlignment="1">
      <alignment horizontal="center" vertical="center"/>
    </xf>
    <xf numFmtId="0" fontId="13" fillId="0" borderId="0" xfId="21" applyFont="1" applyAlignment="1">
      <alignment horizontal="left" vertical="top" wrapText="1"/>
    </xf>
    <xf numFmtId="182" fontId="56" fillId="0" borderId="21" xfId="21" applyNumberFormat="1" applyFont="1" applyBorder="1" applyAlignment="1">
      <alignment horizontal="right" vertical="center"/>
    </xf>
    <xf numFmtId="182" fontId="56" fillId="0" borderId="0" xfId="21" applyNumberFormat="1" applyFont="1" applyAlignment="1">
      <alignment horizontal="right" vertical="center"/>
    </xf>
    <xf numFmtId="49" fontId="19" fillId="0" borderId="78" xfId="21" applyNumberFormat="1" applyFont="1" applyBorder="1" applyAlignment="1">
      <alignment horizontal="center" vertical="center"/>
    </xf>
    <xf numFmtId="0" fontId="12" fillId="0" borderId="87" xfId="21" applyFont="1" applyBorder="1" applyAlignment="1">
      <alignment horizontal="center" vertical="center"/>
    </xf>
    <xf numFmtId="0" fontId="12" fillId="0" borderId="126" xfId="21" applyFont="1" applyBorder="1" applyAlignment="1">
      <alignment vertical="center" shrinkToFit="1"/>
    </xf>
    <xf numFmtId="0" fontId="11" fillId="6" borderId="127" xfId="21" applyFont="1" applyFill="1" applyBorder="1">
      <alignment vertical="center"/>
    </xf>
    <xf numFmtId="0" fontId="11" fillId="6" borderId="87" xfId="21" applyFont="1" applyFill="1" applyBorder="1">
      <alignment vertical="center"/>
    </xf>
    <xf numFmtId="0" fontId="11" fillId="6" borderId="88" xfId="21" applyFont="1" applyFill="1" applyBorder="1">
      <alignment vertical="center"/>
    </xf>
    <xf numFmtId="0" fontId="11" fillId="6" borderId="126" xfId="21" applyFont="1" applyFill="1" applyBorder="1">
      <alignment vertical="center"/>
    </xf>
    <xf numFmtId="0" fontId="11" fillId="6" borderId="107" xfId="21" applyFont="1" applyFill="1" applyBorder="1">
      <alignment vertical="center"/>
    </xf>
    <xf numFmtId="0" fontId="11" fillId="6" borderId="90" xfId="21" applyFont="1" applyFill="1" applyBorder="1">
      <alignment vertical="center"/>
    </xf>
    <xf numFmtId="0" fontId="24" fillId="0" borderId="25" xfId="21" applyFont="1" applyBorder="1">
      <alignment vertical="center"/>
    </xf>
    <xf numFmtId="0" fontId="11" fillId="0" borderId="127" xfId="21" applyFont="1" applyBorder="1" applyAlignment="1">
      <alignment vertical="center" shrinkToFit="1"/>
    </xf>
    <xf numFmtId="0" fontId="12" fillId="6" borderId="88" xfId="21" applyFont="1" applyFill="1" applyBorder="1">
      <alignment vertical="center"/>
    </xf>
    <xf numFmtId="0" fontId="12" fillId="0" borderId="78" xfId="21" applyFont="1" applyBorder="1" applyAlignment="1">
      <alignment horizontal="center" vertical="center" shrinkToFit="1"/>
    </xf>
    <xf numFmtId="0" fontId="56" fillId="9" borderId="78" xfId="21" applyFont="1" applyFill="1" applyBorder="1" applyAlignment="1">
      <alignment horizontal="center" vertical="center"/>
    </xf>
    <xf numFmtId="0" fontId="16" fillId="0" borderId="77" xfId="21" applyFont="1" applyBorder="1" applyAlignment="1">
      <alignment horizontal="center" vertical="center" wrapText="1"/>
    </xf>
    <xf numFmtId="182" fontId="60" fillId="0" borderId="77" xfId="21" applyNumberFormat="1" applyFont="1" applyBorder="1" applyAlignment="1">
      <alignment horizontal="center" vertical="center"/>
    </xf>
    <xf numFmtId="182" fontId="12" fillId="0" borderId="77" xfId="21" applyNumberFormat="1" applyFont="1" applyBorder="1" applyAlignment="1">
      <alignment horizontal="center" vertical="center"/>
    </xf>
    <xf numFmtId="182" fontId="56" fillId="9" borderId="77" xfId="21" applyNumberFormat="1" applyFont="1" applyFill="1" applyBorder="1" applyAlignment="1">
      <alignment horizontal="center" vertical="center"/>
    </xf>
    <xf numFmtId="0" fontId="12" fillId="0" borderId="26" xfId="21" applyFont="1" applyBorder="1" applyAlignment="1">
      <alignment horizontal="center" vertical="center" shrinkToFit="1"/>
    </xf>
    <xf numFmtId="0" fontId="16" fillId="0" borderId="76" xfId="21" applyFont="1" applyBorder="1" applyAlignment="1">
      <alignment horizontal="center" vertical="center" wrapText="1"/>
    </xf>
    <xf numFmtId="182" fontId="60" fillId="0" borderId="76" xfId="21" applyNumberFormat="1" applyFont="1" applyBorder="1" applyAlignment="1">
      <alignment horizontal="center" vertical="center"/>
    </xf>
    <xf numFmtId="182" fontId="12" fillId="0" borderId="76" xfId="21" applyNumberFormat="1" applyFont="1" applyBorder="1" applyAlignment="1">
      <alignment horizontal="center" vertical="center"/>
    </xf>
    <xf numFmtId="182" fontId="56" fillId="9" borderId="76" xfId="21" applyNumberFormat="1" applyFont="1" applyFill="1" applyBorder="1" applyAlignment="1">
      <alignment horizontal="center" vertical="center"/>
    </xf>
    <xf numFmtId="182" fontId="12" fillId="6" borderId="77" xfId="21" applyNumberFormat="1" applyFont="1" applyFill="1" applyBorder="1" applyAlignment="1">
      <alignment horizontal="right" vertical="center" shrinkToFit="1"/>
    </xf>
    <xf numFmtId="183" fontId="12" fillId="0" borderId="91" xfId="21" applyNumberFormat="1" applyFont="1" applyBorder="1" applyAlignment="1">
      <alignment horizontal="right" vertical="center" shrinkToFit="1"/>
    </xf>
    <xf numFmtId="182" fontId="12" fillId="0" borderId="77" xfId="21" applyNumberFormat="1" applyFont="1" applyBorder="1" applyAlignment="1">
      <alignment horizontal="right" vertical="center" shrinkToFit="1"/>
    </xf>
    <xf numFmtId="178" fontId="12" fillId="8" borderId="26" xfId="21" applyNumberFormat="1" applyFont="1" applyFill="1" applyBorder="1">
      <alignment vertical="center"/>
    </xf>
    <xf numFmtId="0" fontId="12" fillId="0" borderId="37" xfId="21" applyFont="1" applyBorder="1" applyAlignment="1">
      <alignment horizontal="center" vertical="center"/>
    </xf>
    <xf numFmtId="182" fontId="12" fillId="6" borderId="76" xfId="21" applyNumberFormat="1" applyFont="1" applyFill="1" applyBorder="1" applyAlignment="1">
      <alignment horizontal="right" vertical="center" shrinkToFit="1"/>
    </xf>
    <xf numFmtId="183" fontId="12" fillId="0" borderId="92" xfId="21" applyNumberFormat="1" applyFont="1" applyBorder="1" applyAlignment="1">
      <alignment horizontal="right" vertical="center" shrinkToFit="1"/>
    </xf>
    <xf numFmtId="182" fontId="12" fillId="0" borderId="76" xfId="21" applyNumberFormat="1" applyFont="1" applyBorder="1" applyAlignment="1">
      <alignment horizontal="right" vertical="center" shrinkToFit="1"/>
    </xf>
    <xf numFmtId="0" fontId="16" fillId="0" borderId="78" xfId="21" applyFont="1" applyBorder="1" applyAlignment="1">
      <alignment horizontal="center" vertical="center" wrapText="1"/>
    </xf>
    <xf numFmtId="182" fontId="60" fillId="0" borderId="78" xfId="21" applyNumberFormat="1" applyFont="1" applyBorder="1" applyAlignment="1">
      <alignment horizontal="center" vertical="center"/>
    </xf>
    <xf numFmtId="182" fontId="12" fillId="0" borderId="78" xfId="21" applyNumberFormat="1" applyFont="1" applyBorder="1" applyAlignment="1">
      <alignment horizontal="center" vertical="center"/>
    </xf>
    <xf numFmtId="182" fontId="56" fillId="9" borderId="78" xfId="21" applyNumberFormat="1" applyFont="1" applyFill="1" applyBorder="1" applyAlignment="1">
      <alignment horizontal="center" vertical="center"/>
    </xf>
    <xf numFmtId="184" fontId="12" fillId="0" borderId="77" xfId="21" applyNumberFormat="1" applyFont="1" applyBorder="1" applyAlignment="1">
      <alignment horizontal="center" vertical="center"/>
    </xf>
    <xf numFmtId="0" fontId="56" fillId="9" borderId="2" xfId="21" applyFont="1" applyFill="1" applyBorder="1" applyAlignment="1">
      <alignment horizontal="center" vertical="center"/>
    </xf>
    <xf numFmtId="178" fontId="12" fillId="10" borderId="22" xfId="21" applyNumberFormat="1" applyFont="1" applyFill="1" applyBorder="1">
      <alignment vertical="center"/>
    </xf>
    <xf numFmtId="0" fontId="12" fillId="0" borderId="24" xfId="21" applyFont="1" applyBorder="1" applyAlignment="1">
      <alignment horizontal="center" vertical="center"/>
    </xf>
    <xf numFmtId="182" fontId="12" fillId="6" borderId="78" xfId="21" applyNumberFormat="1" applyFont="1" applyFill="1" applyBorder="1" applyAlignment="1">
      <alignment horizontal="right" vertical="center" shrinkToFit="1"/>
    </xf>
    <xf numFmtId="183" fontId="12" fillId="0" borderId="93" xfId="21" applyNumberFormat="1" applyFont="1" applyBorder="1" applyAlignment="1">
      <alignment horizontal="right" vertical="center" shrinkToFit="1"/>
    </xf>
    <xf numFmtId="182" fontId="12" fillId="0" borderId="78" xfId="21" applyNumberFormat="1" applyFont="1" applyBorder="1" applyAlignment="1">
      <alignment horizontal="right" vertical="center" shrinkToFit="1"/>
    </xf>
    <xf numFmtId="184" fontId="12" fillId="0" borderId="76" xfId="21" applyNumberFormat="1" applyFont="1" applyBorder="1" applyAlignment="1">
      <alignment horizontal="center" vertical="center"/>
    </xf>
    <xf numFmtId="0" fontId="12" fillId="10" borderId="19" xfId="21" applyFont="1" applyFill="1" applyBorder="1" applyAlignment="1">
      <alignment horizontal="center" vertical="center"/>
    </xf>
    <xf numFmtId="176" fontId="14" fillId="0" borderId="0" xfId="21" applyNumberFormat="1" applyFont="1" applyBorder="1" applyAlignment="1">
      <alignment horizontal="center" vertical="center"/>
    </xf>
    <xf numFmtId="0" fontId="18" fillId="0" borderId="0" xfId="13" applyFont="1">
      <alignment vertical="center"/>
    </xf>
    <xf numFmtId="184" fontId="12" fillId="0" borderId="78" xfId="21" applyNumberFormat="1" applyFont="1" applyBorder="1" applyAlignment="1">
      <alignment horizontal="center" vertical="center"/>
    </xf>
    <xf numFmtId="0" fontId="14" fillId="0" borderId="22" xfId="21" applyFont="1" applyBorder="1" applyAlignment="1">
      <alignment horizontal="center" vertical="center" wrapText="1"/>
    </xf>
    <xf numFmtId="0" fontId="14" fillId="0" borderId="24" xfId="21" applyFont="1" applyBorder="1" applyAlignment="1">
      <alignment horizontal="center" vertical="center" wrapText="1"/>
    </xf>
    <xf numFmtId="0" fontId="12" fillId="0" borderId="21" xfId="21" applyFont="1" applyBorder="1">
      <alignment vertical="center"/>
    </xf>
    <xf numFmtId="0" fontId="14" fillId="0" borderId="19" xfId="21" applyFont="1" applyBorder="1" applyAlignment="1">
      <alignment horizontal="center" vertical="center" wrapText="1"/>
    </xf>
    <xf numFmtId="0" fontId="14" fillId="0" borderId="1" xfId="21" applyFont="1" applyBorder="1" applyAlignment="1">
      <alignment horizontal="center" vertical="center" wrapText="1"/>
    </xf>
    <xf numFmtId="0" fontId="14" fillId="0" borderId="26" xfId="21" applyFont="1" applyBorder="1" applyAlignment="1">
      <alignment horizontal="center" vertical="center" wrapText="1"/>
    </xf>
    <xf numFmtId="0" fontId="14" fillId="0" borderId="37" xfId="21" applyFont="1" applyBorder="1" applyAlignment="1">
      <alignment horizontal="center" vertical="center" wrapText="1"/>
    </xf>
    <xf numFmtId="0" fontId="60" fillId="0" borderId="0" xfId="13" applyFont="1">
      <alignment vertical="center"/>
    </xf>
    <xf numFmtId="0" fontId="61" fillId="0" borderId="2" xfId="13" applyFont="1" applyBorder="1" applyAlignment="1">
      <alignment horizontal="center" vertical="center"/>
    </xf>
    <xf numFmtId="179" fontId="17" fillId="0" borderId="4" xfId="21" applyNumberFormat="1" applyFont="1" applyBorder="1" applyAlignment="1">
      <alignment horizontal="center" vertical="center"/>
    </xf>
    <xf numFmtId="177" fontId="12" fillId="0" borderId="0" xfId="21" applyNumberFormat="1" applyFont="1" applyBorder="1" applyAlignment="1">
      <alignment horizontal="center" vertical="center"/>
    </xf>
    <xf numFmtId="0" fontId="12" fillId="0" borderId="49" xfId="21" applyFont="1" applyBorder="1" applyAlignment="1">
      <alignment horizontal="center" vertical="center" shrinkToFit="1"/>
    </xf>
    <xf numFmtId="0" fontId="12" fillId="0" borderId="128" xfId="21" applyFont="1" applyBorder="1" applyAlignment="1">
      <alignment vertical="center" shrinkToFit="1"/>
    </xf>
    <xf numFmtId="1" fontId="12" fillId="0" borderId="21" xfId="21" applyNumberFormat="1" applyFont="1" applyBorder="1" applyAlignment="1">
      <alignment horizontal="center" vertical="center"/>
    </xf>
    <xf numFmtId="1" fontId="12" fillId="0" borderId="0" xfId="21" applyNumberFormat="1" applyFont="1" applyAlignment="1">
      <alignment horizontal="center" vertical="center"/>
    </xf>
    <xf numFmtId="0" fontId="61" fillId="6" borderId="77" xfId="13" applyFont="1" applyFill="1" applyBorder="1" applyAlignment="1" applyProtection="1">
      <alignment horizontal="center" vertical="center" shrinkToFit="1"/>
      <protection locked="0"/>
    </xf>
    <xf numFmtId="0" fontId="61" fillId="6" borderId="2" xfId="13" applyFont="1" applyFill="1" applyBorder="1" applyAlignment="1" applyProtection="1">
      <alignment horizontal="center" vertical="center" shrinkToFit="1"/>
      <protection locked="0"/>
    </xf>
    <xf numFmtId="182" fontId="12" fillId="0" borderId="0" xfId="21" applyNumberFormat="1" applyFont="1">
      <alignment vertical="center"/>
    </xf>
    <xf numFmtId="177" fontId="17" fillId="0" borderId="0" xfId="21" applyNumberFormat="1" applyFont="1" applyBorder="1">
      <alignment vertical="center"/>
    </xf>
    <xf numFmtId="177" fontId="12" fillId="0" borderId="0" xfId="21" applyNumberFormat="1" applyFont="1" applyBorder="1">
      <alignment vertical="center"/>
    </xf>
    <xf numFmtId="177" fontId="12" fillId="0" borderId="1" xfId="21" applyNumberFormat="1" applyFont="1" applyBorder="1">
      <alignment vertical="center"/>
    </xf>
    <xf numFmtId="177" fontId="12" fillId="0" borderId="20" xfId="21" applyNumberFormat="1" applyFont="1" applyBorder="1">
      <alignment vertical="center"/>
    </xf>
    <xf numFmtId="0" fontId="61" fillId="6" borderId="76" xfId="13" applyFont="1" applyFill="1" applyBorder="1" applyAlignment="1" applyProtection="1">
      <alignment horizontal="center" vertical="center" shrinkToFit="1"/>
      <protection locked="0"/>
    </xf>
    <xf numFmtId="0" fontId="12" fillId="0" borderId="0" xfId="21" applyFont="1" applyBorder="1" applyAlignment="1">
      <alignment horizontal="center" vertical="center"/>
    </xf>
    <xf numFmtId="0" fontId="12" fillId="0" borderId="129" xfId="21" applyFont="1" applyBorder="1" applyAlignment="1">
      <alignment vertical="center" shrinkToFit="1"/>
    </xf>
    <xf numFmtId="0" fontId="12" fillId="0" borderId="38" xfId="21" applyFont="1" applyBorder="1" applyAlignment="1">
      <alignment vertical="center" shrinkToFit="1"/>
    </xf>
    <xf numFmtId="176" fontId="17" fillId="0" borderId="0" xfId="21" applyNumberFormat="1" applyFont="1" applyBorder="1">
      <alignment vertical="center"/>
    </xf>
    <xf numFmtId="176" fontId="14" fillId="0" borderId="0" xfId="21" applyNumberFormat="1" applyFont="1" applyBorder="1">
      <alignment vertical="center"/>
    </xf>
    <xf numFmtId="176" fontId="14" fillId="0" borderId="1" xfId="21" applyNumberFormat="1" applyFont="1" applyBorder="1">
      <alignment vertical="center"/>
    </xf>
    <xf numFmtId="176" fontId="14" fillId="0" borderId="20" xfId="21" applyNumberFormat="1" applyFont="1" applyBorder="1">
      <alignment vertical="center"/>
    </xf>
    <xf numFmtId="0" fontId="11" fillId="0" borderId="17" xfId="21" applyFont="1" applyBorder="1" applyAlignment="1">
      <alignment horizontal="center" vertical="center"/>
    </xf>
    <xf numFmtId="0" fontId="11" fillId="0" borderId="81" xfId="21" applyFont="1" applyBorder="1" applyAlignment="1">
      <alignment horizontal="center" vertical="center"/>
    </xf>
    <xf numFmtId="0" fontId="11" fillId="0" borderId="76" xfId="21" applyFont="1" applyBorder="1" applyAlignment="1">
      <alignment horizontal="center" vertical="center"/>
    </xf>
    <xf numFmtId="0" fontId="11" fillId="0" borderId="19" xfId="21" applyFont="1" applyBorder="1" applyAlignment="1">
      <alignment horizontal="center" vertical="center"/>
    </xf>
    <xf numFmtId="0" fontId="11" fillId="0" borderId="82" xfId="21" applyFont="1" applyBorder="1" applyAlignment="1">
      <alignment horizontal="center" vertical="center"/>
    </xf>
    <xf numFmtId="0" fontId="11" fillId="0" borderId="78" xfId="21" applyFont="1" applyBorder="1" applyAlignment="1">
      <alignment horizontal="center" vertical="center"/>
    </xf>
    <xf numFmtId="0" fontId="11" fillId="0" borderId="111" xfId="21" applyFont="1" applyBorder="1" applyAlignment="1">
      <alignment horizontal="center" vertical="center"/>
    </xf>
    <xf numFmtId="0" fontId="11" fillId="0" borderId="37" xfId="21" applyFont="1" applyBorder="1" applyAlignment="1">
      <alignment horizontal="center" vertical="center"/>
    </xf>
    <xf numFmtId="0" fontId="11" fillId="0" borderId="26" xfId="21" applyFont="1" applyBorder="1" applyAlignment="1">
      <alignment horizontal="center" vertical="center"/>
    </xf>
    <xf numFmtId="0" fontId="11" fillId="0" borderId="119" xfId="21" applyFont="1" applyBorder="1" applyAlignment="1">
      <alignment horizontal="center" vertical="center"/>
    </xf>
    <xf numFmtId="0" fontId="11" fillId="6" borderId="6" xfId="21" applyFont="1" applyFill="1" applyBorder="1" applyAlignment="1">
      <alignment horizontal="center" vertical="center"/>
    </xf>
    <xf numFmtId="0" fontId="12" fillId="0" borderId="7" xfId="21" applyFont="1" applyBorder="1" applyAlignment="1">
      <alignment horizontal="center" vertical="center" wrapText="1"/>
    </xf>
    <xf numFmtId="0" fontId="12" fillId="0" borderId="104" xfId="21" applyFont="1" applyBorder="1" applyAlignment="1">
      <alignment horizontal="center" vertical="center" wrapText="1"/>
    </xf>
    <xf numFmtId="0" fontId="11" fillId="0" borderId="16" xfId="21" applyFont="1" applyBorder="1" applyAlignment="1">
      <alignment horizontal="center" vertical="center"/>
    </xf>
    <xf numFmtId="0" fontId="11" fillId="0" borderId="8" xfId="21" applyFont="1" applyBorder="1" applyAlignment="1">
      <alignment horizontal="center" vertical="center"/>
    </xf>
    <xf numFmtId="0" fontId="11" fillId="0" borderId="14" xfId="21" applyFont="1" applyBorder="1" applyAlignment="1">
      <alignment horizontal="center" vertical="center"/>
    </xf>
    <xf numFmtId="0" fontId="11" fillId="0" borderId="49" xfId="21" applyFont="1" applyBorder="1" applyAlignment="1">
      <alignment horizontal="center" vertical="center"/>
    </xf>
    <xf numFmtId="0" fontId="11" fillId="0" borderId="6" xfId="21" applyFont="1" applyFill="1" applyBorder="1" applyAlignment="1">
      <alignment horizontal="center" vertical="center"/>
    </xf>
    <xf numFmtId="184" fontId="12" fillId="0" borderId="2" xfId="21" applyNumberFormat="1" applyFont="1" applyBorder="1" applyAlignment="1">
      <alignment horizontal="center" vertical="center"/>
    </xf>
    <xf numFmtId="1" fontId="56" fillId="9" borderId="2" xfId="21" applyNumberFormat="1" applyFont="1" applyFill="1" applyBorder="1" applyAlignment="1">
      <alignment horizontal="center" vertical="center"/>
    </xf>
    <xf numFmtId="0" fontId="11" fillId="0" borderId="18" xfId="21" applyFont="1" applyBorder="1" applyAlignment="1">
      <alignment horizontal="center" vertical="center"/>
    </xf>
    <xf numFmtId="0" fontId="11" fillId="0" borderId="2" xfId="21" applyFont="1" applyBorder="1" applyAlignment="1">
      <alignment horizontal="center" vertical="center"/>
    </xf>
    <xf numFmtId="0" fontId="11" fillId="0" borderId="106" xfId="21" applyFont="1" applyBorder="1" applyAlignment="1">
      <alignment horizontal="center" vertical="center"/>
    </xf>
    <xf numFmtId="0" fontId="11" fillId="0" borderId="4" xfId="21" applyFont="1" applyBorder="1" applyAlignment="1">
      <alignment horizontal="center" vertical="center"/>
    </xf>
    <xf numFmtId="0" fontId="11" fillId="0" borderId="3" xfId="21" applyFont="1" applyBorder="1" applyAlignment="1">
      <alignment horizontal="center" vertical="center"/>
    </xf>
    <xf numFmtId="0" fontId="11" fillId="0" borderId="125" xfId="21" applyFont="1" applyBorder="1" applyAlignment="1">
      <alignment horizontal="center" vertical="center"/>
    </xf>
    <xf numFmtId="0" fontId="12" fillId="0" borderId="18" xfId="21" applyFont="1" applyBorder="1" applyAlignment="1">
      <alignment horizontal="center" vertical="center" wrapText="1"/>
    </xf>
    <xf numFmtId="0" fontId="12" fillId="0" borderId="106" xfId="21" applyFont="1" applyBorder="1" applyAlignment="1">
      <alignment horizontal="center" vertical="center" wrapText="1"/>
    </xf>
    <xf numFmtId="0" fontId="11" fillId="0" borderId="128" xfId="21" applyFont="1" applyBorder="1" applyAlignment="1">
      <alignment horizontal="center" vertical="center"/>
    </xf>
    <xf numFmtId="185" fontId="11" fillId="0" borderId="120" xfId="21" applyNumberFormat="1" applyFont="1" applyBorder="1" applyAlignment="1">
      <alignment horizontal="center" vertical="center"/>
    </xf>
    <xf numFmtId="185" fontId="11" fillId="0" borderId="75" xfId="21" applyNumberFormat="1" applyFont="1" applyBorder="1" applyAlignment="1">
      <alignment horizontal="center" vertical="center"/>
    </xf>
    <xf numFmtId="185" fontId="11" fillId="0" borderId="77" xfId="21" applyNumberFormat="1" applyFont="1" applyBorder="1" applyAlignment="1">
      <alignment horizontal="center" vertical="center"/>
    </xf>
    <xf numFmtId="185" fontId="11" fillId="0" borderId="22" xfId="21" applyNumberFormat="1" applyFont="1" applyBorder="1" applyAlignment="1">
      <alignment horizontal="center" vertical="center"/>
    </xf>
    <xf numFmtId="185" fontId="11" fillId="0" borderId="18" xfId="21" applyNumberFormat="1" applyFont="1" applyBorder="1" applyAlignment="1">
      <alignment horizontal="center" vertical="center"/>
    </xf>
    <xf numFmtId="185" fontId="11" fillId="0" borderId="2" xfId="21" applyNumberFormat="1" applyFont="1" applyBorder="1" applyAlignment="1">
      <alignment horizontal="center" vertical="center"/>
    </xf>
    <xf numFmtId="185" fontId="11" fillId="0" borderId="106" xfId="21" applyNumberFormat="1" applyFont="1" applyBorder="1" applyAlignment="1">
      <alignment horizontal="center" vertical="center"/>
    </xf>
    <xf numFmtId="185" fontId="11" fillId="0" borderId="4" xfId="21" applyNumberFormat="1" applyFont="1" applyBorder="1" applyAlignment="1">
      <alignment horizontal="center" vertical="center"/>
    </xf>
    <xf numFmtId="185" fontId="11" fillId="0" borderId="3" xfId="21" applyNumberFormat="1" applyFont="1" applyBorder="1" applyAlignment="1">
      <alignment horizontal="center" vertical="center"/>
    </xf>
    <xf numFmtId="185" fontId="11" fillId="0" borderId="125" xfId="21" applyNumberFormat="1" applyFont="1" applyBorder="1" applyAlignment="1">
      <alignment horizontal="center" vertical="center" shrinkToFit="1"/>
    </xf>
    <xf numFmtId="185" fontId="11" fillId="0" borderId="128" xfId="21" applyNumberFormat="1" applyFont="1" applyBorder="1" applyAlignment="1">
      <alignment horizontal="center" vertical="center" shrinkToFit="1"/>
    </xf>
    <xf numFmtId="185" fontId="11" fillId="0" borderId="17" xfId="21" applyNumberFormat="1" applyFont="1" applyBorder="1" applyAlignment="1">
      <alignment horizontal="center" vertical="center"/>
    </xf>
    <xf numFmtId="185" fontId="11" fillId="0" borderId="81" xfId="21" applyNumberFormat="1" applyFont="1" applyBorder="1" applyAlignment="1">
      <alignment horizontal="center" vertical="center"/>
    </xf>
    <xf numFmtId="185" fontId="11" fillId="0" borderId="76" xfId="21" applyNumberFormat="1" applyFont="1" applyBorder="1" applyAlignment="1">
      <alignment horizontal="center" vertical="center"/>
    </xf>
    <xf numFmtId="185" fontId="11" fillId="0" borderId="19" xfId="21" applyNumberFormat="1" applyFont="1" applyBorder="1" applyAlignment="1">
      <alignment horizontal="center" vertical="center"/>
    </xf>
    <xf numFmtId="0" fontId="62" fillId="0" borderId="21" xfId="21" applyFont="1" applyBorder="1" applyAlignment="1">
      <alignment vertical="center" wrapText="1"/>
    </xf>
    <xf numFmtId="0" fontId="62" fillId="0" borderId="0" xfId="21" applyFont="1" applyAlignment="1">
      <alignment vertical="center" wrapText="1"/>
    </xf>
    <xf numFmtId="185" fontId="11" fillId="0" borderId="119" xfId="21" applyNumberFormat="1" applyFont="1" applyBorder="1" applyAlignment="1">
      <alignment horizontal="center" vertical="center"/>
    </xf>
    <xf numFmtId="185" fontId="11" fillId="0" borderId="82" xfId="21" applyNumberFormat="1" applyFont="1" applyBorder="1" applyAlignment="1">
      <alignment horizontal="center" vertical="center"/>
    </xf>
    <xf numFmtId="185" fontId="11" fillId="0" borderId="78" xfId="21" applyNumberFormat="1" applyFont="1" applyBorder="1" applyAlignment="1">
      <alignment horizontal="center" vertical="center"/>
    </xf>
    <xf numFmtId="185" fontId="11" fillId="0" borderId="26" xfId="21" applyNumberFormat="1" applyFont="1" applyBorder="1" applyAlignment="1">
      <alignment horizontal="center" vertical="center"/>
    </xf>
    <xf numFmtId="185" fontId="11" fillId="0" borderId="24" xfId="21" applyNumberFormat="1" applyFont="1" applyBorder="1" applyAlignment="1">
      <alignment horizontal="center" vertical="center"/>
    </xf>
    <xf numFmtId="185" fontId="11" fillId="0" borderId="38" xfId="21" applyNumberFormat="1" applyFont="1" applyBorder="1" applyAlignment="1">
      <alignment horizontal="center" vertical="center" shrinkToFit="1"/>
    </xf>
    <xf numFmtId="179" fontId="17" fillId="0" borderId="118" xfId="21" applyNumberFormat="1" applyFont="1" applyBorder="1" applyAlignment="1">
      <alignment horizontal="center" vertical="center"/>
    </xf>
    <xf numFmtId="186" fontId="12" fillId="0" borderId="130" xfId="21" applyNumberFormat="1" applyFont="1" applyBorder="1" applyAlignment="1">
      <alignment horizontal="center" vertical="center"/>
    </xf>
    <xf numFmtId="185" fontId="11" fillId="0" borderId="131" xfId="21" applyNumberFormat="1" applyFont="1" applyBorder="1" applyAlignment="1">
      <alignment horizontal="center" vertical="center" shrinkToFit="1"/>
    </xf>
    <xf numFmtId="185" fontId="11" fillId="0" borderId="91" xfId="21" applyNumberFormat="1" applyFont="1" applyBorder="1" applyAlignment="1">
      <alignment horizontal="center" vertical="center" shrinkToFit="1"/>
    </xf>
    <xf numFmtId="185" fontId="11" fillId="0" borderId="61" xfId="21" applyNumberFormat="1" applyFont="1" applyBorder="1" applyAlignment="1">
      <alignment horizontal="center" vertical="center" shrinkToFit="1"/>
    </xf>
    <xf numFmtId="180" fontId="11" fillId="0" borderId="38" xfId="21" applyNumberFormat="1" applyFont="1" applyBorder="1" applyAlignment="1">
      <alignment horizontal="center" vertical="center" shrinkToFit="1"/>
    </xf>
    <xf numFmtId="180" fontId="11" fillId="0" borderId="23" xfId="21" applyNumberFormat="1" applyFont="1" applyBorder="1" applyAlignment="1">
      <alignment horizontal="center" vertical="center" shrinkToFit="1"/>
    </xf>
    <xf numFmtId="180" fontId="11" fillId="0" borderId="32" xfId="21" applyNumberFormat="1" applyFont="1" applyBorder="1" applyAlignment="1">
      <alignment horizontal="center" vertical="center" shrinkToFit="1"/>
    </xf>
    <xf numFmtId="180" fontId="11" fillId="0" borderId="125" xfId="21" applyNumberFormat="1" applyFont="1" applyBorder="1" applyAlignment="1">
      <alignment horizontal="center" vertical="center"/>
    </xf>
    <xf numFmtId="185" fontId="11" fillId="0" borderId="132" xfId="21" applyNumberFormat="1" applyFont="1" applyBorder="1" applyAlignment="1">
      <alignment horizontal="center" vertical="center"/>
    </xf>
    <xf numFmtId="184" fontId="12" fillId="0" borderId="4" xfId="21" applyNumberFormat="1" applyFont="1" applyBorder="1" applyAlignment="1">
      <alignment horizontal="center" vertical="center" shrinkToFit="1"/>
    </xf>
    <xf numFmtId="184" fontId="12" fillId="0" borderId="2" xfId="21" applyNumberFormat="1" applyFont="1" applyBorder="1" applyAlignment="1">
      <alignment horizontal="center" vertical="center" shrinkToFit="1"/>
    </xf>
    <xf numFmtId="184" fontId="12" fillId="0" borderId="3" xfId="21" applyNumberFormat="1" applyFont="1" applyBorder="1" applyAlignment="1">
      <alignment horizontal="center" vertical="center" shrinkToFit="1"/>
    </xf>
    <xf numFmtId="184" fontId="12" fillId="0" borderId="38" xfId="21" applyNumberFormat="1" applyFont="1" applyBorder="1" applyAlignment="1">
      <alignment horizontal="center" vertical="center"/>
    </xf>
    <xf numFmtId="0" fontId="14" fillId="0" borderId="0" xfId="21" applyFont="1" applyAlignment="1">
      <alignment vertical="center" wrapText="1"/>
    </xf>
    <xf numFmtId="184" fontId="12" fillId="0" borderId="0" xfId="21" applyNumberFormat="1" applyFont="1">
      <alignment vertical="center"/>
    </xf>
    <xf numFmtId="186" fontId="12" fillId="0" borderId="133" xfId="21" applyNumberFormat="1" applyFont="1" applyBorder="1" applyAlignment="1">
      <alignment horizontal="center" vertical="center"/>
    </xf>
    <xf numFmtId="185" fontId="11" fillId="0" borderId="134" xfId="21" applyNumberFormat="1" applyFont="1" applyBorder="1" applyAlignment="1">
      <alignment horizontal="center" vertical="center" shrinkToFit="1"/>
    </xf>
    <xf numFmtId="185" fontId="11" fillId="0" borderId="92" xfId="21" applyNumberFormat="1" applyFont="1" applyBorder="1" applyAlignment="1">
      <alignment horizontal="center" vertical="center" shrinkToFit="1"/>
    </xf>
    <xf numFmtId="185" fontId="11" fillId="0" borderId="65" xfId="21" applyNumberFormat="1" applyFont="1" applyBorder="1" applyAlignment="1">
      <alignment horizontal="center" vertical="center" shrinkToFit="1"/>
    </xf>
    <xf numFmtId="180" fontId="11" fillId="0" borderId="21" xfId="21" applyNumberFormat="1" applyFont="1" applyBorder="1" applyAlignment="1">
      <alignment horizontal="center" vertical="center" shrinkToFit="1"/>
    </xf>
    <xf numFmtId="180" fontId="11" fillId="0" borderId="0" xfId="21" applyNumberFormat="1" applyFont="1" applyAlignment="1">
      <alignment horizontal="center" vertical="center" shrinkToFit="1"/>
    </xf>
    <xf numFmtId="180" fontId="11" fillId="0" borderId="20" xfId="21" applyNumberFormat="1" applyFont="1" applyBorder="1" applyAlignment="1">
      <alignment horizontal="center" vertical="center" shrinkToFit="1"/>
    </xf>
    <xf numFmtId="185" fontId="11" fillId="0" borderId="135" xfId="21" applyNumberFormat="1" applyFont="1" applyBorder="1" applyAlignment="1">
      <alignment horizontal="center" vertical="center"/>
    </xf>
    <xf numFmtId="184" fontId="12" fillId="0" borderId="21" xfId="21" applyNumberFormat="1" applyFont="1" applyBorder="1" applyAlignment="1">
      <alignment horizontal="center" vertical="center"/>
    </xf>
    <xf numFmtId="0" fontId="63" fillId="0" borderId="19" xfId="13" applyFont="1" applyBorder="1" applyAlignment="1">
      <alignment horizontal="right" vertical="center"/>
    </xf>
    <xf numFmtId="176" fontId="14" fillId="0" borderId="0" xfId="21" applyNumberFormat="1" applyFont="1">
      <alignment vertical="center"/>
    </xf>
    <xf numFmtId="176" fontId="12" fillId="0" borderId="0" xfId="21" applyNumberFormat="1" applyFont="1">
      <alignment vertical="center"/>
    </xf>
    <xf numFmtId="185" fontId="11" fillId="0" borderId="136" xfId="21" applyNumberFormat="1" applyFont="1" applyBorder="1" applyAlignment="1">
      <alignment horizontal="center" vertical="center" shrinkToFit="1"/>
    </xf>
    <xf numFmtId="185" fontId="11" fillId="0" borderId="93" xfId="21" applyNumberFormat="1" applyFont="1" applyBorder="1" applyAlignment="1">
      <alignment horizontal="center" vertical="center" shrinkToFit="1"/>
    </xf>
    <xf numFmtId="185" fontId="11" fillId="0" borderId="69" xfId="21" applyNumberFormat="1" applyFont="1" applyBorder="1" applyAlignment="1">
      <alignment horizontal="center" vertical="center" shrinkToFit="1"/>
    </xf>
    <xf numFmtId="180" fontId="11" fillId="0" borderId="36" xfId="21" applyNumberFormat="1" applyFont="1" applyBorder="1" applyAlignment="1">
      <alignment horizontal="center" vertical="center" shrinkToFit="1"/>
    </xf>
    <xf numFmtId="180" fontId="11" fillId="0" borderId="27" xfId="21" applyNumberFormat="1" applyFont="1" applyBorder="1" applyAlignment="1">
      <alignment horizontal="center" vertical="center" shrinkToFit="1"/>
    </xf>
    <xf numFmtId="180" fontId="11" fillId="0" borderId="28" xfId="21" applyNumberFormat="1" applyFont="1" applyBorder="1" applyAlignment="1">
      <alignment horizontal="center" vertical="center" shrinkToFit="1"/>
    </xf>
    <xf numFmtId="185" fontId="11" fillId="0" borderId="137" xfId="21" applyNumberFormat="1" applyFont="1" applyBorder="1" applyAlignment="1">
      <alignment horizontal="center" vertical="center"/>
    </xf>
    <xf numFmtId="184" fontId="12" fillId="0" borderId="38" xfId="21" applyNumberFormat="1" applyFont="1" applyBorder="1" applyAlignment="1">
      <alignment horizontal="center" vertical="center" shrinkToFit="1"/>
    </xf>
    <xf numFmtId="184" fontId="12" fillId="0" borderId="23" xfId="21" applyNumberFormat="1" applyFont="1" applyBorder="1" applyAlignment="1">
      <alignment horizontal="center" vertical="center" shrinkToFit="1"/>
    </xf>
    <xf numFmtId="184" fontId="12" fillId="0" borderId="32" xfId="21" applyNumberFormat="1" applyFont="1" applyBorder="1" applyAlignment="1">
      <alignment horizontal="center" vertical="center" shrinkToFit="1"/>
    </xf>
    <xf numFmtId="186" fontId="12" fillId="0" borderId="23" xfId="21" applyNumberFormat="1" applyFont="1" applyBorder="1" applyAlignment="1">
      <alignment horizontal="center" vertical="center" shrinkToFit="1"/>
    </xf>
    <xf numFmtId="184" fontId="12" fillId="0" borderId="125" xfId="21" applyNumberFormat="1" applyFont="1" applyBorder="1" applyAlignment="1">
      <alignment horizontal="center" vertical="center"/>
    </xf>
    <xf numFmtId="186" fontId="12" fillId="0" borderId="132" xfId="21" applyNumberFormat="1" applyFont="1" applyBorder="1" applyAlignment="1">
      <alignment horizontal="center" vertical="center"/>
    </xf>
    <xf numFmtId="177" fontId="12" fillId="0" borderId="21" xfId="21" applyNumberFormat="1" applyFont="1" applyBorder="1">
      <alignment vertical="center"/>
    </xf>
    <xf numFmtId="184" fontId="12" fillId="0" borderId="21" xfId="21" applyNumberFormat="1" applyFont="1" applyBorder="1" applyAlignment="1">
      <alignment horizontal="center" vertical="center" shrinkToFit="1"/>
    </xf>
    <xf numFmtId="184" fontId="12" fillId="0" borderId="0" xfId="21" applyNumberFormat="1" applyFont="1" applyAlignment="1">
      <alignment horizontal="center" vertical="center" shrinkToFit="1"/>
    </xf>
    <xf numFmtId="184" fontId="12" fillId="0" borderId="20" xfId="21" applyNumberFormat="1" applyFont="1" applyBorder="1" applyAlignment="1">
      <alignment horizontal="center" vertical="center" shrinkToFit="1"/>
    </xf>
    <xf numFmtId="186" fontId="12" fillId="0" borderId="0" xfId="21" applyNumberFormat="1" applyFont="1" applyAlignment="1">
      <alignment horizontal="center" vertical="center" shrinkToFit="1"/>
    </xf>
    <xf numFmtId="0" fontId="12" fillId="0" borderId="125" xfId="21" applyFont="1" applyBorder="1" applyAlignment="1">
      <alignment horizontal="center" vertical="center"/>
    </xf>
    <xf numFmtId="186" fontId="12" fillId="0" borderId="135" xfId="21" applyNumberFormat="1" applyFont="1" applyBorder="1" applyAlignment="1">
      <alignment horizontal="center" vertical="center"/>
    </xf>
    <xf numFmtId="184" fontId="12" fillId="0" borderId="36" xfId="21" applyNumberFormat="1" applyFont="1" applyBorder="1" applyAlignment="1">
      <alignment horizontal="center" vertical="center" shrinkToFit="1"/>
    </xf>
    <xf numFmtId="184" fontId="12" fillId="0" borderId="27" xfId="21" applyNumberFormat="1" applyFont="1" applyBorder="1" applyAlignment="1">
      <alignment horizontal="center" vertical="center" shrinkToFit="1"/>
    </xf>
    <xf numFmtId="184" fontId="12" fillId="0" borderId="28" xfId="21" applyNumberFormat="1" applyFont="1" applyBorder="1" applyAlignment="1">
      <alignment horizontal="center" vertical="center" shrinkToFit="1"/>
    </xf>
    <xf numFmtId="186" fontId="12" fillId="0" borderId="27" xfId="21" applyNumberFormat="1" applyFont="1" applyBorder="1" applyAlignment="1">
      <alignment horizontal="center" vertical="center" shrinkToFit="1"/>
    </xf>
    <xf numFmtId="184" fontId="12" fillId="0" borderId="36" xfId="21" applyNumberFormat="1" applyFont="1" applyBorder="1" applyAlignment="1">
      <alignment horizontal="center" vertical="center"/>
    </xf>
    <xf numFmtId="0" fontId="61" fillId="0" borderId="77" xfId="13" applyFont="1" applyBorder="1" applyAlignment="1">
      <alignment horizontal="center" vertical="center"/>
    </xf>
    <xf numFmtId="0" fontId="12" fillId="0" borderId="120" xfId="21" applyFont="1" applyBorder="1" applyAlignment="1">
      <alignment horizontal="center" vertical="center" shrinkToFit="1"/>
    </xf>
    <xf numFmtId="0" fontId="12" fillId="0" borderId="75" xfId="21" applyFont="1" applyBorder="1" applyAlignment="1">
      <alignment horizontal="center" vertical="center" shrinkToFit="1"/>
    </xf>
    <xf numFmtId="0" fontId="12" fillId="0" borderId="100" xfId="21" applyFont="1" applyBorder="1" applyAlignment="1">
      <alignment horizontal="center" vertical="center" shrinkToFit="1"/>
    </xf>
    <xf numFmtId="0" fontId="12" fillId="0" borderId="24" xfId="21" applyFont="1" applyBorder="1" applyAlignment="1">
      <alignment horizontal="center" vertical="center" shrinkToFit="1"/>
    </xf>
    <xf numFmtId="0" fontId="12" fillId="0" borderId="2" xfId="21" applyFont="1" applyBorder="1" applyAlignment="1">
      <alignment horizontal="center" vertical="center" shrinkToFit="1"/>
    </xf>
    <xf numFmtId="0" fontId="12" fillId="0" borderId="3" xfId="21" applyFont="1" applyBorder="1" applyAlignment="1">
      <alignment horizontal="center" vertical="center" shrinkToFit="1"/>
    </xf>
    <xf numFmtId="0" fontId="12" fillId="0" borderId="138" xfId="21" applyFont="1" applyBorder="1" applyAlignment="1">
      <alignment horizontal="center" vertical="center"/>
    </xf>
    <xf numFmtId="0" fontId="12" fillId="0" borderId="106" xfId="21" applyFont="1" applyBorder="1" applyAlignment="1">
      <alignment horizontal="center" vertical="center"/>
    </xf>
    <xf numFmtId="0" fontId="12" fillId="0" borderId="4" xfId="21" applyFont="1" applyBorder="1" applyAlignment="1">
      <alignment horizontal="center" vertical="center" shrinkToFit="1"/>
    </xf>
    <xf numFmtId="0" fontId="12" fillId="0" borderId="139" xfId="21" applyFont="1" applyBorder="1" applyAlignment="1">
      <alignment horizontal="center" vertical="center"/>
    </xf>
    <xf numFmtId="0" fontId="61" fillId="0" borderId="76" xfId="13" applyFont="1" applyBorder="1" applyAlignment="1">
      <alignment horizontal="center" vertical="center"/>
    </xf>
    <xf numFmtId="0" fontId="12" fillId="0" borderId="17" xfId="21" applyFont="1" applyBorder="1" applyAlignment="1">
      <alignment horizontal="center" vertical="center" shrinkToFit="1"/>
    </xf>
    <xf numFmtId="0" fontId="12" fillId="0" borderId="81" xfId="21" applyFont="1" applyBorder="1" applyAlignment="1">
      <alignment horizontal="center" vertical="center" shrinkToFit="1"/>
    </xf>
    <xf numFmtId="0" fontId="12" fillId="0" borderId="99" xfId="21" applyFont="1" applyBorder="1" applyAlignment="1">
      <alignment horizontal="center" vertical="center" shrinkToFit="1"/>
    </xf>
    <xf numFmtId="0" fontId="12" fillId="0" borderId="1" xfId="21" applyFont="1" applyBorder="1" applyAlignment="1">
      <alignment horizontal="center" vertical="center" shrinkToFit="1"/>
    </xf>
    <xf numFmtId="182" fontId="56" fillId="0" borderId="0" xfId="21" applyNumberFormat="1" applyFont="1">
      <alignment vertical="center"/>
    </xf>
    <xf numFmtId="178" fontId="12" fillId="0" borderId="21" xfId="21" applyNumberFormat="1" applyFont="1" applyBorder="1">
      <alignment vertical="center"/>
    </xf>
    <xf numFmtId="0" fontId="12" fillId="0" borderId="26" xfId="21" applyFont="1" applyBorder="1" applyAlignment="1">
      <alignment horizontal="left" vertical="center" wrapText="1"/>
    </xf>
    <xf numFmtId="0" fontId="12" fillId="0" borderId="27" xfId="21" applyFont="1" applyBorder="1" applyAlignment="1">
      <alignment horizontal="left" vertical="center" wrapText="1"/>
    </xf>
    <xf numFmtId="0" fontId="12" fillId="0" borderId="37" xfId="21" applyFont="1" applyBorder="1" applyAlignment="1">
      <alignment horizontal="left" vertical="center" wrapText="1"/>
    </xf>
    <xf numFmtId="0" fontId="16" fillId="10" borderId="26" xfId="21" applyFont="1" applyFill="1" applyBorder="1" applyAlignment="1">
      <alignment horizontal="center" vertical="center" wrapText="1"/>
    </xf>
    <xf numFmtId="178" fontId="12" fillId="0" borderId="27" xfId="21" applyNumberFormat="1" applyFont="1" applyBorder="1">
      <alignment vertical="center"/>
    </xf>
    <xf numFmtId="178" fontId="12" fillId="0" borderId="37" xfId="21" applyNumberFormat="1" applyFont="1" applyBorder="1">
      <alignment vertical="center"/>
    </xf>
    <xf numFmtId="178" fontId="12" fillId="0" borderId="20" xfId="21" applyNumberFormat="1" applyFont="1" applyBorder="1">
      <alignment vertical="center"/>
    </xf>
    <xf numFmtId="0" fontId="61" fillId="0" borderId="78" xfId="13" applyFont="1" applyBorder="1" applyAlignment="1">
      <alignment horizontal="center" vertical="center"/>
    </xf>
    <xf numFmtId="178" fontId="12" fillId="0" borderId="45" xfId="21" applyNumberFormat="1" applyFont="1" applyBorder="1">
      <alignment vertical="center"/>
    </xf>
    <xf numFmtId="0" fontId="16" fillId="0" borderId="43" xfId="21" applyFont="1" applyBorder="1" applyAlignment="1">
      <alignment horizontal="center" vertical="center" wrapText="1"/>
    </xf>
    <xf numFmtId="178" fontId="12" fillId="0" borderId="43" xfId="21" applyNumberFormat="1" applyFont="1" applyBorder="1">
      <alignment vertical="center"/>
    </xf>
    <xf numFmtId="178" fontId="12" fillId="0" borderId="44" xfId="21" applyNumberFormat="1" applyFont="1" applyBorder="1">
      <alignment vertical="center"/>
    </xf>
    <xf numFmtId="0" fontId="12" fillId="0" borderId="25" xfId="21" applyFont="1" applyBorder="1" applyAlignment="1">
      <alignment horizontal="center" vertical="center" shrinkToFit="1"/>
    </xf>
    <xf numFmtId="0" fontId="12" fillId="0" borderId="101" xfId="21" applyFont="1" applyBorder="1" applyAlignment="1">
      <alignment horizontal="center" vertical="center" shrinkToFit="1"/>
    </xf>
    <xf numFmtId="0" fontId="12" fillId="0" borderId="89" xfId="21" applyFont="1" applyBorder="1" applyAlignment="1">
      <alignment horizontal="center" vertical="center" shrinkToFit="1"/>
    </xf>
    <xf numFmtId="0" fontId="12" fillId="0" borderId="42" xfId="21" applyFont="1" applyBorder="1" applyAlignment="1">
      <alignment horizontal="center" vertical="center" shrinkToFit="1"/>
    </xf>
    <xf numFmtId="0" fontId="12" fillId="0" borderId="102" xfId="21" applyFont="1" applyBorder="1" applyAlignment="1">
      <alignment horizontal="center" vertical="center" shrinkToFit="1"/>
    </xf>
    <xf numFmtId="0" fontId="12" fillId="0" borderId="46" xfId="21" applyFont="1" applyBorder="1" applyAlignment="1">
      <alignment horizontal="center" vertical="center" shrinkToFit="1"/>
    </xf>
    <xf numFmtId="0" fontId="12" fillId="0" borderId="88" xfId="21" applyFont="1" applyBorder="1" applyAlignment="1">
      <alignment horizontal="center" vertical="center" shrinkToFit="1"/>
    </xf>
    <xf numFmtId="0" fontId="12" fillId="0" borderId="126" xfId="21" applyFont="1" applyBorder="1" applyAlignment="1">
      <alignment horizontal="center" vertical="center" shrinkToFit="1"/>
    </xf>
    <xf numFmtId="0" fontId="12" fillId="0" borderId="140" xfId="21" applyFont="1" applyBorder="1" applyAlignment="1">
      <alignment horizontal="center" vertical="center"/>
    </xf>
    <xf numFmtId="0" fontId="12" fillId="0" borderId="107" xfId="21" applyFont="1" applyBorder="1" applyAlignment="1">
      <alignment horizontal="center" vertical="center"/>
    </xf>
    <xf numFmtId="0" fontId="12" fillId="0" borderId="90" xfId="21" applyFont="1" applyBorder="1" applyAlignment="1">
      <alignment horizontal="center" vertical="center" shrinkToFit="1"/>
    </xf>
    <xf numFmtId="0" fontId="12" fillId="0" borderId="141" xfId="21" applyFont="1" applyBorder="1" applyAlignment="1">
      <alignment horizontal="center" vertical="center"/>
    </xf>
    <xf numFmtId="0" fontId="11" fillId="0" borderId="25" xfId="21" applyFont="1" applyFill="1" applyBorder="1" applyAlignment="1">
      <alignment horizontal="center" vertical="center"/>
    </xf>
    <xf numFmtId="0" fontId="61" fillId="6" borderId="77" xfId="13" applyFont="1" applyFill="1" applyBorder="1" applyAlignment="1">
      <alignment horizontal="center" vertical="center"/>
    </xf>
    <xf numFmtId="0" fontId="14" fillId="0" borderId="0" xfId="21" applyFont="1" applyAlignment="1">
      <alignment horizontal="center" vertical="center" wrapText="1"/>
    </xf>
    <xf numFmtId="0" fontId="16" fillId="0" borderId="0" xfId="21" applyFont="1" applyAlignment="1">
      <alignment horizontal="center" vertical="center" wrapText="1"/>
    </xf>
    <xf numFmtId="0" fontId="12" fillId="0" borderId="0" xfId="21" applyFont="1" applyAlignment="1">
      <alignment vertical="center" wrapText="1"/>
    </xf>
    <xf numFmtId="0" fontId="61" fillId="6" borderId="76" xfId="13" applyFont="1" applyFill="1" applyBorder="1" applyAlignment="1">
      <alignment horizontal="center" vertical="center"/>
    </xf>
    <xf numFmtId="185" fontId="12" fillId="0" borderId="0" xfId="21" applyNumberFormat="1" applyFont="1">
      <alignment vertical="center"/>
    </xf>
    <xf numFmtId="0" fontId="62" fillId="0" borderId="0" xfId="21" applyFont="1" applyAlignment="1">
      <alignment horizontal="center" vertical="center" wrapText="1"/>
    </xf>
    <xf numFmtId="1" fontId="56" fillId="0" borderId="0" xfId="21" applyNumberFormat="1" applyFont="1">
      <alignment vertical="center"/>
    </xf>
    <xf numFmtId="0" fontId="61" fillId="6" borderId="78" xfId="13" applyFont="1" applyFill="1" applyBorder="1" applyAlignment="1" applyProtection="1">
      <alignment horizontal="center" vertical="center" shrinkToFit="1"/>
      <protection locked="0"/>
    </xf>
    <xf numFmtId="0" fontId="61" fillId="6" borderId="78" xfId="13" applyFont="1" applyFill="1" applyBorder="1" applyAlignment="1">
      <alignment horizontal="center" vertical="center"/>
    </xf>
    <xf numFmtId="49" fontId="12" fillId="0" borderId="0" xfId="21" applyNumberFormat="1" applyFont="1">
      <alignment vertical="center"/>
    </xf>
    <xf numFmtId="0" fontId="64" fillId="0" borderId="0" xfId="13" applyFont="1" applyAlignment="1" applyProtection="1">
      <alignment vertical="center" shrinkToFit="1"/>
      <protection locked="0"/>
    </xf>
    <xf numFmtId="0" fontId="64" fillId="0" borderId="0" xfId="13" applyFont="1" applyAlignment="1">
      <alignment vertical="center" shrinkToFit="1"/>
    </xf>
    <xf numFmtId="0" fontId="16" fillId="0" borderId="0" xfId="21" applyFont="1" applyAlignment="1">
      <alignment horizontal="centerContinuous" vertical="center" wrapText="1"/>
    </xf>
    <xf numFmtId="0" fontId="64" fillId="0" borderId="0" xfId="13" applyFont="1" applyBorder="1" applyAlignment="1">
      <alignment vertical="center" shrinkToFit="1"/>
    </xf>
    <xf numFmtId="0" fontId="12" fillId="0" borderId="0" xfId="21" applyFont="1" applyBorder="1">
      <alignment vertical="center"/>
    </xf>
    <xf numFmtId="179" fontId="17" fillId="0" borderId="0" xfId="21" applyNumberFormat="1" applyFont="1" applyBorder="1" applyAlignment="1">
      <alignment vertical="center"/>
    </xf>
    <xf numFmtId="177" fontId="17" fillId="0" borderId="0" xfId="21" applyNumberFormat="1" applyFont="1" applyBorder="1" applyAlignment="1">
      <alignment vertical="center"/>
    </xf>
    <xf numFmtId="181" fontId="17" fillId="0" borderId="0" xfId="21" applyNumberFormat="1" applyFont="1" applyBorder="1" applyAlignment="1">
      <alignment vertical="center"/>
    </xf>
    <xf numFmtId="0" fontId="16" fillId="0" borderId="0" xfId="21" applyFont="1" applyAlignment="1">
      <alignment horizontal="centerContinuous" vertical="center"/>
    </xf>
    <xf numFmtId="178" fontId="12" fillId="0" borderId="0" xfId="21" applyNumberFormat="1" applyFont="1" applyBorder="1">
      <alignment vertical="center"/>
    </xf>
    <xf numFmtId="182" fontId="12" fillId="0" borderId="0" xfId="21" applyNumberFormat="1" applyFont="1" applyAlignment="1">
      <alignment horizontal="center" vertical="center"/>
    </xf>
    <xf numFmtId="182" fontId="56" fillId="0" borderId="0" xfId="21" applyNumberFormat="1" applyFont="1" applyAlignment="1">
      <alignment horizontal="center" vertical="center"/>
    </xf>
    <xf numFmtId="0" fontId="12" fillId="0" borderId="0" xfId="21" applyFont="1" applyAlignment="1">
      <alignment horizontal="center" vertical="center" shrinkToFit="1"/>
    </xf>
    <xf numFmtId="0" fontId="65" fillId="0" borderId="0" xfId="13" applyFont="1">
      <alignment vertical="center"/>
    </xf>
    <xf numFmtId="0" fontId="66" fillId="0" borderId="0" xfId="13" applyFont="1">
      <alignment vertical="center"/>
    </xf>
    <xf numFmtId="184" fontId="12" fillId="0" borderId="0" xfId="21" applyNumberFormat="1" applyFont="1" applyAlignment="1">
      <alignment horizontal="center" vertical="center"/>
    </xf>
    <xf numFmtId="0" fontId="64" fillId="0" borderId="0" xfId="13" applyFont="1" applyAlignment="1">
      <alignment horizontal="center" vertical="center"/>
    </xf>
    <xf numFmtId="1" fontId="56" fillId="0" borderId="0" xfId="21" applyNumberFormat="1" applyFont="1" applyAlignment="1">
      <alignment horizontal="center" vertical="center"/>
    </xf>
    <xf numFmtId="182" fontId="12" fillId="11" borderId="0" xfId="21" applyNumberFormat="1" applyFont="1" applyFill="1" applyAlignment="1">
      <alignment horizontal="right" vertical="center" shrinkToFit="1"/>
    </xf>
    <xf numFmtId="49" fontId="64" fillId="0" borderId="0" xfId="13" applyNumberFormat="1" applyFont="1" applyAlignment="1">
      <alignment horizontal="center" vertical="center"/>
    </xf>
    <xf numFmtId="183" fontId="12" fillId="0" borderId="0" xfId="21" applyNumberFormat="1" applyFont="1" applyAlignment="1">
      <alignment horizontal="right" vertical="center" shrinkToFit="1"/>
    </xf>
    <xf numFmtId="182" fontId="12" fillId="0" borderId="0" xfId="21" applyNumberFormat="1" applyFont="1" applyAlignment="1">
      <alignment horizontal="right" vertical="center" shrinkToFit="1"/>
    </xf>
    <xf numFmtId="0" fontId="64" fillId="0" borderId="0" xfId="13" applyFont="1">
      <alignment vertical="center"/>
    </xf>
    <xf numFmtId="0" fontId="18" fillId="0" borderId="0" xfId="13" applyFont="1" applyAlignment="1">
      <alignment horizontal="center" vertical="center"/>
    </xf>
    <xf numFmtId="0" fontId="64" fillId="0" borderId="2" xfId="13" applyFont="1" applyBorder="1" applyAlignment="1">
      <alignment horizontal="center" vertical="center"/>
    </xf>
    <xf numFmtId="0" fontId="67" fillId="0" borderId="0" xfId="13" applyFont="1" applyAlignment="1">
      <alignment horizontal="left" vertical="center"/>
    </xf>
    <xf numFmtId="0" fontId="64" fillId="0" borderId="7" xfId="13" applyFont="1" applyBorder="1" applyAlignment="1">
      <alignment horizontal="center" vertical="center"/>
    </xf>
    <xf numFmtId="0" fontId="64" fillId="0" borderId="8" xfId="13" applyFont="1" applyBorder="1" applyAlignment="1">
      <alignment horizontal="center" vertical="center"/>
    </xf>
    <xf numFmtId="0" fontId="68" fillId="0" borderId="9" xfId="13" applyFont="1" applyBorder="1" applyAlignment="1">
      <alignment horizontal="center" vertical="center" wrapText="1" shrinkToFit="1"/>
    </xf>
    <xf numFmtId="0" fontId="69" fillId="0" borderId="124" xfId="13" applyFont="1" applyBorder="1" applyAlignment="1">
      <alignment horizontal="center" vertical="center" shrinkToFit="1"/>
    </xf>
    <xf numFmtId="0" fontId="64" fillId="0" borderId="0" xfId="13" applyFont="1" applyAlignment="1">
      <alignment horizontal="center" vertical="center" shrinkToFit="1"/>
    </xf>
    <xf numFmtId="0" fontId="70" fillId="0" borderId="0" xfId="13" applyFont="1">
      <alignment vertical="center"/>
    </xf>
    <xf numFmtId="0" fontId="64" fillId="0" borderId="18" xfId="13" applyFont="1" applyBorder="1" applyAlignment="1">
      <alignment horizontal="center" vertical="center"/>
    </xf>
    <xf numFmtId="0" fontId="68" fillId="0" borderId="19" xfId="13" applyFont="1" applyBorder="1" applyAlignment="1">
      <alignment horizontal="center" vertical="center" shrinkToFit="1"/>
    </xf>
    <xf numFmtId="0" fontId="69" fillId="0" borderId="125" xfId="13" applyFont="1" applyBorder="1" applyAlignment="1">
      <alignment horizontal="center" vertical="center" shrinkToFit="1"/>
    </xf>
    <xf numFmtId="0" fontId="69" fillId="0" borderId="0" xfId="13" applyFont="1">
      <alignment vertical="center"/>
    </xf>
    <xf numFmtId="0" fontId="68" fillId="0" borderId="26" xfId="13" applyFont="1" applyBorder="1" applyAlignment="1">
      <alignment horizontal="center" vertical="center" shrinkToFit="1"/>
    </xf>
    <xf numFmtId="187" fontId="71" fillId="6" borderId="24" xfId="13" applyNumberFormat="1" applyFont="1" applyFill="1" applyBorder="1" applyAlignment="1" applyProtection="1">
      <alignment horizontal="right" vertical="center"/>
      <protection locked="0"/>
    </xf>
    <xf numFmtId="187" fontId="71" fillId="0" borderId="24" xfId="13" applyNumberFormat="1" applyFont="1" applyBorder="1" applyAlignment="1">
      <alignment horizontal="right" vertical="center"/>
    </xf>
    <xf numFmtId="0" fontId="64" fillId="0" borderId="142" xfId="13" applyFont="1" applyBorder="1" applyAlignment="1">
      <alignment horizontal="center" vertical="center"/>
    </xf>
    <xf numFmtId="187" fontId="71" fillId="6" borderId="1" xfId="13" applyNumberFormat="1" applyFont="1" applyFill="1" applyBorder="1" applyAlignment="1" applyProtection="1">
      <alignment horizontal="right" vertical="center"/>
      <protection locked="0"/>
    </xf>
    <xf numFmtId="187" fontId="71" fillId="0" borderId="1" xfId="13" applyNumberFormat="1" applyFont="1" applyBorder="1" applyAlignment="1">
      <alignment horizontal="right" vertical="center"/>
    </xf>
    <xf numFmtId="0" fontId="64" fillId="0" borderId="143" xfId="13" applyFont="1" applyBorder="1" applyAlignment="1">
      <alignment horizontal="center" vertical="center"/>
    </xf>
    <xf numFmtId="0" fontId="64" fillId="6" borderId="77" xfId="13" applyFont="1" applyFill="1" applyBorder="1" applyAlignment="1" applyProtection="1">
      <alignment horizontal="center" vertical="center" shrinkToFit="1"/>
      <protection locked="0"/>
    </xf>
    <xf numFmtId="0" fontId="64" fillId="6" borderId="2" xfId="13" applyFont="1" applyFill="1" applyBorder="1" applyAlignment="1" applyProtection="1">
      <alignment horizontal="center" vertical="center" shrinkToFit="1"/>
      <protection locked="0"/>
    </xf>
    <xf numFmtId="0" fontId="64" fillId="6" borderId="76" xfId="13" applyFont="1" applyFill="1" applyBorder="1" applyAlignment="1" applyProtection="1">
      <alignment horizontal="center" vertical="center" shrinkToFit="1"/>
      <protection locked="0"/>
    </xf>
    <xf numFmtId="0" fontId="64" fillId="0" borderId="1" xfId="13" applyFont="1" applyBorder="1" applyAlignment="1">
      <alignment horizontal="center" vertical="center"/>
    </xf>
    <xf numFmtId="0" fontId="64" fillId="0" borderId="87" xfId="13" applyFont="1" applyBorder="1" applyAlignment="1">
      <alignment horizontal="center" vertical="center"/>
    </xf>
    <xf numFmtId="0" fontId="64" fillId="0" borderId="88" xfId="13" applyFont="1" applyBorder="1" applyAlignment="1">
      <alignment horizontal="center" vertical="center"/>
    </xf>
    <xf numFmtId="0" fontId="64" fillId="0" borderId="46" xfId="13" applyFont="1" applyBorder="1" applyAlignment="1">
      <alignment horizontal="center" vertical="center"/>
    </xf>
    <xf numFmtId="0" fontId="64" fillId="0" borderId="144" xfId="13" applyFont="1" applyBorder="1" applyAlignment="1">
      <alignment horizontal="center" vertical="center"/>
    </xf>
    <xf numFmtId="0" fontId="69" fillId="0" borderId="127" xfId="13" applyFont="1" applyBorder="1" applyAlignment="1">
      <alignment horizontal="center" vertical="center" shrinkToFit="1"/>
    </xf>
    <xf numFmtId="0" fontId="18" fillId="0" borderId="6" xfId="13" applyFont="1" applyBorder="1" applyAlignment="1">
      <alignment horizontal="center" vertical="center"/>
    </xf>
    <xf numFmtId="0" fontId="64" fillId="0" borderId="6" xfId="13" applyFont="1" applyBorder="1" applyAlignment="1">
      <alignment horizontal="center" vertical="center" shrinkToFit="1"/>
    </xf>
    <xf numFmtId="0" fontId="68" fillId="0" borderId="1" xfId="13" applyFont="1" applyBorder="1" applyAlignment="1">
      <alignment horizontal="center" vertical="center" shrinkToFit="1"/>
    </xf>
    <xf numFmtId="0" fontId="68" fillId="0" borderId="0" xfId="13" applyFont="1" applyAlignment="1">
      <alignment horizontal="center" vertical="center" shrinkToFit="1"/>
    </xf>
    <xf numFmtId="187" fontId="71" fillId="6" borderId="1" xfId="13" applyNumberFormat="1" applyFont="1" applyFill="1" applyBorder="1" applyAlignment="1" applyProtection="1">
      <alignment horizontal="right" vertical="center" shrinkToFit="1"/>
      <protection locked="0"/>
    </xf>
    <xf numFmtId="187" fontId="71" fillId="0" borderId="1" xfId="13" applyNumberFormat="1" applyFont="1" applyBorder="1" applyAlignment="1">
      <alignment horizontal="right" vertical="center" shrinkToFit="1"/>
    </xf>
    <xf numFmtId="188" fontId="71" fillId="0" borderId="0" xfId="13" applyNumberFormat="1" applyFont="1" applyAlignment="1">
      <alignment horizontal="right" vertical="center" shrinkToFit="1"/>
    </xf>
    <xf numFmtId="188" fontId="71" fillId="0" borderId="119" xfId="13" applyNumberFormat="1" applyFont="1" applyBorder="1" applyAlignment="1">
      <alignment horizontal="center" vertical="center" shrinkToFit="1"/>
    </xf>
    <xf numFmtId="0" fontId="18" fillId="0" borderId="17" xfId="13" applyFont="1" applyBorder="1" applyAlignment="1">
      <alignment horizontal="center" vertical="center"/>
    </xf>
    <xf numFmtId="0" fontId="64" fillId="0" borderId="17" xfId="13" applyFont="1" applyBorder="1" applyAlignment="1">
      <alignment horizontal="center" vertical="center" shrinkToFit="1"/>
    </xf>
    <xf numFmtId="188" fontId="71" fillId="0" borderId="125" xfId="13" applyNumberFormat="1" applyFont="1" applyBorder="1" applyAlignment="1">
      <alignment horizontal="center" vertical="center" shrinkToFit="1"/>
    </xf>
    <xf numFmtId="0" fontId="68" fillId="0" borderId="37" xfId="13" applyFont="1" applyBorder="1" applyAlignment="1">
      <alignment horizontal="center" vertical="center" shrinkToFit="1"/>
    </xf>
    <xf numFmtId="0" fontId="72" fillId="0" borderId="77" xfId="13" applyFont="1" applyBorder="1" applyAlignment="1">
      <alignment horizontal="center" vertical="center" wrapText="1" shrinkToFit="1"/>
    </xf>
    <xf numFmtId="187" fontId="71" fillId="6" borderId="91" xfId="13" applyNumberFormat="1" applyFont="1" applyFill="1" applyBorder="1" applyAlignment="1" applyProtection="1">
      <alignment horizontal="right" vertical="center" shrinkToFit="1"/>
      <protection locked="0"/>
    </xf>
    <xf numFmtId="187" fontId="71" fillId="0" borderId="63" xfId="13" applyNumberFormat="1" applyFont="1" applyBorder="1" applyAlignment="1">
      <alignment horizontal="right" vertical="center" shrinkToFit="1"/>
    </xf>
    <xf numFmtId="188" fontId="71" fillId="0" borderId="62" xfId="13" applyNumberFormat="1" applyFont="1" applyBorder="1" applyAlignment="1">
      <alignment horizontal="right" vertical="center" shrinkToFit="1"/>
    </xf>
    <xf numFmtId="0" fontId="72" fillId="0" borderId="76" xfId="13" applyFont="1" applyBorder="1" applyAlignment="1">
      <alignment horizontal="center" vertical="center" shrinkToFit="1"/>
    </xf>
    <xf numFmtId="187" fontId="71" fillId="6" borderId="92" xfId="13" applyNumberFormat="1" applyFont="1" applyFill="1" applyBorder="1" applyAlignment="1" applyProtection="1">
      <alignment horizontal="right" vertical="center" shrinkToFit="1"/>
      <protection locked="0"/>
    </xf>
    <xf numFmtId="187" fontId="71" fillId="0" borderId="67" xfId="13" applyNumberFormat="1" applyFont="1" applyBorder="1" applyAlignment="1">
      <alignment horizontal="right" vertical="center" shrinkToFit="1"/>
    </xf>
    <xf numFmtId="188" fontId="71" fillId="0" borderId="66" xfId="13" applyNumberFormat="1" applyFont="1" applyBorder="1" applyAlignment="1">
      <alignment horizontal="right" vertical="center" shrinkToFit="1"/>
    </xf>
    <xf numFmtId="0" fontId="68" fillId="0" borderId="27" xfId="13" applyFont="1" applyBorder="1" applyAlignment="1">
      <alignment horizontal="center" vertical="center" shrinkToFit="1"/>
    </xf>
    <xf numFmtId="0" fontId="72" fillId="0" borderId="78" xfId="13" applyFont="1" applyBorder="1" applyAlignment="1">
      <alignment horizontal="center" vertical="center" shrinkToFit="1"/>
    </xf>
    <xf numFmtId="187" fontId="71" fillId="6" borderId="93" xfId="13" applyNumberFormat="1" applyFont="1" applyFill="1" applyBorder="1" applyAlignment="1" applyProtection="1">
      <alignment horizontal="right" vertical="center" shrinkToFit="1"/>
      <protection locked="0"/>
    </xf>
    <xf numFmtId="187" fontId="71" fillId="0" borderId="71" xfId="13" applyNumberFormat="1" applyFont="1" applyBorder="1" applyAlignment="1">
      <alignment horizontal="right" vertical="center" shrinkToFit="1"/>
    </xf>
    <xf numFmtId="188" fontId="71" fillId="0" borderId="70" xfId="13" applyNumberFormat="1" applyFont="1" applyBorder="1" applyAlignment="1">
      <alignment horizontal="right" vertical="center" shrinkToFit="1"/>
    </xf>
    <xf numFmtId="0" fontId="64" fillId="0" borderId="38" xfId="13" applyFont="1" applyBorder="1" applyAlignment="1">
      <alignment horizontal="center" vertical="center" shrinkToFit="1"/>
    </xf>
    <xf numFmtId="0" fontId="64" fillId="0" borderId="24" xfId="13" applyFont="1" applyBorder="1" applyAlignment="1">
      <alignment horizontal="center" vertical="center" shrinkToFit="1"/>
    </xf>
    <xf numFmtId="187" fontId="71" fillId="6" borderId="77" xfId="13" applyNumberFormat="1" applyFont="1" applyFill="1" applyBorder="1" applyAlignment="1" applyProtection="1">
      <alignment horizontal="right" vertical="center" shrinkToFit="1"/>
      <protection locked="0"/>
    </xf>
    <xf numFmtId="187" fontId="71" fillId="0" borderId="24" xfId="13" applyNumberFormat="1" applyFont="1" applyBorder="1" applyAlignment="1">
      <alignment horizontal="right" vertical="center" shrinkToFit="1"/>
    </xf>
    <xf numFmtId="188" fontId="71" fillId="0" borderId="23" xfId="13" applyNumberFormat="1" applyFont="1" applyBorder="1" applyAlignment="1">
      <alignment horizontal="right" vertical="center" shrinkToFit="1"/>
    </xf>
    <xf numFmtId="0" fontId="64" fillId="0" borderId="21" xfId="13" applyFont="1" applyBorder="1" applyAlignment="1">
      <alignment horizontal="center" vertical="center" shrinkToFit="1"/>
    </xf>
    <xf numFmtId="0" fontId="64" fillId="0" borderId="1" xfId="13" applyFont="1" applyBorder="1" applyAlignment="1">
      <alignment horizontal="center" vertical="center" shrinkToFit="1"/>
    </xf>
    <xf numFmtId="187" fontId="71" fillId="6" borderId="76" xfId="13" applyNumberFormat="1" applyFont="1" applyFill="1" applyBorder="1" applyAlignment="1" applyProtection="1">
      <alignment horizontal="right" vertical="center" shrinkToFit="1"/>
      <protection locked="0"/>
    </xf>
    <xf numFmtId="0" fontId="64" fillId="0" borderId="25" xfId="13" applyFont="1" applyBorder="1" applyAlignment="1">
      <alignment horizontal="center" vertical="center" shrinkToFit="1"/>
    </xf>
    <xf numFmtId="0" fontId="64" fillId="0" borderId="45" xfId="13" applyFont="1" applyBorder="1" applyAlignment="1">
      <alignment horizontal="center" vertical="center" shrinkToFit="1"/>
    </xf>
    <xf numFmtId="0" fontId="64" fillId="0" borderId="46" xfId="13" applyFont="1" applyBorder="1" applyAlignment="1">
      <alignment horizontal="center" vertical="center" shrinkToFit="1"/>
    </xf>
    <xf numFmtId="187" fontId="71" fillId="6" borderId="89" xfId="13" applyNumberFormat="1" applyFont="1" applyFill="1" applyBorder="1" applyAlignment="1" applyProtection="1">
      <alignment horizontal="right" vertical="center" shrinkToFit="1"/>
      <protection locked="0"/>
    </xf>
    <xf numFmtId="187" fontId="71" fillId="0" borderId="46" xfId="13" applyNumberFormat="1" applyFont="1" applyBorder="1" applyAlignment="1">
      <alignment horizontal="right" vertical="center" shrinkToFit="1"/>
    </xf>
    <xf numFmtId="188" fontId="71" fillId="0" borderId="43" xfId="13" applyNumberFormat="1" applyFont="1" applyBorder="1" applyAlignment="1">
      <alignment horizontal="right" vertical="center" shrinkToFit="1"/>
    </xf>
    <xf numFmtId="0" fontId="68" fillId="0" borderId="10" xfId="13" applyFont="1" applyBorder="1" applyAlignment="1">
      <alignment horizontal="center" vertical="center" shrinkToFit="1"/>
    </xf>
    <xf numFmtId="0" fontId="68" fillId="0" borderId="13" xfId="13" applyFont="1" applyBorder="1" applyAlignment="1">
      <alignment horizontal="center" vertical="center" shrinkToFit="1"/>
    </xf>
    <xf numFmtId="187" fontId="71" fillId="6" borderId="95" xfId="13" applyNumberFormat="1" applyFont="1" applyFill="1" applyBorder="1" applyAlignment="1" applyProtection="1">
      <alignment horizontal="right" vertical="center" shrinkToFit="1"/>
      <protection locked="0"/>
    </xf>
    <xf numFmtId="187" fontId="71" fillId="0" borderId="95" xfId="13" applyNumberFormat="1" applyFont="1" applyBorder="1" applyAlignment="1">
      <alignment horizontal="right" vertical="center" shrinkToFit="1"/>
    </xf>
    <xf numFmtId="188" fontId="71" fillId="0" borderId="10" xfId="13" applyNumberFormat="1" applyFont="1" applyBorder="1" applyAlignment="1">
      <alignment horizontal="right" vertical="center" shrinkToFit="1"/>
    </xf>
    <xf numFmtId="0" fontId="64" fillId="0" borderId="77" xfId="13" applyFont="1" applyBorder="1" applyAlignment="1">
      <alignment horizontal="center" vertical="center"/>
    </xf>
    <xf numFmtId="187" fontId="71" fillId="0" borderId="76" xfId="13" applyNumberFormat="1" applyFont="1" applyBorder="1" applyAlignment="1">
      <alignment horizontal="right" vertical="center" shrinkToFit="1"/>
    </xf>
    <xf numFmtId="0" fontId="64" fillId="0" borderId="76" xfId="13" applyFont="1" applyBorder="1" applyAlignment="1">
      <alignment horizontal="center" vertical="center"/>
    </xf>
    <xf numFmtId="0" fontId="64" fillId="0" borderId="78" xfId="13" applyFont="1" applyBorder="1" applyAlignment="1">
      <alignment horizontal="center" vertical="center"/>
    </xf>
    <xf numFmtId="0" fontId="64" fillId="6" borderId="77" xfId="13" applyFont="1" applyFill="1" applyBorder="1" applyAlignment="1">
      <alignment horizontal="center" vertical="center"/>
    </xf>
    <xf numFmtId="0" fontId="64" fillId="6" borderId="76" xfId="13" applyFont="1" applyFill="1" applyBorder="1" applyAlignment="1">
      <alignment horizontal="center" vertical="center"/>
    </xf>
    <xf numFmtId="0" fontId="68" fillId="0" borderId="23" xfId="13" applyFont="1" applyBorder="1" applyAlignment="1">
      <alignment horizontal="center" vertical="center" shrinkToFit="1"/>
    </xf>
    <xf numFmtId="0" fontId="64" fillId="6" borderId="78" xfId="13" applyFont="1" applyFill="1" applyBorder="1" applyAlignment="1" applyProtection="1">
      <alignment horizontal="center" vertical="center" shrinkToFit="1"/>
      <protection locked="0"/>
    </xf>
    <xf numFmtId="0" fontId="64" fillId="6" borderId="78" xfId="13" applyFont="1" applyFill="1" applyBorder="1" applyAlignment="1">
      <alignment horizontal="center" vertical="center"/>
    </xf>
    <xf numFmtId="0" fontId="68" fillId="0" borderId="43" xfId="13" applyFont="1" applyBorder="1" applyAlignment="1">
      <alignment horizontal="center" vertical="center" shrinkToFit="1"/>
    </xf>
    <xf numFmtId="0" fontId="68" fillId="0" borderId="46" xfId="13" applyFont="1" applyBorder="1" applyAlignment="1">
      <alignment horizontal="center" vertical="center" shrinkToFit="1"/>
    </xf>
    <xf numFmtId="0" fontId="73" fillId="0" borderId="0" xfId="13" applyFont="1">
      <alignment vertical="center"/>
    </xf>
    <xf numFmtId="0" fontId="64" fillId="6" borderId="2" xfId="13" applyFont="1" applyFill="1" applyBorder="1" applyAlignment="1" applyProtection="1">
      <alignment horizontal="center" vertical="center"/>
      <protection locked="0"/>
    </xf>
    <xf numFmtId="0" fontId="70" fillId="0" borderId="0" xfId="13" applyFont="1" applyAlignment="1">
      <alignment horizontal="left" vertical="center"/>
    </xf>
    <xf numFmtId="0" fontId="64" fillId="0" borderId="0" xfId="13" applyFont="1" applyProtection="1">
      <alignment vertical="center"/>
      <protection locked="0"/>
    </xf>
    <xf numFmtId="0" fontId="64" fillId="11" borderId="0" xfId="13" applyFont="1" applyFill="1" applyAlignment="1" applyProtection="1">
      <alignment horizontal="center" vertical="center" shrinkToFit="1"/>
      <protection locked="0"/>
    </xf>
    <xf numFmtId="188" fontId="71" fillId="0" borderId="127" xfId="13" applyNumberFormat="1" applyFont="1" applyBorder="1" applyAlignment="1">
      <alignment horizontal="center" vertical="center" shrinkToFit="1"/>
    </xf>
    <xf numFmtId="0" fontId="64" fillId="0" borderId="12" xfId="13" applyFont="1" applyBorder="1" applyAlignment="1">
      <alignment horizontal="center" vertical="center"/>
    </xf>
    <xf numFmtId="0" fontId="64" fillId="0" borderId="10" xfId="13" applyFont="1" applyBorder="1" applyAlignment="1">
      <alignment horizontal="center" vertical="center"/>
    </xf>
    <xf numFmtId="0" fontId="64" fillId="0" borderId="13" xfId="13" applyFont="1" applyBorder="1" applyAlignment="1">
      <alignment horizontal="center" vertical="center"/>
    </xf>
    <xf numFmtId="188" fontId="71" fillId="0" borderId="99" xfId="13" applyNumberFormat="1" applyFont="1" applyBorder="1" applyAlignment="1">
      <alignment horizontal="right" vertical="center" shrinkToFit="1"/>
    </xf>
    <xf numFmtId="0" fontId="64" fillId="0" borderId="21" xfId="13" applyFont="1" applyBorder="1" applyAlignment="1">
      <alignment horizontal="center" vertical="center"/>
    </xf>
    <xf numFmtId="0" fontId="64" fillId="0" borderId="99" xfId="13" applyFont="1" applyBorder="1" applyAlignment="1">
      <alignment horizontal="center" vertical="center"/>
    </xf>
    <xf numFmtId="0" fontId="18" fillId="0" borderId="25" xfId="13" applyFont="1" applyBorder="1" applyAlignment="1">
      <alignment horizontal="center" vertical="center"/>
    </xf>
    <xf numFmtId="0" fontId="64" fillId="0" borderId="45" xfId="13" applyFont="1" applyBorder="1" applyAlignment="1">
      <alignment horizontal="center" vertical="center"/>
    </xf>
    <xf numFmtId="0" fontId="64" fillId="0" borderId="43" xfId="13" applyFont="1" applyBorder="1" applyAlignment="1">
      <alignment horizontal="center" vertical="center"/>
    </xf>
    <xf numFmtId="0" fontId="64" fillId="0" borderId="89" xfId="13" applyFont="1" applyBorder="1" applyAlignment="1">
      <alignment horizontal="center" vertical="center"/>
    </xf>
    <xf numFmtId="0" fontId="64" fillId="0" borderId="102" xfId="13" applyFont="1" applyBorder="1" applyAlignment="1">
      <alignment horizontal="center" vertical="center"/>
    </xf>
    <xf numFmtId="0" fontId="74" fillId="0" borderId="0" xfId="13" applyFont="1" applyAlignment="1">
      <alignment horizontal="right" vertical="center"/>
    </xf>
    <xf numFmtId="0" fontId="18" fillId="0" borderId="0" xfId="13" applyFont="1" applyAlignment="1">
      <alignment vertical="center" shrinkToFit="1"/>
    </xf>
    <xf numFmtId="0" fontId="71" fillId="0" borderId="0" xfId="13" applyFont="1">
      <alignment vertical="center"/>
    </xf>
    <xf numFmtId="187" fontId="71" fillId="0" borderId="0" xfId="13" applyNumberFormat="1" applyFont="1">
      <alignment vertical="center"/>
    </xf>
    <xf numFmtId="0" fontId="50" fillId="0" borderId="0" xfId="11" applyFont="1" applyAlignment="1">
      <alignment horizontal="center" vertical="center" wrapText="1"/>
    </xf>
    <xf numFmtId="0" fontId="54" fillId="0" borderId="0" xfId="11" applyFont="1" applyAlignment="1">
      <alignment horizontal="center" vertical="center"/>
    </xf>
    <xf numFmtId="0" fontId="51" fillId="0" borderId="2" xfId="11" applyFont="1" applyBorder="1" applyAlignment="1">
      <alignment horizontal="center" vertical="center" wrapText="1"/>
    </xf>
    <xf numFmtId="0" fontId="51" fillId="0" borderId="22" xfId="11" applyFont="1" applyBorder="1" applyAlignment="1">
      <alignment horizontal="center" vertical="center" wrapText="1"/>
    </xf>
    <xf numFmtId="0" fontId="51" fillId="0" borderId="23" xfId="11" applyFont="1" applyBorder="1" applyAlignment="1">
      <alignment horizontal="center" vertical="center" wrapText="1"/>
    </xf>
    <xf numFmtId="0" fontId="51" fillId="0" borderId="24" xfId="11" applyFont="1" applyBorder="1" applyAlignment="1">
      <alignment horizontal="center" vertical="center" wrapText="1"/>
    </xf>
    <xf numFmtId="0" fontId="54" fillId="0" borderId="22" xfId="11" applyFont="1" applyBorder="1" applyAlignment="1">
      <alignment horizontal="center" vertical="center" wrapText="1"/>
    </xf>
    <xf numFmtId="0" fontId="54" fillId="0" borderId="23" xfId="11" applyFont="1" applyBorder="1" applyAlignment="1">
      <alignment horizontal="center" vertical="center"/>
    </xf>
    <xf numFmtId="0" fontId="54" fillId="0" borderId="24" xfId="11" applyFont="1" applyBorder="1" applyAlignment="1">
      <alignment horizontal="center" vertical="center"/>
    </xf>
    <xf numFmtId="0" fontId="54" fillId="0" borderId="0" xfId="11" applyFont="1" applyAlignment="1">
      <alignment vertical="center" textRotation="255" wrapText="1"/>
    </xf>
    <xf numFmtId="0" fontId="54" fillId="0" borderId="2" xfId="11" applyFont="1" applyBorder="1" applyAlignment="1">
      <alignment horizontal="center" vertical="center"/>
    </xf>
    <xf numFmtId="0" fontId="51" fillId="0" borderId="26" xfId="11" applyFont="1" applyBorder="1" applyAlignment="1">
      <alignment horizontal="center" vertical="center" wrapText="1"/>
    </xf>
    <xf numFmtId="0" fontId="51" fillId="0" borderId="27" xfId="11" applyFont="1" applyBorder="1" applyAlignment="1">
      <alignment horizontal="center" vertical="center" wrapText="1"/>
    </xf>
    <xf numFmtId="0" fontId="51" fillId="0" borderId="37" xfId="11" applyFont="1" applyBorder="1" applyAlignment="1">
      <alignment horizontal="center" vertical="center" wrapText="1"/>
    </xf>
    <xf numFmtId="0" fontId="54" fillId="0" borderId="26" xfId="11" applyFont="1" applyBorder="1" applyAlignment="1">
      <alignment horizontal="center" vertical="center"/>
    </xf>
    <xf numFmtId="0" fontId="54" fillId="0" borderId="27" xfId="11" applyFont="1" applyBorder="1" applyAlignment="1">
      <alignment horizontal="center" vertical="center"/>
    </xf>
    <xf numFmtId="0" fontId="54" fillId="0" borderId="37" xfId="11" applyFont="1" applyBorder="1" applyAlignment="1">
      <alignment horizontal="center" vertical="center"/>
    </xf>
    <xf numFmtId="0" fontId="51" fillId="0" borderId="77" xfId="11" applyFont="1" applyBorder="1" applyAlignment="1">
      <alignment horizontal="center" vertical="center" wrapText="1"/>
    </xf>
    <xf numFmtId="0" fontId="51" fillId="0" borderId="22" xfId="11" applyFont="1" applyBorder="1" applyAlignment="1">
      <alignment horizontal="left" vertical="center" indent="1"/>
    </xf>
    <xf numFmtId="0" fontId="51" fillId="0" borderId="2" xfId="11" applyFont="1" applyBorder="1" applyAlignment="1">
      <alignment horizontal="left" vertical="center" indent="1"/>
    </xf>
    <xf numFmtId="0" fontId="54" fillId="0" borderId="77" xfId="11" applyFont="1" applyBorder="1" applyAlignment="1">
      <alignment horizontal="center" vertical="center"/>
    </xf>
    <xf numFmtId="0" fontId="75" fillId="0" borderId="2" xfId="11" applyFont="1" applyBorder="1" applyAlignment="1">
      <alignment horizontal="center" vertical="center" wrapText="1"/>
    </xf>
    <xf numFmtId="0" fontId="75" fillId="0" borderId="4" xfId="11" applyFont="1" applyBorder="1" applyAlignment="1">
      <alignment horizontal="center" vertical="center" wrapText="1"/>
    </xf>
    <xf numFmtId="0" fontId="54" fillId="0" borderId="77" xfId="11" applyFont="1" applyBorder="1" applyAlignment="1">
      <alignment horizontal="left" vertical="center" wrapText="1" indent="1"/>
    </xf>
    <xf numFmtId="0" fontId="51" fillId="0" borderId="76" xfId="11" applyFont="1" applyBorder="1" applyAlignment="1">
      <alignment horizontal="center" vertical="center" wrapText="1"/>
    </xf>
    <xf numFmtId="0" fontId="51" fillId="0" borderId="26" xfId="11" applyFont="1" applyBorder="1" applyAlignment="1">
      <alignment horizontal="left" vertical="center" indent="1"/>
    </xf>
    <xf numFmtId="0" fontId="54" fillId="0" borderId="145" xfId="11" applyFont="1" applyBorder="1">
      <alignment vertical="center"/>
    </xf>
    <xf numFmtId="0" fontId="54" fillId="0" borderId="146" xfId="11" applyFont="1" applyBorder="1">
      <alignment vertical="center"/>
    </xf>
    <xf numFmtId="0" fontId="54" fillId="0" borderId="147" xfId="11" applyFont="1" applyBorder="1">
      <alignment vertical="center"/>
    </xf>
    <xf numFmtId="0" fontId="54" fillId="0" borderId="77" xfId="11" applyFont="1" applyBorder="1">
      <alignment vertical="center"/>
    </xf>
    <xf numFmtId="0" fontId="54" fillId="0" borderId="76" xfId="11" applyFont="1" applyBorder="1" applyAlignment="1">
      <alignment horizontal="left" vertical="center" wrapText="1" indent="1"/>
    </xf>
    <xf numFmtId="0" fontId="54" fillId="0" borderId="148" xfId="11" applyFont="1" applyBorder="1">
      <alignment vertical="center"/>
    </xf>
    <xf numFmtId="0" fontId="54" fillId="0" borderId="149" xfId="11" applyFont="1" applyBorder="1">
      <alignment vertical="center"/>
    </xf>
    <xf numFmtId="0" fontId="54" fillId="0" borderId="150" xfId="11" applyFont="1" applyBorder="1">
      <alignment vertical="center"/>
    </xf>
    <xf numFmtId="0" fontId="54" fillId="0" borderId="78" xfId="11" applyFont="1" applyBorder="1">
      <alignment vertical="center"/>
    </xf>
    <xf numFmtId="0" fontId="54" fillId="0" borderId="0" xfId="11" applyFont="1" applyAlignment="1">
      <alignment horizontal="right" vertical="center"/>
    </xf>
    <xf numFmtId="0" fontId="75" fillId="0" borderId="19" xfId="11" applyFont="1" applyBorder="1" applyAlignment="1">
      <alignment horizontal="left" vertical="center" wrapText="1" indent="1"/>
    </xf>
    <xf numFmtId="0" fontId="75" fillId="0" borderId="0" xfId="11" applyFont="1" applyAlignment="1">
      <alignment horizontal="left" vertical="center" wrapText="1" indent="1"/>
    </xf>
    <xf numFmtId="0" fontId="75" fillId="0" borderId="1" xfId="11" applyFont="1" applyBorder="1" applyAlignment="1">
      <alignment horizontal="left" vertical="center" wrapText="1" indent="1"/>
    </xf>
    <xf numFmtId="0" fontId="54" fillId="0" borderId="0" xfId="11" applyFont="1" applyAlignment="1">
      <alignment horizontal="left" vertical="center" wrapText="1"/>
    </xf>
    <xf numFmtId="0" fontId="75" fillId="0" borderId="2" xfId="11" applyFont="1" applyBorder="1" applyAlignment="1">
      <alignment horizontal="left" vertical="center" wrapText="1" indent="1"/>
    </xf>
    <xf numFmtId="0" fontId="75" fillId="0" borderId="26" xfId="11" applyFont="1" applyBorder="1" applyAlignment="1">
      <alignment horizontal="left" vertical="center" wrapText="1" indent="1"/>
    </xf>
    <xf numFmtId="0" fontId="75" fillId="0" borderId="27" xfId="11" applyFont="1" applyBorder="1" applyAlignment="1">
      <alignment horizontal="left" vertical="center" wrapText="1" indent="1"/>
    </xf>
    <xf numFmtId="0" fontId="75" fillId="0" borderId="37" xfId="11" applyFont="1" applyBorder="1" applyAlignment="1">
      <alignment horizontal="left" vertical="center" wrapText="1" indent="1"/>
    </xf>
    <xf numFmtId="0" fontId="51" fillId="0" borderId="78" xfId="11" applyFont="1" applyBorder="1" applyAlignment="1">
      <alignment horizontal="center" vertical="center" wrapText="1"/>
    </xf>
    <xf numFmtId="0" fontId="54" fillId="0" borderId="3" xfId="11" applyFont="1" applyBorder="1" applyAlignment="1">
      <alignment horizontal="center" vertical="center" wrapText="1"/>
    </xf>
    <xf numFmtId="0" fontId="54" fillId="0" borderId="5" xfId="11" applyFont="1" applyBorder="1" applyAlignment="1">
      <alignment horizontal="center" vertical="center"/>
    </xf>
    <xf numFmtId="0" fontId="54" fillId="0" borderId="4" xfId="11" applyFont="1" applyBorder="1" applyAlignment="1">
      <alignment horizontal="center" vertical="center"/>
    </xf>
    <xf numFmtId="0" fontId="54" fillId="0" borderId="2" xfId="11" applyFont="1" applyBorder="1" applyAlignment="1">
      <alignment horizontal="center" vertical="center" wrapText="1"/>
    </xf>
    <xf numFmtId="0" fontId="54" fillId="0" borderId="78" xfId="11" applyFont="1" applyBorder="1" applyAlignment="1">
      <alignment horizontal="left" vertical="center" wrapText="1" indent="1"/>
    </xf>
    <xf numFmtId="0" fontId="76" fillId="0" borderId="0" xfId="21" applyFont="1" applyFill="1">
      <alignment vertical="center"/>
    </xf>
    <xf numFmtId="0" fontId="77" fillId="0" borderId="0" xfId="21" applyFont="1" applyFill="1">
      <alignment vertical="center"/>
    </xf>
    <xf numFmtId="0" fontId="78" fillId="0" borderId="0" xfId="11" applyFont="1" applyFill="1">
      <alignment vertical="center"/>
    </xf>
    <xf numFmtId="0" fontId="79" fillId="0" borderId="0" xfId="21" applyFont="1" applyFill="1">
      <alignment vertical="center"/>
    </xf>
    <xf numFmtId="0" fontId="80" fillId="0" borderId="0" xfId="11" applyFont="1" applyFill="1" applyBorder="1" applyAlignment="1">
      <alignment horizontal="center" vertical="center"/>
    </xf>
    <xf numFmtId="0" fontId="81" fillId="0" borderId="0" xfId="21" applyFont="1" applyFill="1" applyBorder="1" applyAlignment="1">
      <alignment horizontal="center" vertical="center"/>
    </xf>
    <xf numFmtId="0" fontId="76" fillId="0" borderId="151" xfId="11" applyFont="1" applyFill="1" applyBorder="1" applyAlignment="1">
      <alignment horizontal="center" vertical="center"/>
    </xf>
    <xf numFmtId="0" fontId="78" fillId="0" borderId="151" xfId="11" applyFont="1" applyFill="1" applyBorder="1" applyAlignment="1">
      <alignment horizontal="center" vertical="center" wrapText="1"/>
    </xf>
    <xf numFmtId="0" fontId="76" fillId="0" borderId="152" xfId="21" applyFont="1" applyFill="1" applyBorder="1" applyAlignment="1">
      <alignment horizontal="left" vertical="center" indent="1"/>
    </xf>
    <xf numFmtId="0" fontId="76" fillId="0" borderId="153" xfId="21" applyFont="1" applyFill="1" applyBorder="1" applyAlignment="1">
      <alignment horizontal="center" vertical="center"/>
    </xf>
    <xf numFmtId="0" fontId="76" fillId="0" borderId="153" xfId="21" applyFont="1" applyFill="1" applyBorder="1" applyAlignment="1">
      <alignment vertical="center"/>
    </xf>
    <xf numFmtId="0" fontId="76" fillId="0" borderId="154" xfId="21" applyFont="1" applyFill="1" applyBorder="1" applyAlignment="1">
      <alignment horizontal="center" vertical="center"/>
    </xf>
    <xf numFmtId="0" fontId="76" fillId="0" borderId="152" xfId="21" applyFont="1" applyFill="1" applyBorder="1" applyAlignment="1">
      <alignment horizontal="center" vertical="center"/>
    </xf>
    <xf numFmtId="0" fontId="76" fillId="0" borderId="152" xfId="21" applyFont="1" applyFill="1" applyBorder="1" applyAlignment="1">
      <alignment vertical="center" shrinkToFit="1"/>
    </xf>
    <xf numFmtId="0" fontId="76" fillId="0" borderId="152" xfId="21" applyFont="1" applyFill="1" applyBorder="1" applyAlignment="1">
      <alignment horizontal="center" vertical="center" shrinkToFit="1"/>
    </xf>
    <xf numFmtId="0" fontId="76" fillId="0" borderId="0" xfId="21" applyFont="1" applyFill="1" applyBorder="1" applyAlignment="1">
      <alignment vertical="center" shrinkToFit="1"/>
    </xf>
    <xf numFmtId="0" fontId="76" fillId="0" borderId="155" xfId="21" applyFont="1" applyFill="1" applyBorder="1" applyAlignment="1">
      <alignment horizontal="center" vertical="center"/>
    </xf>
    <xf numFmtId="0" fontId="76" fillId="0" borderId="156" xfId="21" applyFont="1" applyFill="1" applyBorder="1" applyAlignment="1">
      <alignment horizontal="center" vertical="center"/>
    </xf>
    <xf numFmtId="0" fontId="78" fillId="0" borderId="152" xfId="11" applyFont="1" applyFill="1" applyBorder="1" applyAlignment="1">
      <alignment horizontal="center" vertical="center"/>
    </xf>
    <xf numFmtId="0" fontId="78" fillId="0" borderId="0" xfId="21" applyFont="1" applyFill="1" applyBorder="1" applyAlignment="1">
      <alignment horizontal="left" vertical="top" wrapText="1"/>
    </xf>
    <xf numFmtId="0" fontId="78" fillId="0" borderId="0" xfId="21" applyFont="1" applyFill="1" applyBorder="1" applyAlignment="1">
      <alignment horizontal="left" vertical="center" wrapText="1"/>
    </xf>
    <xf numFmtId="0" fontId="78" fillId="0" borderId="0" xfId="21" applyFont="1" applyFill="1" applyAlignment="1">
      <alignment horizontal="left" vertical="center" wrapText="1"/>
    </xf>
    <xf numFmtId="0" fontId="76" fillId="0" borderId="155" xfId="21" applyFont="1" applyFill="1" applyBorder="1" applyAlignment="1">
      <alignment horizontal="left" vertical="center" indent="1"/>
    </xf>
    <xf numFmtId="0" fontId="76" fillId="0" borderId="152" xfId="21" applyFont="1" applyFill="1" applyBorder="1" applyAlignment="1" applyProtection="1">
      <alignment horizontal="center" vertical="center"/>
      <protection locked="0"/>
    </xf>
    <xf numFmtId="0" fontId="76" fillId="0" borderId="0" xfId="21" applyFont="1" applyFill="1" applyBorder="1" applyAlignment="1">
      <alignment horizontal="center" vertical="center"/>
    </xf>
    <xf numFmtId="0" fontId="78" fillId="0" borderId="152" xfId="11" applyFont="1" applyFill="1" applyBorder="1" applyAlignment="1">
      <alignment horizontal="left" vertical="center" wrapText="1"/>
    </xf>
    <xf numFmtId="0" fontId="82" fillId="0" borderId="152" xfId="11" applyFont="1" applyFill="1" applyBorder="1" applyAlignment="1" applyProtection="1">
      <alignment horizontal="left" vertical="center" wrapText="1"/>
      <protection locked="0"/>
    </xf>
    <xf numFmtId="0" fontId="76" fillId="0" borderId="151" xfId="21" applyFont="1" applyFill="1" applyBorder="1" applyAlignment="1" applyProtection="1">
      <alignment horizontal="center" vertical="center"/>
      <protection locked="0"/>
    </xf>
    <xf numFmtId="0" fontId="76" fillId="0" borderId="157" xfId="21" applyFont="1" applyFill="1" applyBorder="1" applyAlignment="1">
      <alignment horizontal="center" vertical="center"/>
    </xf>
    <xf numFmtId="186" fontId="76" fillId="0" borderId="151" xfId="21" applyNumberFormat="1" applyFont="1" applyFill="1" applyBorder="1" applyAlignment="1" applyProtection="1">
      <alignment horizontal="right" vertical="center"/>
      <protection locked="0"/>
    </xf>
    <xf numFmtId="186" fontId="76" fillId="0" borderId="158" xfId="21" applyNumberFormat="1" applyFont="1" applyFill="1" applyBorder="1" applyAlignment="1">
      <alignment horizontal="right" vertical="center"/>
    </xf>
    <xf numFmtId="186" fontId="76" fillId="0" borderId="159" xfId="21" applyNumberFormat="1" applyFont="1" applyFill="1" applyBorder="1" applyAlignment="1">
      <alignment horizontal="right" vertical="center"/>
    </xf>
    <xf numFmtId="186" fontId="76" fillId="0" borderId="159" xfId="21" applyNumberFormat="1" applyFont="1" applyFill="1" applyBorder="1" applyAlignment="1" applyProtection="1">
      <alignment horizontal="right" vertical="center"/>
      <protection locked="0"/>
    </xf>
    <xf numFmtId="0" fontId="76" fillId="0" borderId="0" xfId="21" applyFont="1" applyFill="1" applyAlignment="1">
      <alignment horizontal="right" vertical="center"/>
    </xf>
    <xf numFmtId="186" fontId="76" fillId="0" borderId="160" xfId="21" applyNumberFormat="1" applyFont="1" applyFill="1" applyBorder="1" applyAlignment="1">
      <alignment vertical="center"/>
    </xf>
    <xf numFmtId="189" fontId="76" fillId="0" borderId="161" xfId="21" applyNumberFormat="1" applyFont="1" applyFill="1" applyBorder="1" applyAlignment="1">
      <alignment vertical="center"/>
    </xf>
    <xf numFmtId="189" fontId="76" fillId="0" borderId="162" xfId="21" applyNumberFormat="1" applyFont="1" applyFill="1" applyBorder="1" applyAlignment="1">
      <alignment vertical="center"/>
    </xf>
    <xf numFmtId="190" fontId="76" fillId="0" borderId="163" xfId="21" applyNumberFormat="1" applyFont="1" applyFill="1" applyBorder="1" applyAlignment="1">
      <alignment vertical="center"/>
    </xf>
    <xf numFmtId="190" fontId="76" fillId="0" borderId="162" xfId="21" applyNumberFormat="1" applyFont="1" applyFill="1" applyBorder="1" applyAlignment="1">
      <alignment vertical="center"/>
    </xf>
    <xf numFmtId="186" fontId="76" fillId="0" borderId="164" xfId="21" applyNumberFormat="1" applyFont="1" applyFill="1" applyBorder="1" applyAlignment="1">
      <alignment vertical="center"/>
    </xf>
    <xf numFmtId="190" fontId="76" fillId="0" borderId="165" xfId="21" applyNumberFormat="1" applyFont="1" applyFill="1" applyBorder="1" applyAlignment="1">
      <alignment vertical="center"/>
    </xf>
    <xf numFmtId="190" fontId="76" fillId="0" borderId="166" xfId="21" applyNumberFormat="1" applyFont="1" applyFill="1" applyBorder="1" applyAlignment="1">
      <alignment vertical="center"/>
    </xf>
    <xf numFmtId="189" fontId="76" fillId="0" borderId="167" xfId="21" applyNumberFormat="1" applyFont="1" applyFill="1" applyBorder="1" applyAlignment="1">
      <alignment horizontal="center" vertical="center"/>
    </xf>
    <xf numFmtId="190" fontId="76" fillId="0" borderId="168" xfId="21" applyNumberFormat="1" applyFont="1" applyFill="1" applyBorder="1" applyAlignment="1">
      <alignment horizontal="center" vertical="center"/>
    </xf>
    <xf numFmtId="190" fontId="76" fillId="0" borderId="169" xfId="21" applyNumberFormat="1" applyFont="1" applyFill="1" applyBorder="1" applyAlignment="1">
      <alignment horizontal="center" vertical="center"/>
    </xf>
    <xf numFmtId="38" fontId="76" fillId="0" borderId="152" xfId="2" applyFont="1" applyFill="1" applyBorder="1" applyAlignment="1" applyProtection="1">
      <alignment horizontal="center" vertical="center"/>
    </xf>
    <xf numFmtId="0" fontId="78" fillId="0" borderId="152" xfId="11" applyFont="1" applyFill="1" applyBorder="1" applyAlignment="1" applyProtection="1">
      <alignment horizontal="center" vertical="center"/>
      <protection locked="0"/>
    </xf>
    <xf numFmtId="0" fontId="79" fillId="0" borderId="0" xfId="21" applyFont="1" applyFill="1" applyAlignment="1">
      <alignment horizontal="right" vertical="center"/>
    </xf>
    <xf numFmtId="0" fontId="79" fillId="0" borderId="0" xfId="21" applyFont="1" applyFill="1" applyBorder="1" applyAlignment="1">
      <alignment vertical="center" wrapText="1"/>
    </xf>
    <xf numFmtId="191" fontId="76" fillId="0" borderId="0" xfId="21" applyNumberFormat="1" applyFont="1" applyFill="1">
      <alignment vertical="center"/>
    </xf>
    <xf numFmtId="0" fontId="5" fillId="0" borderId="0" xfId="11" applyFont="1" applyFill="1">
      <alignment vertical="center"/>
    </xf>
    <xf numFmtId="0" fontId="83" fillId="0" borderId="0" xfId="21" applyFont="1" applyFill="1">
      <alignment vertical="center"/>
    </xf>
    <xf numFmtId="0" fontId="83" fillId="0" borderId="0" xfId="21" applyFont="1" applyFill="1" applyAlignment="1">
      <alignment horizontal="right" vertical="center"/>
    </xf>
    <xf numFmtId="0" fontId="83" fillId="0" borderId="0" xfId="21" applyFont="1" applyFill="1" applyBorder="1" applyAlignment="1">
      <alignment vertical="center" wrapText="1"/>
    </xf>
    <xf numFmtId="191" fontId="77" fillId="0" borderId="0" xfId="21" applyNumberFormat="1" applyFont="1" applyFill="1">
      <alignment vertical="center"/>
    </xf>
    <xf numFmtId="0" fontId="51" fillId="0" borderId="77" xfId="6" applyFont="1" applyBorder="1" applyAlignment="1">
      <alignment horizontal="left" vertical="center" wrapText="1"/>
    </xf>
    <xf numFmtId="0" fontId="51" fillId="0" borderId="3" xfId="6" applyFont="1" applyBorder="1" applyAlignment="1">
      <alignment horizontal="left" vertical="center" wrapText="1"/>
    </xf>
    <xf numFmtId="0" fontId="51" fillId="0" borderId="5" xfId="6" applyFont="1" applyBorder="1" applyAlignment="1">
      <alignment horizontal="left" vertical="center" wrapText="1"/>
    </xf>
    <xf numFmtId="0" fontId="51" fillId="0" borderId="4" xfId="6" applyFont="1" applyBorder="1" applyAlignment="1">
      <alignment horizontal="left" vertical="center" wrapText="1"/>
    </xf>
    <xf numFmtId="0" fontId="75" fillId="0" borderId="0" xfId="6" applyFont="1">
      <alignment vertical="center"/>
    </xf>
    <xf numFmtId="0" fontId="75" fillId="0" borderId="0" xfId="6" applyFont="1" applyAlignment="1">
      <alignment horizontal="left" vertical="center" wrapText="1"/>
    </xf>
    <xf numFmtId="0" fontId="51" fillId="0" borderId="170" xfId="6" applyFont="1" applyBorder="1">
      <alignment vertical="center"/>
    </xf>
    <xf numFmtId="0" fontId="84" fillId="0" borderId="23" xfId="6" applyFont="1" applyBorder="1" applyAlignment="1">
      <alignment vertical="center"/>
    </xf>
    <xf numFmtId="0" fontId="84" fillId="0" borderId="23" xfId="6" applyFont="1" applyBorder="1" applyAlignment="1">
      <alignment horizontal="left" vertical="center" wrapText="1"/>
    </xf>
    <xf numFmtId="0" fontId="84" fillId="0" borderId="24" xfId="6" applyFont="1" applyBorder="1" applyAlignment="1">
      <alignment horizontal="left" vertical="center" wrapText="1"/>
    </xf>
    <xf numFmtId="0" fontId="51" fillId="0" borderId="76" xfId="6" applyFont="1" applyBorder="1" applyAlignment="1">
      <alignment horizontal="left" vertical="center"/>
    </xf>
    <xf numFmtId="0" fontId="84" fillId="0" borderId="2" xfId="6" applyFont="1" applyBorder="1" applyAlignment="1">
      <alignment vertical="center"/>
    </xf>
    <xf numFmtId="0" fontId="84" fillId="0" borderId="1" xfId="6" applyFont="1" applyBorder="1" applyAlignment="1">
      <alignment horizontal="left" vertical="center" wrapText="1"/>
    </xf>
    <xf numFmtId="0" fontId="84" fillId="0" borderId="0" xfId="6" applyFont="1" applyAlignment="1">
      <alignment horizontal="left" vertical="center" wrapText="1"/>
    </xf>
    <xf numFmtId="0" fontId="51" fillId="0" borderId="78" xfId="6" applyFont="1" applyBorder="1" applyAlignment="1">
      <alignment horizontal="left" vertical="center"/>
    </xf>
    <xf numFmtId="0" fontId="51" fillId="0" borderId="171" xfId="6" applyFont="1" applyBorder="1">
      <alignment vertical="center"/>
    </xf>
    <xf numFmtId="0" fontId="84" fillId="0" borderId="27" xfId="6" applyFont="1" applyBorder="1" applyAlignment="1">
      <alignment horizontal="left" vertical="center" wrapText="1"/>
    </xf>
    <xf numFmtId="0" fontId="84" fillId="0" borderId="37" xfId="6" applyFont="1" applyBorder="1" applyAlignment="1">
      <alignment horizontal="left" vertical="center" wrapText="1"/>
    </xf>
    <xf numFmtId="0" fontId="3" fillId="0" borderId="0" xfId="6">
      <alignment vertical="center"/>
    </xf>
    <xf numFmtId="0" fontId="85" fillId="0" borderId="0" xfId="6" applyFont="1">
      <alignment vertical="center"/>
    </xf>
    <xf numFmtId="0" fontId="86" fillId="0" borderId="0" xfId="6" applyFont="1">
      <alignment vertical="center"/>
    </xf>
    <xf numFmtId="0" fontId="85" fillId="0" borderId="3" xfId="6" applyFont="1" applyBorder="1" applyAlignment="1">
      <alignment vertical="center"/>
    </xf>
    <xf numFmtId="0" fontId="85" fillId="0" borderId="77" xfId="6" applyFont="1" applyBorder="1" applyAlignment="1">
      <alignment vertical="center" wrapText="1"/>
    </xf>
    <xf numFmtId="0" fontId="51" fillId="0" borderId="77" xfId="6" applyFont="1" applyBorder="1" applyAlignment="1">
      <alignment vertical="center" wrapText="1"/>
    </xf>
    <xf numFmtId="0" fontId="85" fillId="0" borderId="19" xfId="6" applyFont="1" applyBorder="1" applyAlignment="1">
      <alignment horizontal="center" vertical="center"/>
    </xf>
    <xf numFmtId="0" fontId="85" fillId="0" borderId="77" xfId="6" applyFont="1" applyBorder="1" applyAlignment="1">
      <alignment horizontal="left" vertical="center" wrapText="1"/>
    </xf>
    <xf numFmtId="0" fontId="87" fillId="0" borderId="77" xfId="6" applyFont="1" applyBorder="1" applyAlignment="1">
      <alignment horizontal="left" vertical="center" wrapText="1"/>
    </xf>
    <xf numFmtId="0" fontId="88" fillId="0" borderId="0" xfId="6" applyFont="1">
      <alignment vertical="center"/>
    </xf>
    <xf numFmtId="0" fontId="85" fillId="0" borderId="76" xfId="6" applyFont="1" applyBorder="1" applyAlignment="1">
      <alignment horizontal="left" vertical="center"/>
    </xf>
    <xf numFmtId="0" fontId="87" fillId="0" borderId="76" xfId="6" applyFont="1" applyBorder="1" applyAlignment="1">
      <alignment horizontal="left" vertical="center"/>
    </xf>
    <xf numFmtId="0" fontId="85" fillId="0" borderId="0" xfId="6" applyFont="1" applyAlignment="1">
      <alignment horizontal="right" vertical="center"/>
    </xf>
    <xf numFmtId="0" fontId="85" fillId="0" borderId="26" xfId="6" applyFont="1" applyBorder="1" applyAlignment="1">
      <alignment horizontal="center" vertical="center"/>
    </xf>
    <xf numFmtId="0" fontId="85" fillId="0" borderId="78" xfId="6" applyFont="1" applyBorder="1" applyAlignment="1">
      <alignment horizontal="left" vertical="center"/>
    </xf>
    <xf numFmtId="0" fontId="87" fillId="0" borderId="78" xfId="6" applyFont="1" applyBorder="1" applyAlignment="1">
      <alignment horizontal="left" vertical="center"/>
    </xf>
    <xf numFmtId="0" fontId="2" fillId="0" borderId="0" xfId="6" applyFont="1">
      <alignment vertical="center"/>
    </xf>
    <xf numFmtId="0" fontId="4" fillId="0" borderId="0" xfId="21" applyFont="1">
      <alignment vertical="center"/>
    </xf>
    <xf numFmtId="0" fontId="89" fillId="0" borderId="0" xfId="21" applyFont="1">
      <alignment vertical="center"/>
    </xf>
    <xf numFmtId="0" fontId="90" fillId="0" borderId="0" xfId="21" applyFont="1" applyAlignment="1">
      <alignment horizontal="center" vertical="center"/>
    </xf>
    <xf numFmtId="0" fontId="89" fillId="0" borderId="7" xfId="21" applyFont="1" applyBorder="1" applyAlignment="1">
      <alignment horizontal="distributed" vertical="center" indent="1"/>
    </xf>
    <xf numFmtId="0" fontId="89" fillId="0" borderId="14" xfId="21" applyFont="1" applyBorder="1" applyAlignment="1">
      <alignment horizontal="distributed" vertical="center" indent="1"/>
    </xf>
    <xf numFmtId="0" fontId="89" fillId="0" borderId="172" xfId="21" applyFont="1" applyBorder="1" applyAlignment="1">
      <alignment horizontal="center" vertical="center"/>
    </xf>
    <xf numFmtId="0" fontId="85" fillId="0" borderId="8" xfId="21" applyFont="1" applyBorder="1" applyAlignment="1">
      <alignment horizontal="center" vertical="center"/>
    </xf>
    <xf numFmtId="0" fontId="89" fillId="0" borderId="8" xfId="21" applyFont="1" applyBorder="1" applyAlignment="1">
      <alignment horizontal="center" vertical="center" shrinkToFit="1"/>
    </xf>
    <xf numFmtId="0" fontId="89" fillId="0" borderId="104" xfId="21" applyFont="1" applyBorder="1" applyAlignment="1">
      <alignment horizontal="center" vertical="center" shrinkToFit="1"/>
    </xf>
    <xf numFmtId="0" fontId="89" fillId="0" borderId="0" xfId="21" applyFont="1" applyAlignment="1">
      <alignment horizontal="center" vertical="center" shrinkToFit="1"/>
    </xf>
    <xf numFmtId="0" fontId="54" fillId="0" borderId="7" xfId="21" applyFont="1" applyBorder="1" applyAlignment="1">
      <alignment horizontal="center" vertical="center" wrapText="1" shrinkToFit="1"/>
    </xf>
    <xf numFmtId="0" fontId="54" fillId="0" borderId="104" xfId="21" applyFont="1" applyBorder="1" applyAlignment="1">
      <alignment horizontal="center" vertical="center" wrapText="1" shrinkToFit="1"/>
    </xf>
    <xf numFmtId="0" fontId="89" fillId="0" borderId="12" xfId="21" applyFont="1" applyBorder="1" applyAlignment="1">
      <alignment horizontal="center" vertical="center" wrapText="1"/>
    </xf>
    <xf numFmtId="0" fontId="89" fillId="0" borderId="13" xfId="21" applyFont="1" applyBorder="1" applyAlignment="1">
      <alignment horizontal="center" vertical="center" wrapText="1"/>
    </xf>
    <xf numFmtId="0" fontId="89" fillId="0" borderId="173" xfId="21" applyFont="1" applyBorder="1" applyAlignment="1">
      <alignment horizontal="center" vertical="center" shrinkToFit="1"/>
    </xf>
    <xf numFmtId="0" fontId="91" fillId="0" borderId="21" xfId="21" applyFont="1" applyBorder="1" applyAlignment="1">
      <alignment horizontal="left" vertical="center" wrapText="1"/>
    </xf>
    <xf numFmtId="0" fontId="91" fillId="0" borderId="0" xfId="21" applyFont="1" applyAlignment="1">
      <alignment horizontal="left" vertical="center" wrapText="1"/>
    </xf>
    <xf numFmtId="0" fontId="89" fillId="0" borderId="0" xfId="21" applyFont="1" applyAlignment="1">
      <alignment horizontal="center" vertical="center"/>
    </xf>
    <xf numFmtId="0" fontId="89" fillId="0" borderId="18" xfId="21" applyFont="1" applyBorder="1" applyAlignment="1">
      <alignment horizontal="distributed" vertical="center" indent="1"/>
    </xf>
    <xf numFmtId="0" fontId="89" fillId="0" borderId="3" xfId="21" applyFont="1" applyBorder="1" applyAlignment="1">
      <alignment horizontal="distributed" vertical="center" indent="1"/>
    </xf>
    <xf numFmtId="0" fontId="89" fillId="0" borderId="174" xfId="21" applyFont="1" applyBorder="1" applyAlignment="1">
      <alignment horizontal="center" vertical="center"/>
    </xf>
    <xf numFmtId="0" fontId="85" fillId="0" borderId="2" xfId="21" applyFont="1" applyBorder="1" applyAlignment="1">
      <alignment horizontal="center" vertical="center"/>
    </xf>
    <xf numFmtId="0" fontId="89" fillId="0" borderId="2" xfId="21" applyFont="1" applyBorder="1" applyAlignment="1">
      <alignment horizontal="center" vertical="center" shrinkToFit="1"/>
    </xf>
    <xf numFmtId="0" fontId="89" fillId="0" borderId="106" xfId="21" applyFont="1" applyBorder="1" applyAlignment="1">
      <alignment horizontal="center" vertical="center" shrinkToFit="1"/>
    </xf>
    <xf numFmtId="0" fontId="54" fillId="0" borderId="18" xfId="21" applyFont="1" applyBorder="1" applyAlignment="1">
      <alignment horizontal="center" vertical="center" wrapText="1" shrinkToFit="1"/>
    </xf>
    <xf numFmtId="0" fontId="54" fillId="0" borderId="106" xfId="21" applyFont="1" applyBorder="1" applyAlignment="1">
      <alignment horizontal="center" vertical="center" wrapText="1" shrinkToFit="1"/>
    </xf>
    <xf numFmtId="0" fontId="89" fillId="0" borderId="21" xfId="21" applyFont="1" applyBorder="1" applyAlignment="1">
      <alignment horizontal="center" vertical="center" wrapText="1"/>
    </xf>
    <xf numFmtId="0" fontId="89" fillId="0" borderId="1" xfId="21" applyFont="1" applyBorder="1" applyAlignment="1">
      <alignment horizontal="center" vertical="center" wrapText="1"/>
    </xf>
    <xf numFmtId="0" fontId="89" fillId="0" borderId="99" xfId="21" applyFont="1" applyBorder="1" applyAlignment="1">
      <alignment horizontal="center" vertical="center" shrinkToFit="1"/>
    </xf>
    <xf numFmtId="0" fontId="89" fillId="0" borderId="0" xfId="21" applyFont="1" applyAlignment="1">
      <alignment horizontal="distributed" vertical="center" indent="1"/>
    </xf>
    <xf numFmtId="0" fontId="89" fillId="0" borderId="36" xfId="21" applyFont="1" applyBorder="1" applyAlignment="1">
      <alignment horizontal="center" vertical="center" wrapText="1"/>
    </xf>
    <xf numFmtId="0" fontId="89" fillId="0" borderId="37" xfId="21" applyFont="1" applyBorder="1" applyAlignment="1">
      <alignment horizontal="center" vertical="center" wrapText="1"/>
    </xf>
    <xf numFmtId="0" fontId="89" fillId="0" borderId="111" xfId="21" applyFont="1" applyBorder="1" applyAlignment="1">
      <alignment horizontal="center" vertical="center" shrinkToFit="1"/>
    </xf>
    <xf numFmtId="0" fontId="89" fillId="0" borderId="99" xfId="21" applyFont="1" applyBorder="1" applyAlignment="1">
      <alignment horizontal="center" vertical="center" wrapText="1" shrinkToFit="1"/>
    </xf>
    <xf numFmtId="0" fontId="89" fillId="0" borderId="18" xfId="21" applyFont="1" applyBorder="1" applyAlignment="1">
      <alignment horizontal="left" vertical="center" indent="1"/>
    </xf>
    <xf numFmtId="0" fontId="89" fillId="0" borderId="3" xfId="21" applyFont="1" applyBorder="1" applyAlignment="1">
      <alignment horizontal="center" vertical="center"/>
    </xf>
    <xf numFmtId="0" fontId="92" fillId="0" borderId="22" xfId="21" applyFont="1" applyBorder="1" applyAlignment="1">
      <alignment horizontal="center" vertical="center" wrapText="1"/>
    </xf>
    <xf numFmtId="0" fontId="92" fillId="0" borderId="23" xfId="21" applyFont="1" applyBorder="1" applyAlignment="1">
      <alignment horizontal="center" vertical="center" wrapText="1"/>
    </xf>
    <xf numFmtId="0" fontId="92" fillId="0" borderId="24" xfId="21" applyFont="1" applyBorder="1" applyAlignment="1">
      <alignment horizontal="center" vertical="center" wrapText="1"/>
    </xf>
    <xf numFmtId="0" fontId="89" fillId="0" borderId="77" xfId="21" applyFont="1" applyBorder="1" applyAlignment="1">
      <alignment horizontal="center" vertical="center" shrinkToFit="1"/>
    </xf>
    <xf numFmtId="0" fontId="92" fillId="0" borderId="19" xfId="21" applyFont="1" applyBorder="1" applyAlignment="1">
      <alignment horizontal="center" vertical="center" wrapText="1"/>
    </xf>
    <xf numFmtId="0" fontId="92" fillId="0" borderId="0" xfId="21" applyFont="1" applyAlignment="1">
      <alignment horizontal="center" vertical="center" wrapText="1"/>
    </xf>
    <xf numFmtId="0" fontId="92" fillId="0" borderId="1" xfId="21" applyFont="1" applyBorder="1" applyAlignment="1">
      <alignment horizontal="center" vertical="center" wrapText="1"/>
    </xf>
    <xf numFmtId="0" fontId="89" fillId="0" borderId="76" xfId="21" applyFont="1" applyBorder="1" applyAlignment="1">
      <alignment horizontal="center" vertical="center" shrinkToFit="1"/>
    </xf>
    <xf numFmtId="0" fontId="89" fillId="0" borderId="111" xfId="21" applyFont="1" applyBorder="1" applyAlignment="1">
      <alignment horizontal="center" vertical="center" wrapText="1" shrinkToFit="1"/>
    </xf>
    <xf numFmtId="0" fontId="92" fillId="0" borderId="26" xfId="21" applyFont="1" applyBorder="1" applyAlignment="1">
      <alignment horizontal="center" vertical="center" wrapText="1"/>
    </xf>
    <xf numFmtId="0" fontId="92" fillId="0" borderId="27" xfId="21" applyFont="1" applyBorder="1" applyAlignment="1">
      <alignment horizontal="center" vertical="center" wrapText="1"/>
    </xf>
    <xf numFmtId="0" fontId="92" fillId="0" borderId="37" xfId="21" applyFont="1" applyBorder="1" applyAlignment="1">
      <alignment horizontal="center" vertical="center" wrapText="1"/>
    </xf>
    <xf numFmtId="0" fontId="89" fillId="0" borderId="78" xfId="21" applyFont="1" applyBorder="1" applyAlignment="1">
      <alignment horizontal="center" vertical="center" shrinkToFit="1"/>
    </xf>
    <xf numFmtId="0" fontId="54" fillId="0" borderId="18" xfId="21" applyFont="1" applyBorder="1" applyAlignment="1">
      <alignment horizontal="center" vertical="center" shrinkToFit="1"/>
    </xf>
    <xf numFmtId="0" fontId="54" fillId="0" borderId="106" xfId="21" applyFont="1" applyBorder="1" applyAlignment="1">
      <alignment horizontal="center" vertical="center" shrinkToFit="1"/>
    </xf>
    <xf numFmtId="0" fontId="89" fillId="0" borderId="81" xfId="21" applyFont="1" applyBorder="1" applyAlignment="1">
      <alignment horizontal="center" vertical="center" wrapText="1"/>
    </xf>
    <xf numFmtId="0" fontId="85" fillId="0" borderId="24" xfId="21" applyFont="1" applyBorder="1" applyAlignment="1">
      <alignment horizontal="center" vertical="center" wrapText="1"/>
    </xf>
    <xf numFmtId="0" fontId="89" fillId="0" borderId="100" xfId="21" applyFont="1" applyBorder="1" applyAlignment="1">
      <alignment horizontal="center" vertical="center" wrapText="1" shrinkToFit="1"/>
    </xf>
    <xf numFmtId="0" fontId="85" fillId="0" borderId="1" xfId="21" applyFont="1" applyBorder="1" applyAlignment="1">
      <alignment horizontal="center" vertical="center" wrapText="1"/>
    </xf>
    <xf numFmtId="0" fontId="92" fillId="0" borderId="2" xfId="21" applyFont="1" applyBorder="1" applyAlignment="1">
      <alignment horizontal="center" vertical="center" wrapText="1"/>
    </xf>
    <xf numFmtId="0" fontId="89" fillId="0" borderId="87" xfId="21" applyFont="1" applyBorder="1" applyAlignment="1">
      <alignment horizontal="left" vertical="center" indent="1"/>
    </xf>
    <xf numFmtId="0" fontId="89" fillId="0" borderId="126" xfId="21" applyFont="1" applyBorder="1" applyAlignment="1">
      <alignment horizontal="center" vertical="center"/>
    </xf>
    <xf numFmtId="0" fontId="89" fillId="0" borderId="175" xfId="21" applyFont="1" applyBorder="1" applyAlignment="1">
      <alignment horizontal="center" vertical="center"/>
    </xf>
    <xf numFmtId="0" fontId="92" fillId="0" borderId="88" xfId="21" applyFont="1" applyBorder="1" applyAlignment="1">
      <alignment horizontal="center" vertical="center" wrapText="1"/>
    </xf>
    <xf numFmtId="0" fontId="89" fillId="0" borderId="88" xfId="21" applyFont="1" applyBorder="1" applyAlignment="1">
      <alignment horizontal="center" vertical="center" shrinkToFit="1"/>
    </xf>
    <xf numFmtId="0" fontId="89" fillId="0" borderId="89" xfId="21" applyFont="1" applyBorder="1" applyAlignment="1">
      <alignment horizontal="center" vertical="center" shrinkToFit="1"/>
    </xf>
    <xf numFmtId="0" fontId="89" fillId="0" borderId="107" xfId="21" applyFont="1" applyBorder="1" applyAlignment="1">
      <alignment horizontal="center" vertical="center" shrinkToFit="1"/>
    </xf>
    <xf numFmtId="0" fontId="54" fillId="0" borderId="87" xfId="21" applyFont="1" applyBorder="1" applyAlignment="1">
      <alignment horizontal="center" vertical="center" shrinkToFit="1"/>
    </xf>
    <xf numFmtId="0" fontId="54" fillId="0" borderId="107" xfId="21" applyFont="1" applyBorder="1" applyAlignment="1">
      <alignment horizontal="center" vertical="center" shrinkToFit="1"/>
    </xf>
    <xf numFmtId="0" fontId="89" fillId="0" borderId="101" xfId="21" applyFont="1" applyBorder="1" applyAlignment="1">
      <alignment horizontal="center" vertical="center" wrapText="1"/>
    </xf>
    <xf numFmtId="0" fontId="85" fillId="0" borderId="46" xfId="21" applyFont="1" applyBorder="1" applyAlignment="1">
      <alignment horizontal="center" vertical="center" wrapText="1"/>
    </xf>
    <xf numFmtId="0" fontId="89" fillId="0" borderId="102" xfId="21" applyFont="1" applyBorder="1" applyAlignment="1">
      <alignment horizontal="center" vertical="center" wrapText="1" shrinkToFit="1"/>
    </xf>
    <xf numFmtId="0" fontId="60" fillId="0" borderId="0" xfId="21" applyFont="1" applyFill="1" applyAlignment="1">
      <alignment horizontal="center" vertical="center"/>
    </xf>
    <xf numFmtId="0" fontId="60" fillId="0" borderId="7" xfId="21" applyFont="1" applyFill="1" applyBorder="1" applyAlignment="1">
      <alignment horizontal="distributed" vertical="center" indent="1"/>
    </xf>
    <xf numFmtId="0" fontId="60" fillId="0" borderId="8" xfId="21" applyFont="1" applyFill="1" applyBorder="1" applyAlignment="1">
      <alignment horizontal="distributed" vertical="center" indent="1"/>
    </xf>
    <xf numFmtId="0" fontId="60" fillId="0" borderId="8" xfId="21" applyFont="1" applyFill="1" applyBorder="1" applyAlignment="1">
      <alignment horizontal="center" vertical="center"/>
    </xf>
    <xf numFmtId="0" fontId="60" fillId="0" borderId="104" xfId="21" applyFont="1" applyFill="1" applyBorder="1" applyAlignment="1">
      <alignment horizontal="center" vertical="center"/>
    </xf>
    <xf numFmtId="0" fontId="60" fillId="0" borderId="17" xfId="21" applyFont="1" applyFill="1" applyBorder="1" applyAlignment="1">
      <alignment horizontal="center" vertical="center"/>
    </xf>
    <xf numFmtId="0" fontId="4" fillId="0" borderId="94" xfId="21" applyFont="1" applyFill="1" applyBorder="1" applyAlignment="1">
      <alignment horizontal="center" vertical="center"/>
    </xf>
    <xf numFmtId="0" fontId="18" fillId="0" borderId="16" xfId="21" applyFont="1" applyFill="1" applyBorder="1" applyAlignment="1">
      <alignment horizontal="center" vertical="center"/>
    </xf>
    <xf numFmtId="0" fontId="4" fillId="0" borderId="8" xfId="21" applyFont="1" applyBorder="1" applyAlignment="1">
      <alignment horizontal="center" vertical="center"/>
    </xf>
    <xf numFmtId="0" fontId="58" fillId="0" borderId="8" xfId="21" applyFont="1" applyFill="1" applyBorder="1" applyAlignment="1">
      <alignment horizontal="center" vertical="center" shrinkToFit="1"/>
    </xf>
    <xf numFmtId="0" fontId="58" fillId="0" borderId="104" xfId="21" applyFont="1" applyFill="1" applyBorder="1" applyAlignment="1">
      <alignment horizontal="center" vertical="center" shrinkToFit="1"/>
    </xf>
    <xf numFmtId="0" fontId="60" fillId="0" borderId="0" xfId="21" applyFont="1" applyFill="1" applyBorder="1" applyAlignment="1">
      <alignment horizontal="center" vertical="center" shrinkToFit="1"/>
    </xf>
    <xf numFmtId="0" fontId="93" fillId="0" borderId="12" xfId="21" applyFont="1" applyFill="1" applyBorder="1" applyAlignment="1">
      <alignment horizontal="center" vertical="center" wrapText="1"/>
    </xf>
    <xf numFmtId="0" fontId="93" fillId="0" borderId="13" xfId="21" applyFont="1" applyFill="1" applyBorder="1" applyAlignment="1">
      <alignment horizontal="center" vertical="center" wrapText="1"/>
    </xf>
    <xf numFmtId="0" fontId="58" fillId="0" borderId="173" xfId="21" applyFont="1" applyFill="1" applyBorder="1" applyAlignment="1">
      <alignment horizontal="center" vertical="center" shrinkToFit="1"/>
    </xf>
    <xf numFmtId="0" fontId="94" fillId="0" borderId="21" xfId="21" applyFont="1" applyFill="1" applyBorder="1" applyAlignment="1">
      <alignment horizontal="left" vertical="center" wrapText="1"/>
    </xf>
    <xf numFmtId="0" fontId="94" fillId="0" borderId="0" xfId="21" applyFont="1" applyFill="1" applyBorder="1" applyAlignment="1">
      <alignment horizontal="left" vertical="center" wrapText="1"/>
    </xf>
    <xf numFmtId="0" fontId="95" fillId="0" borderId="0" xfId="21" applyFont="1" applyFill="1" applyBorder="1" applyAlignment="1">
      <alignment horizontal="left" vertical="center" wrapText="1"/>
    </xf>
    <xf numFmtId="0" fontId="60" fillId="0" borderId="0" xfId="21" applyFont="1" applyFill="1" applyBorder="1" applyAlignment="1">
      <alignment horizontal="center" vertical="center"/>
    </xf>
    <xf numFmtId="0" fontId="93" fillId="0" borderId="0" xfId="21" applyFont="1" applyFill="1" applyAlignment="1">
      <alignment horizontal="left" vertical="center" wrapText="1"/>
    </xf>
    <xf numFmtId="0" fontId="60" fillId="0" borderId="18" xfId="21" applyFont="1" applyFill="1" applyBorder="1" applyAlignment="1">
      <alignment horizontal="distributed" vertical="center" indent="1"/>
    </xf>
    <xf numFmtId="0" fontId="60" fillId="0" borderId="2" xfId="21" applyFont="1" applyFill="1" applyBorder="1" applyAlignment="1">
      <alignment horizontal="distributed" vertical="center" indent="1"/>
    </xf>
    <xf numFmtId="0" fontId="60" fillId="0" borderId="2" xfId="21" applyFont="1" applyFill="1" applyBorder="1" applyAlignment="1">
      <alignment horizontal="center" vertical="center"/>
    </xf>
    <xf numFmtId="0" fontId="60" fillId="0" borderId="106" xfId="21" applyFont="1" applyFill="1" applyBorder="1" applyAlignment="1">
      <alignment horizontal="center" vertical="center"/>
    </xf>
    <xf numFmtId="0" fontId="4" fillId="0" borderId="81" xfId="21" applyFont="1" applyFill="1" applyBorder="1" applyAlignment="1">
      <alignment horizontal="center" vertical="center"/>
    </xf>
    <xf numFmtId="0" fontId="18" fillId="0" borderId="4" xfId="21" applyFont="1" applyFill="1" applyBorder="1" applyAlignment="1">
      <alignment horizontal="center" vertical="center"/>
    </xf>
    <xf numFmtId="0" fontId="4" fillId="0" borderId="2" xfId="21" applyFont="1" applyBorder="1" applyAlignment="1">
      <alignment horizontal="center" vertical="center"/>
    </xf>
    <xf numFmtId="0" fontId="58" fillId="0" borderId="2" xfId="21" applyFont="1" applyFill="1" applyBorder="1" applyAlignment="1">
      <alignment horizontal="center" vertical="center" shrinkToFit="1"/>
    </xf>
    <xf numFmtId="0" fontId="58" fillId="0" borderId="106" xfId="21" applyFont="1" applyFill="1" applyBorder="1" applyAlignment="1">
      <alignment horizontal="center" vertical="center" shrinkToFit="1"/>
    </xf>
    <xf numFmtId="0" fontId="93" fillId="0" borderId="21" xfId="21" applyFont="1" applyFill="1" applyBorder="1" applyAlignment="1">
      <alignment horizontal="center" vertical="center" wrapText="1"/>
    </xf>
    <xf numFmtId="0" fontId="93" fillId="0" borderId="1" xfId="21" applyFont="1" applyFill="1" applyBorder="1" applyAlignment="1">
      <alignment horizontal="center" vertical="center" wrapText="1"/>
    </xf>
    <xf numFmtId="0" fontId="58" fillId="0" borderId="99" xfId="21" applyFont="1" applyFill="1" applyBorder="1" applyAlignment="1">
      <alignment horizontal="center" vertical="center" shrinkToFit="1"/>
    </xf>
    <xf numFmtId="0" fontId="60" fillId="0" borderId="106" xfId="21" applyFont="1" applyFill="1" applyBorder="1" applyAlignment="1">
      <alignment horizontal="distributed" vertical="center" indent="1"/>
    </xf>
    <xf numFmtId="0" fontId="60" fillId="0" borderId="17" xfId="21" applyFont="1" applyFill="1" applyBorder="1" applyAlignment="1">
      <alignment horizontal="distributed" vertical="center" indent="1"/>
    </xf>
    <xf numFmtId="0" fontId="60" fillId="0" borderId="0" xfId="21" applyFont="1" applyFill="1" applyBorder="1" applyAlignment="1">
      <alignment horizontal="distributed" vertical="center" indent="1"/>
    </xf>
    <xf numFmtId="0" fontId="93" fillId="0" borderId="36" xfId="21" applyFont="1" applyFill="1" applyBorder="1" applyAlignment="1">
      <alignment horizontal="center" vertical="center" wrapText="1"/>
    </xf>
    <xf numFmtId="0" fontId="93" fillId="0" borderId="37" xfId="21" applyFont="1" applyFill="1" applyBorder="1" applyAlignment="1">
      <alignment horizontal="center" vertical="center" wrapText="1"/>
    </xf>
    <xf numFmtId="0" fontId="58" fillId="0" borderId="111" xfId="21" applyFont="1" applyFill="1" applyBorder="1" applyAlignment="1">
      <alignment horizontal="center" vertical="center" shrinkToFit="1"/>
    </xf>
    <xf numFmtId="0" fontId="70" fillId="0" borderId="21" xfId="21" applyFont="1" applyFill="1" applyBorder="1" applyAlignment="1">
      <alignment horizontal="center" vertical="center" wrapText="1"/>
    </xf>
    <xf numFmtId="0" fontId="70" fillId="0" borderId="1" xfId="21" applyFont="1" applyFill="1" applyBorder="1" applyAlignment="1">
      <alignment horizontal="center" vertical="center" wrapText="1"/>
    </xf>
    <xf numFmtId="0" fontId="58" fillId="0" borderId="99" xfId="21" applyFont="1" applyFill="1" applyBorder="1" applyAlignment="1">
      <alignment horizontal="center" vertical="center" wrapText="1" shrinkToFit="1"/>
    </xf>
    <xf numFmtId="0" fontId="60" fillId="0" borderId="18" xfId="21" applyFont="1" applyFill="1" applyBorder="1" applyAlignment="1">
      <alignment horizontal="left" vertical="center" indent="1"/>
    </xf>
    <xf numFmtId="0" fontId="60" fillId="0" borderId="2" xfId="21" applyFont="1" applyFill="1" applyBorder="1" applyAlignment="1">
      <alignment horizontal="left" vertical="center" indent="1"/>
    </xf>
    <xf numFmtId="0" fontId="93" fillId="0" borderId="22" xfId="21" applyFont="1" applyFill="1" applyBorder="1" applyAlignment="1">
      <alignment horizontal="center" vertical="center" wrapText="1"/>
    </xf>
    <xf numFmtId="0" fontId="93" fillId="0" borderId="23" xfId="21" applyFont="1" applyFill="1" applyBorder="1" applyAlignment="1">
      <alignment horizontal="center" vertical="center" wrapText="1"/>
    </xf>
    <xf numFmtId="0" fontId="93" fillId="0" borderId="24" xfId="21" applyFont="1" applyFill="1" applyBorder="1" applyAlignment="1">
      <alignment horizontal="center" vertical="center" wrapText="1"/>
    </xf>
    <xf numFmtId="0" fontId="58" fillId="0" borderId="77" xfId="21" applyFont="1" applyFill="1" applyBorder="1" applyAlignment="1">
      <alignment horizontal="center" vertical="center" shrinkToFit="1"/>
    </xf>
    <xf numFmtId="0" fontId="70" fillId="0" borderId="22" xfId="21" applyFont="1" applyFill="1" applyBorder="1" applyAlignment="1">
      <alignment horizontal="center" vertical="center" wrapText="1"/>
    </xf>
    <xf numFmtId="0" fontId="70" fillId="0" borderId="23" xfId="21" applyFont="1" applyFill="1" applyBorder="1" applyAlignment="1">
      <alignment horizontal="center" vertical="center" wrapText="1"/>
    </xf>
    <xf numFmtId="0" fontId="58" fillId="0" borderId="100" xfId="21" applyFont="1" applyFill="1" applyBorder="1" applyAlignment="1">
      <alignment horizontal="center" vertical="center" shrinkToFit="1"/>
    </xf>
    <xf numFmtId="0" fontId="93" fillId="0" borderId="19" xfId="21" applyFont="1" applyFill="1" applyBorder="1" applyAlignment="1">
      <alignment horizontal="center" vertical="center" wrapText="1"/>
    </xf>
    <xf numFmtId="0" fontId="93" fillId="0" borderId="0" xfId="21" applyFont="1" applyFill="1" applyBorder="1" applyAlignment="1">
      <alignment horizontal="center" vertical="center" wrapText="1"/>
    </xf>
    <xf numFmtId="0" fontId="58" fillId="0" borderId="76" xfId="21" applyFont="1" applyFill="1" applyBorder="1" applyAlignment="1">
      <alignment horizontal="center" vertical="center" shrinkToFit="1"/>
    </xf>
    <xf numFmtId="0" fontId="70" fillId="0" borderId="19" xfId="21" applyFont="1" applyFill="1" applyBorder="1" applyAlignment="1">
      <alignment horizontal="center" vertical="center" wrapText="1"/>
    </xf>
    <xf numFmtId="0" fontId="70" fillId="0" borderId="0" xfId="21" applyFont="1" applyFill="1" applyBorder="1" applyAlignment="1">
      <alignment horizontal="center" vertical="center" wrapText="1"/>
    </xf>
    <xf numFmtId="0" fontId="70" fillId="0" borderId="37" xfId="21" applyFont="1" applyFill="1" applyBorder="1" applyAlignment="1">
      <alignment horizontal="center" vertical="center" wrapText="1"/>
    </xf>
    <xf numFmtId="0" fontId="58" fillId="0" borderId="111" xfId="21" applyFont="1" applyFill="1" applyBorder="1" applyAlignment="1">
      <alignment horizontal="center" vertical="center" wrapText="1" shrinkToFit="1"/>
    </xf>
    <xf numFmtId="0" fontId="93" fillId="0" borderId="26" xfId="21" applyFont="1" applyFill="1" applyBorder="1" applyAlignment="1">
      <alignment horizontal="center" vertical="center" wrapText="1"/>
    </xf>
    <xf numFmtId="0" fontId="93" fillId="0" borderId="27" xfId="21" applyFont="1" applyFill="1" applyBorder="1" applyAlignment="1">
      <alignment horizontal="center" vertical="center" wrapText="1"/>
    </xf>
    <xf numFmtId="0" fontId="58" fillId="0" borderId="78" xfId="21" applyFont="1" applyFill="1" applyBorder="1" applyAlignment="1">
      <alignment horizontal="center" vertical="center" shrinkToFit="1"/>
    </xf>
    <xf numFmtId="0" fontId="60" fillId="0" borderId="81" xfId="21" applyFont="1" applyFill="1" applyBorder="1" applyAlignment="1">
      <alignment horizontal="center" vertical="center" wrapText="1"/>
    </xf>
    <xf numFmtId="0" fontId="58" fillId="0" borderId="100" xfId="21" applyFont="1" applyFill="1" applyBorder="1" applyAlignment="1">
      <alignment horizontal="center" vertical="center" wrapText="1" shrinkToFit="1"/>
    </xf>
    <xf numFmtId="0" fontId="70" fillId="0" borderId="26" xfId="21" applyFont="1" applyFill="1" applyBorder="1" applyAlignment="1">
      <alignment horizontal="center" vertical="center" wrapText="1"/>
    </xf>
    <xf numFmtId="0" fontId="70" fillId="0" borderId="27" xfId="21" applyFont="1" applyFill="1" applyBorder="1" applyAlignment="1">
      <alignment horizontal="center" vertical="center" wrapText="1"/>
    </xf>
    <xf numFmtId="0" fontId="60" fillId="0" borderId="2" xfId="21" applyFont="1" applyFill="1" applyBorder="1" applyAlignment="1">
      <alignment horizontal="center" vertical="center" wrapText="1"/>
    </xf>
    <xf numFmtId="0" fontId="93" fillId="0" borderId="2" xfId="21" applyFont="1" applyFill="1" applyBorder="1" applyAlignment="1">
      <alignment horizontal="center" vertical="center" wrapText="1"/>
    </xf>
    <xf numFmtId="0" fontId="60" fillId="0" borderId="87" xfId="21" applyFont="1" applyFill="1" applyBorder="1" applyAlignment="1">
      <alignment horizontal="left" vertical="center" indent="1"/>
    </xf>
    <xf numFmtId="0" fontId="60" fillId="0" borderId="88" xfId="21" applyFont="1" applyFill="1" applyBorder="1" applyAlignment="1">
      <alignment horizontal="left" vertical="center" indent="1"/>
    </xf>
    <xf numFmtId="0" fontId="60" fillId="0" borderId="88" xfId="21" applyFont="1" applyFill="1" applyBorder="1" applyAlignment="1">
      <alignment horizontal="center" vertical="center"/>
    </xf>
    <xf numFmtId="0" fontId="60" fillId="0" borderId="107" xfId="21" applyFont="1" applyFill="1" applyBorder="1" applyAlignment="1">
      <alignment horizontal="center" vertical="center"/>
    </xf>
    <xf numFmtId="0" fontId="4" fillId="0" borderId="101" xfId="21" applyFont="1" applyFill="1" applyBorder="1" applyAlignment="1">
      <alignment horizontal="center" vertical="center"/>
    </xf>
    <xf numFmtId="0" fontId="18" fillId="0" borderId="90" xfId="21" applyFont="1" applyFill="1" applyBorder="1" applyAlignment="1">
      <alignment horizontal="center" vertical="center"/>
    </xf>
    <xf numFmtId="0" fontId="93" fillId="0" borderId="88" xfId="21" applyFont="1" applyFill="1" applyBorder="1" applyAlignment="1">
      <alignment horizontal="center" vertical="center" wrapText="1"/>
    </xf>
    <xf numFmtId="0" fontId="58" fillId="0" borderId="88" xfId="21" applyFont="1" applyFill="1" applyBorder="1" applyAlignment="1">
      <alignment horizontal="center" vertical="center" shrinkToFit="1"/>
    </xf>
    <xf numFmtId="0" fontId="58" fillId="0" borderId="89" xfId="21" applyFont="1" applyFill="1" applyBorder="1" applyAlignment="1">
      <alignment horizontal="center" vertical="center" shrinkToFit="1"/>
    </xf>
    <xf numFmtId="0" fontId="58" fillId="0" borderId="107" xfId="21" applyFont="1" applyFill="1" applyBorder="1" applyAlignment="1">
      <alignment horizontal="center" vertical="center" shrinkToFit="1"/>
    </xf>
    <xf numFmtId="0" fontId="60" fillId="0" borderId="101" xfId="21" applyFont="1" applyFill="1" applyBorder="1" applyAlignment="1">
      <alignment horizontal="center" vertical="center" wrapText="1"/>
    </xf>
    <xf numFmtId="0" fontId="93" fillId="0" borderId="46" xfId="21" applyFont="1" applyFill="1" applyBorder="1" applyAlignment="1">
      <alignment horizontal="center" vertical="center" wrapText="1"/>
    </xf>
    <xf numFmtId="0" fontId="58" fillId="0" borderId="102" xfId="21" applyFont="1" applyFill="1" applyBorder="1" applyAlignment="1">
      <alignment horizontal="center" vertical="center" wrapText="1" shrinkToFit="1"/>
    </xf>
    <xf numFmtId="0" fontId="70" fillId="0" borderId="42" xfId="21" applyFont="1" applyFill="1" applyBorder="1" applyAlignment="1">
      <alignment horizontal="center" vertical="center" wrapText="1"/>
    </xf>
    <xf numFmtId="0" fontId="70" fillId="0" borderId="43" xfId="21" applyFont="1" applyFill="1" applyBorder="1" applyAlignment="1">
      <alignment horizontal="center" vertical="center" wrapText="1"/>
    </xf>
    <xf numFmtId="0" fontId="58" fillId="0" borderId="102" xfId="21" applyFont="1" applyFill="1" applyBorder="1" applyAlignment="1">
      <alignment horizontal="center" vertical="center" shrinkToFit="1"/>
    </xf>
    <xf numFmtId="0" fontId="51" fillId="7" borderId="77" xfId="18" applyFont="1" applyFill="1" applyBorder="1" applyAlignment="1">
      <alignment horizontal="center" vertical="center"/>
    </xf>
    <xf numFmtId="0" fontId="51" fillId="7" borderId="3" xfId="18" applyFont="1" applyFill="1" applyBorder="1" applyAlignment="1">
      <alignment horizontal="center" vertical="center"/>
    </xf>
    <xf numFmtId="0" fontId="51" fillId="7" borderId="5" xfId="18" applyFont="1" applyFill="1" applyBorder="1" applyAlignment="1">
      <alignment vertical="center"/>
    </xf>
    <xf numFmtId="0" fontId="51" fillId="7" borderId="4" xfId="18" applyFont="1" applyFill="1" applyBorder="1" applyAlignment="1">
      <alignment vertical="center"/>
    </xf>
    <xf numFmtId="0" fontId="51" fillId="7" borderId="2" xfId="18" applyFont="1" applyFill="1" applyBorder="1" applyAlignment="1">
      <alignment horizontal="center" vertical="center"/>
    </xf>
    <xf numFmtId="0" fontId="51" fillId="7" borderId="76" xfId="18" applyFont="1" applyFill="1" applyBorder="1" applyAlignment="1">
      <alignment horizontal="center" vertical="center"/>
    </xf>
    <xf numFmtId="0" fontId="51" fillId="0" borderId="0" xfId="18" applyFont="1" applyBorder="1" applyAlignment="1">
      <alignment vertical="center" wrapText="1"/>
    </xf>
    <xf numFmtId="0" fontId="51" fillId="0" borderId="2" xfId="18" applyFont="1" applyBorder="1" applyAlignment="1">
      <alignment vertical="center" wrapText="1"/>
    </xf>
    <xf numFmtId="0" fontId="51" fillId="0" borderId="0" xfId="18" applyFont="1" applyAlignment="1">
      <alignment vertical="top"/>
    </xf>
    <xf numFmtId="0" fontId="51" fillId="0" borderId="0" xfId="18" applyFont="1" applyAlignment="1">
      <alignment horizontal="left" vertical="top" wrapText="1"/>
    </xf>
    <xf numFmtId="0" fontId="51" fillId="0" borderId="0" xfId="18" applyFont="1" applyBorder="1" applyAlignment="1">
      <alignment vertical="center"/>
    </xf>
    <xf numFmtId="0" fontId="51" fillId="7" borderId="78" xfId="18" applyFont="1" applyFill="1" applyBorder="1" applyAlignment="1">
      <alignment horizontal="center" vertical="center"/>
    </xf>
    <xf numFmtId="0" fontId="51" fillId="0" borderId="2" xfId="18" applyFont="1" applyBorder="1">
      <alignment vertical="center"/>
    </xf>
    <xf numFmtId="0" fontId="0" fillId="0" borderId="0" xfId="18" applyFont="1" applyAlignment="1">
      <alignment vertical="center" wrapText="1"/>
    </xf>
    <xf numFmtId="0" fontId="0" fillId="0" borderId="0" xfId="18" applyFont="1" applyAlignment="1">
      <alignment vertical="top" wrapText="1"/>
    </xf>
    <xf numFmtId="0" fontId="75" fillId="0" borderId="1" xfId="11" applyFont="1" applyBorder="1" applyAlignment="1">
      <alignment horizontal="left" vertical="center"/>
    </xf>
    <xf numFmtId="0" fontId="86" fillId="0" borderId="0" xfId="11" applyFont="1" applyFill="1" applyBorder="1" applyAlignment="1">
      <alignment horizontal="center" vertical="center"/>
    </xf>
    <xf numFmtId="0" fontId="75" fillId="0" borderId="0" xfId="11" applyFont="1" applyAlignment="1">
      <alignment horizontal="left" vertical="center"/>
    </xf>
    <xf numFmtId="0" fontId="86" fillId="0" borderId="0" xfId="11" applyFont="1" applyFill="1" applyBorder="1" applyAlignment="1">
      <alignment vertical="center" wrapText="1"/>
    </xf>
    <xf numFmtId="0" fontId="86" fillId="0" borderId="0" xfId="11" applyFont="1" applyFill="1" applyBorder="1" applyAlignment="1">
      <alignment vertical="center"/>
    </xf>
    <xf numFmtId="0" fontId="86" fillId="0" borderId="0" xfId="11" applyFont="1" applyFill="1" applyBorder="1">
      <alignment vertical="center"/>
    </xf>
    <xf numFmtId="0" fontId="51" fillId="0" borderId="0" xfId="11" applyFont="1" applyBorder="1" applyAlignment="1">
      <alignment horizontal="center" vertical="center"/>
    </xf>
    <xf numFmtId="0" fontId="51" fillId="0" borderId="0" xfId="11" applyFont="1" applyAlignment="1">
      <alignment vertical="center" wrapText="1"/>
    </xf>
    <xf numFmtId="0" fontId="51" fillId="0" borderId="0" xfId="11" applyFont="1" applyAlignment="1">
      <alignment vertical="top" wrapText="1"/>
    </xf>
    <xf numFmtId="0" fontId="50" fillId="0" borderId="0" xfId="21" applyFont="1" applyBorder="1" applyAlignment="1">
      <alignment horizontal="center" vertical="center"/>
    </xf>
    <xf numFmtId="0" fontId="75" fillId="0" borderId="0" xfId="21" applyFont="1" applyBorder="1" applyAlignment="1">
      <alignment horizontal="distributed" vertical="center"/>
    </xf>
    <xf numFmtId="0" fontId="51" fillId="0" borderId="22" xfId="21" applyFont="1" applyFill="1" applyBorder="1" applyAlignment="1">
      <alignment horizontal="center" vertical="distributed" textRotation="255" indent="4"/>
    </xf>
    <xf numFmtId="0" fontId="51" fillId="0" borderId="23" xfId="21" applyFont="1" applyFill="1" applyBorder="1" applyAlignment="1">
      <alignment horizontal="center" vertical="distributed" textRotation="255" indent="4"/>
    </xf>
    <xf numFmtId="0" fontId="51" fillId="0" borderId="24" xfId="21" applyFont="1" applyFill="1" applyBorder="1" applyAlignment="1">
      <alignment horizontal="center" vertical="distributed" textRotation="255" indent="4"/>
    </xf>
    <xf numFmtId="0" fontId="51" fillId="0" borderId="19" xfId="21" applyFont="1" applyFill="1" applyBorder="1" applyAlignment="1">
      <alignment horizontal="left" vertical="top" wrapText="1"/>
    </xf>
    <xf numFmtId="0" fontId="51" fillId="0" borderId="19" xfId="21" applyFont="1" applyFill="1" applyBorder="1" applyAlignment="1">
      <alignment horizontal="center" vertical="distributed" textRotation="255" indent="4"/>
    </xf>
    <xf numFmtId="0" fontId="51" fillId="0" borderId="0" xfId="21" applyFont="1" applyFill="1" applyBorder="1" applyAlignment="1">
      <alignment horizontal="center" vertical="distributed" textRotation="255" indent="4"/>
    </xf>
    <xf numFmtId="0" fontId="51" fillId="0" borderId="27" xfId="21" applyFont="1" applyFill="1" applyBorder="1" applyAlignment="1">
      <alignment horizontal="center" vertical="distributed" textRotation="255" indent="4"/>
    </xf>
    <xf numFmtId="0" fontId="51" fillId="0" borderId="37" xfId="21" applyFont="1" applyFill="1" applyBorder="1" applyAlignment="1">
      <alignment horizontal="center" vertical="distributed" textRotation="255" indent="4"/>
    </xf>
    <xf numFmtId="0" fontId="51" fillId="0" borderId="23" xfId="21" applyFont="1" applyFill="1" applyBorder="1" applyAlignment="1">
      <alignment vertical="center" textRotation="255"/>
    </xf>
    <xf numFmtId="0" fontId="51" fillId="0" borderId="24" xfId="21" applyFont="1" applyFill="1" applyBorder="1" applyAlignment="1">
      <alignment vertical="center" textRotation="255"/>
    </xf>
    <xf numFmtId="0" fontId="51" fillId="0" borderId="19" xfId="21" applyFont="1" applyFill="1" applyBorder="1" applyAlignment="1">
      <alignment horizontal="center" vertical="center" wrapText="1"/>
    </xf>
    <xf numFmtId="0" fontId="51" fillId="0" borderId="1" xfId="21" applyFont="1" applyFill="1" applyBorder="1" applyAlignment="1">
      <alignment horizontal="center" vertical="center" wrapText="1"/>
    </xf>
    <xf numFmtId="0" fontId="51" fillId="0" borderId="27" xfId="21" applyFont="1" applyFill="1" applyBorder="1" applyAlignment="1">
      <alignment vertical="center" textRotation="255"/>
    </xf>
    <xf numFmtId="0" fontId="51" fillId="0" borderId="37" xfId="21" applyFont="1" applyFill="1" applyBorder="1" applyAlignment="1">
      <alignment vertical="center" textRotation="255"/>
    </xf>
    <xf numFmtId="0" fontId="51" fillId="0" borderId="176" xfId="21" applyFont="1" applyFill="1" applyBorder="1" applyAlignment="1">
      <alignment horizontal="center" vertical="center"/>
    </xf>
    <xf numFmtId="0" fontId="51" fillId="0" borderId="177" xfId="21" applyFont="1" applyFill="1" applyBorder="1" applyAlignment="1">
      <alignment horizontal="center" vertical="center"/>
    </xf>
    <xf numFmtId="0" fontId="51" fillId="0" borderId="177" xfId="21" applyFont="1" applyFill="1" applyBorder="1" applyAlignment="1">
      <alignment horizontal="center" vertical="center" wrapText="1"/>
    </xf>
    <xf numFmtId="0" fontId="51" fillId="0" borderId="178" xfId="21" applyFont="1" applyFill="1" applyBorder="1" applyAlignment="1">
      <alignment horizontal="center" vertical="center" wrapText="1"/>
    </xf>
    <xf numFmtId="0" fontId="75" fillId="0" borderId="0" xfId="21" applyFont="1" applyBorder="1" applyAlignment="1">
      <alignment horizontal="center" vertical="center"/>
    </xf>
    <xf numFmtId="0" fontId="51" fillId="0" borderId="179" xfId="21" applyFont="1" applyFill="1" applyBorder="1" applyAlignment="1">
      <alignment horizontal="center" vertical="center"/>
    </xf>
    <xf numFmtId="0" fontId="51" fillId="0" borderId="180" xfId="21" applyFont="1" applyFill="1" applyBorder="1" applyAlignment="1">
      <alignment horizontal="center" vertical="center"/>
    </xf>
    <xf numFmtId="0" fontId="51" fillId="0" borderId="180" xfId="21" applyFont="1" applyFill="1" applyBorder="1" applyAlignment="1">
      <alignment horizontal="center" vertical="center" wrapText="1"/>
    </xf>
    <xf numFmtId="0" fontId="51" fillId="0" borderId="181" xfId="21" applyFont="1" applyFill="1" applyBorder="1" applyAlignment="1">
      <alignment horizontal="center" vertical="center" wrapText="1"/>
    </xf>
    <xf numFmtId="0" fontId="51" fillId="0" borderId="77" xfId="21" applyFont="1" applyFill="1" applyBorder="1" applyAlignment="1">
      <alignment horizontal="distributed" vertical="center" indent="2"/>
    </xf>
    <xf numFmtId="0" fontId="51" fillId="0" borderId="22" xfId="21" applyFont="1" applyFill="1" applyBorder="1" applyAlignment="1">
      <alignment horizontal="distributed" vertical="center" indent="2"/>
    </xf>
    <xf numFmtId="0" fontId="52" fillId="0" borderId="77" xfId="21" applyFont="1" applyFill="1" applyBorder="1" applyAlignment="1">
      <alignment vertical="center" wrapText="1"/>
    </xf>
    <xf numFmtId="0" fontId="51" fillId="0" borderId="179" xfId="21" applyFont="1" applyFill="1" applyBorder="1" applyAlignment="1">
      <alignment horizontal="left" vertical="center"/>
    </xf>
    <xf numFmtId="0" fontId="51" fillId="0" borderId="180" xfId="21" applyFont="1" applyFill="1" applyBorder="1" applyAlignment="1">
      <alignment horizontal="left" vertical="center"/>
    </xf>
    <xf numFmtId="0" fontId="51" fillId="0" borderId="180" xfId="21" applyFont="1" applyFill="1" applyBorder="1" applyAlignment="1">
      <alignment horizontal="left" vertical="center" wrapText="1"/>
    </xf>
    <xf numFmtId="0" fontId="51" fillId="0" borderId="181" xfId="21" applyFont="1" applyFill="1" applyBorder="1" applyAlignment="1">
      <alignment horizontal="left" vertical="center" wrapText="1"/>
    </xf>
    <xf numFmtId="0" fontId="51" fillId="0" borderId="182" xfId="21" applyFont="1" applyFill="1" applyBorder="1" applyAlignment="1">
      <alignment horizontal="center" vertical="center"/>
    </xf>
    <xf numFmtId="0" fontId="75" fillId="0" borderId="0" xfId="21" applyFont="1" applyFill="1" applyBorder="1" applyAlignment="1">
      <alignment horizontal="left" vertical="center" indent="1" shrinkToFit="1"/>
    </xf>
    <xf numFmtId="0" fontId="51" fillId="0" borderId="76" xfId="21" applyFont="1" applyFill="1" applyBorder="1" applyAlignment="1">
      <alignment vertical="center"/>
    </xf>
    <xf numFmtId="0" fontId="51" fillId="0" borderId="19" xfId="21" applyFont="1" applyFill="1" applyBorder="1" applyAlignment="1">
      <alignment vertical="center"/>
    </xf>
    <xf numFmtId="0" fontId="52" fillId="0" borderId="76" xfId="21" applyFont="1" applyFill="1" applyBorder="1" applyAlignment="1">
      <alignment vertical="center" wrapText="1"/>
    </xf>
    <xf numFmtId="0" fontId="51" fillId="0" borderId="78" xfId="21" applyFont="1" applyFill="1" applyBorder="1" applyAlignment="1">
      <alignment horizontal="distributed" vertical="center" indent="2"/>
    </xf>
    <xf numFmtId="0" fontId="51" fillId="0" borderId="26" xfId="21" applyFont="1" applyFill="1" applyBorder="1" applyAlignment="1">
      <alignment horizontal="distributed" vertical="center" indent="2"/>
    </xf>
    <xf numFmtId="0" fontId="51" fillId="0" borderId="22" xfId="21" applyFont="1" applyFill="1" applyBorder="1" applyAlignment="1">
      <alignment horizontal="center" vertical="center"/>
    </xf>
    <xf numFmtId="49" fontId="51" fillId="0" borderId="76" xfId="21" applyNumberFormat="1" applyFont="1" applyFill="1" applyBorder="1" applyAlignment="1">
      <alignment horizontal="center" vertical="center"/>
    </xf>
    <xf numFmtId="49" fontId="51" fillId="0" borderId="19" xfId="21" applyNumberFormat="1" applyFont="1" applyFill="1" applyBorder="1" applyAlignment="1">
      <alignment horizontal="center" vertical="center"/>
    </xf>
    <xf numFmtId="0" fontId="51" fillId="0" borderId="76" xfId="21" applyFont="1" applyFill="1" applyBorder="1" applyAlignment="1">
      <alignment vertical="center" wrapText="1"/>
    </xf>
    <xf numFmtId="0" fontId="51" fillId="0" borderId="19" xfId="21" applyFont="1" applyFill="1" applyBorder="1" applyAlignment="1">
      <alignment vertical="center" wrapText="1"/>
    </xf>
    <xf numFmtId="0" fontId="51" fillId="0" borderId="183" xfId="21" applyFont="1" applyFill="1" applyBorder="1" applyAlignment="1">
      <alignment horizontal="center" vertical="center" wrapText="1"/>
    </xf>
    <xf numFmtId="0" fontId="51" fillId="0" borderId="184" xfId="21" applyFont="1" applyFill="1" applyBorder="1" applyAlignment="1">
      <alignment horizontal="center" vertical="center" wrapText="1"/>
    </xf>
    <xf numFmtId="0" fontId="51" fillId="0" borderId="19" xfId="21" applyFont="1" applyFill="1" applyBorder="1" applyAlignment="1">
      <alignment horizontal="left" vertical="center"/>
    </xf>
    <xf numFmtId="0" fontId="75" fillId="0" borderId="0" xfId="21" applyFont="1" applyAlignment="1">
      <alignment horizontal="right" vertical="center"/>
    </xf>
    <xf numFmtId="0" fontId="51" fillId="0" borderId="26" xfId="21" applyFont="1" applyFill="1" applyBorder="1" applyAlignment="1">
      <alignment horizontal="left" vertical="center"/>
    </xf>
    <xf numFmtId="0" fontId="52" fillId="0" borderId="78" xfId="21" applyFont="1" applyFill="1" applyBorder="1" applyAlignment="1">
      <alignment vertical="center" wrapText="1"/>
    </xf>
    <xf numFmtId="0" fontId="51" fillId="0" borderId="185" xfId="21" applyFont="1" applyFill="1" applyBorder="1" applyAlignment="1">
      <alignment horizontal="left" vertical="center"/>
    </xf>
    <xf numFmtId="0" fontId="51" fillId="0" borderId="186" xfId="21" applyFont="1" applyFill="1" applyBorder="1" applyAlignment="1">
      <alignment horizontal="left" vertical="center"/>
    </xf>
    <xf numFmtId="0" fontId="51" fillId="0" borderId="186" xfId="21" applyFont="1" applyFill="1" applyBorder="1" applyAlignment="1">
      <alignment horizontal="left" vertical="center" wrapText="1"/>
    </xf>
    <xf numFmtId="0" fontId="51" fillId="0" borderId="187" xfId="21" applyFont="1" applyFill="1" applyBorder="1" applyAlignment="1">
      <alignment horizontal="left" vertical="center" wrapText="1"/>
    </xf>
    <xf numFmtId="0" fontId="2" fillId="0" borderId="0" xfId="21" applyFont="1" applyAlignment="1">
      <alignment horizontal="distributed" vertical="center" indent="9"/>
    </xf>
    <xf numFmtId="0" fontId="1" fillId="0" borderId="2" xfId="24" applyFont="1" applyBorder="1" applyAlignment="1">
      <alignment horizontal="center" vertical="center"/>
    </xf>
    <xf numFmtId="0" fontId="0" fillId="0" borderId="0" xfId="24" applyFont="1" applyAlignment="1">
      <alignment horizontal="center" vertical="center"/>
    </xf>
    <xf numFmtId="0" fontId="1" fillId="0" borderId="77" xfId="24" applyFont="1" applyBorder="1" applyAlignment="1">
      <alignment horizontal="center" vertical="center" shrinkToFit="1"/>
    </xf>
    <xf numFmtId="0" fontId="0" fillId="0" borderId="0" xfId="24" applyFont="1" applyAlignment="1">
      <alignment horizontal="left" vertical="center" wrapText="1"/>
    </xf>
    <xf numFmtId="0" fontId="1" fillId="0" borderId="78" xfId="24" applyFont="1" applyBorder="1" applyAlignment="1">
      <alignment horizontal="center" vertical="center" shrinkToFit="1"/>
    </xf>
    <xf numFmtId="0" fontId="0" fillId="0" borderId="0" xfId="24" applyFont="1" applyAlignment="1">
      <alignment horizontal="left" vertical="center"/>
    </xf>
    <xf numFmtId="0" fontId="1" fillId="0" borderId="77" xfId="24" applyFont="1" applyBorder="1" applyAlignment="1">
      <alignment horizontal="center" vertical="center"/>
    </xf>
    <xf numFmtId="0" fontId="1" fillId="0" borderId="77" xfId="24" applyFont="1" applyBorder="1" applyAlignment="1">
      <alignment horizontal="left" vertical="center" wrapText="1"/>
    </xf>
    <xf numFmtId="0" fontId="1" fillId="0" borderId="76" xfId="24" applyFont="1" applyBorder="1" applyAlignment="1">
      <alignment horizontal="center" vertical="center"/>
    </xf>
    <xf numFmtId="0" fontId="1" fillId="0" borderId="76" xfId="24" applyFont="1" applyBorder="1" applyAlignment="1">
      <alignment horizontal="left" vertical="center"/>
    </xf>
    <xf numFmtId="0" fontId="0" fillId="0" borderId="0" xfId="24" applyFont="1" applyAlignment="1">
      <alignment horizontal="right" vertical="center"/>
    </xf>
    <xf numFmtId="0" fontId="1" fillId="0" borderId="78" xfId="24" applyFont="1" applyBorder="1" applyAlignment="1">
      <alignment horizontal="center" vertical="center"/>
    </xf>
    <xf numFmtId="0" fontId="1" fillId="0" borderId="78" xfId="24" applyFont="1" applyBorder="1" applyAlignment="1">
      <alignment horizontal="left" vertical="center"/>
    </xf>
    <xf numFmtId="0" fontId="5" fillId="0" borderId="0" xfId="14" applyFont="1" applyAlignment="1">
      <alignment vertical="center"/>
    </xf>
    <xf numFmtId="0" fontId="96" fillId="0" borderId="0" xfId="11" applyFont="1">
      <alignment vertical="center"/>
    </xf>
    <xf numFmtId="0" fontId="96" fillId="0" borderId="0" xfId="11" applyFont="1" applyBorder="1" applyAlignment="1">
      <alignment horizontal="center" vertical="center"/>
    </xf>
    <xf numFmtId="0" fontId="5" fillId="0" borderId="77" xfId="11" applyFont="1" applyBorder="1" applyAlignment="1">
      <alignment horizontal="center" vertical="center"/>
    </xf>
    <xf numFmtId="0" fontId="5" fillId="0" borderId="3" xfId="11" applyFont="1" applyBorder="1" applyAlignment="1">
      <alignment horizontal="left" vertical="center" indent="1"/>
    </xf>
    <xf numFmtId="0" fontId="5" fillId="0" borderId="3" xfId="11" applyFont="1" applyBorder="1" applyAlignment="1">
      <alignment horizontal="left" vertical="center" wrapText="1" indent="1"/>
    </xf>
    <xf numFmtId="0" fontId="5" fillId="0" borderId="4" xfId="11" applyFont="1" applyBorder="1" applyAlignment="1">
      <alignment horizontal="left" vertical="center" indent="1"/>
    </xf>
    <xf numFmtId="0" fontId="5" fillId="0" borderId="5" xfId="11" applyFont="1" applyBorder="1" applyAlignment="1">
      <alignment horizontal="left" vertical="center" wrapText="1"/>
    </xf>
    <xf numFmtId="0" fontId="5" fillId="0" borderId="4" xfId="11" applyFont="1" applyBorder="1" applyAlignment="1">
      <alignment horizontal="left" vertical="center" wrapText="1"/>
    </xf>
    <xf numFmtId="0" fontId="96" fillId="0" borderId="77" xfId="11" applyFont="1" applyBorder="1" applyAlignment="1">
      <alignment horizontal="center" vertical="center"/>
    </xf>
    <xf numFmtId="0" fontId="5" fillId="0" borderId="19" xfId="11" applyFont="1" applyBorder="1" applyAlignment="1">
      <alignment horizontal="center" vertical="center"/>
    </xf>
    <xf numFmtId="0" fontId="5" fillId="0" borderId="1" xfId="11" applyFont="1" applyBorder="1" applyAlignment="1">
      <alignment horizontal="center" vertical="center"/>
    </xf>
    <xf numFmtId="0" fontId="96" fillId="0" borderId="76" xfId="11" applyFont="1" applyBorder="1" applyAlignment="1">
      <alignment horizontal="center" vertical="center"/>
    </xf>
    <xf numFmtId="0" fontId="5" fillId="0" borderId="76" xfId="11" applyFont="1" applyBorder="1" applyAlignment="1">
      <alignment horizontal="left" vertical="center" wrapText="1"/>
    </xf>
    <xf numFmtId="0" fontId="5" fillId="0" borderId="1" xfId="11" applyFont="1" applyBorder="1" applyAlignment="1">
      <alignment horizontal="left" vertical="center"/>
    </xf>
    <xf numFmtId="0" fontId="96" fillId="0" borderId="78" xfId="11" applyFont="1" applyBorder="1" applyAlignment="1">
      <alignment horizontal="center" vertical="center"/>
    </xf>
    <xf numFmtId="0" fontId="5" fillId="0" borderId="26" xfId="11" applyFont="1" applyBorder="1" applyAlignment="1">
      <alignment horizontal="center" vertical="center"/>
    </xf>
    <xf numFmtId="0" fontId="5" fillId="0" borderId="78" xfId="11" applyFont="1" applyBorder="1" applyAlignment="1">
      <alignment horizontal="left" vertical="center" wrapText="1"/>
    </xf>
    <xf numFmtId="0" fontId="5" fillId="0" borderId="37" xfId="11" applyFont="1" applyBorder="1">
      <alignment vertical="center"/>
    </xf>
    <xf numFmtId="0" fontId="97" fillId="0" borderId="0" xfId="14" applyFont="1" applyAlignment="1">
      <alignment vertical="center"/>
    </xf>
    <xf numFmtId="0" fontId="98" fillId="0" borderId="0" xfId="14" applyFont="1" applyBorder="1" applyAlignment="1">
      <alignment vertical="center"/>
    </xf>
    <xf numFmtId="0" fontId="99" fillId="0" borderId="0" xfId="14" applyFont="1" applyAlignment="1">
      <alignment horizontal="center" vertical="center" wrapText="1"/>
    </xf>
    <xf numFmtId="0" fontId="5" fillId="0" borderId="0" xfId="14" applyFont="1" applyBorder="1" applyAlignment="1">
      <alignment horizontal="center" vertical="center"/>
    </xf>
    <xf numFmtId="0" fontId="100" fillId="0" borderId="0" xfId="14" applyFont="1" applyBorder="1" applyAlignment="1">
      <alignment horizontal="left" vertical="center" wrapText="1"/>
    </xf>
    <xf numFmtId="0" fontId="97" fillId="0" borderId="2" xfId="14" applyFont="1" applyBorder="1" applyAlignment="1">
      <alignment vertical="center"/>
    </xf>
    <xf numFmtId="0" fontId="83" fillId="0" borderId="0" xfId="14" applyFont="1" applyAlignment="1">
      <alignment horizontal="left" vertical="center" wrapText="1"/>
    </xf>
    <xf numFmtId="0" fontId="83" fillId="0" borderId="0" xfId="14" applyFont="1" applyAlignment="1">
      <alignment horizontal="left" vertical="center"/>
    </xf>
    <xf numFmtId="0" fontId="101" fillId="0" borderId="0" xfId="14" applyFont="1" applyBorder="1" applyAlignment="1">
      <alignment vertical="center"/>
    </xf>
    <xf numFmtId="0" fontId="99" fillId="0" borderId="0" xfId="14" applyFont="1" applyAlignment="1">
      <alignment horizontal="center" vertical="center"/>
    </xf>
    <xf numFmtId="0" fontId="97" fillId="0" borderId="2" xfId="14" applyFont="1" applyBorder="1" applyAlignment="1">
      <alignment horizontal="center" vertical="center"/>
    </xf>
    <xf numFmtId="0" fontId="97" fillId="0" borderId="77" xfId="14" applyFont="1" applyFill="1" applyBorder="1" applyAlignment="1">
      <alignment horizontal="center" vertical="center"/>
    </xf>
    <xf numFmtId="0" fontId="97" fillId="0" borderId="78" xfId="14" applyFont="1" applyFill="1" applyBorder="1" applyAlignment="1">
      <alignment horizontal="center" vertical="center"/>
    </xf>
    <xf numFmtId="9" fontId="5" fillId="0" borderId="0" xfId="14" applyNumberFormat="1" applyFont="1" applyBorder="1" applyAlignment="1">
      <alignment horizontal="center" vertical="center"/>
    </xf>
    <xf numFmtId="58" fontId="97" fillId="0" borderId="22" xfId="14" applyNumberFormat="1" applyFont="1" applyFill="1" applyBorder="1" applyAlignment="1">
      <alignment horizontal="center" vertical="center"/>
    </xf>
    <xf numFmtId="58" fontId="97" fillId="0" borderId="77" xfId="14" applyNumberFormat="1" applyFont="1" applyFill="1" applyBorder="1" applyAlignment="1">
      <alignment horizontal="center" vertical="center"/>
    </xf>
    <xf numFmtId="58" fontId="97" fillId="0" borderId="2" xfId="14" applyNumberFormat="1" applyFont="1" applyFill="1" applyBorder="1" applyAlignment="1">
      <alignment horizontal="center" vertical="center"/>
    </xf>
    <xf numFmtId="0" fontId="97" fillId="0" borderId="26" xfId="14" applyFont="1" applyFill="1" applyBorder="1" applyAlignment="1">
      <alignment horizontal="center" vertical="center"/>
    </xf>
    <xf numFmtId="58" fontId="97" fillId="0" borderId="78" xfId="14" applyNumberFormat="1" applyFont="1" applyFill="1" applyBorder="1" applyAlignment="1">
      <alignment horizontal="center" vertical="center"/>
    </xf>
    <xf numFmtId="0" fontId="5" fillId="0" borderId="0" xfId="14" applyFont="1" applyBorder="1" applyAlignment="1">
      <alignment vertical="center"/>
    </xf>
    <xf numFmtId="0" fontId="5" fillId="0" borderId="0" xfId="14" applyFont="1" applyBorder="1" applyAlignment="1">
      <alignment horizontal="center" vertical="center" wrapText="1"/>
    </xf>
    <xf numFmtId="0" fontId="97" fillId="0" borderId="2" xfId="14" applyFont="1" applyBorder="1" applyAlignment="1">
      <alignment horizontal="center" vertical="center" wrapText="1"/>
    </xf>
    <xf numFmtId="0" fontId="97" fillId="0" borderId="76" xfId="14" applyFont="1" applyFill="1" applyBorder="1" applyAlignment="1">
      <alignment horizontal="center" vertical="center"/>
    </xf>
    <xf numFmtId="0" fontId="97" fillId="0" borderId="94" xfId="14" applyFont="1" applyBorder="1" applyAlignment="1">
      <alignment horizontal="center" vertical="center" wrapText="1"/>
    </xf>
    <xf numFmtId="58" fontId="97" fillId="0" borderId="95" xfId="14" applyNumberFormat="1" applyFont="1" applyFill="1" applyBorder="1" applyAlignment="1">
      <alignment horizontal="center" vertical="center"/>
    </xf>
    <xf numFmtId="0" fontId="97" fillId="0" borderId="8" xfId="14" applyFont="1" applyFill="1" applyBorder="1" applyAlignment="1">
      <alignment horizontal="center" vertical="center"/>
    </xf>
    <xf numFmtId="0" fontId="97" fillId="0" borderId="95" xfId="14" applyFont="1" applyFill="1" applyBorder="1" applyAlignment="1">
      <alignment horizontal="center" vertical="center"/>
    </xf>
    <xf numFmtId="0" fontId="97" fillId="0" borderId="9" xfId="14" applyFont="1" applyFill="1" applyBorder="1" applyAlignment="1">
      <alignment horizontal="center" vertical="center"/>
    </xf>
    <xf numFmtId="58" fontId="97" fillId="0" borderId="173" xfId="14" applyNumberFormat="1" applyFont="1" applyFill="1" applyBorder="1" applyAlignment="1">
      <alignment horizontal="center" vertical="center"/>
    </xf>
    <xf numFmtId="0" fontId="97" fillId="0" borderId="22" xfId="14" applyFont="1" applyBorder="1" applyAlignment="1">
      <alignment horizontal="right" vertical="center"/>
    </xf>
    <xf numFmtId="0" fontId="97" fillId="0" borderId="23" xfId="14" applyFont="1" applyBorder="1" applyAlignment="1">
      <alignment horizontal="right" vertical="center"/>
    </xf>
    <xf numFmtId="0" fontId="97" fillId="0" borderId="24" xfId="14" applyFont="1" applyBorder="1" applyAlignment="1">
      <alignment horizontal="right" vertical="center"/>
    </xf>
    <xf numFmtId="0" fontId="97" fillId="0" borderId="101" xfId="14" applyFont="1" applyBorder="1" applyAlignment="1">
      <alignment horizontal="center" vertical="center"/>
    </xf>
    <xf numFmtId="0" fontId="97" fillId="0" borderId="89" xfId="14" applyFont="1" applyFill="1" applyBorder="1" applyAlignment="1">
      <alignment horizontal="center" vertical="center"/>
    </xf>
    <xf numFmtId="58" fontId="97" fillId="0" borderId="89" xfId="14" applyNumberFormat="1" applyFont="1" applyFill="1" applyBorder="1" applyAlignment="1">
      <alignment horizontal="center" vertical="center"/>
    </xf>
    <xf numFmtId="0" fontId="97" fillId="0" borderId="88" xfId="14" applyFont="1" applyFill="1" applyBorder="1" applyAlignment="1">
      <alignment horizontal="center" vertical="center"/>
    </xf>
    <xf numFmtId="0" fontId="97" fillId="0" borderId="42" xfId="14" applyFont="1" applyFill="1" applyBorder="1" applyAlignment="1">
      <alignment horizontal="center" vertical="center"/>
    </xf>
    <xf numFmtId="0" fontId="97" fillId="0" borderId="102" xfId="14" applyFont="1" applyFill="1" applyBorder="1" applyAlignment="1">
      <alignment horizontal="center" vertical="center"/>
    </xf>
    <xf numFmtId="0" fontId="97" fillId="0" borderId="26" xfId="14" applyFont="1" applyBorder="1" applyAlignment="1">
      <alignment horizontal="right" vertical="center"/>
    </xf>
    <xf numFmtId="0" fontId="97" fillId="0" borderId="27" xfId="14" applyFont="1" applyBorder="1" applyAlignment="1">
      <alignment horizontal="right" vertical="center"/>
    </xf>
    <xf numFmtId="0" fontId="97" fillId="0" borderId="37" xfId="14" applyFont="1" applyBorder="1" applyAlignment="1">
      <alignment horizontal="right" vertical="center"/>
    </xf>
    <xf numFmtId="56" fontId="97" fillId="0" borderId="78" xfId="14" applyNumberFormat="1" applyFont="1" applyBorder="1" applyAlignment="1">
      <alignment horizontal="center" vertical="center"/>
    </xf>
    <xf numFmtId="0" fontId="97" fillId="0" borderId="78" xfId="14" applyFont="1" applyFill="1" applyBorder="1" applyAlignment="1">
      <alignment vertical="center"/>
    </xf>
    <xf numFmtId="0" fontId="49" fillId="0" borderId="0" xfId="6" applyFont="1" applyBorder="1" applyAlignment="1">
      <alignment horizontal="center" vertical="center"/>
    </xf>
    <xf numFmtId="0" fontId="85" fillId="0" borderId="3" xfId="6" applyFont="1" applyBorder="1" applyAlignment="1">
      <alignment horizontal="left" vertical="center"/>
    </xf>
    <xf numFmtId="0" fontId="85" fillId="0" borderId="76" xfId="6" applyFont="1" applyBorder="1" applyAlignment="1">
      <alignment horizontal="center" vertical="center"/>
    </xf>
    <xf numFmtId="0" fontId="85" fillId="0" borderId="5" xfId="6" applyFont="1" applyBorder="1" applyAlignment="1">
      <alignment horizontal="center" vertical="center"/>
    </xf>
    <xf numFmtId="0" fontId="85" fillId="0" borderId="4" xfId="6" applyFont="1" applyBorder="1" applyAlignment="1">
      <alignment horizontal="center" vertical="center"/>
    </xf>
    <xf numFmtId="0" fontId="51" fillId="0" borderId="0" xfId="6" applyFont="1" applyAlignment="1">
      <alignment vertical="center"/>
    </xf>
    <xf numFmtId="0" fontId="85" fillId="0" borderId="77" xfId="6" applyFont="1" applyBorder="1" applyAlignment="1">
      <alignment horizontal="center" vertical="center"/>
    </xf>
    <xf numFmtId="0" fontId="85" fillId="0" borderId="77" xfId="6" applyFont="1" applyBorder="1" applyAlignment="1">
      <alignment horizontal="center" vertical="center" wrapText="1"/>
    </xf>
    <xf numFmtId="0" fontId="85" fillId="0" borderId="76" xfId="6" applyFont="1" applyBorder="1" applyAlignment="1">
      <alignment horizontal="center" vertical="center" wrapText="1"/>
    </xf>
    <xf numFmtId="0" fontId="85" fillId="0" borderId="78" xfId="6" applyFont="1" applyBorder="1" applyAlignment="1">
      <alignment horizontal="center" vertical="center"/>
    </xf>
    <xf numFmtId="0" fontId="85" fillId="0" borderId="78" xfId="6" applyFont="1" applyBorder="1" applyAlignment="1">
      <alignment horizontal="center" vertical="center" wrapText="1"/>
    </xf>
    <xf numFmtId="0" fontId="85" fillId="0" borderId="23" xfId="6" applyFont="1" applyBorder="1">
      <alignment vertical="center"/>
    </xf>
    <xf numFmtId="0" fontId="27" fillId="0" borderId="0" xfId="11" applyFont="1" applyAlignment="1">
      <alignment horizontal="center" vertical="center"/>
    </xf>
    <xf numFmtId="0" fontId="54" fillId="0" borderId="151" xfId="11" applyFont="1" applyBorder="1" applyAlignment="1">
      <alignment horizontal="center" vertical="center"/>
    </xf>
    <xf numFmtId="0" fontId="51" fillId="0" borderId="151" xfId="11" applyFont="1" applyBorder="1" applyAlignment="1">
      <alignment horizontal="center" vertical="center" wrapText="1"/>
    </xf>
    <xf numFmtId="0" fontId="54" fillId="0" borderId="188" xfId="21" applyFont="1" applyBorder="1" applyAlignment="1">
      <alignment horizontal="left" vertical="center" indent="1"/>
    </xf>
    <xf numFmtId="0" fontId="54" fillId="0" borderId="189" xfId="21" applyFont="1" applyBorder="1" applyAlignment="1">
      <alignment horizontal="center" vertical="center"/>
    </xf>
    <xf numFmtId="0" fontId="54" fillId="0" borderId="189" xfId="21" applyFont="1" applyBorder="1">
      <alignment vertical="center"/>
    </xf>
    <xf numFmtId="0" fontId="54" fillId="0" borderId="190" xfId="21" applyFont="1" applyBorder="1" applyAlignment="1">
      <alignment horizontal="center" vertical="center"/>
    </xf>
    <xf numFmtId="0" fontId="54" fillId="0" borderId="191" xfId="21" applyFont="1" applyBorder="1" applyAlignment="1">
      <alignment horizontal="left" vertical="center" shrinkToFit="1"/>
    </xf>
    <xf numFmtId="0" fontId="54" fillId="0" borderId="192" xfId="21" applyFont="1" applyBorder="1" applyAlignment="1">
      <alignment horizontal="left" vertical="center" shrinkToFit="1"/>
    </xf>
    <xf numFmtId="0" fontId="54" fillId="0" borderId="0" xfId="21" applyFont="1" applyAlignment="1">
      <alignment vertical="center" shrinkToFit="1"/>
    </xf>
    <xf numFmtId="0" fontId="54" fillId="0" borderId="193" xfId="21" applyFont="1" applyBorder="1" applyAlignment="1">
      <alignment horizontal="center" vertical="center"/>
    </xf>
    <xf numFmtId="0" fontId="54" fillId="0" borderId="194" xfId="21" applyFont="1" applyBorder="1" applyAlignment="1">
      <alignment horizontal="center" vertical="center"/>
    </xf>
    <xf numFmtId="0" fontId="54" fillId="0" borderId="0" xfId="21" applyFont="1" applyBorder="1" applyAlignment="1">
      <alignment horizontal="center" vertical="center"/>
    </xf>
    <xf numFmtId="0" fontId="54" fillId="0" borderId="12" xfId="21" applyFont="1" applyBorder="1" applyAlignment="1">
      <alignment horizontal="center" vertical="center"/>
    </xf>
    <xf numFmtId="0" fontId="54" fillId="0" borderId="10" xfId="21" applyFont="1" applyBorder="1" applyAlignment="1">
      <alignment horizontal="center" vertical="center"/>
    </xf>
    <xf numFmtId="0" fontId="54" fillId="0" borderId="8" xfId="21" applyFont="1" applyBorder="1" applyAlignment="1">
      <alignment horizontal="center" vertical="center" shrinkToFit="1"/>
    </xf>
    <xf numFmtId="0" fontId="54" fillId="0" borderId="14" xfId="21" applyFont="1" applyBorder="1" applyAlignment="1">
      <alignment horizontal="center" vertical="center" shrinkToFit="1"/>
    </xf>
    <xf numFmtId="0" fontId="75" fillId="0" borderId="12" xfId="21" applyFont="1" applyBorder="1" applyAlignment="1">
      <alignment horizontal="left" vertical="center" wrapText="1" shrinkToFit="1"/>
    </xf>
    <xf numFmtId="0" fontId="75" fillId="0" borderId="11" xfId="21" applyFont="1" applyBorder="1" applyAlignment="1">
      <alignment horizontal="left" vertical="center" wrapText="1" shrinkToFit="1"/>
    </xf>
    <xf numFmtId="0" fontId="51" fillId="0" borderId="152" xfId="11" applyFont="1" applyBorder="1" applyAlignment="1">
      <alignment horizontal="center" vertical="center"/>
    </xf>
    <xf numFmtId="0" fontId="51" fillId="0" borderId="0" xfId="21" applyFont="1" applyBorder="1" applyAlignment="1">
      <alignment horizontal="left" vertical="center" wrapText="1"/>
    </xf>
    <xf numFmtId="0" fontId="54" fillId="0" borderId="195" xfId="21" applyFont="1" applyBorder="1" applyAlignment="1">
      <alignment horizontal="left" vertical="center" indent="1"/>
    </xf>
    <xf numFmtId="0" fontId="54" fillId="0" borderId="153" xfId="21" applyFont="1" applyBorder="1" applyAlignment="1">
      <alignment horizontal="center" vertical="center"/>
    </xf>
    <xf numFmtId="0" fontId="54" fillId="0" borderId="155" xfId="21" applyFont="1" applyBorder="1" applyAlignment="1">
      <alignment horizontal="left" vertical="center" indent="1"/>
    </xf>
    <xf numFmtId="0" fontId="54" fillId="0" borderId="154" xfId="21" applyFont="1" applyBorder="1" applyAlignment="1">
      <alignment horizontal="center" vertical="center"/>
    </xf>
    <xf numFmtId="0" fontId="54" fillId="0" borderId="160" xfId="21" applyFont="1" applyBorder="1" applyAlignment="1">
      <alignment horizontal="left" vertical="center" shrinkToFit="1"/>
    </xf>
    <xf numFmtId="0" fontId="54" fillId="0" borderId="196" xfId="21" applyFont="1" applyBorder="1" applyAlignment="1">
      <alignment horizontal="left" vertical="center" shrinkToFit="1"/>
    </xf>
    <xf numFmtId="0" fontId="54" fillId="0" borderId="155" xfId="21" applyFont="1" applyBorder="1" applyAlignment="1">
      <alignment horizontal="center" vertical="center"/>
    </xf>
    <xf numFmtId="0" fontId="54" fillId="0" borderId="197" xfId="21" applyFont="1" applyBorder="1" applyAlignment="1">
      <alignment horizontal="center" vertical="center"/>
    </xf>
    <xf numFmtId="0" fontId="54" fillId="0" borderId="21" xfId="21" applyFont="1" applyBorder="1" applyAlignment="1">
      <alignment horizontal="center" vertical="center"/>
    </xf>
    <xf numFmtId="0" fontId="54" fillId="0" borderId="2" xfId="21" applyFont="1" applyBorder="1" applyAlignment="1" applyProtection="1">
      <alignment horizontal="center" vertical="center"/>
      <protection locked="0"/>
    </xf>
    <xf numFmtId="0" fontId="54" fillId="0" borderId="3" xfId="21" applyFont="1" applyBorder="1" applyAlignment="1" applyProtection="1">
      <alignment horizontal="center" vertical="center"/>
      <protection locked="0"/>
    </xf>
    <xf numFmtId="0" fontId="75" fillId="0" borderId="21" xfId="21" applyFont="1" applyBorder="1" applyAlignment="1">
      <alignment horizontal="left" vertical="center" wrapText="1" shrinkToFit="1"/>
    </xf>
    <xf numFmtId="0" fontId="75" fillId="0" borderId="20" xfId="21" applyFont="1" applyBorder="1" applyAlignment="1">
      <alignment horizontal="left" vertical="center" wrapText="1" shrinkToFit="1"/>
    </xf>
    <xf numFmtId="0" fontId="51" fillId="0" borderId="152" xfId="11" applyFont="1" applyBorder="1" applyAlignment="1">
      <alignment horizontal="left" vertical="center" wrapText="1"/>
    </xf>
    <xf numFmtId="0" fontId="54" fillId="0" borderId="152" xfId="11" applyFont="1" applyBorder="1" applyAlignment="1" applyProtection="1">
      <alignment horizontal="center" vertical="center"/>
      <protection locked="0"/>
    </xf>
    <xf numFmtId="0" fontId="75" fillId="0" borderId="152" xfId="11" applyFont="1" applyBorder="1" applyAlignment="1" applyProtection="1">
      <alignment horizontal="left" vertical="center" wrapText="1"/>
      <protection locked="0"/>
    </xf>
    <xf numFmtId="0" fontId="54" fillId="0" borderId="198" xfId="21" applyFont="1" applyBorder="1" applyAlignment="1">
      <alignment horizontal="center" vertical="center"/>
    </xf>
    <xf numFmtId="186" fontId="54" fillId="0" borderId="151" xfId="21" applyNumberFormat="1" applyFont="1" applyBorder="1" applyAlignment="1" applyProtection="1">
      <alignment horizontal="right" vertical="center"/>
      <protection locked="0"/>
    </xf>
    <xf numFmtId="186" fontId="54" fillId="0" borderId="158" xfId="21" applyNumberFormat="1" applyFont="1" applyBorder="1" applyAlignment="1">
      <alignment horizontal="right" vertical="center"/>
    </xf>
    <xf numFmtId="186" fontId="54" fillId="0" borderId="159" xfId="21" applyNumberFormat="1" applyFont="1" applyBorder="1" applyAlignment="1">
      <alignment horizontal="right" vertical="center"/>
    </xf>
    <xf numFmtId="186" fontId="54" fillId="12" borderId="199" xfId="21" applyNumberFormat="1" applyFont="1" applyFill="1" applyBorder="1" applyAlignment="1" applyProtection="1">
      <alignment horizontal="right" vertical="center"/>
      <protection locked="0"/>
    </xf>
    <xf numFmtId="186" fontId="54" fillId="0" borderId="0" xfId="21" applyNumberFormat="1" applyFont="1" applyBorder="1" applyAlignment="1" applyProtection="1">
      <alignment horizontal="right" vertical="center"/>
      <protection locked="0"/>
    </xf>
    <xf numFmtId="0" fontId="54" fillId="0" borderId="200" xfId="21" applyFont="1" applyBorder="1" applyAlignment="1">
      <alignment horizontal="center" vertical="center"/>
    </xf>
    <xf numFmtId="0" fontId="84" fillId="0" borderId="3" xfId="21" applyFont="1" applyBorder="1" applyAlignment="1">
      <alignment horizontal="center" vertical="center" wrapText="1"/>
    </xf>
    <xf numFmtId="0" fontId="54" fillId="0" borderId="152" xfId="11" applyFont="1" applyBorder="1" applyAlignment="1">
      <alignment horizontal="center" vertical="center" shrinkToFit="1"/>
    </xf>
    <xf numFmtId="186" fontId="54" fillId="0" borderId="160" xfId="21" applyNumberFormat="1" applyFont="1" applyBorder="1">
      <alignment vertical="center"/>
    </xf>
    <xf numFmtId="189" fontId="54" fillId="0" borderId="161" xfId="21" applyNumberFormat="1" applyFont="1" applyBorder="1">
      <alignment vertical="center"/>
    </xf>
    <xf numFmtId="189" fontId="54" fillId="0" borderId="162" xfId="21" applyNumberFormat="1" applyFont="1" applyBorder="1">
      <alignment vertical="center"/>
    </xf>
    <xf numFmtId="190" fontId="54" fillId="0" borderId="163" xfId="21" applyNumberFormat="1" applyFont="1" applyBorder="1">
      <alignment vertical="center"/>
    </xf>
    <xf numFmtId="190" fontId="54" fillId="0" borderId="201" xfId="21" applyNumberFormat="1" applyFont="1" applyBorder="1">
      <alignment vertical="center"/>
    </xf>
    <xf numFmtId="190" fontId="54" fillId="0" borderId="0" xfId="21" applyNumberFormat="1" applyFont="1" applyBorder="1">
      <alignment vertical="center"/>
    </xf>
    <xf numFmtId="186" fontId="54" fillId="0" borderId="164" xfId="21" applyNumberFormat="1" applyFont="1" applyBorder="1">
      <alignment vertical="center"/>
    </xf>
    <xf numFmtId="0" fontId="54" fillId="0" borderId="157" xfId="21" applyFont="1" applyBorder="1" applyAlignment="1">
      <alignment horizontal="left" vertical="center" shrinkToFit="1"/>
    </xf>
    <xf numFmtId="0" fontId="54" fillId="0" borderId="202" xfId="21" applyFont="1" applyBorder="1" applyAlignment="1">
      <alignment horizontal="left" vertical="center" shrinkToFit="1"/>
    </xf>
    <xf numFmtId="190" fontId="54" fillId="0" borderId="165" xfId="21" applyNumberFormat="1" applyFont="1" applyBorder="1">
      <alignment vertical="center"/>
    </xf>
    <xf numFmtId="190" fontId="54" fillId="0" borderId="203" xfId="21" applyNumberFormat="1" applyFont="1" applyBorder="1">
      <alignment vertical="center"/>
    </xf>
    <xf numFmtId="189" fontId="54" fillId="0" borderId="167" xfId="21" applyNumberFormat="1" applyFont="1" applyBorder="1" applyAlignment="1">
      <alignment horizontal="center" vertical="center"/>
    </xf>
    <xf numFmtId="190" fontId="54" fillId="0" borderId="168" xfId="21" applyNumberFormat="1" applyFont="1" applyBorder="1" applyAlignment="1">
      <alignment horizontal="center" vertical="center"/>
    </xf>
    <xf numFmtId="190" fontId="54" fillId="0" borderId="169" xfId="21" applyNumberFormat="1" applyFont="1" applyBorder="1" applyAlignment="1">
      <alignment horizontal="center" vertical="center"/>
    </xf>
    <xf numFmtId="38" fontId="54" fillId="12" borderId="152" xfId="2" applyFont="1" applyFill="1" applyBorder="1" applyAlignment="1" applyProtection="1">
      <alignment horizontal="center" vertical="center"/>
    </xf>
    <xf numFmtId="38" fontId="54" fillId="12" borderId="204" xfId="2" applyFont="1" applyFill="1" applyBorder="1" applyAlignment="1" applyProtection="1">
      <alignment horizontal="center" vertical="center"/>
    </xf>
    <xf numFmtId="190" fontId="54" fillId="0" borderId="205" xfId="21" applyNumberFormat="1" applyFont="1" applyBorder="1" applyAlignment="1">
      <alignment horizontal="center" vertical="center"/>
    </xf>
    <xf numFmtId="190" fontId="54" fillId="0" borderId="0" xfId="21" applyNumberFormat="1" applyFont="1" applyBorder="1" applyAlignment="1">
      <alignment horizontal="center" vertical="center"/>
    </xf>
    <xf numFmtId="0" fontId="51" fillId="0" borderId="152" xfId="11" applyFont="1" applyBorder="1" applyAlignment="1" applyProtection="1">
      <alignment horizontal="center" vertical="center"/>
      <protection locked="0"/>
    </xf>
    <xf numFmtId="0" fontId="54" fillId="0" borderId="206" xfId="21" applyFont="1" applyBorder="1" applyAlignment="1">
      <alignment horizontal="center" vertical="center"/>
    </xf>
    <xf numFmtId="0" fontId="84" fillId="0" borderId="161" xfId="21" applyFont="1" applyBorder="1" applyAlignment="1">
      <alignment horizontal="center" vertical="center" wrapText="1"/>
    </xf>
    <xf numFmtId="0" fontId="75" fillId="0" borderId="18" xfId="21" applyFont="1" applyBorder="1" applyAlignment="1">
      <alignment horizontal="center" vertical="center" wrapText="1" shrinkToFit="1"/>
    </xf>
    <xf numFmtId="0" fontId="75" fillId="0" borderId="106" xfId="21" applyFont="1" applyBorder="1" applyAlignment="1">
      <alignment horizontal="center" vertical="center" wrapText="1" shrinkToFit="1"/>
    </xf>
    <xf numFmtId="0" fontId="54" fillId="0" borderId="207" xfId="21" applyFont="1" applyBorder="1" applyAlignment="1">
      <alignment horizontal="left" vertical="center" indent="1"/>
    </xf>
    <xf numFmtId="189" fontId="54" fillId="0" borderId="208" xfId="21" applyNumberFormat="1" applyFont="1" applyBorder="1" applyAlignment="1">
      <alignment horizontal="center" vertical="center"/>
    </xf>
    <xf numFmtId="190" fontId="54" fillId="0" borderId="209" xfId="21" applyNumberFormat="1" applyFont="1" applyBorder="1" applyAlignment="1">
      <alignment horizontal="center" vertical="center"/>
    </xf>
    <xf numFmtId="190" fontId="54" fillId="0" borderId="210" xfId="21" applyNumberFormat="1" applyFont="1" applyBorder="1" applyAlignment="1">
      <alignment horizontal="center" vertical="center"/>
    </xf>
    <xf numFmtId="38" fontId="54" fillId="12" borderId="211" xfId="2" applyFont="1" applyFill="1" applyBorder="1" applyAlignment="1" applyProtection="1">
      <alignment horizontal="center" vertical="center"/>
    </xf>
    <xf numFmtId="38" fontId="54" fillId="12" borderId="212" xfId="2" applyFont="1" applyFill="1" applyBorder="1" applyAlignment="1" applyProtection="1">
      <alignment horizontal="center" vertical="center"/>
    </xf>
    <xf numFmtId="190" fontId="54" fillId="0" borderId="213" xfId="21" applyNumberFormat="1" applyFont="1" applyBorder="1" applyAlignment="1">
      <alignment horizontal="center" vertical="center"/>
    </xf>
    <xf numFmtId="0" fontId="54" fillId="0" borderId="214" xfId="21" applyFont="1" applyBorder="1" applyAlignment="1">
      <alignment horizontal="center" vertical="center"/>
    </xf>
    <xf numFmtId="0" fontId="84" fillId="0" borderId="215" xfId="21" applyFont="1" applyBorder="1" applyAlignment="1">
      <alignment horizontal="center" vertical="center" wrapText="1"/>
    </xf>
    <xf numFmtId="0" fontId="54" fillId="0" borderId="88" xfId="21" applyFont="1" applyBorder="1" applyAlignment="1" applyProtection="1">
      <alignment horizontal="center" vertical="center"/>
      <protection locked="0"/>
    </xf>
    <xf numFmtId="0" fontId="54" fillId="0" borderId="126" xfId="21" applyFont="1" applyBorder="1" applyAlignment="1" applyProtection="1">
      <alignment horizontal="center" vertical="center"/>
      <protection locked="0"/>
    </xf>
    <xf numFmtId="0" fontId="75" fillId="0" borderId="87" xfId="21" applyFont="1" applyBorder="1" applyAlignment="1">
      <alignment horizontal="center" vertical="center" wrapText="1" shrinkToFit="1"/>
    </xf>
    <xf numFmtId="0" fontId="75" fillId="0" borderId="107" xfId="21" applyFont="1" applyBorder="1" applyAlignment="1">
      <alignment horizontal="center" vertical="center" wrapText="1" shrinkToFit="1"/>
    </xf>
    <xf numFmtId="0" fontId="14" fillId="0" borderId="0" xfId="21" applyFont="1" applyAlignment="1">
      <alignment horizontal="right" vertical="center"/>
    </xf>
    <xf numFmtId="191" fontId="12" fillId="0" borderId="0" xfId="21" applyNumberFormat="1" applyFont="1">
      <alignment vertical="center"/>
    </xf>
    <xf numFmtId="0" fontId="27" fillId="0" borderId="0" xfId="11" applyFont="1">
      <alignment vertical="center"/>
    </xf>
    <xf numFmtId="0" fontId="27" fillId="0" borderId="0" xfId="11" applyFont="1" applyBorder="1" applyAlignment="1">
      <alignment vertical="center"/>
    </xf>
    <xf numFmtId="0" fontId="27" fillId="0" borderId="0" xfId="11" applyFont="1" applyBorder="1" applyAlignment="1">
      <alignment horizontal="center" vertical="center"/>
    </xf>
    <xf numFmtId="0" fontId="1" fillId="0" borderId="3" xfId="11" applyBorder="1" applyAlignment="1">
      <alignment horizontal="center" vertical="center"/>
    </xf>
    <xf numFmtId="0" fontId="1" fillId="0" borderId="3" xfId="11" applyBorder="1" applyAlignment="1">
      <alignment horizontal="center" vertical="center" wrapText="1"/>
    </xf>
    <xf numFmtId="0" fontId="1" fillId="0" borderId="4" xfId="11" applyBorder="1" applyAlignment="1">
      <alignment horizontal="center" vertical="center" wrapText="1"/>
    </xf>
    <xf numFmtId="0" fontId="1" fillId="0" borderId="5" xfId="11" applyBorder="1" applyAlignment="1">
      <alignment horizontal="center" vertical="center" wrapText="1"/>
    </xf>
    <xf numFmtId="0" fontId="27" fillId="0" borderId="77" xfId="11" applyFont="1" applyBorder="1" applyAlignment="1">
      <alignment horizontal="center" vertical="center"/>
    </xf>
    <xf numFmtId="0" fontId="1" fillId="0" borderId="22" xfId="11" applyBorder="1" applyAlignment="1">
      <alignment horizontal="center" vertical="center"/>
    </xf>
    <xf numFmtId="0" fontId="1" fillId="0" borderId="24" xfId="11" applyBorder="1" applyAlignment="1">
      <alignment horizontal="center" vertical="center"/>
    </xf>
    <xf numFmtId="0" fontId="27" fillId="0" borderId="76" xfId="11" applyFont="1" applyBorder="1" applyAlignment="1">
      <alignment horizontal="center" vertical="center"/>
    </xf>
    <xf numFmtId="0" fontId="1" fillId="0" borderId="2" xfId="11" applyBorder="1" applyAlignment="1">
      <alignment vertical="center"/>
    </xf>
    <xf numFmtId="0" fontId="1" fillId="0" borderId="2" xfId="11" applyBorder="1" applyAlignment="1">
      <alignment vertical="center" wrapText="1"/>
    </xf>
    <xf numFmtId="0" fontId="1" fillId="0" borderId="77" xfId="11" applyBorder="1" applyAlignment="1">
      <alignment vertical="center" wrapText="1"/>
    </xf>
    <xf numFmtId="0" fontId="1" fillId="0" borderId="19" xfId="11" applyBorder="1" applyAlignment="1">
      <alignment horizontal="center" vertical="center"/>
    </xf>
    <xf numFmtId="0" fontId="1" fillId="0" borderId="1" xfId="11" applyBorder="1" applyAlignment="1">
      <alignment horizontal="center" vertical="center"/>
    </xf>
    <xf numFmtId="0" fontId="1" fillId="0" borderId="22" xfId="11" applyBorder="1" applyAlignment="1">
      <alignment vertical="center" wrapText="1"/>
    </xf>
    <xf numFmtId="0" fontId="1" fillId="0" borderId="24" xfId="11" applyBorder="1" applyAlignment="1">
      <alignment vertical="center" wrapText="1"/>
    </xf>
    <xf numFmtId="0" fontId="1" fillId="0" borderId="78" xfId="11" applyBorder="1" applyAlignment="1">
      <alignment vertical="center" wrapText="1"/>
    </xf>
    <xf numFmtId="0" fontId="1" fillId="0" borderId="76" xfId="11" applyBorder="1" applyAlignment="1">
      <alignment vertical="center" wrapText="1"/>
    </xf>
    <xf numFmtId="0" fontId="1" fillId="0" borderId="19" xfId="11" applyBorder="1" applyAlignment="1">
      <alignment vertical="center" wrapText="1"/>
    </xf>
    <xf numFmtId="0" fontId="1" fillId="0" borderId="1" xfId="11" applyBorder="1" applyAlignment="1">
      <alignment vertical="center" wrapText="1"/>
    </xf>
    <xf numFmtId="0" fontId="27" fillId="0" borderId="78" xfId="11" applyFont="1" applyBorder="1" applyAlignment="1">
      <alignment horizontal="center" vertical="center"/>
    </xf>
    <xf numFmtId="0" fontId="1" fillId="0" borderId="26" xfId="11" applyBorder="1" applyAlignment="1">
      <alignment horizontal="center" vertical="center"/>
    </xf>
    <xf numFmtId="0" fontId="1" fillId="0" borderId="37" xfId="11" applyBorder="1" applyAlignment="1">
      <alignment horizontal="center" vertical="center"/>
    </xf>
    <xf numFmtId="0" fontId="102" fillId="0" borderId="77" xfId="11" applyFont="1" applyBorder="1" applyAlignment="1">
      <alignment horizontal="center" vertical="center"/>
    </xf>
    <xf numFmtId="0" fontId="103" fillId="0" borderId="22" xfId="11" applyFont="1" applyBorder="1" applyAlignment="1">
      <alignment horizontal="center" vertical="center"/>
    </xf>
    <xf numFmtId="0" fontId="103" fillId="0" borderId="24" xfId="11" applyFont="1" applyBorder="1" applyAlignment="1">
      <alignment horizontal="center" vertical="center"/>
    </xf>
    <xf numFmtId="0" fontId="102" fillId="0" borderId="76" xfId="11" applyFont="1" applyBorder="1" applyAlignment="1">
      <alignment horizontal="center" vertical="center"/>
    </xf>
    <xf numFmtId="0" fontId="103" fillId="0" borderId="19" xfId="11" applyFont="1" applyBorder="1" applyAlignment="1">
      <alignment horizontal="center" vertical="center"/>
    </xf>
    <xf numFmtId="0" fontId="103" fillId="0" borderId="1" xfId="11" applyFont="1" applyBorder="1" applyAlignment="1">
      <alignment horizontal="center" vertical="center"/>
    </xf>
    <xf numFmtId="0" fontId="103" fillId="0" borderId="2" xfId="11" applyFont="1" applyBorder="1" applyAlignment="1">
      <alignment horizontal="center" vertical="center"/>
    </xf>
    <xf numFmtId="0" fontId="102" fillId="0" borderId="78" xfId="11" applyFont="1" applyBorder="1" applyAlignment="1">
      <alignment horizontal="center" vertical="center"/>
    </xf>
    <xf numFmtId="0" fontId="103" fillId="0" borderId="26" xfId="11" applyFont="1" applyBorder="1" applyAlignment="1">
      <alignment horizontal="center" vertical="center"/>
    </xf>
    <xf numFmtId="0" fontId="103" fillId="0" borderId="37" xfId="11" applyFont="1" applyBorder="1" applyAlignment="1">
      <alignment horizontal="center" vertical="center"/>
    </xf>
    <xf numFmtId="0" fontId="41" fillId="0" borderId="77" xfId="20" applyFont="1" applyBorder="1" applyAlignment="1">
      <alignment horizontal="center" vertical="center"/>
    </xf>
    <xf numFmtId="0" fontId="1" fillId="0" borderId="2" xfId="20" applyBorder="1" applyAlignment="1">
      <alignment horizontal="left" vertical="center"/>
    </xf>
    <xf numFmtId="0" fontId="1" fillId="0" borderId="3" xfId="20" applyBorder="1" applyAlignment="1">
      <alignment horizontal="left" vertical="center"/>
    </xf>
    <xf numFmtId="0" fontId="1" fillId="0" borderId="5" xfId="20" applyBorder="1" applyAlignment="1">
      <alignment horizontal="left" vertical="center"/>
    </xf>
    <xf numFmtId="0" fontId="1" fillId="0" borderId="4" xfId="20" applyBorder="1" applyAlignment="1">
      <alignment horizontal="left" vertical="center"/>
    </xf>
    <xf numFmtId="0" fontId="1" fillId="0" borderId="5" xfId="20" applyBorder="1">
      <alignment vertical="center"/>
    </xf>
    <xf numFmtId="0" fontId="1" fillId="0" borderId="4" xfId="20" applyBorder="1">
      <alignment vertical="center"/>
    </xf>
    <xf numFmtId="0" fontId="0" fillId="0" borderId="0" xfId="20" applyFont="1" applyAlignment="1">
      <alignment horizontal="left" vertical="center" indent="3"/>
    </xf>
    <xf numFmtId="0" fontId="1" fillId="0" borderId="22" xfId="20" applyBorder="1">
      <alignment vertical="center"/>
    </xf>
    <xf numFmtId="0" fontId="1" fillId="0" borderId="23" xfId="20" applyBorder="1">
      <alignment vertical="center"/>
    </xf>
    <xf numFmtId="0" fontId="1" fillId="0" borderId="24" xfId="20" applyBorder="1">
      <alignment vertical="center"/>
    </xf>
    <xf numFmtId="0" fontId="1" fillId="0" borderId="19" xfId="20" applyBorder="1">
      <alignment vertical="center"/>
    </xf>
    <xf numFmtId="0" fontId="1" fillId="0" borderId="1" xfId="20" applyBorder="1">
      <alignment vertical="center"/>
    </xf>
    <xf numFmtId="0" fontId="1" fillId="0" borderId="2" xfId="20" applyBorder="1" applyAlignment="1">
      <alignment horizontal="distributed" vertical="center" justifyLastLine="1"/>
    </xf>
    <xf numFmtId="0" fontId="1" fillId="0" borderId="2" xfId="20" applyBorder="1">
      <alignment vertical="center"/>
    </xf>
    <xf numFmtId="0" fontId="1" fillId="0" borderId="2" xfId="20" applyBorder="1" applyAlignment="1">
      <alignment horizontal="right" vertical="center" indent="1"/>
    </xf>
    <xf numFmtId="0" fontId="1" fillId="0" borderId="23" xfId="20" applyBorder="1" applyAlignment="1">
      <alignment horizontal="right" vertical="center"/>
    </xf>
    <xf numFmtId="0" fontId="1" fillId="0" borderId="26" xfId="20" applyBorder="1">
      <alignment vertical="center"/>
    </xf>
    <xf numFmtId="0" fontId="1" fillId="0" borderId="27" xfId="20" applyBorder="1">
      <alignment vertical="center"/>
    </xf>
    <xf numFmtId="0" fontId="1" fillId="0" borderId="37" xfId="20" applyBorder="1">
      <alignment vertical="center"/>
    </xf>
    <xf numFmtId="0" fontId="17" fillId="0" borderId="0" xfId="14" applyFont="1" applyBorder="1" applyAlignment="1">
      <alignment vertical="center"/>
    </xf>
    <xf numFmtId="0" fontId="13" fillId="0" borderId="0" xfId="14" applyFont="1" applyAlignment="1">
      <alignment vertical="center"/>
    </xf>
    <xf numFmtId="0" fontId="13" fillId="0" borderId="0" xfId="14" applyFont="1" applyBorder="1" applyAlignment="1">
      <alignment horizontal="center" vertical="center" wrapText="1"/>
    </xf>
    <xf numFmtId="0" fontId="17" fillId="0" borderId="77" xfId="14" applyFont="1" applyBorder="1" applyAlignment="1">
      <alignment horizontal="left" vertical="center"/>
    </xf>
    <xf numFmtId="0" fontId="17" fillId="0" borderId="3" xfId="14" applyFont="1" applyBorder="1" applyAlignment="1">
      <alignment horizontal="left" vertical="center" indent="1"/>
    </xf>
    <xf numFmtId="0" fontId="17" fillId="0" borderId="2" xfId="14" applyFont="1" applyBorder="1" applyAlignment="1">
      <alignment horizontal="left" vertical="center" indent="1"/>
    </xf>
    <xf numFmtId="0" fontId="17" fillId="0" borderId="1" xfId="14" applyFont="1" applyBorder="1" applyAlignment="1">
      <alignment horizontal="left" vertical="center" indent="1"/>
    </xf>
    <xf numFmtId="0" fontId="17" fillId="0" borderId="3" xfId="14" applyFont="1" applyBorder="1" applyAlignment="1">
      <alignment horizontal="left" vertical="center" wrapText="1"/>
    </xf>
    <xf numFmtId="0" fontId="17" fillId="0" borderId="5" xfId="14" applyFont="1" applyBorder="1" applyAlignment="1">
      <alignment horizontal="left" vertical="center" wrapText="1"/>
    </xf>
    <xf numFmtId="0" fontId="17" fillId="0" borderId="4" xfId="14" applyFont="1" applyBorder="1" applyAlignment="1">
      <alignment horizontal="left" vertical="center" wrapText="1"/>
    </xf>
    <xf numFmtId="0" fontId="17" fillId="0" borderId="3" xfId="14" applyFont="1" applyBorder="1" applyAlignment="1">
      <alignment vertical="center"/>
    </xf>
    <xf numFmtId="0" fontId="17" fillId="0" borderId="5" xfId="14" applyFont="1" applyBorder="1" applyAlignment="1">
      <alignment vertical="center"/>
    </xf>
    <xf numFmtId="0" fontId="17" fillId="0" borderId="4" xfId="14" applyFont="1" applyBorder="1" applyAlignment="1">
      <alignment vertical="center"/>
    </xf>
    <xf numFmtId="0" fontId="13" fillId="0" borderId="77" xfId="14" applyFont="1" applyBorder="1" applyAlignment="1">
      <alignment vertical="center"/>
    </xf>
    <xf numFmtId="0" fontId="17" fillId="0" borderId="77" xfId="14" applyFont="1" applyBorder="1" applyAlignment="1">
      <alignment horizontal="left" vertical="center" wrapText="1"/>
    </xf>
    <xf numFmtId="0" fontId="17" fillId="0" borderId="1" xfId="14" applyFont="1" applyBorder="1" applyAlignment="1">
      <alignment vertical="center"/>
    </xf>
    <xf numFmtId="0" fontId="17" fillId="0" borderId="22" xfId="14" applyFont="1" applyBorder="1" applyAlignment="1">
      <alignment vertical="center"/>
    </xf>
    <xf numFmtId="0" fontId="17" fillId="0" borderId="23" xfId="14" applyFont="1" applyBorder="1" applyAlignment="1">
      <alignment vertical="center"/>
    </xf>
    <xf numFmtId="0" fontId="17" fillId="0" borderId="24" xfId="14" applyFont="1" applyBorder="1" applyAlignment="1">
      <alignment vertical="center"/>
    </xf>
    <xf numFmtId="0" fontId="13" fillId="0" borderId="76" xfId="14" applyFont="1" applyBorder="1" applyAlignment="1">
      <alignment vertical="center"/>
    </xf>
    <xf numFmtId="0" fontId="17" fillId="0" borderId="76" xfId="14" applyFont="1" applyBorder="1" applyAlignment="1">
      <alignment horizontal="left" vertical="center"/>
    </xf>
    <xf numFmtId="0" fontId="17" fillId="0" borderId="76" xfId="14" applyFont="1" applyBorder="1" applyAlignment="1">
      <alignment horizontal="left" vertical="center" wrapText="1"/>
    </xf>
    <xf numFmtId="0" fontId="17" fillId="0" borderId="19" xfId="14" applyFont="1" applyBorder="1" applyAlignment="1">
      <alignment vertical="center"/>
    </xf>
    <xf numFmtId="0" fontId="17" fillId="0" borderId="2" xfId="14" applyFont="1" applyBorder="1" applyAlignment="1">
      <alignment horizontal="center" vertical="center"/>
    </xf>
    <xf numFmtId="0" fontId="17" fillId="0" borderId="2" xfId="14" applyFont="1" applyBorder="1" applyAlignment="1">
      <alignment vertical="center" wrapText="1"/>
    </xf>
    <xf numFmtId="0" fontId="17" fillId="0" borderId="0" xfId="14" applyFont="1" applyBorder="1" applyAlignment="1">
      <alignment vertical="center" wrapText="1"/>
    </xf>
    <xf numFmtId="0" fontId="17" fillId="0" borderId="2" xfId="14" applyFont="1" applyBorder="1" applyAlignment="1">
      <alignment horizontal="right" vertical="center"/>
    </xf>
    <xf numFmtId="0" fontId="17" fillId="0" borderId="0" xfId="14" applyFont="1" applyBorder="1" applyAlignment="1">
      <alignment horizontal="right" vertical="center"/>
    </xf>
    <xf numFmtId="0" fontId="17" fillId="0" borderId="26" xfId="14" applyFont="1" applyBorder="1" applyAlignment="1">
      <alignment vertical="center"/>
    </xf>
    <xf numFmtId="0" fontId="17" fillId="0" borderId="27" xfId="14" applyFont="1" applyBorder="1" applyAlignment="1">
      <alignment vertical="center"/>
    </xf>
    <xf numFmtId="0" fontId="17" fillId="0" borderId="27" xfId="14" applyFont="1" applyBorder="1" applyAlignment="1">
      <alignment vertical="center" wrapText="1"/>
    </xf>
    <xf numFmtId="0" fontId="17" fillId="0" borderId="37" xfId="14" applyFont="1" applyBorder="1" applyAlignment="1">
      <alignment vertical="center"/>
    </xf>
    <xf numFmtId="0" fontId="13" fillId="0" borderId="78" xfId="14" applyFont="1" applyBorder="1" applyAlignment="1">
      <alignment vertical="center"/>
    </xf>
    <xf numFmtId="0" fontId="17" fillId="0" borderId="78" xfId="14" applyFont="1" applyBorder="1" applyAlignment="1">
      <alignment horizontal="left" vertical="center"/>
    </xf>
    <xf numFmtId="0" fontId="17" fillId="0" borderId="78" xfId="14" applyFont="1" applyBorder="1" applyAlignment="1">
      <alignment horizontal="left" vertical="center" wrapText="1"/>
    </xf>
    <xf numFmtId="0" fontId="17" fillId="0" borderId="3" xfId="14" applyFont="1" applyBorder="1" applyAlignment="1">
      <alignment horizontal="center" vertical="center" wrapText="1"/>
    </xf>
    <xf numFmtId="0" fontId="17" fillId="0" borderId="5" xfId="14" applyFont="1" applyBorder="1" applyAlignment="1">
      <alignment horizontal="center" vertical="center" wrapText="1"/>
    </xf>
    <xf numFmtId="0" fontId="17" fillId="0" borderId="4" xfId="14" applyFont="1" applyBorder="1" applyAlignment="1">
      <alignment horizontal="center" vertical="center" wrapText="1"/>
    </xf>
    <xf numFmtId="0" fontId="17" fillId="0" borderId="3" xfId="14" applyFont="1" applyBorder="1" applyAlignment="1">
      <alignment horizontal="center" vertical="center"/>
    </xf>
    <xf numFmtId="0" fontId="17" fillId="0" borderId="5" xfId="14" applyFont="1" applyBorder="1" applyAlignment="1">
      <alignment horizontal="center" vertical="center"/>
    </xf>
    <xf numFmtId="0" fontId="17" fillId="0" borderId="4" xfId="14" applyFont="1" applyBorder="1" applyAlignment="1">
      <alignment horizontal="center" vertical="center"/>
    </xf>
    <xf numFmtId="0" fontId="104" fillId="0" borderId="0" xfId="16" applyFont="1" applyAlignment="1">
      <alignment horizontal="center" vertical="center"/>
    </xf>
    <xf numFmtId="0" fontId="105" fillId="0" borderId="0" xfId="16" applyFont="1" applyAlignment="1">
      <alignment vertical="center"/>
    </xf>
    <xf numFmtId="0" fontId="105" fillId="0" borderId="77" xfId="16" applyFont="1" applyBorder="1" applyAlignment="1">
      <alignment horizontal="distributed" vertical="center"/>
    </xf>
    <xf numFmtId="0" fontId="105" fillId="0" borderId="22" xfId="16" applyFont="1" applyBorder="1" applyAlignment="1">
      <alignment horizontal="distributed" vertical="center"/>
    </xf>
    <xf numFmtId="0" fontId="105" fillId="0" borderId="24" xfId="16" applyFont="1" applyBorder="1" applyAlignment="1">
      <alignment horizontal="distributed" vertical="center"/>
    </xf>
    <xf numFmtId="0" fontId="1" fillId="0" borderId="22" xfId="16" applyFont="1" applyBorder="1" applyAlignment="1">
      <alignment horizontal="distributed" vertical="center" wrapText="1"/>
    </xf>
    <xf numFmtId="0" fontId="105" fillId="0" borderId="23" xfId="16" applyFont="1" applyBorder="1" applyAlignment="1">
      <alignment horizontal="distributed" vertical="center" wrapText="1"/>
    </xf>
    <xf numFmtId="0" fontId="105" fillId="0" borderId="24" xfId="16" applyFont="1" applyBorder="1" applyAlignment="1">
      <alignment horizontal="distributed" vertical="center" wrapText="1"/>
    </xf>
    <xf numFmtId="0" fontId="105" fillId="0" borderId="22" xfId="16" applyFont="1" applyBorder="1" applyAlignment="1">
      <alignment horizontal="distributed" vertical="center" wrapText="1"/>
    </xf>
    <xf numFmtId="0" fontId="105" fillId="0" borderId="23" xfId="16" applyFont="1" applyBorder="1" applyAlignment="1">
      <alignment vertical="center"/>
    </xf>
    <xf numFmtId="0" fontId="105" fillId="0" borderId="24" xfId="16" applyFont="1" applyBorder="1" applyAlignment="1">
      <alignment vertical="center"/>
    </xf>
    <xf numFmtId="0" fontId="105" fillId="0" borderId="77" xfId="16" applyFont="1" applyBorder="1" applyAlignment="1">
      <alignment horizontal="distributed" vertical="center" wrapText="1"/>
    </xf>
    <xf numFmtId="0" fontId="105" fillId="0" borderId="76" xfId="16" applyFont="1" applyBorder="1" applyAlignment="1">
      <alignment horizontal="distributed" vertical="center"/>
    </xf>
    <xf numFmtId="0" fontId="105" fillId="0" borderId="19" xfId="16" applyFont="1" applyBorder="1" applyAlignment="1">
      <alignment horizontal="distributed" vertical="center"/>
    </xf>
    <xf numFmtId="0" fontId="105" fillId="0" borderId="1" xfId="16" applyFont="1" applyBorder="1" applyAlignment="1">
      <alignment horizontal="distributed" vertical="center"/>
    </xf>
    <xf numFmtId="0" fontId="105" fillId="0" borderId="19" xfId="16" applyFont="1" applyBorder="1" applyAlignment="1">
      <alignment horizontal="distributed" vertical="center" wrapText="1"/>
    </xf>
    <xf numFmtId="0" fontId="105" fillId="0" borderId="0" xfId="16" applyFont="1" applyAlignment="1">
      <alignment horizontal="distributed" vertical="center" wrapText="1"/>
    </xf>
    <xf numFmtId="0" fontId="105" fillId="0" borderId="1" xfId="16" applyFont="1" applyBorder="1" applyAlignment="1">
      <alignment horizontal="distributed" vertical="center" wrapText="1"/>
    </xf>
    <xf numFmtId="0" fontId="105" fillId="0" borderId="0" xfId="16" applyFont="1" applyBorder="1" applyAlignment="1">
      <alignment vertical="center"/>
    </xf>
    <xf numFmtId="0" fontId="105" fillId="0" borderId="1" xfId="16" applyFont="1" applyBorder="1" applyAlignment="1">
      <alignment vertical="center"/>
    </xf>
    <xf numFmtId="0" fontId="105" fillId="0" borderId="0" xfId="16" applyFont="1" applyAlignment="1">
      <alignment vertical="center" wrapText="1"/>
    </xf>
    <xf numFmtId="0" fontId="105" fillId="0" borderId="76" xfId="16" applyFont="1" applyBorder="1" applyAlignment="1">
      <alignment vertical="center"/>
    </xf>
    <xf numFmtId="0" fontId="105" fillId="0" borderId="26" xfId="16" applyFont="1" applyBorder="1" applyAlignment="1">
      <alignment horizontal="distributed" vertical="center"/>
    </xf>
    <xf numFmtId="0" fontId="105" fillId="0" borderId="37" xfId="16" applyFont="1" applyBorder="1" applyAlignment="1">
      <alignment horizontal="distributed" vertical="center"/>
    </xf>
    <xf numFmtId="0" fontId="105" fillId="0" borderId="26" xfId="16" applyFont="1" applyBorder="1" applyAlignment="1">
      <alignment horizontal="distributed" vertical="center" wrapText="1"/>
    </xf>
    <xf numFmtId="0" fontId="105" fillId="0" borderId="27" xfId="16" applyFont="1" applyBorder="1" applyAlignment="1">
      <alignment horizontal="distributed" vertical="center" wrapText="1"/>
    </xf>
    <xf numFmtId="0" fontId="105" fillId="0" borderId="37" xfId="16" applyFont="1" applyBorder="1" applyAlignment="1">
      <alignment horizontal="distributed" vertical="center" wrapText="1"/>
    </xf>
    <xf numFmtId="0" fontId="105" fillId="0" borderId="27" xfId="16" applyFont="1" applyBorder="1" applyAlignment="1">
      <alignment vertical="center"/>
    </xf>
    <xf numFmtId="0" fontId="105" fillId="0" borderId="37" xfId="16" applyFont="1" applyBorder="1" applyAlignment="1">
      <alignment vertical="center"/>
    </xf>
    <xf numFmtId="0" fontId="105" fillId="0" borderId="78" xfId="16" applyFont="1" applyBorder="1" applyAlignment="1">
      <alignment horizontal="distributed" vertical="center"/>
    </xf>
    <xf numFmtId="0" fontId="105" fillId="0" borderId="77" xfId="16" applyFont="1" applyBorder="1" applyAlignment="1">
      <alignment vertical="center"/>
    </xf>
    <xf numFmtId="0" fontId="105" fillId="0" borderId="77" xfId="16" applyFont="1" applyBorder="1" applyAlignment="1">
      <alignment horizontal="center" vertical="center"/>
    </xf>
    <xf numFmtId="0" fontId="105" fillId="0" borderId="2" xfId="16" applyFont="1" applyBorder="1" applyAlignment="1">
      <alignment horizontal="center" vertical="center" wrapText="1"/>
    </xf>
    <xf numFmtId="0" fontId="105" fillId="0" borderId="2" xfId="16" applyFont="1" applyBorder="1" applyAlignment="1">
      <alignment vertical="center"/>
    </xf>
    <xf numFmtId="0" fontId="105" fillId="0" borderId="2" xfId="16" applyFont="1" applyBorder="1" applyAlignment="1">
      <alignment horizontal="center" vertical="center"/>
    </xf>
    <xf numFmtId="0" fontId="105" fillId="0" borderId="76" xfId="16" applyFont="1" applyBorder="1" applyAlignment="1">
      <alignment horizontal="center" vertical="center"/>
    </xf>
    <xf numFmtId="0" fontId="105" fillId="0" borderId="78" xfId="16" applyFont="1" applyBorder="1" applyAlignment="1">
      <alignment vertical="center"/>
    </xf>
    <xf numFmtId="0" fontId="105" fillId="0" borderId="2" xfId="16" applyFont="1" applyBorder="1" applyAlignment="1">
      <alignment horizontal="distributed" vertical="center"/>
    </xf>
    <xf numFmtId="0" fontId="105" fillId="0" borderId="19" xfId="16" applyFont="1" applyBorder="1" applyAlignment="1">
      <alignment vertical="center"/>
    </xf>
    <xf numFmtId="0" fontId="1" fillId="0" borderId="76" xfId="16" applyBorder="1" applyAlignment="1">
      <alignment vertical="center"/>
    </xf>
    <xf numFmtId="0" fontId="105" fillId="0" borderId="216" xfId="16" applyFont="1" applyBorder="1" applyAlignment="1">
      <alignment vertical="center"/>
    </xf>
    <xf numFmtId="0" fontId="105" fillId="0" borderId="217" xfId="16" applyFont="1" applyBorder="1" applyAlignment="1">
      <alignment vertical="center"/>
    </xf>
    <xf numFmtId="0" fontId="106" fillId="0" borderId="76" xfId="16" applyFont="1" applyBorder="1" applyAlignment="1">
      <alignment vertical="center"/>
    </xf>
    <xf numFmtId="0" fontId="105" fillId="0" borderId="0" xfId="16" applyFont="1" applyAlignment="1">
      <alignment horizontal="right" vertical="center"/>
    </xf>
    <xf numFmtId="0" fontId="105" fillId="0" borderId="218" xfId="16" applyFont="1" applyBorder="1" applyAlignment="1">
      <alignment vertical="center"/>
    </xf>
    <xf numFmtId="0" fontId="105" fillId="0" borderId="219" xfId="16" applyFont="1" applyBorder="1" applyAlignment="1">
      <alignment vertical="center"/>
    </xf>
    <xf numFmtId="0" fontId="105" fillId="0" borderId="78" xfId="16" applyFont="1" applyBorder="1" applyAlignment="1">
      <alignment horizontal="center" vertical="center"/>
    </xf>
    <xf numFmtId="0" fontId="105" fillId="0" borderId="26" xfId="16" applyFont="1" applyBorder="1" applyAlignment="1">
      <alignment vertical="center"/>
    </xf>
    <xf numFmtId="0" fontId="96" fillId="0" borderId="0" xfId="14" applyFont="1" applyAlignment="1">
      <alignment vertical="center"/>
    </xf>
    <xf numFmtId="0" fontId="5" fillId="0" borderId="77" xfId="14" applyFont="1" applyBorder="1" applyAlignment="1">
      <alignment horizontal="left" vertical="center" wrapText="1" indent="1"/>
    </xf>
    <xf numFmtId="0" fontId="107" fillId="0" borderId="0" xfId="14" applyFont="1" applyAlignment="1">
      <alignment vertical="center"/>
    </xf>
    <xf numFmtId="0" fontId="107" fillId="0" borderId="0" xfId="14" applyFont="1" applyAlignment="1">
      <alignment vertical="center" wrapText="1"/>
    </xf>
    <xf numFmtId="0" fontId="107" fillId="0" borderId="0" xfId="14" applyFont="1" applyAlignment="1">
      <alignment horizontal="left" vertical="center" wrapText="1"/>
    </xf>
    <xf numFmtId="0" fontId="107" fillId="0" borderId="0" xfId="14" applyFont="1" applyAlignment="1">
      <alignment horizontal="left" vertical="center"/>
    </xf>
    <xf numFmtId="0" fontId="5" fillId="0" borderId="0" xfId="14" applyFont="1" applyAlignment="1">
      <alignment horizontal="center" vertical="center"/>
    </xf>
    <xf numFmtId="0" fontId="5" fillId="0" borderId="77" xfId="14" applyFont="1" applyBorder="1" applyAlignment="1">
      <alignment horizontal="center" vertical="center" wrapText="1"/>
    </xf>
    <xf numFmtId="0" fontId="5" fillId="0" borderId="77" xfId="14" applyFont="1" applyBorder="1" applyAlignment="1">
      <alignment horizontal="left" vertical="center" wrapText="1"/>
    </xf>
    <xf numFmtId="0" fontId="5" fillId="0" borderId="0" xfId="14" applyFont="1" applyAlignment="1">
      <alignment vertical="center" wrapText="1"/>
    </xf>
    <xf numFmtId="0" fontId="5" fillId="0" borderId="76" xfId="14" applyFont="1" applyBorder="1" applyAlignment="1">
      <alignment horizontal="center" vertical="center"/>
    </xf>
    <xf numFmtId="0" fontId="5" fillId="0" borderId="78" xfId="14" applyFont="1" applyBorder="1" applyAlignment="1">
      <alignment horizontal="center" vertical="center"/>
    </xf>
    <xf numFmtId="0" fontId="47" fillId="0" borderId="0" xfId="21" applyFont="1">
      <alignment vertical="center"/>
    </xf>
    <xf numFmtId="0" fontId="5" fillId="0" borderId="0" xfId="14" applyFont="1" applyAlignment="1">
      <alignment horizontal="left" vertical="center"/>
    </xf>
    <xf numFmtId="0" fontId="96" fillId="0" borderId="0" xfId="21" applyFont="1" applyFill="1" applyAlignment="1">
      <alignment horizontal="center" vertical="center"/>
    </xf>
    <xf numFmtId="0" fontId="96" fillId="0" borderId="20" xfId="14" applyFont="1" applyBorder="1" applyAlignment="1">
      <alignment horizontal="center" vertical="center"/>
    </xf>
    <xf numFmtId="0" fontId="5" fillId="0" borderId="94" xfId="14" applyFont="1" applyBorder="1" applyAlignment="1">
      <alignment horizontal="center" vertical="center"/>
    </xf>
    <xf numFmtId="0" fontId="5" fillId="0" borderId="95" xfId="14" applyFont="1" applyBorder="1" applyAlignment="1">
      <alignment horizontal="center" vertical="center"/>
    </xf>
    <xf numFmtId="0" fontId="5" fillId="0" borderId="8" xfId="21" applyFont="1" applyFill="1" applyBorder="1" applyAlignment="1">
      <alignment horizontal="center" vertical="center" shrinkToFit="1"/>
    </xf>
    <xf numFmtId="0" fontId="5" fillId="0" borderId="104" xfId="21" applyFont="1" applyFill="1" applyBorder="1" applyAlignment="1">
      <alignment horizontal="center" vertical="center" shrinkToFit="1"/>
    </xf>
    <xf numFmtId="0" fontId="5" fillId="0" borderId="0" xfId="21" applyFont="1" applyFill="1" applyBorder="1" applyAlignment="1">
      <alignment horizontal="center" vertical="center" shrinkToFit="1"/>
    </xf>
    <xf numFmtId="0" fontId="5" fillId="0" borderId="12" xfId="21" applyFont="1" applyFill="1" applyBorder="1" applyAlignment="1">
      <alignment horizontal="center" vertical="center" wrapText="1"/>
    </xf>
    <xf numFmtId="0" fontId="5" fillId="0" borderId="13" xfId="21" applyFont="1" applyFill="1" applyBorder="1" applyAlignment="1">
      <alignment horizontal="center" vertical="center" wrapText="1"/>
    </xf>
    <xf numFmtId="0" fontId="5" fillId="0" borderId="173" xfId="21" applyFont="1" applyFill="1" applyBorder="1" applyAlignment="1">
      <alignment horizontal="center" vertical="center" shrinkToFit="1"/>
    </xf>
    <xf numFmtId="0" fontId="97" fillId="0" borderId="0" xfId="21" applyFont="1" applyFill="1" applyBorder="1" applyAlignment="1">
      <alignment horizontal="left" vertical="center" wrapText="1"/>
    </xf>
    <xf numFmtId="0" fontId="5" fillId="0" borderId="0" xfId="14" applyFont="1" applyAlignment="1">
      <alignment horizontal="left" vertical="center" wrapText="1"/>
    </xf>
    <xf numFmtId="0" fontId="5" fillId="0" borderId="20" xfId="14" applyFont="1" applyBorder="1" applyAlignment="1">
      <alignment vertical="center"/>
    </xf>
    <xf numFmtId="0" fontId="5" fillId="0" borderId="81" xfId="14" applyFont="1" applyBorder="1" applyAlignment="1">
      <alignment horizontal="center" vertical="center"/>
    </xf>
    <xf numFmtId="0" fontId="5" fillId="0" borderId="2" xfId="21" applyFont="1" applyFill="1" applyBorder="1" applyAlignment="1">
      <alignment horizontal="center" vertical="center" shrinkToFit="1"/>
    </xf>
    <xf numFmtId="0" fontId="5" fillId="0" borderId="106" xfId="21" applyFont="1" applyFill="1" applyBorder="1" applyAlignment="1">
      <alignment horizontal="center" vertical="center" shrinkToFit="1"/>
    </xf>
    <xf numFmtId="0" fontId="5" fillId="0" borderId="21" xfId="21" applyFont="1" applyFill="1" applyBorder="1" applyAlignment="1">
      <alignment horizontal="center" vertical="center" wrapText="1"/>
    </xf>
    <xf numFmtId="0" fontId="5" fillId="0" borderId="1" xfId="21" applyFont="1" applyFill="1" applyBorder="1" applyAlignment="1">
      <alignment horizontal="center" vertical="center" wrapText="1"/>
    </xf>
    <xf numFmtId="0" fontId="5" fillId="0" borderId="99" xfId="21" applyFont="1" applyFill="1" applyBorder="1" applyAlignment="1">
      <alignment horizontal="center" vertical="center" shrinkToFit="1"/>
    </xf>
    <xf numFmtId="0" fontId="5" fillId="0" borderId="82" xfId="14" applyFont="1" applyBorder="1" applyAlignment="1">
      <alignment horizontal="center" vertical="center"/>
    </xf>
    <xf numFmtId="0" fontId="5" fillId="0" borderId="36" xfId="14" applyFont="1" applyBorder="1" applyAlignment="1">
      <alignment horizontal="center" vertical="center" wrapText="1"/>
    </xf>
    <xf numFmtId="0" fontId="5" fillId="0" borderId="37" xfId="14" applyFont="1" applyBorder="1" applyAlignment="1">
      <alignment horizontal="center" vertical="center" wrapText="1"/>
    </xf>
    <xf numFmtId="0" fontId="5" fillId="0" borderId="111" xfId="14" applyFont="1" applyBorder="1" applyAlignment="1">
      <alignment horizontal="center" vertical="center" shrinkToFit="1"/>
    </xf>
    <xf numFmtId="0" fontId="5" fillId="0" borderId="75" xfId="14" applyFont="1" applyBorder="1" applyAlignment="1">
      <alignment vertical="center"/>
    </xf>
    <xf numFmtId="0" fontId="97" fillId="0" borderId="22" xfId="21" applyFont="1" applyFill="1" applyBorder="1" applyAlignment="1">
      <alignment horizontal="center" vertical="center" wrapText="1"/>
    </xf>
    <xf numFmtId="0" fontId="97" fillId="0" borderId="23" xfId="21" applyFont="1" applyFill="1" applyBorder="1" applyAlignment="1">
      <alignment horizontal="center" vertical="center" wrapText="1"/>
    </xf>
    <xf numFmtId="0" fontId="97" fillId="0" borderId="24" xfId="21" applyFont="1" applyFill="1" applyBorder="1" applyAlignment="1">
      <alignment horizontal="center" vertical="center" wrapText="1"/>
    </xf>
    <xf numFmtId="0" fontId="5" fillId="0" borderId="38" xfId="21" applyFont="1" applyFill="1" applyBorder="1" applyAlignment="1">
      <alignment horizontal="center" vertical="center" wrapText="1"/>
    </xf>
    <xf numFmtId="0" fontId="5" fillId="0" borderId="24" xfId="14" applyFont="1" applyBorder="1" applyAlignment="1">
      <alignment horizontal="center" vertical="center" wrapText="1"/>
    </xf>
    <xf numFmtId="0" fontId="5" fillId="0" borderId="99" xfId="21" applyFont="1" applyFill="1" applyBorder="1" applyAlignment="1">
      <alignment horizontal="center" vertical="center" wrapText="1" shrinkToFit="1"/>
    </xf>
    <xf numFmtId="0" fontId="5" fillId="0" borderId="0" xfId="21" applyFont="1" applyFill="1" applyBorder="1" applyAlignment="1">
      <alignment horizontal="center" vertical="center" wrapText="1" shrinkToFit="1"/>
    </xf>
    <xf numFmtId="0" fontId="5" fillId="0" borderId="101" xfId="14" applyFont="1" applyBorder="1" applyAlignment="1">
      <alignment vertical="center"/>
    </xf>
    <xf numFmtId="0" fontId="5" fillId="0" borderId="89" xfId="14" applyFont="1" applyBorder="1" applyAlignment="1">
      <alignment vertical="center"/>
    </xf>
    <xf numFmtId="0" fontId="5" fillId="0" borderId="89" xfId="21" applyFont="1" applyFill="1" applyBorder="1" applyAlignment="1">
      <alignment horizontal="center" vertical="center"/>
    </xf>
    <xf numFmtId="0" fontId="97" fillId="0" borderId="88" xfId="21" applyFont="1" applyFill="1" applyBorder="1" applyAlignment="1">
      <alignment horizontal="center" vertical="center" wrapText="1"/>
    </xf>
    <xf numFmtId="0" fontId="5" fillId="0" borderId="88" xfId="21" applyFont="1" applyFill="1" applyBorder="1" applyAlignment="1">
      <alignment horizontal="center" vertical="center" shrinkToFit="1"/>
    </xf>
    <xf numFmtId="0" fontId="5" fillId="0" borderId="89" xfId="21" applyFont="1" applyFill="1" applyBorder="1" applyAlignment="1">
      <alignment horizontal="center" vertical="center" shrinkToFit="1"/>
    </xf>
    <xf numFmtId="0" fontId="5" fillId="0" borderId="102" xfId="21" applyFont="1" applyFill="1" applyBorder="1" applyAlignment="1">
      <alignment horizontal="center" vertical="center" shrinkToFit="1"/>
    </xf>
    <xf numFmtId="0" fontId="5" fillId="0" borderId="101" xfId="21" applyFont="1" applyFill="1" applyBorder="1" applyAlignment="1">
      <alignment horizontal="center" vertical="center" wrapText="1"/>
    </xf>
    <xf numFmtId="0" fontId="5" fillId="0" borderId="88" xfId="21" applyFont="1" applyFill="1" applyBorder="1" applyAlignment="1">
      <alignment horizontal="center" vertical="center" wrapText="1"/>
    </xf>
    <xf numFmtId="0" fontId="5" fillId="0" borderId="107" xfId="21" applyFont="1" applyFill="1" applyBorder="1" applyAlignment="1">
      <alignment horizontal="center" vertical="center" wrapText="1" shrinkToFit="1"/>
    </xf>
    <xf numFmtId="0" fontId="5" fillId="0" borderId="5" xfId="14" applyFont="1" applyBorder="1" applyAlignment="1">
      <alignment horizontal="left" vertical="center" wrapText="1" indent="1"/>
    </xf>
    <xf numFmtId="0" fontId="5" fillId="0" borderId="4" xfId="14" applyFont="1" applyBorder="1" applyAlignment="1">
      <alignment horizontal="left" vertical="center" wrapText="1" indent="1"/>
    </xf>
    <xf numFmtId="0" fontId="5" fillId="0" borderId="22" xfId="14" applyFont="1" applyBorder="1" applyAlignment="1">
      <alignment vertical="center"/>
    </xf>
    <xf numFmtId="0" fontId="5" fillId="0" borderId="5" xfId="14" applyFont="1" applyBorder="1" applyAlignment="1">
      <alignment vertical="center"/>
    </xf>
    <xf numFmtId="0" fontId="5" fillId="0" borderId="24" xfId="14" applyFont="1" applyBorder="1" applyAlignment="1">
      <alignment vertical="center"/>
    </xf>
    <xf numFmtId="0" fontId="5" fillId="0" borderId="76" xfId="14" applyFont="1" applyBorder="1" applyAlignment="1">
      <alignment vertical="center"/>
    </xf>
    <xf numFmtId="0" fontId="5" fillId="0" borderId="2" xfId="14" applyFont="1" applyBorder="1" applyAlignment="1">
      <alignment vertical="center"/>
    </xf>
    <xf numFmtId="0" fontId="5" fillId="0" borderId="26" xfId="14" applyFont="1" applyBorder="1" applyAlignment="1">
      <alignment vertical="center"/>
    </xf>
    <xf numFmtId="0" fontId="5" fillId="0" borderId="37" xfId="14" applyFont="1" applyBorder="1" applyAlignment="1">
      <alignment vertical="center"/>
    </xf>
    <xf numFmtId="0" fontId="1" fillId="0" borderId="5" xfId="20" applyBorder="1" applyAlignment="1">
      <alignment horizontal="center" vertical="center"/>
    </xf>
    <xf numFmtId="0" fontId="17" fillId="0" borderId="0" xfId="20" applyFont="1" applyAlignment="1">
      <alignment horizontal="left" vertical="center" indent="3"/>
    </xf>
    <xf numFmtId="0" fontId="1" fillId="0" borderId="2" xfId="20" applyBorder="1" applyAlignment="1">
      <alignment horizontal="right" vertical="center"/>
    </xf>
    <xf numFmtId="0" fontId="1" fillId="0" borderId="0" xfId="20" applyBorder="1" applyAlignment="1">
      <alignment horizontal="right" vertical="center" indent="1"/>
    </xf>
    <xf numFmtId="0" fontId="98" fillId="0" borderId="0" xfId="11" applyFont="1" applyAlignment="1">
      <alignment horizontal="center" vertical="center" wrapText="1"/>
    </xf>
    <xf numFmtId="0" fontId="5" fillId="0" borderId="94" xfId="11" applyFont="1" applyBorder="1" applyAlignment="1">
      <alignment horizontal="distributed" vertical="center"/>
    </xf>
    <xf numFmtId="0" fontId="5" fillId="0" borderId="95" xfId="11" applyFont="1" applyBorder="1" applyAlignment="1">
      <alignment horizontal="distributed" vertical="center"/>
    </xf>
    <xf numFmtId="0" fontId="5" fillId="0" borderId="14" xfId="11" applyFont="1" applyBorder="1" applyAlignment="1">
      <alignment horizontal="distributed" vertical="center"/>
    </xf>
    <xf numFmtId="0" fontId="5" fillId="0" borderId="15" xfId="11" applyFont="1" applyBorder="1" applyAlignment="1">
      <alignment horizontal="distributed" vertical="center"/>
    </xf>
    <xf numFmtId="0" fontId="5" fillId="0" borderId="220" xfId="11" applyFont="1" applyBorder="1" applyAlignment="1">
      <alignment horizontal="distributed" vertical="center"/>
    </xf>
    <xf numFmtId="0" fontId="5" fillId="0" borderId="221" xfId="11" applyFont="1" applyBorder="1" applyAlignment="1">
      <alignment vertical="center" textRotation="255" wrapText="1"/>
    </xf>
    <xf numFmtId="0" fontId="5" fillId="0" borderId="15" xfId="11" applyFont="1" applyBorder="1" applyAlignment="1">
      <alignment vertical="center" textRotation="255" wrapText="1"/>
    </xf>
    <xf numFmtId="0" fontId="5" fillId="0" borderId="222" xfId="11" applyFont="1" applyBorder="1" applyAlignment="1">
      <alignment vertical="center" textRotation="255" wrapText="1"/>
    </xf>
    <xf numFmtId="0" fontId="5" fillId="0" borderId="223" xfId="11" applyFont="1" applyBorder="1" applyAlignment="1">
      <alignment vertical="center" textRotation="255" wrapText="1"/>
    </xf>
    <xf numFmtId="0" fontId="98" fillId="0" borderId="0" xfId="11" applyFont="1" applyAlignment="1">
      <alignment horizontal="center" vertical="center"/>
    </xf>
    <xf numFmtId="0" fontId="5" fillId="0" borderId="82" xfId="11" applyFont="1" applyBorder="1" applyAlignment="1">
      <alignment horizontal="distributed" vertical="center"/>
    </xf>
    <xf numFmtId="0" fontId="5" fillId="0" borderId="78" xfId="11" applyFont="1" applyBorder="1" applyAlignment="1">
      <alignment horizontal="distributed" vertical="center"/>
    </xf>
    <xf numFmtId="0" fontId="5" fillId="0" borderId="2" xfId="11" applyFont="1" applyBorder="1" applyAlignment="1">
      <alignment horizontal="distributed" vertical="center"/>
    </xf>
    <xf numFmtId="0" fontId="5" fillId="0" borderId="3" xfId="11" applyFont="1" applyBorder="1" applyAlignment="1">
      <alignment horizontal="distributed" vertical="center"/>
    </xf>
    <xf numFmtId="0" fontId="5" fillId="0" borderId="80" xfId="11" applyFont="1" applyBorder="1" applyAlignment="1">
      <alignment horizontal="distributed" vertical="center"/>
    </xf>
    <xf numFmtId="0" fontId="5" fillId="0" borderId="224" xfId="11" applyFont="1" applyBorder="1" applyAlignment="1">
      <alignment horizontal="distributed" vertical="center"/>
    </xf>
    <xf numFmtId="0" fontId="5" fillId="0" borderId="5" xfId="11" applyFont="1" applyBorder="1" applyAlignment="1">
      <alignment vertical="center" textRotation="255" wrapText="1"/>
    </xf>
    <xf numFmtId="0" fontId="5" fillId="0" borderId="225" xfId="11" applyFont="1" applyBorder="1" applyAlignment="1">
      <alignment vertical="center" textRotation="255" wrapText="1"/>
    </xf>
    <xf numFmtId="0" fontId="5" fillId="0" borderId="226" xfId="11" applyFont="1" applyBorder="1" applyAlignment="1">
      <alignment horizontal="center" vertical="center" wrapText="1"/>
    </xf>
    <xf numFmtId="0" fontId="5" fillId="0" borderId="2" xfId="14" applyFont="1" applyBorder="1" applyAlignment="1">
      <alignment horizontal="center" vertical="center"/>
    </xf>
    <xf numFmtId="0" fontId="5" fillId="0" borderId="106" xfId="11" applyFont="1" applyBorder="1" applyAlignment="1">
      <alignment horizontal="center" vertical="center"/>
    </xf>
    <xf numFmtId="0" fontId="5" fillId="0" borderId="77" xfId="11" applyFont="1" applyBorder="1" applyAlignment="1">
      <alignment vertical="center"/>
    </xf>
    <xf numFmtId="0" fontId="5" fillId="0" borderId="227" xfId="11" applyFont="1" applyBorder="1" applyAlignment="1">
      <alignment horizontal="distributed" vertical="center"/>
    </xf>
    <xf numFmtId="0" fontId="5" fillId="0" borderId="22" xfId="11" applyFont="1" applyBorder="1" applyAlignment="1">
      <alignment horizontal="distributed" vertical="center"/>
    </xf>
    <xf numFmtId="0" fontId="5" fillId="0" borderId="24" xfId="11" applyFont="1" applyBorder="1" applyAlignment="1">
      <alignment horizontal="distributed" vertical="center"/>
    </xf>
    <xf numFmtId="0" fontId="5" fillId="0" borderId="83" xfId="11" applyFont="1" applyBorder="1" applyAlignment="1">
      <alignment horizontal="center" vertical="center"/>
    </xf>
    <xf numFmtId="0" fontId="5" fillId="0" borderId="228" xfId="11" applyFont="1" applyBorder="1" applyAlignment="1">
      <alignment vertical="center"/>
    </xf>
    <xf numFmtId="0" fontId="5" fillId="0" borderId="100" xfId="11" applyFont="1" applyBorder="1" applyAlignment="1">
      <alignment vertical="center"/>
    </xf>
    <xf numFmtId="0" fontId="5" fillId="0" borderId="81" xfId="11" applyFont="1" applyBorder="1" applyAlignment="1">
      <alignment vertical="center"/>
    </xf>
    <xf numFmtId="0" fontId="5" fillId="0" borderId="19" xfId="11" applyFont="1" applyBorder="1" applyAlignment="1">
      <alignment vertical="center"/>
    </xf>
    <xf numFmtId="0" fontId="5" fillId="0" borderId="26" xfId="11" applyFont="1" applyBorder="1" applyAlignment="1">
      <alignment horizontal="distributed" vertical="center"/>
    </xf>
    <xf numFmtId="0" fontId="5" fillId="0" borderId="37" xfId="11" applyFont="1" applyBorder="1" applyAlignment="1">
      <alignment horizontal="distributed" vertical="center"/>
    </xf>
    <xf numFmtId="0" fontId="5" fillId="0" borderId="84" xfId="11" applyFont="1" applyBorder="1" applyAlignment="1">
      <alignment horizontal="center" vertical="center"/>
    </xf>
    <xf numFmtId="0" fontId="5" fillId="0" borderId="78" xfId="11" applyFont="1" applyBorder="1" applyAlignment="1">
      <alignment vertical="center"/>
    </xf>
    <xf numFmtId="0" fontId="5" fillId="0" borderId="111" xfId="11" applyFont="1" applyBorder="1" applyAlignment="1">
      <alignment vertical="center"/>
    </xf>
    <xf numFmtId="0" fontId="5" fillId="0" borderId="73" xfId="11" applyFont="1" applyBorder="1" applyAlignment="1">
      <alignment horizontal="center" vertical="center"/>
    </xf>
    <xf numFmtId="0" fontId="5" fillId="0" borderId="5" xfId="11" applyFont="1" applyBorder="1" applyAlignment="1">
      <alignment horizontal="distributed" vertical="center"/>
    </xf>
    <xf numFmtId="0" fontId="5" fillId="0" borderId="80" xfId="11" applyFont="1" applyBorder="1" applyAlignment="1">
      <alignment horizontal="center" vertical="center"/>
    </xf>
    <xf numFmtId="0" fontId="5" fillId="0" borderId="229" xfId="11" applyFont="1" applyBorder="1" applyAlignment="1">
      <alignment horizontal="distributed" vertical="center"/>
    </xf>
    <xf numFmtId="0" fontId="5" fillId="0" borderId="121" xfId="11" applyFont="1" applyBorder="1" applyAlignment="1">
      <alignment horizontal="center" vertical="center"/>
    </xf>
    <xf numFmtId="0" fontId="5" fillId="0" borderId="99" xfId="11" applyFont="1" applyBorder="1" applyAlignment="1">
      <alignment vertical="center"/>
    </xf>
    <xf numFmtId="0" fontId="5" fillId="0" borderId="23" xfId="11" applyFont="1" applyBorder="1" applyAlignment="1">
      <alignment vertical="center"/>
    </xf>
    <xf numFmtId="0" fontId="5" fillId="0" borderId="226" xfId="11" applyFont="1" applyBorder="1" applyAlignment="1">
      <alignment horizontal="distributed" vertical="center"/>
    </xf>
    <xf numFmtId="0" fontId="5" fillId="13" borderId="83" xfId="11" applyFont="1" applyFill="1" applyBorder="1" applyAlignment="1">
      <alignment horizontal="center" vertical="center"/>
    </xf>
    <xf numFmtId="0" fontId="5" fillId="0" borderId="226" xfId="11" applyFont="1" applyBorder="1" applyAlignment="1">
      <alignment horizontal="center" vertical="center"/>
    </xf>
    <xf numFmtId="0" fontId="5" fillId="0" borderId="42" xfId="11" applyFont="1" applyBorder="1" applyAlignment="1">
      <alignment vertical="center"/>
    </xf>
    <xf numFmtId="0" fontId="5" fillId="0" borderId="43" xfId="11" applyFont="1" applyBorder="1" applyAlignment="1">
      <alignment vertical="center"/>
    </xf>
    <xf numFmtId="0" fontId="5" fillId="0" borderId="230" xfId="11" applyFont="1" applyBorder="1" applyAlignment="1">
      <alignment horizontal="center" vertical="center"/>
    </xf>
    <xf numFmtId="0" fontId="5" fillId="0" borderId="231" xfId="11" applyFont="1" applyBorder="1" applyAlignment="1">
      <alignment horizontal="distributed" vertical="center"/>
    </xf>
    <xf numFmtId="0" fontId="5" fillId="13" borderId="85" xfId="11" applyFont="1" applyFill="1" applyBorder="1" applyAlignment="1">
      <alignment horizontal="center" vertical="center"/>
    </xf>
    <xf numFmtId="0" fontId="5" fillId="0" borderId="231" xfId="11" applyFont="1" applyBorder="1" applyAlignment="1">
      <alignment horizontal="center" vertical="center"/>
    </xf>
    <xf numFmtId="0" fontId="5" fillId="0" borderId="102" xfId="11" applyFont="1" applyBorder="1" applyAlignment="1">
      <alignment vertical="center"/>
    </xf>
    <xf numFmtId="0" fontId="0" fillId="0" borderId="0" xfId="6" applyFont="1" applyBorder="1" applyAlignment="1">
      <alignment horizontal="center" vertical="center"/>
    </xf>
    <xf numFmtId="0" fontId="0" fillId="0" borderId="77" xfId="6" applyFont="1" applyBorder="1" applyAlignment="1">
      <alignment horizontal="center" vertical="center"/>
    </xf>
    <xf numFmtId="0" fontId="3" fillId="0" borderId="2" xfId="6" applyBorder="1" applyAlignment="1">
      <alignment horizontal="left" vertical="center" wrapText="1"/>
    </xf>
    <xf numFmtId="0" fontId="3" fillId="0" borderId="0" xfId="6" applyAlignment="1">
      <alignment horizontal="left" vertical="center" wrapText="1"/>
    </xf>
    <xf numFmtId="0" fontId="3" fillId="0" borderId="0" xfId="6" applyAlignment="1">
      <alignment horizontal="center" vertical="center"/>
    </xf>
    <xf numFmtId="0" fontId="3" fillId="0" borderId="19" xfId="6" applyBorder="1" applyAlignment="1">
      <alignment horizontal="center" vertical="center"/>
    </xf>
    <xf numFmtId="0" fontId="3" fillId="0" borderId="77" xfId="6" applyBorder="1" applyAlignment="1">
      <alignment horizontal="left" vertical="center" wrapText="1"/>
    </xf>
    <xf numFmtId="0" fontId="3" fillId="0" borderId="76" xfId="6" applyBorder="1" applyAlignment="1">
      <alignment horizontal="left" vertical="center" wrapText="1"/>
    </xf>
    <xf numFmtId="0" fontId="3" fillId="0" borderId="0" xfId="6" applyAlignment="1">
      <alignment horizontal="right" vertical="center"/>
    </xf>
    <xf numFmtId="0" fontId="3" fillId="0" borderId="78" xfId="6" applyBorder="1" applyAlignment="1">
      <alignment horizontal="left" vertical="center" wrapText="1"/>
    </xf>
    <xf numFmtId="0" fontId="3" fillId="0" borderId="0" xfId="6" applyAlignment="1">
      <alignment vertical="center"/>
    </xf>
    <xf numFmtId="0" fontId="3" fillId="0" borderId="77" xfId="6" applyBorder="1" applyAlignment="1">
      <alignment horizontal="center" vertical="center"/>
    </xf>
    <xf numFmtId="0" fontId="3" fillId="0" borderId="26" xfId="6" applyBorder="1" applyAlignment="1">
      <alignment horizontal="center" vertical="center"/>
    </xf>
    <xf numFmtId="0" fontId="3" fillId="0" borderId="78" xfId="6" applyBorder="1" applyAlignment="1">
      <alignment horizontal="center" vertical="center"/>
    </xf>
    <xf numFmtId="0" fontId="85" fillId="0" borderId="3" xfId="19" applyFont="1" applyBorder="1">
      <alignment vertical="center"/>
    </xf>
    <xf numFmtId="0" fontId="85" fillId="0" borderId="5" xfId="6" applyFont="1" applyBorder="1" applyAlignment="1">
      <alignment horizontal="left" vertical="center"/>
    </xf>
    <xf numFmtId="0" fontId="85" fillId="0" borderId="4" xfId="6" applyFont="1" applyBorder="1" applyAlignment="1">
      <alignment horizontal="left" vertical="center"/>
    </xf>
    <xf numFmtId="0" fontId="75" fillId="0" borderId="0" xfId="6" applyFont="1" applyAlignment="1">
      <alignment vertical="center"/>
    </xf>
    <xf numFmtId="0" fontId="85" fillId="0" borderId="76" xfId="6" applyFont="1" applyBorder="1" applyAlignment="1">
      <alignment horizontal="left" vertical="center" wrapText="1"/>
    </xf>
    <xf numFmtId="0" fontId="85" fillId="0" borderId="78" xfId="6" applyFont="1" applyBorder="1" applyAlignment="1">
      <alignment horizontal="left" vertical="center" wrapText="1"/>
    </xf>
    <xf numFmtId="0" fontId="32" fillId="0" borderId="0" xfId="5" applyFont="1"/>
    <xf numFmtId="0" fontId="32" fillId="0" borderId="0" xfId="5" applyFont="1" applyAlignment="1">
      <alignment horizontal="center"/>
    </xf>
    <xf numFmtId="0" fontId="32" fillId="0" borderId="0" xfId="5" applyFont="1" applyAlignment="1">
      <alignment horizontal="left"/>
    </xf>
    <xf numFmtId="0" fontId="0" fillId="0" borderId="0" xfId="5" applyFont="1"/>
    <xf numFmtId="0" fontId="43" fillId="0" borderId="0" xfId="5" applyFont="1" applyAlignment="1">
      <alignment horizontal="center" vertical="center"/>
    </xf>
    <xf numFmtId="0" fontId="32" fillId="0" borderId="23" xfId="5" applyFont="1" applyBorder="1" applyAlignment="1">
      <alignment vertical="center" wrapText="1"/>
    </xf>
    <xf numFmtId="0" fontId="32" fillId="0" borderId="23" xfId="5" applyFont="1" applyBorder="1" applyAlignment="1">
      <alignment vertical="center"/>
    </xf>
    <xf numFmtId="0" fontId="32" fillId="0" borderId="5" xfId="5" applyFont="1" applyBorder="1" applyAlignment="1">
      <alignment vertical="center" wrapText="1"/>
    </xf>
    <xf numFmtId="0" fontId="32" fillId="0" borderId="5" xfId="5" applyFont="1" applyBorder="1" applyAlignment="1">
      <alignment vertical="center"/>
    </xf>
    <xf numFmtId="0" fontId="32" fillId="0" borderId="24" xfId="5" applyFont="1" applyBorder="1" applyAlignment="1">
      <alignment vertical="center" wrapText="1"/>
    </xf>
    <xf numFmtId="0" fontId="37" fillId="0" borderId="0" xfId="5" applyFont="1" applyAlignment="1">
      <alignment horizontal="center" vertical="center"/>
    </xf>
    <xf numFmtId="0" fontId="37" fillId="0" borderId="0" xfId="5" applyFont="1" applyAlignment="1">
      <alignment vertical="center"/>
    </xf>
    <xf numFmtId="0" fontId="32" fillId="0" borderId="2" xfId="5" applyFont="1" applyBorder="1" applyAlignment="1">
      <alignment horizontal="center" vertical="center" wrapText="1"/>
    </xf>
    <xf numFmtId="0" fontId="32" fillId="0" borderId="3" xfId="5" applyFont="1" applyBorder="1" applyAlignment="1">
      <alignment horizontal="center" vertical="center" wrapText="1"/>
    </xf>
    <xf numFmtId="0" fontId="32" fillId="0" borderId="37" xfId="5" applyFont="1" applyBorder="1" applyAlignment="1">
      <alignment vertical="center"/>
    </xf>
    <xf numFmtId="38" fontId="32" fillId="0" borderId="2" xfId="3" applyFont="1" applyFill="1" applyBorder="1" applyAlignment="1">
      <alignment horizontal="center" vertical="center"/>
    </xf>
    <xf numFmtId="38" fontId="32" fillId="0" borderId="2" xfId="3" applyFont="1" applyFill="1" applyBorder="1" applyAlignment="1">
      <alignment horizontal="center" vertical="center" wrapText="1"/>
    </xf>
    <xf numFmtId="0" fontId="32" fillId="0" borderId="4" xfId="5" applyFont="1" applyBorder="1" applyAlignment="1">
      <alignment vertical="center"/>
    </xf>
    <xf numFmtId="0" fontId="37" fillId="0" borderId="0" xfId="5" applyFont="1" applyAlignment="1">
      <alignment vertical="top"/>
    </xf>
    <xf numFmtId="0" fontId="37" fillId="0" borderId="0" xfId="5" applyFont="1" applyAlignment="1">
      <alignment horizontal="left" vertical="top"/>
    </xf>
    <xf numFmtId="0" fontId="37" fillId="0" borderId="0" xfId="5" applyFont="1" applyAlignment="1">
      <alignment horizontal="left" vertical="center"/>
    </xf>
    <xf numFmtId="0" fontId="37" fillId="0" borderId="0" xfId="5" applyFont="1" applyAlignment="1">
      <alignment horizontal="left" vertical="center" wrapText="1"/>
    </xf>
    <xf numFmtId="0" fontId="37" fillId="0" borderId="0" xfId="5" applyFont="1" applyAlignment="1">
      <alignment vertical="top" wrapText="1"/>
    </xf>
    <xf numFmtId="0" fontId="108" fillId="0" borderId="77" xfId="5" applyFont="1" applyBorder="1" applyAlignment="1">
      <alignment horizontal="left" vertical="center"/>
    </xf>
    <xf numFmtId="0" fontId="108" fillId="0" borderId="23" xfId="5" applyFont="1" applyBorder="1" applyAlignment="1">
      <alignment vertical="center"/>
    </xf>
    <xf numFmtId="0" fontId="108" fillId="0" borderId="76" xfId="5" applyFont="1" applyBorder="1" applyAlignment="1">
      <alignment horizontal="left" vertical="center"/>
    </xf>
    <xf numFmtId="0" fontId="108" fillId="0" borderId="0" xfId="5" applyFont="1" applyAlignment="1">
      <alignment vertical="center"/>
    </xf>
    <xf numFmtId="0" fontId="32" fillId="0" borderId="19" xfId="5" applyFont="1" applyBorder="1" applyAlignment="1">
      <alignment vertical="center"/>
    </xf>
    <xf numFmtId="0" fontId="32" fillId="0" borderId="1" xfId="5" applyFont="1" applyBorder="1" applyAlignment="1">
      <alignment vertical="center"/>
    </xf>
    <xf numFmtId="192" fontId="32" fillId="0" borderId="19" xfId="5" applyNumberFormat="1" applyFont="1" applyBorder="1" applyAlignment="1">
      <alignment horizontal="center" vertical="center"/>
    </xf>
    <xf numFmtId="192" fontId="32" fillId="0" borderId="1" xfId="5" applyNumberFormat="1" applyFont="1" applyBorder="1" applyAlignment="1">
      <alignment horizontal="center" vertical="center"/>
    </xf>
    <xf numFmtId="192" fontId="32" fillId="0" borderId="77" xfId="5" applyNumberFormat="1" applyFont="1" applyBorder="1" applyAlignment="1">
      <alignment horizontal="center" vertical="center"/>
    </xf>
    <xf numFmtId="192" fontId="32" fillId="0" borderId="76" xfId="5" applyNumberFormat="1" applyFont="1" applyBorder="1" applyAlignment="1">
      <alignment horizontal="center" vertical="center"/>
    </xf>
    <xf numFmtId="0" fontId="108" fillId="0" borderId="1" xfId="5" applyFont="1" applyBorder="1" applyAlignment="1">
      <alignment vertical="center"/>
    </xf>
    <xf numFmtId="0" fontId="108" fillId="0" borderId="19" xfId="5" applyFont="1" applyBorder="1" applyAlignment="1">
      <alignment vertical="center"/>
    </xf>
    <xf numFmtId="193" fontId="32" fillId="0" borderId="0" xfId="5" applyNumberFormat="1" applyFont="1" applyAlignment="1">
      <alignment vertical="center"/>
    </xf>
    <xf numFmtId="0" fontId="32" fillId="0" borderId="0" xfId="5" applyFont="1" applyAlignment="1">
      <alignment horizontal="right" vertical="center"/>
    </xf>
    <xf numFmtId="0" fontId="1" fillId="0" borderId="19" xfId="5" applyBorder="1"/>
    <xf numFmtId="0" fontId="1" fillId="0" borderId="1" xfId="5" applyBorder="1"/>
    <xf numFmtId="0" fontId="108" fillId="0" borderId="2" xfId="5" applyFont="1" applyBorder="1" applyAlignment="1">
      <alignment horizontal="center" vertical="center"/>
    </xf>
    <xf numFmtId="0" fontId="108" fillId="0" borderId="3" xfId="5" applyFont="1" applyBorder="1" applyAlignment="1">
      <alignment vertical="center"/>
    </xf>
    <xf numFmtId="0" fontId="108" fillId="0" borderId="2" xfId="5" applyFont="1" applyBorder="1" applyAlignment="1">
      <alignment vertical="center"/>
    </xf>
    <xf numFmtId="0" fontId="108" fillId="0" borderId="78" xfId="5" applyFont="1" applyBorder="1" applyAlignment="1">
      <alignment vertical="center"/>
    </xf>
    <xf numFmtId="0" fontId="32" fillId="0" borderId="26" xfId="5" applyFont="1" applyBorder="1" applyAlignment="1">
      <alignment vertical="center"/>
    </xf>
    <xf numFmtId="192" fontId="32" fillId="0" borderId="26" xfId="5" applyNumberFormat="1" applyFont="1" applyBorder="1" applyAlignment="1">
      <alignment horizontal="center" vertical="center"/>
    </xf>
    <xf numFmtId="192" fontId="32" fillId="0" borderId="37" xfId="5" applyNumberFormat="1" applyFont="1" applyBorder="1" applyAlignment="1">
      <alignment horizontal="center" vertical="center"/>
    </xf>
    <xf numFmtId="0" fontId="108" fillId="0" borderId="77" xfId="5" applyFont="1" applyBorder="1" applyAlignment="1">
      <alignment vertical="center"/>
    </xf>
    <xf numFmtId="192" fontId="32" fillId="0" borderId="78" xfId="5" applyNumberFormat="1" applyFont="1" applyBorder="1" applyAlignment="1">
      <alignment horizontal="center" vertical="center"/>
    </xf>
    <xf numFmtId="0" fontId="108" fillId="0" borderId="78" xfId="5" applyFont="1" applyBorder="1" applyAlignment="1">
      <alignment horizontal="left" vertical="center"/>
    </xf>
    <xf numFmtId="0" fontId="108" fillId="0" borderId="26" xfId="5" applyFont="1" applyBorder="1" applyAlignment="1">
      <alignment vertical="center"/>
    </xf>
    <xf numFmtId="0" fontId="108" fillId="0" borderId="27" xfId="5" applyFont="1" applyBorder="1" applyAlignment="1">
      <alignment vertical="center"/>
    </xf>
    <xf numFmtId="0" fontId="108" fillId="0" borderId="37" xfId="5" applyFont="1" applyBorder="1" applyAlignment="1">
      <alignment vertical="center"/>
    </xf>
    <xf numFmtId="0" fontId="108" fillId="0" borderId="27" xfId="5" applyFont="1" applyBorder="1" applyAlignment="1">
      <alignment horizontal="center" vertical="center"/>
    </xf>
    <xf numFmtId="0" fontId="32" fillId="0" borderId="27" xfId="5" applyFont="1" applyBorder="1" applyAlignment="1">
      <alignment vertical="center"/>
    </xf>
    <xf numFmtId="0" fontId="108" fillId="0" borderId="5" xfId="5" applyFont="1" applyBorder="1" applyAlignment="1">
      <alignment vertical="center"/>
    </xf>
    <xf numFmtId="192" fontId="32" fillId="0" borderId="27" xfId="5" applyNumberFormat="1" applyFont="1" applyBorder="1" applyAlignment="1">
      <alignment vertical="center"/>
    </xf>
    <xf numFmtId="192" fontId="32" fillId="0" borderId="37" xfId="5" applyNumberFormat="1" applyFont="1" applyBorder="1" applyAlignment="1">
      <alignment vertical="center"/>
    </xf>
    <xf numFmtId="0" fontId="36" fillId="0" borderId="0" xfId="5" applyFont="1" applyAlignment="1">
      <alignment wrapText="1"/>
    </xf>
    <xf numFmtId="0" fontId="36" fillId="0" borderId="0" xfId="5" applyFont="1" applyAlignment="1">
      <alignment horizontal="left" wrapText="1"/>
    </xf>
    <xf numFmtId="0" fontId="109" fillId="0" borderId="0" xfId="6" applyFont="1" applyAlignment="1">
      <alignment horizontal="center" vertical="center"/>
    </xf>
    <xf numFmtId="0" fontId="31" fillId="0" borderId="0" xfId="6" applyFont="1">
      <alignment vertical="center"/>
    </xf>
    <xf numFmtId="0" fontId="32" fillId="0" borderId="3" xfId="6" applyFont="1" applyBorder="1" applyAlignment="1">
      <alignment horizontal="left" vertical="center" wrapText="1"/>
    </xf>
    <xf numFmtId="0" fontId="32" fillId="0" borderId="4" xfId="6" applyFont="1" applyBorder="1" applyAlignment="1">
      <alignment horizontal="left" vertical="center" wrapText="1"/>
    </xf>
    <xf numFmtId="0" fontId="32" fillId="0" borderId="232" xfId="6" applyFont="1" applyBorder="1" applyAlignment="1">
      <alignment horizontal="left" vertical="center" wrapText="1"/>
    </xf>
    <xf numFmtId="0" fontId="31" fillId="0" borderId="0" xfId="6" applyFont="1" applyBorder="1" applyAlignment="1">
      <alignment horizontal="left" vertical="center" wrapText="1"/>
    </xf>
    <xf numFmtId="0" fontId="32" fillId="7" borderId="77" xfId="6" applyFont="1" applyFill="1" applyBorder="1" applyAlignment="1">
      <alignment horizontal="center" vertical="center"/>
    </xf>
    <xf numFmtId="0" fontId="32" fillId="7" borderId="2" xfId="6" applyFont="1" applyFill="1" applyBorder="1" applyAlignment="1">
      <alignment horizontal="center" vertical="center"/>
    </xf>
    <xf numFmtId="0" fontId="2" fillId="0" borderId="0" xfId="6" applyFont="1" applyAlignment="1">
      <alignment horizontal="left" vertical="center"/>
    </xf>
    <xf numFmtId="0" fontId="32" fillId="0" borderId="77" xfId="6" applyFont="1" applyBorder="1" applyAlignment="1">
      <alignment horizontal="left" vertical="center" wrapText="1"/>
    </xf>
    <xf numFmtId="0" fontId="32" fillId="7" borderId="76" xfId="6" applyFont="1" applyFill="1" applyBorder="1" applyAlignment="1">
      <alignment horizontal="center" vertical="center"/>
    </xf>
    <xf numFmtId="0" fontId="32" fillId="0" borderId="77" xfId="6" applyFont="1" applyBorder="1" applyAlignment="1">
      <alignment vertical="center" wrapText="1"/>
    </xf>
    <xf numFmtId="0" fontId="32" fillId="0" borderId="2" xfId="6" applyFont="1" applyBorder="1" applyAlignment="1">
      <alignment vertical="center" wrapText="1"/>
    </xf>
    <xf numFmtId="0" fontId="110" fillId="0" borderId="0" xfId="6" applyFont="1">
      <alignment vertical="center"/>
    </xf>
    <xf numFmtId="0" fontId="32" fillId="0" borderId="76" xfId="6" applyFont="1" applyBorder="1" applyAlignment="1">
      <alignment horizontal="left" vertical="center" wrapText="1"/>
    </xf>
    <xf numFmtId="0" fontId="32" fillId="0" borderId="76" xfId="6" applyFont="1" applyBorder="1" applyAlignment="1">
      <alignment vertical="center" wrapText="1"/>
    </xf>
    <xf numFmtId="0" fontId="31" fillId="0" borderId="0" xfId="6" applyFont="1" applyAlignment="1">
      <alignment horizontal="right" vertical="center"/>
    </xf>
    <xf numFmtId="0" fontId="32" fillId="0" borderId="2" xfId="6" applyFont="1" applyBorder="1">
      <alignment vertical="center"/>
    </xf>
    <xf numFmtId="0" fontId="32" fillId="0" borderId="78" xfId="6" applyFont="1" applyBorder="1" applyAlignment="1">
      <alignment horizontal="left" vertical="center" wrapText="1"/>
    </xf>
    <xf numFmtId="0" fontId="32" fillId="7" borderId="78" xfId="6" applyFont="1" applyFill="1" applyBorder="1" applyAlignment="1">
      <alignment horizontal="center" vertical="center"/>
    </xf>
    <xf numFmtId="0" fontId="32" fillId="0" borderId="78" xfId="6" applyFont="1" applyBorder="1" applyAlignment="1">
      <alignment vertical="center" wrapText="1"/>
    </xf>
    <xf numFmtId="0" fontId="32" fillId="7" borderId="3" xfId="6" applyFont="1" applyFill="1" applyBorder="1" applyAlignment="1">
      <alignment horizontal="centerContinuous" vertical="center"/>
    </xf>
    <xf numFmtId="0" fontId="12" fillId="0" borderId="7" xfId="22" applyFont="1" applyFill="1" applyBorder="1" applyAlignment="1">
      <alignment horizontal="distributed" vertical="center" indent="1"/>
    </xf>
    <xf numFmtId="0" fontId="12" fillId="0" borderId="8" xfId="22" applyFont="1" applyFill="1" applyBorder="1" applyAlignment="1">
      <alignment horizontal="distributed" vertical="center" indent="1"/>
    </xf>
    <xf numFmtId="0" fontId="12" fillId="0" borderId="8" xfId="22" applyFont="1" applyFill="1" applyBorder="1" applyAlignment="1">
      <alignment horizontal="center" vertical="center"/>
    </xf>
    <xf numFmtId="0" fontId="12" fillId="0" borderId="233" xfId="22" applyFont="1" applyFill="1" applyBorder="1" applyAlignment="1">
      <alignment horizontal="center" vertical="center"/>
    </xf>
    <xf numFmtId="0" fontId="12" fillId="0" borderId="16" xfId="22" applyFont="1" applyFill="1" applyBorder="1" applyAlignment="1">
      <alignment horizontal="center" vertical="center" textRotation="255"/>
    </xf>
    <xf numFmtId="0" fontId="12" fillId="0" borderId="8" xfId="22" applyFont="1" applyFill="1" applyBorder="1" applyAlignment="1">
      <alignment horizontal="center" vertical="center" textRotation="255"/>
    </xf>
    <xf numFmtId="0" fontId="12" fillId="0" borderId="9" xfId="22" applyFont="1" applyFill="1" applyBorder="1" applyAlignment="1">
      <alignment horizontal="center" vertical="center" textRotation="255"/>
    </xf>
    <xf numFmtId="0" fontId="12" fillId="0" borderId="10" xfId="22" applyFont="1" applyFill="1" applyBorder="1" applyAlignment="1">
      <alignment horizontal="center" vertical="center" textRotation="255"/>
    </xf>
    <xf numFmtId="0" fontId="12" fillId="0" borderId="11" xfId="22" applyFont="1" applyFill="1" applyBorder="1" applyAlignment="1">
      <alignment horizontal="center" vertical="center" textRotation="255"/>
    </xf>
    <xf numFmtId="0" fontId="16" fillId="0" borderId="21" xfId="22" applyFont="1" applyFill="1" applyBorder="1" applyAlignment="1">
      <alignment horizontal="left" wrapText="1"/>
    </xf>
    <xf numFmtId="0" fontId="16" fillId="0" borderId="0" xfId="22" applyFont="1" applyFill="1" applyBorder="1" applyAlignment="1">
      <alignment horizontal="left" wrapText="1"/>
    </xf>
    <xf numFmtId="0" fontId="16" fillId="0" borderId="0" xfId="22" applyFont="1" applyFill="1" applyBorder="1" applyAlignment="1"/>
    <xf numFmtId="0" fontId="16" fillId="0" borderId="0" xfId="22" applyFont="1" applyFill="1" applyBorder="1" applyAlignment="1">
      <alignment horizontal="left"/>
    </xf>
    <xf numFmtId="0" fontId="16" fillId="0" borderId="0" xfId="22" applyFont="1" applyFill="1" applyBorder="1">
      <alignment vertical="center"/>
    </xf>
    <xf numFmtId="0" fontId="12" fillId="0" borderId="18" xfId="22" applyFont="1" applyFill="1" applyBorder="1" applyAlignment="1">
      <alignment horizontal="distributed" vertical="center" indent="1"/>
    </xf>
    <xf numFmtId="0" fontId="12" fillId="0" borderId="2" xfId="22" applyFont="1" applyFill="1" applyBorder="1" applyAlignment="1">
      <alignment horizontal="distributed" vertical="center" indent="1"/>
    </xf>
    <xf numFmtId="0" fontId="12" fillId="0" borderId="2" xfId="22" applyFont="1" applyFill="1" applyBorder="1" applyAlignment="1">
      <alignment horizontal="center" vertical="center"/>
    </xf>
    <xf numFmtId="0" fontId="12" fillId="0" borderId="118" xfId="22" applyFont="1" applyFill="1" applyBorder="1" applyAlignment="1">
      <alignment horizontal="center" vertical="center"/>
    </xf>
    <xf numFmtId="0" fontId="12" fillId="0" borderId="4" xfId="22" applyFont="1" applyFill="1" applyBorder="1" applyAlignment="1">
      <alignment horizontal="center" vertical="center" textRotation="255"/>
    </xf>
    <xf numFmtId="0" fontId="12" fillId="0" borderId="2" xfId="22" applyFont="1" applyFill="1" applyBorder="1" applyAlignment="1">
      <alignment horizontal="center" vertical="center" textRotation="255"/>
    </xf>
    <xf numFmtId="0" fontId="12" fillId="0" borderId="26" xfId="22" applyFont="1" applyFill="1" applyBorder="1" applyAlignment="1">
      <alignment horizontal="center" vertical="center" textRotation="255"/>
    </xf>
    <xf numFmtId="0" fontId="12" fillId="0" borderId="27" xfId="22" applyFont="1" applyFill="1" applyBorder="1" applyAlignment="1">
      <alignment horizontal="center" vertical="center" textRotation="255"/>
    </xf>
    <xf numFmtId="0" fontId="12" fillId="0" borderId="28" xfId="22" applyFont="1" applyFill="1" applyBorder="1" applyAlignment="1">
      <alignment horizontal="center" vertical="center" textRotation="255"/>
    </xf>
    <xf numFmtId="0" fontId="12" fillId="0" borderId="224" xfId="22" applyFont="1" applyFill="1" applyBorder="1" applyAlignment="1">
      <alignment horizontal="center" vertical="center"/>
    </xf>
    <xf numFmtId="0" fontId="12" fillId="0" borderId="5" xfId="22" applyFont="1" applyFill="1" applyBorder="1" applyAlignment="1">
      <alignment horizontal="center" vertical="center"/>
    </xf>
    <xf numFmtId="0" fontId="12" fillId="0" borderId="4" xfId="22" applyFont="1" applyFill="1" applyBorder="1" applyAlignment="1">
      <alignment horizontal="center" vertical="center"/>
    </xf>
    <xf numFmtId="0" fontId="12" fillId="0" borderId="22" xfId="22" applyFont="1" applyFill="1" applyBorder="1" applyAlignment="1">
      <alignment horizontal="left" vertical="center" wrapText="1"/>
    </xf>
    <xf numFmtId="0" fontId="12" fillId="0" borderId="23" xfId="22" applyFont="1" applyFill="1" applyBorder="1" applyAlignment="1">
      <alignment horizontal="left" vertical="center"/>
    </xf>
    <xf numFmtId="0" fontId="12" fillId="0" borderId="24" xfId="22" applyFont="1" applyFill="1" applyBorder="1" applyAlignment="1">
      <alignment horizontal="left" vertical="center"/>
    </xf>
    <xf numFmtId="0" fontId="12" fillId="0" borderId="227" xfId="22" applyFont="1" applyFill="1" applyBorder="1" applyAlignment="1">
      <alignment horizontal="center" vertical="center"/>
    </xf>
    <xf numFmtId="0" fontId="12" fillId="0" borderId="19" xfId="22" applyFont="1" applyFill="1" applyBorder="1" applyAlignment="1">
      <alignment horizontal="left" vertical="center"/>
    </xf>
    <xf numFmtId="0" fontId="12" fillId="0" borderId="0" xfId="22" applyFont="1" applyFill="1" applyBorder="1" applyAlignment="1">
      <alignment horizontal="left" vertical="center"/>
    </xf>
    <xf numFmtId="0" fontId="12" fillId="0" borderId="1" xfId="22" applyFont="1" applyFill="1" applyBorder="1" applyAlignment="1">
      <alignment horizontal="left" vertical="center"/>
    </xf>
    <xf numFmtId="0" fontId="12" fillId="0" borderId="118" xfId="22" applyFont="1" applyFill="1" applyBorder="1" applyAlignment="1">
      <alignment horizontal="distributed" vertical="center" indent="1"/>
    </xf>
    <xf numFmtId="0" fontId="12" fillId="0" borderId="18" xfId="22" applyFont="1" applyFill="1" applyBorder="1" applyAlignment="1">
      <alignment horizontal="left" vertical="center" indent="1"/>
    </xf>
    <xf numFmtId="0" fontId="12" fillId="0" borderId="2" xfId="22" applyFont="1" applyFill="1" applyBorder="1" applyAlignment="1">
      <alignment horizontal="left" vertical="center" indent="1"/>
    </xf>
    <xf numFmtId="0" fontId="12" fillId="0" borderId="229" xfId="22" applyFont="1" applyFill="1" applyBorder="1" applyAlignment="1">
      <alignment horizontal="center" vertical="center"/>
    </xf>
    <xf numFmtId="0" fontId="12" fillId="0" borderId="226" xfId="22" applyFont="1" applyFill="1" applyBorder="1" applyAlignment="1">
      <alignment horizontal="center" vertical="center"/>
    </xf>
    <xf numFmtId="0" fontId="12" fillId="0" borderId="228" xfId="22" applyFont="1" applyFill="1" applyBorder="1" applyAlignment="1">
      <alignment horizontal="center" vertical="center"/>
    </xf>
    <xf numFmtId="0" fontId="12" fillId="0" borderId="76" xfId="22" applyFont="1" applyFill="1" applyBorder="1" applyAlignment="1">
      <alignment vertical="center"/>
    </xf>
    <xf numFmtId="0" fontId="12" fillId="0" borderId="87" xfId="22" applyFont="1" applyFill="1" applyBorder="1" applyAlignment="1">
      <alignment horizontal="left" vertical="center" indent="1"/>
    </xf>
    <xf numFmtId="0" fontId="12" fillId="0" borderId="88" xfId="22" applyFont="1" applyFill="1" applyBorder="1" applyAlignment="1">
      <alignment horizontal="left" vertical="center" indent="1"/>
    </xf>
    <xf numFmtId="0" fontId="12" fillId="0" borderId="88" xfId="22" applyFont="1" applyFill="1" applyBorder="1" applyAlignment="1">
      <alignment horizontal="center" vertical="center"/>
    </xf>
    <xf numFmtId="0" fontId="12" fillId="0" borderId="234" xfId="22" applyFont="1" applyFill="1" applyBorder="1" applyAlignment="1">
      <alignment horizontal="center" vertical="center"/>
    </xf>
    <xf numFmtId="0" fontId="12" fillId="0" borderId="231" xfId="22" applyFont="1" applyFill="1" applyBorder="1" applyAlignment="1">
      <alignment horizontal="center" vertical="center"/>
    </xf>
    <xf numFmtId="0" fontId="12" fillId="0" borderId="42" xfId="22" applyFont="1" applyFill="1" applyBorder="1" applyAlignment="1">
      <alignment horizontal="left" vertical="center"/>
    </xf>
    <xf numFmtId="0" fontId="12" fillId="0" borderId="43" xfId="22" applyFont="1" applyFill="1" applyBorder="1" applyAlignment="1">
      <alignment horizontal="left" vertical="center"/>
    </xf>
    <xf numFmtId="0" fontId="12" fillId="0" borderId="46" xfId="22" applyFont="1" applyFill="1" applyBorder="1" applyAlignment="1">
      <alignment horizontal="left" vertical="center"/>
    </xf>
    <xf numFmtId="0" fontId="12" fillId="0" borderId="89" xfId="22" applyFont="1" applyFill="1" applyBorder="1" applyAlignment="1">
      <alignment horizontal="center" vertical="center"/>
    </xf>
    <xf numFmtId="0" fontId="12" fillId="0" borderId="89" xfId="22" applyFont="1" applyFill="1" applyBorder="1" applyAlignment="1">
      <alignment vertical="center"/>
    </xf>
    <xf numFmtId="0" fontId="44" fillId="0" borderId="0" xfId="11" applyFont="1" applyAlignment="1">
      <alignment horizontal="center" vertical="center"/>
    </xf>
    <xf numFmtId="0" fontId="1" fillId="0" borderId="94" xfId="11" applyFont="1" applyBorder="1" applyAlignment="1">
      <alignment horizontal="distributed" vertical="center"/>
    </xf>
    <xf numFmtId="0" fontId="1" fillId="0" borderId="95" xfId="11" applyFont="1" applyBorder="1" applyAlignment="1">
      <alignment horizontal="distributed" vertical="center"/>
    </xf>
    <xf numFmtId="0" fontId="1" fillId="0" borderId="14" xfId="11" applyFont="1" applyBorder="1" applyAlignment="1">
      <alignment horizontal="distributed" vertical="center"/>
    </xf>
    <xf numFmtId="0" fontId="1" fillId="0" borderId="15" xfId="11" applyFont="1" applyBorder="1" applyAlignment="1">
      <alignment horizontal="distributed" vertical="center"/>
    </xf>
    <xf numFmtId="0" fontId="1" fillId="0" borderId="220" xfId="11" applyFont="1" applyBorder="1" applyAlignment="1">
      <alignment horizontal="distributed" vertical="center"/>
    </xf>
    <xf numFmtId="0" fontId="1" fillId="0" borderId="221" xfId="11" applyBorder="1" applyAlignment="1">
      <alignment horizontal="center" vertical="center" textRotation="255" wrapText="1"/>
    </xf>
    <xf numFmtId="0" fontId="1" fillId="0" borderId="15" xfId="11" applyFont="1" applyBorder="1" applyAlignment="1">
      <alignment horizontal="center" vertical="center" textRotation="255" wrapText="1"/>
    </xf>
    <xf numFmtId="0" fontId="1" fillId="0" borderId="223" xfId="11" applyFont="1" applyBorder="1" applyAlignment="1">
      <alignment horizontal="center" vertical="center" textRotation="255" wrapText="1"/>
    </xf>
    <xf numFmtId="0" fontId="1" fillId="0" borderId="82" xfId="11" applyFont="1" applyBorder="1" applyAlignment="1">
      <alignment horizontal="distributed" vertical="center"/>
    </xf>
    <xf numFmtId="0" fontId="1" fillId="0" borderId="78" xfId="11" applyFont="1" applyBorder="1" applyAlignment="1">
      <alignment horizontal="distributed" vertical="center"/>
    </xf>
    <xf numFmtId="0" fontId="1" fillId="0" borderId="2" xfId="11" applyFont="1" applyBorder="1" applyAlignment="1">
      <alignment horizontal="distributed" vertical="center"/>
    </xf>
    <xf numFmtId="0" fontId="1" fillId="0" borderId="3" xfId="11" applyFont="1" applyBorder="1" applyAlignment="1">
      <alignment horizontal="distributed" vertical="center"/>
    </xf>
    <xf numFmtId="0" fontId="1" fillId="0" borderId="80" xfId="11" applyFont="1" applyBorder="1" applyAlignment="1">
      <alignment horizontal="distributed" vertical="center"/>
    </xf>
    <xf numFmtId="0" fontId="1" fillId="0" borderId="226" xfId="11" applyFont="1" applyBorder="1" applyAlignment="1">
      <alignment horizontal="center" vertical="center" wrapText="1"/>
    </xf>
    <xf numFmtId="0" fontId="1" fillId="0" borderId="106" xfId="11" applyFont="1" applyBorder="1" applyAlignment="1">
      <alignment horizontal="center" vertical="center"/>
    </xf>
    <xf numFmtId="0" fontId="1" fillId="0" borderId="75" xfId="11" applyFont="1" applyBorder="1" applyAlignment="1">
      <alignment vertical="center"/>
    </xf>
    <xf numFmtId="0" fontId="1" fillId="0" borderId="77" xfId="11" applyFont="1" applyBorder="1" applyAlignment="1">
      <alignment vertical="center"/>
    </xf>
    <xf numFmtId="0" fontId="1" fillId="0" borderId="22" xfId="11" applyFont="1" applyBorder="1" applyAlignment="1">
      <alignment vertical="center"/>
    </xf>
    <xf numFmtId="0" fontId="1" fillId="0" borderId="228" xfId="11" applyFont="1" applyBorder="1" applyAlignment="1">
      <alignment vertical="center"/>
    </xf>
    <xf numFmtId="0" fontId="1" fillId="0" borderId="77" xfId="11" applyFont="1" applyBorder="1" applyAlignment="1">
      <alignment horizontal="left" vertical="center"/>
    </xf>
    <xf numFmtId="0" fontId="1" fillId="0" borderId="100" xfId="11" applyFont="1" applyBorder="1" applyAlignment="1">
      <alignment horizontal="left" vertical="center"/>
    </xf>
    <xf numFmtId="0" fontId="1" fillId="0" borderId="81" xfId="11" applyFont="1" applyBorder="1" applyAlignment="1">
      <alignment vertical="center"/>
    </xf>
    <xf numFmtId="0" fontId="1" fillId="0" borderId="111" xfId="11" applyFont="1" applyBorder="1" applyAlignment="1">
      <alignment horizontal="left" vertical="center"/>
    </xf>
    <xf numFmtId="0" fontId="1" fillId="0" borderId="78" xfId="11" applyFont="1" applyBorder="1" applyAlignment="1">
      <alignment vertical="center"/>
    </xf>
    <xf numFmtId="0" fontId="1" fillId="0" borderId="26" xfId="11" applyFont="1" applyBorder="1" applyAlignment="1">
      <alignment vertical="center"/>
    </xf>
    <xf numFmtId="0" fontId="1" fillId="0" borderId="73" xfId="11" applyFont="1" applyBorder="1" applyAlignment="1">
      <alignment horizontal="center" vertical="center"/>
    </xf>
    <xf numFmtId="0" fontId="1" fillId="0" borderId="5" xfId="11" applyFont="1" applyBorder="1" applyAlignment="1">
      <alignment horizontal="distributed" vertical="center"/>
    </xf>
    <xf numFmtId="0" fontId="1" fillId="0" borderId="80" xfId="11" applyFont="1" applyBorder="1" applyAlignment="1">
      <alignment horizontal="center" vertical="center"/>
    </xf>
    <xf numFmtId="0" fontId="1" fillId="0" borderId="99" xfId="11" applyFont="1" applyBorder="1" applyAlignment="1">
      <alignment horizontal="left" vertical="center"/>
    </xf>
    <xf numFmtId="0" fontId="1" fillId="0" borderId="23" xfId="11" applyFont="1" applyBorder="1" applyAlignment="1">
      <alignment vertical="center"/>
    </xf>
    <xf numFmtId="0" fontId="1" fillId="0" borderId="226" xfId="11" applyFont="1" applyBorder="1" applyAlignment="1">
      <alignment horizontal="center" vertical="center"/>
    </xf>
    <xf numFmtId="0" fontId="1" fillId="0" borderId="101" xfId="11" applyFont="1" applyBorder="1" applyAlignment="1">
      <alignment vertical="center"/>
    </xf>
    <xf numFmtId="0" fontId="1" fillId="0" borderId="89" xfId="11" applyFont="1" applyBorder="1" applyAlignment="1">
      <alignment vertical="center"/>
    </xf>
    <xf numFmtId="0" fontId="1" fillId="0" borderId="89" xfId="11" applyFont="1" applyBorder="1" applyAlignment="1">
      <alignment horizontal="center" vertical="center"/>
    </xf>
    <xf numFmtId="0" fontId="1" fillId="0" borderId="230" xfId="11" applyFont="1" applyBorder="1" applyAlignment="1">
      <alignment horizontal="center" vertical="center"/>
    </xf>
    <xf numFmtId="0" fontId="1" fillId="0" borderId="231" xfId="11" applyFont="1" applyBorder="1" applyAlignment="1">
      <alignment horizontal="center" vertical="center"/>
    </xf>
    <xf numFmtId="0" fontId="1" fillId="0" borderId="89" xfId="11" applyFont="1" applyBorder="1" applyAlignment="1">
      <alignment horizontal="left" vertical="center"/>
    </xf>
    <xf numFmtId="0" fontId="1" fillId="0" borderId="102" xfId="11" applyFont="1" applyBorder="1" applyAlignment="1">
      <alignment horizontal="left" vertical="center"/>
    </xf>
    <xf numFmtId="0" fontId="1" fillId="0" borderId="16" xfId="11" applyBorder="1" applyAlignment="1">
      <alignment horizontal="distributed" vertical="center"/>
    </xf>
    <xf numFmtId="0" fontId="1" fillId="0" borderId="9" xfId="11" applyBorder="1" applyAlignment="1">
      <alignment horizontal="left" vertical="center"/>
    </xf>
    <xf numFmtId="0" fontId="1" fillId="0" borderId="10" xfId="11" applyBorder="1" applyAlignment="1">
      <alignment horizontal="left" vertical="center"/>
    </xf>
    <xf numFmtId="0" fontId="1" fillId="0" borderId="13" xfId="11" applyBorder="1" applyAlignment="1">
      <alignment horizontal="left" vertical="center"/>
    </xf>
    <xf numFmtId="0" fontId="1" fillId="0" borderId="0" xfId="11" applyFont="1" applyBorder="1" applyAlignment="1">
      <alignment vertical="center" textRotation="255" wrapText="1"/>
    </xf>
    <xf numFmtId="0" fontId="1" fillId="0" borderId="26" xfId="11" applyBorder="1" applyAlignment="1">
      <alignment horizontal="left" vertical="center"/>
    </xf>
    <xf numFmtId="0" fontId="1" fillId="0" borderId="27" xfId="11" applyBorder="1" applyAlignment="1">
      <alignment horizontal="left" vertical="center"/>
    </xf>
    <xf numFmtId="0" fontId="1" fillId="0" borderId="37" xfId="11" applyBorder="1" applyAlignment="1">
      <alignment horizontal="left" vertical="center"/>
    </xf>
    <xf numFmtId="0" fontId="1" fillId="0" borderId="4" xfId="11" applyBorder="1" applyAlignment="1">
      <alignment horizontal="center" vertical="center"/>
    </xf>
    <xf numFmtId="0" fontId="1" fillId="0" borderId="24" xfId="11" applyBorder="1" applyAlignment="1">
      <alignment vertical="center"/>
    </xf>
    <xf numFmtId="0" fontId="1" fillId="0" borderId="219" xfId="11" applyBorder="1" applyAlignment="1">
      <alignment horizontal="center" vertical="center"/>
    </xf>
    <xf numFmtId="0" fontId="1" fillId="0" borderId="46" xfId="11" applyBorder="1" applyAlignment="1">
      <alignment vertical="center"/>
    </xf>
    <xf numFmtId="0" fontId="3" fillId="0" borderId="0" xfId="25" applyFont="1" applyBorder="1">
      <alignment vertical="center"/>
    </xf>
    <xf numFmtId="0" fontId="111" fillId="0" borderId="0" xfId="25" applyFont="1" applyBorder="1" applyAlignment="1">
      <alignment horizontal="center" vertical="center"/>
    </xf>
    <xf numFmtId="0" fontId="95" fillId="0" borderId="6" xfId="25" applyFont="1" applyBorder="1" applyAlignment="1">
      <alignment horizontal="distributed" vertical="center"/>
    </xf>
    <xf numFmtId="0" fontId="18" fillId="0" borderId="94" xfId="21" applyFont="1" applyFill="1" applyBorder="1" applyAlignment="1">
      <alignment horizontal="distributed" vertical="center"/>
    </xf>
    <xf numFmtId="0" fontId="18" fillId="0" borderId="95" xfId="21" applyFont="1" applyFill="1" applyBorder="1" applyAlignment="1">
      <alignment horizontal="distributed" vertical="center"/>
    </xf>
    <xf numFmtId="0" fontId="18" fillId="0" borderId="10" xfId="21" applyFont="1" applyFill="1" applyBorder="1" applyAlignment="1">
      <alignment horizontal="center" vertical="center"/>
    </xf>
    <xf numFmtId="0" fontId="18" fillId="0" borderId="47" xfId="21" applyFont="1" applyFill="1" applyBorder="1" applyAlignment="1">
      <alignment horizontal="center" vertical="center"/>
    </xf>
    <xf numFmtId="0" fontId="95" fillId="0" borderId="221" xfId="25" applyFont="1" applyBorder="1" applyAlignment="1">
      <alignment horizontal="center" vertical="center" wrapText="1"/>
    </xf>
    <xf numFmtId="0" fontId="95" fillId="0" borderId="15" xfId="25" applyFont="1" applyBorder="1" applyAlignment="1">
      <alignment horizontal="center" vertical="center" wrapText="1"/>
    </xf>
    <xf numFmtId="0" fontId="95" fillId="0" borderId="49" xfId="25" applyFont="1" applyBorder="1" applyAlignment="1">
      <alignment horizontal="center" vertical="center" wrapText="1"/>
    </xf>
    <xf numFmtId="0" fontId="95" fillId="0" borderId="223" xfId="25" applyFont="1" applyBorder="1" applyAlignment="1">
      <alignment horizontal="center" vertical="center" wrapText="1"/>
    </xf>
    <xf numFmtId="0" fontId="95" fillId="0" borderId="0" xfId="25" applyFont="1" applyBorder="1" applyAlignment="1">
      <alignment vertical="center"/>
    </xf>
    <xf numFmtId="0" fontId="95" fillId="0" borderId="0" xfId="25" applyFont="1" applyAlignment="1">
      <alignment vertical="center" wrapText="1"/>
    </xf>
    <xf numFmtId="0" fontId="95" fillId="0" borderId="0" xfId="25" applyFont="1" applyAlignment="1">
      <alignment horizontal="left" vertical="center" wrapText="1"/>
    </xf>
    <xf numFmtId="0" fontId="95" fillId="0" borderId="17" xfId="25" applyFont="1" applyBorder="1" applyAlignment="1">
      <alignment horizontal="distributed" vertical="center"/>
    </xf>
    <xf numFmtId="0" fontId="18" fillId="0" borderId="81" xfId="21" applyFont="1" applyFill="1" applyBorder="1" applyAlignment="1">
      <alignment horizontal="distributed" vertical="center"/>
    </xf>
    <xf numFmtId="0" fontId="18" fillId="0" borderId="76" xfId="21" applyFont="1" applyFill="1" applyBorder="1" applyAlignment="1">
      <alignment horizontal="distributed" vertical="center"/>
    </xf>
    <xf numFmtId="0" fontId="18" fillId="0" borderId="27" xfId="21" applyFont="1" applyFill="1" applyBorder="1" applyAlignment="1">
      <alignment horizontal="center" vertical="center"/>
    </xf>
    <xf numFmtId="0" fontId="18" fillId="0" borderId="52" xfId="21" applyFont="1" applyFill="1" applyBorder="1" applyAlignment="1">
      <alignment horizontal="center" vertical="center"/>
    </xf>
    <xf numFmtId="0" fontId="95" fillId="0" borderId="229" xfId="25" applyFont="1" applyBorder="1" applyAlignment="1">
      <alignment horizontal="center" vertical="center" wrapText="1"/>
    </xf>
    <xf numFmtId="0" fontId="95" fillId="0" borderId="78" xfId="25" applyFont="1" applyBorder="1" applyAlignment="1">
      <alignment horizontal="center" vertical="center" wrapText="1"/>
    </xf>
    <xf numFmtId="0" fontId="95" fillId="0" borderId="27" xfId="25" applyFont="1" applyFill="1" applyBorder="1" applyAlignment="1">
      <alignment horizontal="center" vertical="center" wrapText="1"/>
    </xf>
    <xf numFmtId="0" fontId="95" fillId="0" borderId="18" xfId="25" applyFont="1" applyBorder="1" applyAlignment="1">
      <alignment horizontal="center" vertical="center" wrapText="1"/>
    </xf>
    <xf numFmtId="0" fontId="95" fillId="0" borderId="2" xfId="25" applyFont="1" applyBorder="1" applyAlignment="1">
      <alignment horizontal="center" vertical="center" wrapText="1"/>
    </xf>
    <xf numFmtId="0" fontId="95" fillId="0" borderId="106" xfId="25" applyFont="1" applyBorder="1" applyAlignment="1">
      <alignment horizontal="center" vertical="center" wrapText="1"/>
    </xf>
    <xf numFmtId="0" fontId="95" fillId="0" borderId="82" xfId="5" applyFont="1" applyBorder="1" applyAlignment="1">
      <alignment horizontal="distributed" vertical="center"/>
    </xf>
    <xf numFmtId="0" fontId="95" fillId="0" borderId="78" xfId="5" applyFont="1" applyBorder="1" applyAlignment="1">
      <alignment horizontal="distributed" vertical="center"/>
    </xf>
    <xf numFmtId="0" fontId="18" fillId="0" borderId="4" xfId="21" applyFont="1" applyFill="1" applyBorder="1" applyAlignment="1">
      <alignment horizontal="distributed" vertical="center"/>
    </xf>
    <xf numFmtId="0" fontId="18" fillId="0" borderId="118" xfId="21" applyFont="1" applyFill="1" applyBorder="1" applyAlignment="1">
      <alignment horizontal="distributed" vertical="center"/>
    </xf>
    <xf numFmtId="0" fontId="95" fillId="0" borderId="235" xfId="25" applyFont="1" applyBorder="1" applyAlignment="1">
      <alignment horizontal="center" vertical="center" wrapText="1"/>
    </xf>
    <xf numFmtId="0" fontId="95" fillId="0" borderId="76" xfId="25" applyFont="1" applyBorder="1" applyAlignment="1">
      <alignment horizontal="center" vertical="center" wrapText="1"/>
    </xf>
    <xf numFmtId="0" fontId="95" fillId="0" borderId="3" xfId="25" applyFont="1" applyBorder="1" applyAlignment="1">
      <alignment horizontal="center" vertical="center" wrapText="1"/>
    </xf>
    <xf numFmtId="0" fontId="95" fillId="0" borderId="5" xfId="25" applyFont="1" applyBorder="1" applyAlignment="1">
      <alignment horizontal="center" vertical="center" wrapText="1"/>
    </xf>
    <xf numFmtId="0" fontId="112" fillId="0" borderId="125" xfId="25" applyFont="1" applyBorder="1" applyAlignment="1">
      <alignment horizontal="center" vertical="center" shrinkToFit="1"/>
    </xf>
    <xf numFmtId="0" fontId="113" fillId="0" borderId="81" xfId="21" applyFont="1" applyFill="1" applyBorder="1" applyAlignment="1">
      <alignment horizontal="center" vertical="center" shrinkToFit="1"/>
    </xf>
    <xf numFmtId="0" fontId="113" fillId="0" borderId="76" xfId="21" applyFont="1" applyFill="1" applyBorder="1" applyAlignment="1">
      <alignment horizontal="center" vertical="center" shrinkToFit="1"/>
    </xf>
    <xf numFmtId="0" fontId="113" fillId="0" borderId="1" xfId="21" applyFont="1" applyFill="1" applyBorder="1" applyAlignment="1">
      <alignment horizontal="center" vertical="center" shrinkToFit="1"/>
    </xf>
    <xf numFmtId="0" fontId="113" fillId="0" borderId="84" xfId="21" applyFont="1" applyFill="1" applyBorder="1" applyAlignment="1">
      <alignment horizontal="center" vertical="center" shrinkToFit="1"/>
    </xf>
    <xf numFmtId="0" fontId="95" fillId="0" borderId="236" xfId="25" applyFont="1" applyBorder="1" applyAlignment="1">
      <alignment horizontal="center" vertical="center" wrapText="1"/>
    </xf>
    <xf numFmtId="0" fontId="95" fillId="0" borderId="7" xfId="25" applyFont="1" applyBorder="1" applyAlignment="1">
      <alignment vertical="center" wrapText="1"/>
    </xf>
    <xf numFmtId="0" fontId="95" fillId="0" borderId="8" xfId="25" applyFont="1" applyBorder="1" applyAlignment="1">
      <alignment vertical="center" wrapText="1"/>
    </xf>
    <xf numFmtId="0" fontId="103" fillId="0" borderId="104" xfId="25" applyFont="1" applyBorder="1" applyAlignment="1">
      <alignment horizontal="center" vertical="center" shrinkToFit="1"/>
    </xf>
    <xf numFmtId="0" fontId="112" fillId="0" borderId="0" xfId="25" applyFont="1" applyBorder="1" applyAlignment="1">
      <alignment horizontal="center" vertical="center" shrinkToFit="1"/>
    </xf>
    <xf numFmtId="0" fontId="112" fillId="0" borderId="1" xfId="25" applyFont="1" applyBorder="1" applyAlignment="1">
      <alignment horizontal="center" vertical="center" shrinkToFit="1"/>
    </xf>
    <xf numFmtId="0" fontId="112" fillId="0" borderId="19" xfId="25" applyFont="1" applyBorder="1" applyAlignment="1">
      <alignment horizontal="center" vertical="center" shrinkToFit="1"/>
    </xf>
    <xf numFmtId="0" fontId="112" fillId="0" borderId="18" xfId="25" applyFont="1" applyBorder="1" applyAlignment="1">
      <alignment vertical="center" shrinkToFit="1"/>
    </xf>
    <xf numFmtId="0" fontId="112" fillId="0" borderId="2" xfId="25" applyFont="1" applyBorder="1" applyAlignment="1">
      <alignment vertical="center" wrapText="1"/>
    </xf>
    <xf numFmtId="0" fontId="112" fillId="0" borderId="100" xfId="25" applyFont="1" applyBorder="1" applyAlignment="1">
      <alignment horizontal="center" vertical="center" wrapText="1"/>
    </xf>
    <xf numFmtId="0" fontId="113" fillId="0" borderId="37" xfId="21" applyFont="1" applyFill="1" applyBorder="1" applyAlignment="1">
      <alignment horizontal="center" vertical="center" shrinkToFit="1"/>
    </xf>
    <xf numFmtId="0" fontId="113" fillId="0" borderId="121" xfId="21" applyFont="1" applyFill="1" applyBorder="1" applyAlignment="1">
      <alignment horizontal="center" vertical="center" shrinkToFit="1"/>
    </xf>
    <xf numFmtId="0" fontId="95" fillId="0" borderId="75" xfId="25" applyFont="1" applyBorder="1" applyAlignment="1">
      <alignment horizontal="center" vertical="center" wrapText="1"/>
    </xf>
    <xf numFmtId="0" fontId="114" fillId="0" borderId="237" xfId="25" applyFont="1" applyBorder="1" applyAlignment="1">
      <alignment horizontal="center" vertical="center" wrapText="1"/>
    </xf>
    <xf numFmtId="0" fontId="103" fillId="0" borderId="238" xfId="25" applyFont="1" applyBorder="1" applyAlignment="1">
      <alignment horizontal="center" vertical="center" shrinkToFit="1"/>
    </xf>
    <xf numFmtId="0" fontId="112" fillId="0" borderId="99" xfId="25" applyFont="1" applyBorder="1" applyAlignment="1">
      <alignment horizontal="center" vertical="center" wrapText="1"/>
    </xf>
    <xf numFmtId="0" fontId="18" fillId="0" borderId="5" xfId="21" applyFont="1" applyFill="1" applyBorder="1" applyAlignment="1">
      <alignment horizontal="center" vertical="center" shrinkToFit="1"/>
    </xf>
    <xf numFmtId="0" fontId="95" fillId="0" borderId="225" xfId="5" applyFont="1" applyBorder="1" applyAlignment="1">
      <alignment horizontal="center" vertical="center" shrinkToFit="1"/>
    </xf>
    <xf numFmtId="0" fontId="95" fillId="0" borderId="81" xfId="25" applyFont="1" applyBorder="1" applyAlignment="1">
      <alignment horizontal="center" vertical="center" wrapText="1"/>
    </xf>
    <xf numFmtId="0" fontId="114" fillId="0" borderId="239" xfId="25" applyFont="1" applyBorder="1" applyAlignment="1">
      <alignment horizontal="center" vertical="center" wrapText="1"/>
    </xf>
    <xf numFmtId="0" fontId="103" fillId="0" borderId="240" xfId="25" applyFont="1" applyBorder="1" applyAlignment="1">
      <alignment horizontal="center" vertical="center" shrinkToFit="1"/>
    </xf>
    <xf numFmtId="0" fontId="113" fillId="0" borderId="22" xfId="21" applyFont="1" applyFill="1" applyBorder="1" applyAlignment="1">
      <alignment horizontal="center" vertical="center" shrinkToFit="1"/>
    </xf>
    <xf numFmtId="0" fontId="113" fillId="0" borderId="54" xfId="21" applyFont="1" applyFill="1" applyBorder="1" applyAlignment="1">
      <alignment horizontal="center" vertical="center" shrinkToFit="1"/>
    </xf>
    <xf numFmtId="0" fontId="95" fillId="0" borderId="82" xfId="25" applyFont="1" applyBorder="1" applyAlignment="1">
      <alignment horizontal="center" vertical="center" wrapText="1"/>
    </xf>
    <xf numFmtId="0" fontId="114" fillId="0" borderId="76" xfId="25" applyFont="1" applyBorder="1" applyAlignment="1">
      <alignment horizontal="center" vertical="center" wrapText="1"/>
    </xf>
    <xf numFmtId="0" fontId="103" fillId="0" borderId="99" xfId="25" applyFont="1" applyBorder="1" applyAlignment="1">
      <alignment horizontal="center" vertical="center" shrinkToFit="1"/>
    </xf>
    <xf numFmtId="0" fontId="115" fillId="0" borderId="0" xfId="11" applyFont="1" applyAlignment="1">
      <alignment horizontal="right" vertical="center"/>
    </xf>
    <xf numFmtId="0" fontId="112" fillId="0" borderId="127" xfId="25" applyFont="1" applyBorder="1" applyAlignment="1">
      <alignment horizontal="center" vertical="center" shrinkToFit="1"/>
    </xf>
    <xf numFmtId="0" fontId="113" fillId="0" borderId="101" xfId="21" applyFont="1" applyFill="1" applyBorder="1" applyAlignment="1">
      <alignment horizontal="center" vertical="center" shrinkToFit="1"/>
    </xf>
    <xf numFmtId="0" fontId="113" fillId="0" borderId="89" xfId="21" applyFont="1" applyFill="1" applyBorder="1" applyAlignment="1">
      <alignment horizontal="center" vertical="center" shrinkToFit="1"/>
    </xf>
    <xf numFmtId="0" fontId="113" fillId="0" borderId="42" xfId="21" applyFont="1" applyFill="1" applyBorder="1" applyAlignment="1">
      <alignment horizontal="center" vertical="center" shrinkToFit="1"/>
    </xf>
    <xf numFmtId="0" fontId="113" fillId="0" borderId="241" xfId="21" applyFont="1" applyFill="1" applyBorder="1" applyAlignment="1">
      <alignment horizontal="center" vertical="center" shrinkToFit="1"/>
    </xf>
    <xf numFmtId="0" fontId="95" fillId="0" borderId="242" xfId="25" applyFont="1" applyBorder="1" applyAlignment="1">
      <alignment horizontal="center" vertical="center" wrapText="1"/>
    </xf>
    <xf numFmtId="0" fontId="114" fillId="0" borderId="129" xfId="25" applyFont="1" applyBorder="1" applyAlignment="1">
      <alignment horizontal="left" vertical="center" wrapText="1"/>
    </xf>
    <xf numFmtId="0" fontId="114" fillId="0" borderId="90" xfId="25" applyFont="1" applyBorder="1" applyAlignment="1">
      <alignment horizontal="left" vertical="center" wrapText="1"/>
    </xf>
    <xf numFmtId="0" fontId="103" fillId="0" borderId="107" xfId="25" applyFont="1" applyBorder="1" applyAlignment="1">
      <alignment horizontal="center" vertical="center" shrinkToFit="1"/>
    </xf>
    <xf numFmtId="0" fontId="112" fillId="0" borderId="43" xfId="25" applyFont="1" applyBorder="1" applyAlignment="1">
      <alignment horizontal="center" vertical="center" shrinkToFit="1"/>
    </xf>
    <xf numFmtId="0" fontId="112" fillId="0" borderId="46" xfId="25" applyFont="1" applyBorder="1" applyAlignment="1">
      <alignment horizontal="center" vertical="center" shrinkToFit="1"/>
    </xf>
    <xf numFmtId="0" fontId="112" fillId="0" borderId="42" xfId="25" applyFont="1" applyBorder="1" applyAlignment="1">
      <alignment horizontal="center" vertical="center" shrinkToFit="1"/>
    </xf>
    <xf numFmtId="0" fontId="112" fillId="0" borderId="87" xfId="25" applyFont="1" applyBorder="1" applyAlignment="1">
      <alignment vertical="center" shrinkToFit="1"/>
    </xf>
    <xf numFmtId="0" fontId="112" fillId="0" borderId="88" xfId="25" applyFont="1" applyBorder="1" applyAlignment="1">
      <alignment vertical="center" wrapText="1"/>
    </xf>
    <xf numFmtId="0" fontId="112" fillId="0" borderId="102" xfId="25" applyFont="1" applyBorder="1" applyAlignment="1">
      <alignment horizontal="center" vertical="center" wrapText="1"/>
    </xf>
    <xf numFmtId="0" fontId="111" fillId="0" borderId="243" xfId="25" applyFont="1" applyBorder="1" applyAlignment="1">
      <alignment horizontal="center" vertical="center"/>
    </xf>
    <xf numFmtId="0" fontId="95" fillId="0" borderId="244" xfId="25" applyFont="1" applyBorder="1" applyAlignment="1">
      <alignment horizontal="distributed" vertical="center"/>
    </xf>
    <xf numFmtId="0" fontId="18" fillId="0" borderId="245" xfId="21" applyFont="1" applyFill="1" applyBorder="1" applyAlignment="1">
      <alignment horizontal="distributed" vertical="center"/>
    </xf>
    <xf numFmtId="0" fontId="18" fillId="0" borderId="246" xfId="21" applyFont="1" applyFill="1" applyBorder="1" applyAlignment="1">
      <alignment horizontal="distributed" vertical="center"/>
    </xf>
    <xf numFmtId="0" fontId="18" fillId="0" borderId="247" xfId="21" applyFont="1" applyFill="1" applyBorder="1" applyAlignment="1">
      <alignment horizontal="center" vertical="center"/>
    </xf>
    <xf numFmtId="0" fontId="18" fillId="0" borderId="248" xfId="21" applyFont="1" applyFill="1" applyBorder="1" applyAlignment="1">
      <alignment horizontal="center" vertical="center"/>
    </xf>
    <xf numFmtId="0" fontId="95" fillId="0" borderId="249" xfId="25" applyFont="1" applyBorder="1" applyAlignment="1">
      <alignment horizontal="center" vertical="center" wrapText="1"/>
    </xf>
    <xf numFmtId="0" fontId="95" fillId="0" borderId="250" xfId="25" applyFont="1" applyBorder="1" applyAlignment="1">
      <alignment horizontal="center" vertical="center" wrapText="1"/>
    </xf>
    <xf numFmtId="0" fontId="95" fillId="0" borderId="251" xfId="25" applyFont="1" applyBorder="1" applyAlignment="1">
      <alignment horizontal="center" vertical="center" wrapText="1"/>
    </xf>
    <xf numFmtId="0" fontId="95" fillId="0" borderId="252" xfId="25" applyFont="1" applyBorder="1" applyAlignment="1">
      <alignment horizontal="distributed" vertical="center"/>
    </xf>
    <xf numFmtId="0" fontId="95" fillId="0" borderId="28" xfId="25" applyFont="1" applyFill="1" applyBorder="1" applyAlignment="1">
      <alignment horizontal="center" vertical="center" wrapText="1"/>
    </xf>
    <xf numFmtId="0" fontId="95" fillId="0" borderId="253" xfId="25" applyFont="1" applyBorder="1" applyAlignment="1">
      <alignment horizontal="center" vertical="center" wrapText="1"/>
    </xf>
    <xf numFmtId="0" fontId="112" fillId="0" borderId="254" xfId="25" applyFont="1" applyBorder="1" applyAlignment="1">
      <alignment horizontal="center" vertical="center" shrinkToFit="1"/>
    </xf>
    <xf numFmtId="0" fontId="112" fillId="0" borderId="20" xfId="25" applyFont="1" applyBorder="1" applyAlignment="1">
      <alignment horizontal="center" vertical="center" shrinkToFit="1"/>
    </xf>
    <xf numFmtId="0" fontId="112" fillId="0" borderId="106" xfId="25" applyFont="1" applyBorder="1" applyAlignment="1">
      <alignment horizontal="center" vertical="center" wrapText="1"/>
    </xf>
    <xf numFmtId="0" fontId="112" fillId="0" borderId="255" xfId="25" applyFont="1" applyBorder="1" applyAlignment="1">
      <alignment horizontal="center" vertical="center" shrinkToFit="1"/>
    </xf>
    <xf numFmtId="0" fontId="113" fillId="0" borderId="256" xfId="21" applyFont="1" applyFill="1" applyBorder="1" applyAlignment="1">
      <alignment horizontal="center" vertical="center" shrinkToFit="1"/>
    </xf>
    <xf numFmtId="0" fontId="113" fillId="0" borderId="257" xfId="21" applyFont="1" applyFill="1" applyBorder="1" applyAlignment="1">
      <alignment horizontal="center" vertical="center" shrinkToFit="1"/>
    </xf>
    <xf numFmtId="0" fontId="113" fillId="0" borderId="258" xfId="21" applyFont="1" applyFill="1" applyBorder="1" applyAlignment="1">
      <alignment horizontal="center" vertical="center" shrinkToFit="1"/>
    </xf>
    <xf numFmtId="0" fontId="113" fillId="0" borderId="259" xfId="21" applyFont="1" applyFill="1" applyBorder="1" applyAlignment="1">
      <alignment horizontal="center" vertical="center" shrinkToFit="1"/>
    </xf>
    <xf numFmtId="0" fontId="95" fillId="0" borderId="260" xfId="25" applyFont="1" applyBorder="1" applyAlignment="1">
      <alignment horizontal="center" vertical="center" wrapText="1"/>
    </xf>
    <xf numFmtId="0" fontId="114" fillId="0" borderId="261" xfId="25" applyFont="1" applyBorder="1" applyAlignment="1">
      <alignment horizontal="left" vertical="center" wrapText="1"/>
    </xf>
    <xf numFmtId="0" fontId="114" fillId="0" borderId="262" xfId="25" applyFont="1" applyBorder="1" applyAlignment="1">
      <alignment horizontal="left" vertical="center" wrapText="1"/>
    </xf>
    <xf numFmtId="0" fontId="103" fillId="0" borderId="263" xfId="25" applyFont="1" applyBorder="1" applyAlignment="1">
      <alignment horizontal="center" vertical="center" shrinkToFit="1"/>
    </xf>
    <xf numFmtId="0" fontId="112" fillId="0" borderId="264" xfId="25" applyFont="1" applyBorder="1" applyAlignment="1">
      <alignment horizontal="center" vertical="center" shrinkToFit="1"/>
    </xf>
    <xf numFmtId="0" fontId="112" fillId="0" borderId="265" xfId="25" applyFont="1" applyBorder="1" applyAlignment="1">
      <alignment horizontal="center" vertical="center" shrinkToFit="1"/>
    </xf>
    <xf numFmtId="0" fontId="112" fillId="0" borderId="258" xfId="25" applyFont="1" applyBorder="1" applyAlignment="1">
      <alignment horizontal="center" vertical="center" shrinkToFit="1"/>
    </xf>
    <xf numFmtId="0" fontId="112" fillId="0" borderId="266" xfId="25" applyFont="1" applyBorder="1" applyAlignment="1">
      <alignment horizontal="center" vertical="center" shrinkToFit="1"/>
    </xf>
    <xf numFmtId="0" fontId="112" fillId="0" borderId="107" xfId="25" applyFont="1" applyBorder="1" applyAlignment="1">
      <alignment horizontal="center" vertical="center" wrapText="1"/>
    </xf>
    <xf numFmtId="0" fontId="5" fillId="0" borderId="2" xfId="14" applyFont="1" applyBorder="1" applyAlignment="1">
      <alignment horizontal="left" vertical="center" wrapText="1"/>
    </xf>
    <xf numFmtId="0" fontId="51" fillId="0" borderId="23" xfId="6" applyFont="1" applyBorder="1" applyAlignment="1">
      <alignment vertical="center" wrapText="1"/>
    </xf>
    <xf numFmtId="0" fontId="51" fillId="0" borderId="24" xfId="6" applyFont="1" applyBorder="1" applyAlignment="1">
      <alignment vertical="center" wrapText="1"/>
    </xf>
    <xf numFmtId="0" fontId="51" fillId="0" borderId="3" xfId="6" applyFont="1" applyBorder="1" applyAlignment="1">
      <alignment vertical="center" wrapText="1"/>
    </xf>
    <xf numFmtId="0" fontId="51" fillId="0" borderId="4" xfId="6" applyFont="1" applyBorder="1" applyAlignment="1">
      <alignment vertical="center" wrapText="1"/>
    </xf>
    <xf numFmtId="0" fontId="75" fillId="0" borderId="0" xfId="6" applyFont="1" applyAlignment="1">
      <alignment vertical="center" wrapText="1"/>
    </xf>
    <xf numFmtId="0" fontId="51" fillId="0" borderId="23" xfId="6" applyFont="1" applyBorder="1" applyAlignment="1">
      <alignment horizontal="left" vertical="center" wrapText="1"/>
    </xf>
    <xf numFmtId="0" fontId="51" fillId="0" borderId="24" xfId="6" applyFont="1" applyBorder="1" applyAlignment="1">
      <alignment horizontal="left" vertical="center" wrapText="1"/>
    </xf>
    <xf numFmtId="0" fontId="51" fillId="0" borderId="0" xfId="6" applyFont="1" applyBorder="1" applyAlignment="1">
      <alignment horizontal="center" vertical="center" wrapText="1"/>
    </xf>
    <xf numFmtId="0" fontId="51" fillId="0" borderId="1" xfId="6" applyFont="1" applyBorder="1" applyAlignment="1">
      <alignment vertical="center" wrapText="1"/>
    </xf>
    <xf numFmtId="0" fontId="51" fillId="0" borderId="1" xfId="6" applyFont="1" applyBorder="1" applyAlignment="1">
      <alignment horizontal="left" vertical="center" wrapText="1"/>
    </xf>
    <xf numFmtId="0" fontId="51" fillId="0" borderId="2" xfId="6" applyFont="1" applyBorder="1" applyAlignment="1">
      <alignment horizontal="right" vertical="center"/>
    </xf>
    <xf numFmtId="0" fontId="51" fillId="0" borderId="0" xfId="6" applyFont="1" applyBorder="1" applyAlignment="1">
      <alignment horizontal="right" vertical="center"/>
    </xf>
    <xf numFmtId="0" fontId="51" fillId="0" borderId="1" xfId="6" applyFont="1" applyBorder="1" applyAlignment="1">
      <alignment horizontal="center" vertical="center"/>
    </xf>
    <xf numFmtId="0" fontId="51" fillId="0" borderId="77" xfId="6" applyFont="1" applyBorder="1" applyAlignment="1">
      <alignment horizontal="right" vertical="center"/>
    </xf>
    <xf numFmtId="0" fontId="51" fillId="0" borderId="3" xfId="6" applyFont="1" applyBorder="1" applyAlignment="1">
      <alignment horizontal="right" vertical="center"/>
    </xf>
    <xf numFmtId="0" fontId="51" fillId="0" borderId="267" xfId="6" applyFont="1" applyBorder="1" applyAlignment="1">
      <alignment horizontal="right" vertical="center"/>
    </xf>
    <xf numFmtId="0" fontId="51" fillId="0" borderId="27" xfId="6" applyFont="1" applyBorder="1" applyAlignment="1">
      <alignment horizontal="left" vertical="center" wrapText="1"/>
    </xf>
    <xf numFmtId="0" fontId="51" fillId="0" borderId="37" xfId="6" applyFont="1" applyBorder="1" applyAlignment="1">
      <alignment horizontal="left" vertical="center" wrapText="1"/>
    </xf>
    <xf numFmtId="0" fontId="116" fillId="0" borderId="19" xfId="6" applyFont="1" applyBorder="1" applyAlignment="1">
      <alignment horizontal="center" wrapText="1"/>
    </xf>
    <xf numFmtId="0" fontId="116" fillId="0" borderId="0" xfId="6" applyFont="1" applyBorder="1" applyAlignment="1">
      <alignment horizontal="center" wrapText="1"/>
    </xf>
    <xf numFmtId="0" fontId="116" fillId="0" borderId="1" xfId="6" applyFont="1" applyBorder="1" applyAlignment="1">
      <alignment horizontal="center" wrapText="1"/>
    </xf>
    <xf numFmtId="0" fontId="51" fillId="0" borderId="0" xfId="6" applyFont="1" applyBorder="1" applyAlignment="1">
      <alignment horizontal="center" wrapText="1"/>
    </xf>
    <xf numFmtId="0" fontId="51" fillId="0" borderId="24" xfId="6" applyFont="1" applyBorder="1" applyAlignment="1">
      <alignment horizontal="center" vertical="center"/>
    </xf>
    <xf numFmtId="0" fontId="116" fillId="0" borderId="26" xfId="6" applyFont="1" applyBorder="1" applyAlignment="1">
      <alignment horizontal="center" wrapText="1"/>
    </xf>
    <xf numFmtId="0" fontId="116" fillId="0" borderId="27" xfId="6" applyFont="1" applyBorder="1" applyAlignment="1">
      <alignment horizontal="center" wrapText="1"/>
    </xf>
    <xf numFmtId="0" fontId="116" fillId="0" borderId="37" xfId="6" applyFont="1" applyBorder="1" applyAlignment="1">
      <alignment horizontal="center" wrapText="1"/>
    </xf>
    <xf numFmtId="0" fontId="51" fillId="0" borderId="37" xfId="6" applyFont="1" applyBorder="1" applyAlignment="1">
      <alignment horizontal="center" vertical="center"/>
    </xf>
    <xf numFmtId="0" fontId="85" fillId="0" borderId="0" xfId="6" applyFont="1" applyBorder="1">
      <alignment vertical="center"/>
    </xf>
    <xf numFmtId="0" fontId="84" fillId="0" borderId="0" xfId="6" applyFont="1">
      <alignment vertical="center"/>
    </xf>
    <xf numFmtId="0" fontId="51" fillId="0" borderId="4" xfId="6" applyFont="1" applyBorder="1" applyAlignment="1">
      <alignment vertical="center"/>
    </xf>
    <xf numFmtId="0" fontId="51" fillId="0" borderId="3" xfId="6" applyFont="1" applyBorder="1" applyAlignment="1">
      <alignment horizontal="center" vertical="center" wrapText="1"/>
    </xf>
    <xf numFmtId="0" fontId="51" fillId="0" borderId="4" xfId="6" applyFont="1" applyBorder="1" applyAlignment="1">
      <alignment horizontal="center" vertical="center" wrapText="1"/>
    </xf>
    <xf numFmtId="0" fontId="2" fillId="0" borderId="0" xfId="6" applyFont="1" applyAlignment="1">
      <alignment vertical="center" wrapText="1"/>
    </xf>
    <xf numFmtId="0" fontId="51" fillId="0" borderId="22" xfId="6" applyFont="1" applyBorder="1" applyAlignment="1">
      <alignment horizontal="left" vertical="center" wrapText="1"/>
    </xf>
    <xf numFmtId="0" fontId="51" fillId="0" borderId="19" xfId="6" applyFont="1" applyBorder="1" applyAlignment="1">
      <alignment horizontal="left" vertical="center" wrapText="1"/>
    </xf>
    <xf numFmtId="0" fontId="51" fillId="0" borderId="26" xfId="6" applyFont="1" applyBorder="1" applyAlignment="1">
      <alignment horizontal="left" vertical="center" wrapText="1"/>
    </xf>
    <xf numFmtId="0" fontId="3" fillId="0" borderId="23" xfId="6" applyFont="1" applyBorder="1">
      <alignment vertical="center"/>
    </xf>
    <xf numFmtId="0" fontId="51" fillId="0" borderId="76" xfId="6" applyFont="1" applyBorder="1" applyAlignment="1">
      <alignment horizontal="left" vertical="center" wrapText="1"/>
    </xf>
    <xf numFmtId="0" fontId="51" fillId="0" borderId="78" xfId="6" applyFont="1" applyBorder="1" applyAlignment="1">
      <alignment horizontal="left" vertical="center" wrapText="1"/>
    </xf>
    <xf numFmtId="0" fontId="117" fillId="0" borderId="0" xfId="6" applyFont="1" applyAlignment="1">
      <alignment horizontal="center" vertical="center" wrapText="1"/>
    </xf>
    <xf numFmtId="0" fontId="117" fillId="0" borderId="0" xfId="6" applyFont="1" applyAlignment="1">
      <alignment horizontal="center" vertical="center"/>
    </xf>
    <xf numFmtId="0" fontId="0" fillId="0" borderId="22" xfId="6" applyFont="1" applyBorder="1" applyAlignment="1">
      <alignment horizontal="center" vertical="center" textRotation="255" wrapText="1"/>
    </xf>
    <xf numFmtId="0" fontId="0" fillId="0" borderId="23" xfId="6" applyFont="1" applyBorder="1" applyAlignment="1">
      <alignment horizontal="center" vertical="center" textRotation="255" wrapText="1"/>
    </xf>
    <xf numFmtId="0" fontId="0" fillId="0" borderId="24" xfId="6" applyFont="1" applyBorder="1" applyAlignment="1">
      <alignment horizontal="center" vertical="center" textRotation="255" wrapText="1"/>
    </xf>
    <xf numFmtId="0" fontId="0" fillId="0" borderId="22" xfId="6" applyFont="1" applyBorder="1" applyAlignment="1">
      <alignment horizontal="center" vertical="center" textRotation="255" shrinkToFit="1"/>
    </xf>
    <xf numFmtId="0" fontId="0" fillId="0" borderId="23" xfId="6" applyFont="1" applyBorder="1" applyAlignment="1">
      <alignment horizontal="center" vertical="center" textRotation="255" shrinkToFit="1"/>
    </xf>
    <xf numFmtId="0" fontId="0" fillId="0" borderId="24" xfId="6" applyFont="1" applyBorder="1" applyAlignment="1">
      <alignment horizontal="center" vertical="center" textRotation="255" shrinkToFit="1"/>
    </xf>
    <xf numFmtId="0" fontId="14" fillId="0" borderId="19" xfId="6" applyFont="1" applyBorder="1" applyAlignment="1">
      <alignment horizontal="left" vertical="center" wrapText="1"/>
    </xf>
    <xf numFmtId="0" fontId="0" fillId="0" borderId="0" xfId="6" applyFont="1" applyBorder="1" applyAlignment="1">
      <alignment vertical="top"/>
    </xf>
    <xf numFmtId="0" fontId="0" fillId="0" borderId="76" xfId="6" applyFont="1" applyBorder="1" applyAlignment="1">
      <alignment horizontal="center" vertical="center"/>
    </xf>
    <xf numFmtId="0" fontId="0" fillId="0" borderId="26" xfId="6" applyFont="1" applyBorder="1" applyAlignment="1">
      <alignment horizontal="center" vertical="center" textRotation="255" wrapText="1"/>
    </xf>
    <xf numFmtId="0" fontId="0" fillId="0" borderId="27" xfId="6" applyFont="1" applyBorder="1" applyAlignment="1">
      <alignment horizontal="center" vertical="center" textRotation="255" wrapText="1"/>
    </xf>
    <xf numFmtId="0" fontId="0" fillId="0" borderId="37" xfId="6" applyFont="1" applyBorder="1" applyAlignment="1">
      <alignment horizontal="center" vertical="center" textRotation="255" wrapText="1"/>
    </xf>
    <xf numFmtId="0" fontId="0" fillId="0" borderId="26" xfId="6" applyFont="1" applyBorder="1" applyAlignment="1">
      <alignment horizontal="center" vertical="center" textRotation="255" shrinkToFit="1"/>
    </xf>
    <xf numFmtId="0" fontId="0" fillId="0" borderId="27" xfId="6" applyFont="1" applyBorder="1" applyAlignment="1">
      <alignment horizontal="center" vertical="center" textRotation="255" shrinkToFit="1"/>
    </xf>
    <xf numFmtId="0" fontId="0" fillId="0" borderId="37" xfId="6" applyFont="1" applyBorder="1" applyAlignment="1">
      <alignment horizontal="center" vertical="center" textRotation="255" shrinkToFit="1"/>
    </xf>
    <xf numFmtId="0" fontId="0" fillId="0" borderId="19" xfId="6" applyFont="1" applyBorder="1">
      <alignment vertical="center"/>
    </xf>
    <xf numFmtId="0" fontId="0" fillId="0" borderId="0" xfId="6" applyFont="1" applyBorder="1">
      <alignment vertical="center"/>
    </xf>
    <xf numFmtId="0" fontId="0" fillId="0" borderId="1" xfId="6" applyFont="1" applyBorder="1">
      <alignment vertical="center"/>
    </xf>
    <xf numFmtId="0" fontId="0" fillId="0" borderId="2" xfId="6" applyFont="1" applyBorder="1" applyAlignment="1">
      <alignment horizontal="center"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118" fillId="0" borderId="7" xfId="6" applyFont="1" applyBorder="1" applyAlignment="1">
      <alignment horizontal="center" vertical="center"/>
    </xf>
    <xf numFmtId="0" fontId="118" fillId="0" borderId="104" xfId="6" applyFont="1" applyBorder="1" applyAlignment="1">
      <alignment horizontal="center" vertical="center"/>
    </xf>
    <xf numFmtId="0" fontId="118" fillId="0" borderId="18" xfId="6" applyFont="1" applyBorder="1" applyAlignment="1">
      <alignment horizontal="center" vertical="center"/>
    </xf>
    <xf numFmtId="0" fontId="118" fillId="0" borderId="106" xfId="6" applyFont="1" applyBorder="1" applyAlignment="1">
      <alignment horizontal="center" vertical="center"/>
    </xf>
    <xf numFmtId="49" fontId="0" fillId="0" borderId="0" xfId="6" applyNumberFormat="1" applyFont="1" applyBorder="1" applyAlignment="1">
      <alignment vertical="center"/>
    </xf>
    <xf numFmtId="0" fontId="2" fillId="0" borderId="2" xfId="6" applyFont="1" applyBorder="1" applyAlignment="1">
      <alignment vertical="center"/>
    </xf>
    <xf numFmtId="0" fontId="2" fillId="0" borderId="22" xfId="6" applyFont="1" applyBorder="1" applyAlignment="1">
      <alignment horizontal="center" vertical="center"/>
    </xf>
    <xf numFmtId="0" fontId="9" fillId="0" borderId="24" xfId="6" applyFont="1" applyBorder="1" applyAlignment="1">
      <alignment horizontal="center" vertical="center"/>
    </xf>
    <xf numFmtId="0" fontId="0" fillId="0" borderId="22" xfId="6" applyFont="1" applyBorder="1" applyAlignment="1">
      <alignment horizontal="center" vertical="center"/>
    </xf>
    <xf numFmtId="0" fontId="0" fillId="0" borderId="24" xfId="6" applyFont="1" applyBorder="1" applyAlignment="1">
      <alignment horizontal="center" vertical="center"/>
    </xf>
    <xf numFmtId="0" fontId="45" fillId="0" borderId="18" xfId="6" applyFont="1" applyBorder="1" applyAlignment="1">
      <alignment horizontal="center" vertical="center"/>
    </xf>
    <xf numFmtId="0" fontId="45" fillId="0" borderId="106" xfId="6" applyFont="1" applyBorder="1" applyAlignment="1">
      <alignment horizontal="center" vertical="center"/>
    </xf>
    <xf numFmtId="0" fontId="0" fillId="0" borderId="0" xfId="6" applyFont="1" applyBorder="1" applyAlignment="1">
      <alignment horizontal="left" vertical="center"/>
    </xf>
    <xf numFmtId="0" fontId="2" fillId="0" borderId="19" xfId="6" applyFont="1" applyBorder="1" applyAlignment="1">
      <alignment horizontal="center" vertical="center"/>
    </xf>
    <xf numFmtId="0" fontId="9" fillId="0" borderId="1" xfId="6" applyFont="1" applyBorder="1" applyAlignment="1">
      <alignment horizontal="center" vertical="center"/>
    </xf>
    <xf numFmtId="0" fontId="0" fillId="0" borderId="19" xfId="6" applyFont="1" applyBorder="1" applyAlignment="1">
      <alignment horizontal="center" vertical="center"/>
    </xf>
    <xf numFmtId="0" fontId="0" fillId="0" borderId="1" xfId="6" applyFont="1" applyBorder="1" applyAlignment="1">
      <alignment horizontal="center" vertical="center"/>
    </xf>
    <xf numFmtId="0" fontId="0" fillId="0" borderId="26" xfId="6" applyFont="1" applyBorder="1" applyAlignment="1">
      <alignment horizontal="center" vertical="center"/>
    </xf>
    <xf numFmtId="0" fontId="0" fillId="0" borderId="37" xfId="6" applyFont="1" applyBorder="1" applyAlignment="1">
      <alignment horizontal="center" vertical="center"/>
    </xf>
    <xf numFmtId="0" fontId="2" fillId="0" borderId="26" xfId="6" applyFont="1" applyBorder="1" applyAlignment="1">
      <alignment horizontal="center" vertical="center"/>
    </xf>
    <xf numFmtId="0" fontId="9" fillId="0" borderId="37" xfId="6" applyFont="1" applyBorder="1" applyAlignment="1">
      <alignment horizontal="center" vertical="center"/>
    </xf>
    <xf numFmtId="0" fontId="0" fillId="0" borderId="4" xfId="6" applyFont="1" applyBorder="1" applyAlignment="1">
      <alignment horizontal="center" vertical="center"/>
    </xf>
    <xf numFmtId="0" fontId="0" fillId="0" borderId="78" xfId="6" applyFont="1" applyBorder="1" applyAlignment="1">
      <alignment horizontal="center" vertical="center"/>
    </xf>
    <xf numFmtId="0" fontId="45" fillId="0" borderId="129" xfId="6" applyFont="1" applyBorder="1" applyAlignment="1">
      <alignment horizontal="center" vertical="center"/>
    </xf>
    <xf numFmtId="0" fontId="45" fillId="0" borderId="268" xfId="6" applyFont="1" applyBorder="1" applyAlignment="1">
      <alignment horizontal="center" vertical="center"/>
    </xf>
    <xf numFmtId="0" fontId="2" fillId="0" borderId="23" xfId="6" applyFont="1" applyBorder="1" applyAlignment="1">
      <alignment vertical="center"/>
    </xf>
    <xf numFmtId="0" fontId="0" fillId="0" borderId="23" xfId="6" applyFont="1" applyBorder="1" applyAlignment="1">
      <alignment vertical="center"/>
    </xf>
    <xf numFmtId="0" fontId="0" fillId="0" borderId="0" xfId="0" applyBorder="1" applyAlignment="1">
      <alignment vertical="center"/>
    </xf>
    <xf numFmtId="0" fontId="45" fillId="0" borderId="0" xfId="6" applyFont="1" applyBorder="1" applyAlignment="1">
      <alignment horizontal="center" vertical="center"/>
    </xf>
    <xf numFmtId="0" fontId="0" fillId="0" borderId="19" xfId="6" applyNumberFormat="1" applyFont="1" applyBorder="1" applyAlignment="1">
      <alignment horizontal="center" vertical="center" textRotation="255" wrapText="1"/>
    </xf>
    <xf numFmtId="0" fontId="2" fillId="0" borderId="2" xfId="6" applyFont="1" applyBorder="1" applyAlignment="1">
      <alignment horizontal="center" vertical="center" shrinkToFit="1"/>
    </xf>
    <xf numFmtId="0" fontId="0" fillId="0" borderId="22" xfId="6" applyFont="1" applyBorder="1">
      <alignment vertical="center"/>
    </xf>
    <xf numFmtId="0" fontId="0" fillId="0" borderId="23" xfId="6" applyFont="1" applyBorder="1">
      <alignment vertical="center"/>
    </xf>
    <xf numFmtId="0" fontId="0" fillId="0" borderId="24" xfId="6" applyFont="1" applyBorder="1">
      <alignment vertical="center"/>
    </xf>
    <xf numFmtId="0" fontId="0" fillId="0" borderId="1" xfId="6" applyFont="1" applyFill="1" applyBorder="1" applyAlignment="1">
      <alignment vertical="center"/>
    </xf>
    <xf numFmtId="0" fontId="45" fillId="0" borderId="38" xfId="6" applyFont="1" applyBorder="1" applyAlignment="1">
      <alignment horizontal="center" vertical="center"/>
    </xf>
    <xf numFmtId="0" fontId="45" fillId="0" borderId="32" xfId="6" applyFont="1" applyBorder="1" applyAlignment="1">
      <alignment horizontal="center" vertical="center"/>
    </xf>
    <xf numFmtId="0" fontId="45" fillId="0" borderId="21" xfId="6" applyFont="1" applyBorder="1" applyAlignment="1">
      <alignment horizontal="center" vertical="center"/>
    </xf>
    <xf numFmtId="0" fontId="45" fillId="0" borderId="20" xfId="6" applyFont="1" applyBorder="1" applyAlignment="1">
      <alignment horizontal="center" vertical="center"/>
    </xf>
    <xf numFmtId="0" fontId="45" fillId="0" borderId="36" xfId="6" applyFont="1" applyBorder="1" applyAlignment="1">
      <alignment horizontal="center" vertical="center"/>
    </xf>
    <xf numFmtId="0" fontId="45" fillId="0" borderId="28" xfId="6" applyFont="1" applyBorder="1" applyAlignment="1">
      <alignment horizontal="center" vertical="center"/>
    </xf>
    <xf numFmtId="0" fontId="45" fillId="0" borderId="7" xfId="6" applyFont="1" applyBorder="1" applyAlignment="1">
      <alignment horizontal="center" vertical="center"/>
    </xf>
    <xf numFmtId="0" fontId="45" fillId="0" borderId="8" xfId="6" applyFont="1" applyBorder="1" applyAlignment="1">
      <alignment horizontal="center" vertical="center"/>
    </xf>
    <xf numFmtId="194" fontId="45" fillId="0" borderId="8" xfId="6" applyNumberFormat="1" applyFont="1" applyBorder="1" applyAlignment="1">
      <alignment horizontal="center" vertical="center"/>
    </xf>
    <xf numFmtId="194" fontId="45" fillId="0" borderId="104" xfId="6" applyNumberFormat="1" applyFont="1" applyBorder="1" applyAlignment="1">
      <alignment horizontal="center" vertical="center"/>
    </xf>
    <xf numFmtId="0" fontId="45" fillId="0" borderId="2" xfId="6" applyFont="1" applyBorder="1" applyAlignment="1">
      <alignment horizontal="center" vertical="center"/>
    </xf>
    <xf numFmtId="194" fontId="45" fillId="0" borderId="2" xfId="6" applyNumberFormat="1" applyFont="1" applyBorder="1" applyAlignment="1">
      <alignment horizontal="center" vertical="center"/>
    </xf>
    <xf numFmtId="194" fontId="45" fillId="0" borderId="106" xfId="6" applyNumberFormat="1" applyFont="1" applyBorder="1" applyAlignment="1">
      <alignment horizontal="center" vertical="center"/>
    </xf>
    <xf numFmtId="0" fontId="45" fillId="0" borderId="87" xfId="6" applyFont="1" applyBorder="1" applyAlignment="1">
      <alignment horizontal="center" vertical="center"/>
    </xf>
    <xf numFmtId="0" fontId="45" fillId="0" borderId="88" xfId="6" applyFont="1" applyBorder="1" applyAlignment="1">
      <alignment horizontal="center" vertical="center"/>
    </xf>
    <xf numFmtId="0" fontId="45" fillId="0" borderId="107" xfId="6" applyFont="1" applyBorder="1" applyAlignment="1">
      <alignment horizontal="center" vertical="center"/>
    </xf>
    <xf numFmtId="0" fontId="0" fillId="0" borderId="26" xfId="6" applyFont="1" applyBorder="1">
      <alignment vertical="center"/>
    </xf>
    <xf numFmtId="0" fontId="0" fillId="0" borderId="27" xfId="6" applyFont="1" applyBorder="1" applyAlignment="1">
      <alignment horizontal="left" vertical="center"/>
    </xf>
    <xf numFmtId="0" fontId="0" fillId="0" borderId="27" xfId="6" applyFont="1" applyBorder="1" applyAlignment="1">
      <alignment vertical="center"/>
    </xf>
    <xf numFmtId="0" fontId="0" fillId="0" borderId="37" xfId="6" applyFont="1" applyBorder="1" applyAlignment="1">
      <alignment horizontal="left" vertical="center"/>
    </xf>
    <xf numFmtId="0" fontId="0" fillId="0" borderId="27" xfId="6" applyFont="1" applyBorder="1">
      <alignment vertical="center"/>
    </xf>
    <xf numFmtId="0" fontId="0" fillId="0" borderId="37" xfId="6" applyFont="1" applyBorder="1">
      <alignment vertical="center"/>
    </xf>
    <xf numFmtId="0" fontId="44" fillId="0" borderId="6" xfId="6" applyFont="1" applyBorder="1" applyAlignment="1">
      <alignment horizontal="center" vertical="center"/>
    </xf>
    <xf numFmtId="0" fontId="9" fillId="0" borderId="0" xfId="6" applyFont="1" applyBorder="1" applyAlignment="1">
      <alignment horizontal="left" vertical="center" wrapText="1"/>
    </xf>
    <xf numFmtId="0" fontId="2" fillId="0" borderId="2" xfId="6" applyFont="1" applyBorder="1">
      <alignment vertical="center"/>
    </xf>
    <xf numFmtId="0" fontId="14" fillId="0" borderId="0" xfId="6" applyFont="1" applyAlignment="1">
      <alignment horizontal="left" vertical="center" wrapText="1"/>
    </xf>
    <xf numFmtId="0" fontId="14" fillId="0" borderId="0" xfId="6" applyFont="1" applyAlignment="1">
      <alignment horizontal="left" vertical="center"/>
    </xf>
    <xf numFmtId="0" fontId="44" fillId="0" borderId="25" xfId="6" applyFont="1" applyBorder="1" applyAlignment="1">
      <alignment horizontal="center" vertical="center"/>
    </xf>
    <xf numFmtId="0" fontId="2" fillId="0" borderId="77" xfId="6" applyFont="1" applyFill="1" applyBorder="1" applyAlignment="1">
      <alignment horizontal="center" vertical="center"/>
    </xf>
    <xf numFmtId="0" fontId="2" fillId="0" borderId="78" xfId="6" applyFont="1" applyFill="1" applyBorder="1" applyAlignment="1">
      <alignment horizontal="center" vertical="center"/>
    </xf>
    <xf numFmtId="9" fontId="0" fillId="0" borderId="0" xfId="6" applyNumberFormat="1" applyFont="1" applyBorder="1" applyAlignment="1">
      <alignment horizontal="center" vertical="center"/>
    </xf>
    <xf numFmtId="58" fontId="2" fillId="0" borderId="22" xfId="6" applyNumberFormat="1" applyFont="1" applyFill="1" applyBorder="1" applyAlignment="1">
      <alignment horizontal="center" vertical="center"/>
    </xf>
    <xf numFmtId="58" fontId="2" fillId="0" borderId="77" xfId="6" applyNumberFormat="1" applyFont="1" applyFill="1" applyBorder="1" applyAlignment="1">
      <alignment horizontal="center" vertical="center"/>
    </xf>
    <xf numFmtId="58" fontId="2" fillId="0" borderId="2" xfId="6" applyNumberFormat="1" applyFont="1" applyFill="1" applyBorder="1" applyAlignment="1">
      <alignment horizontal="center" vertical="center"/>
    </xf>
    <xf numFmtId="58" fontId="2" fillId="0" borderId="2" xfId="6" applyNumberFormat="1" applyFont="1" applyFill="1" applyBorder="1" applyAlignment="1">
      <alignment horizontal="left" vertical="center"/>
    </xf>
    <xf numFmtId="58" fontId="2" fillId="0" borderId="78" xfId="6" applyNumberFormat="1" applyFont="1" applyFill="1" applyBorder="1" applyAlignment="1">
      <alignment horizontal="center" vertical="center"/>
    </xf>
    <xf numFmtId="0" fontId="2" fillId="0" borderId="2" xfId="6" applyFont="1" applyFill="1" applyBorder="1" applyAlignment="1">
      <alignment horizontal="left" vertical="center"/>
    </xf>
    <xf numFmtId="0" fontId="0" fillId="0" borderId="0" xfId="6" applyFont="1" applyBorder="1" applyAlignment="1">
      <alignment horizontal="center" vertical="center" wrapText="1"/>
    </xf>
    <xf numFmtId="0" fontId="2" fillId="0" borderId="76" xfId="6" applyFont="1" applyFill="1" applyBorder="1" applyAlignment="1">
      <alignment horizontal="center" vertical="center"/>
    </xf>
    <xf numFmtId="0" fontId="9" fillId="0" borderId="94" xfId="6" applyFont="1" applyBorder="1" applyAlignment="1">
      <alignment horizontal="center" vertical="center" wrapText="1"/>
    </xf>
    <xf numFmtId="58" fontId="2" fillId="0" borderId="95" xfId="6" applyNumberFormat="1" applyFont="1" applyFill="1" applyBorder="1" applyAlignment="1">
      <alignment horizontal="center" vertical="center"/>
    </xf>
    <xf numFmtId="0" fontId="2" fillId="0" borderId="8" xfId="6" applyFont="1" applyFill="1" applyBorder="1" applyAlignment="1">
      <alignment horizontal="center" vertical="center"/>
    </xf>
    <xf numFmtId="0" fontId="2" fillId="0" borderId="95" xfId="6" applyFont="1" applyFill="1" applyBorder="1" applyAlignment="1">
      <alignment horizontal="center" vertical="center"/>
    </xf>
    <xf numFmtId="0" fontId="2" fillId="0" borderId="9" xfId="6" applyFont="1" applyFill="1" applyBorder="1" applyAlignment="1">
      <alignment horizontal="center" vertical="center"/>
    </xf>
    <xf numFmtId="58" fontId="2" fillId="0" borderId="13" xfId="6" applyNumberFormat="1" applyFont="1" applyFill="1" applyBorder="1" applyAlignment="1">
      <alignment horizontal="center" vertical="center"/>
    </xf>
    <xf numFmtId="58" fontId="2" fillId="0" borderId="173" xfId="6" applyNumberFormat="1" applyFont="1" applyFill="1" applyBorder="1" applyAlignment="1">
      <alignment horizontal="center" vertical="center"/>
    </xf>
    <xf numFmtId="0" fontId="27" fillId="0" borderId="2" xfId="6" applyFont="1" applyBorder="1" applyAlignment="1">
      <alignment horizontal="center" vertical="center"/>
    </xf>
    <xf numFmtId="0" fontId="9" fillId="0" borderId="101" xfId="6" applyFont="1" applyBorder="1" applyAlignment="1">
      <alignment horizontal="center" vertical="center"/>
    </xf>
    <xf numFmtId="0" fontId="2" fillId="0" borderId="89" xfId="6" applyFont="1" applyFill="1" applyBorder="1" applyAlignment="1">
      <alignment horizontal="center" vertical="center"/>
    </xf>
    <xf numFmtId="58" fontId="2" fillId="0" borderId="89" xfId="6" applyNumberFormat="1" applyFont="1" applyFill="1" applyBorder="1" applyAlignment="1">
      <alignment horizontal="center" vertical="center"/>
    </xf>
    <xf numFmtId="0" fontId="2" fillId="0" borderId="88" xfId="6" applyFont="1" applyFill="1" applyBorder="1" applyAlignment="1">
      <alignment horizontal="center" vertical="center"/>
    </xf>
    <xf numFmtId="0" fontId="2" fillId="0" borderId="42" xfId="6" applyFont="1" applyFill="1" applyBorder="1" applyAlignment="1">
      <alignment horizontal="center" vertical="center"/>
    </xf>
    <xf numFmtId="0" fontId="2" fillId="0" borderId="46" xfId="6" applyFont="1" applyFill="1" applyBorder="1" applyAlignment="1">
      <alignment horizontal="center" vertical="center"/>
    </xf>
    <xf numFmtId="0" fontId="2" fillId="0" borderId="102" xfId="6" applyFont="1" applyFill="1" applyBorder="1" applyAlignment="1">
      <alignment horizontal="center" vertical="center"/>
    </xf>
    <xf numFmtId="56" fontId="2" fillId="0" borderId="78" xfId="6" applyNumberFormat="1" applyFont="1" applyBorder="1" applyAlignment="1">
      <alignment horizontal="center" vertical="center"/>
    </xf>
    <xf numFmtId="0" fontId="2" fillId="0" borderId="78" xfId="6" applyFont="1" applyFill="1" applyBorder="1" applyAlignment="1">
      <alignment vertical="center"/>
    </xf>
    <xf numFmtId="0" fontId="2" fillId="0" borderId="78" xfId="6" applyFont="1" applyFill="1" applyBorder="1">
      <alignment vertical="center"/>
    </xf>
    <xf numFmtId="0" fontId="45" fillId="0" borderId="104" xfId="6" applyFont="1" applyBorder="1" applyAlignment="1">
      <alignment horizontal="center" vertical="center"/>
    </xf>
    <xf numFmtId="0" fontId="117" fillId="0" borderId="0" xfId="6" applyFont="1" applyAlignment="1">
      <alignment vertical="center"/>
    </xf>
    <xf numFmtId="0" fontId="2" fillId="0" borderId="2" xfId="6" applyFont="1" applyBorder="1" applyAlignment="1">
      <alignment horizontal="center" vertical="center" wrapText="1"/>
    </xf>
    <xf numFmtId="0" fontId="2" fillId="0" borderId="94" xfId="6" applyFont="1" applyBorder="1" applyAlignment="1">
      <alignment horizontal="center" vertical="center" wrapText="1"/>
    </xf>
    <xf numFmtId="0" fontId="2" fillId="0" borderId="101" xfId="6" applyFont="1" applyBorder="1" applyAlignment="1">
      <alignment horizontal="center" vertical="center"/>
    </xf>
    <xf numFmtId="0" fontId="119" fillId="0" borderId="0" xfId="20" applyFont="1" applyAlignment="1">
      <alignment horizontal="center" vertical="center"/>
    </xf>
    <xf numFmtId="0" fontId="1" fillId="0" borderId="269" xfId="20" applyBorder="1">
      <alignment vertical="center"/>
    </xf>
    <xf numFmtId="0" fontId="1" fillId="0" borderId="270" xfId="20" applyBorder="1">
      <alignment vertical="center"/>
    </xf>
    <xf numFmtId="0" fontId="1" fillId="0" borderId="271" xfId="20" applyBorder="1" applyAlignment="1">
      <alignment horizontal="left" vertical="center" wrapText="1"/>
    </xf>
    <xf numFmtId="0" fontId="1" fillId="0" borderId="272" xfId="20" applyBorder="1" applyAlignment="1">
      <alignment horizontal="left" vertical="center" wrapText="1"/>
    </xf>
    <xf numFmtId="0" fontId="1" fillId="0" borderId="270" xfId="20" applyBorder="1" applyAlignment="1">
      <alignment horizontal="left" vertical="center"/>
    </xf>
    <xf numFmtId="0" fontId="1" fillId="0" borderId="273" xfId="20" applyBorder="1" applyAlignment="1">
      <alignment horizontal="left" vertical="center"/>
    </xf>
    <xf numFmtId="0" fontId="1" fillId="0" borderId="274" xfId="20" applyBorder="1" applyAlignment="1">
      <alignment horizontal="left" vertical="center"/>
    </xf>
    <xf numFmtId="0" fontId="1" fillId="0" borderId="174" xfId="20" applyBorder="1" applyAlignment="1">
      <alignment horizontal="center" vertical="center"/>
    </xf>
    <xf numFmtId="0" fontId="1" fillId="0" borderId="22" xfId="20" applyBorder="1" applyAlignment="1">
      <alignment horizontal="left" vertical="center"/>
    </xf>
    <xf numFmtId="0" fontId="1" fillId="0" borderId="24" xfId="20" applyBorder="1" applyAlignment="1">
      <alignment horizontal="left"/>
    </xf>
    <xf numFmtId="0" fontId="1" fillId="0" borderId="23" xfId="20" applyBorder="1" applyAlignment="1">
      <alignment horizontal="left"/>
    </xf>
    <xf numFmtId="0" fontId="1" fillId="0" borderId="23" xfId="20" applyBorder="1" applyAlignment="1">
      <alignment horizontal="center"/>
    </xf>
    <xf numFmtId="0" fontId="1" fillId="0" borderId="24" xfId="20" applyBorder="1" applyAlignment="1">
      <alignment horizontal="center"/>
    </xf>
    <xf numFmtId="0" fontId="1" fillId="0" borderId="54" xfId="20" applyBorder="1" applyAlignment="1">
      <alignment horizontal="left" vertical="center"/>
    </xf>
    <xf numFmtId="0" fontId="1" fillId="0" borderId="19" xfId="20" applyBorder="1" applyAlignment="1">
      <alignment horizontal="left" vertical="center"/>
    </xf>
    <xf numFmtId="0" fontId="1" fillId="0" borderId="1" xfId="20" applyBorder="1" applyAlignment="1">
      <alignment horizontal="left"/>
    </xf>
    <xf numFmtId="0" fontId="1" fillId="0" borderId="0" xfId="20" applyBorder="1" applyAlignment="1">
      <alignment horizontal="left"/>
    </xf>
    <xf numFmtId="0" fontId="1" fillId="0" borderId="0" xfId="20" applyBorder="1" applyAlignment="1">
      <alignment horizontal="center"/>
    </xf>
    <xf numFmtId="0" fontId="1" fillId="0" borderId="1" xfId="20" applyBorder="1" applyAlignment="1">
      <alignment horizontal="center"/>
    </xf>
    <xf numFmtId="0" fontId="1" fillId="0" borderId="50" xfId="20" applyBorder="1" applyAlignment="1">
      <alignment horizontal="left" vertical="center"/>
    </xf>
    <xf numFmtId="0" fontId="1" fillId="0" borderId="275" xfId="20" applyBorder="1" applyAlignment="1">
      <alignment horizontal="center" vertical="center"/>
    </xf>
    <xf numFmtId="0" fontId="1" fillId="0" borderId="276" xfId="20" applyBorder="1" applyAlignment="1">
      <alignment horizontal="center" vertical="center"/>
    </xf>
    <xf numFmtId="0" fontId="1" fillId="0" borderId="277" xfId="20" applyBorder="1" applyAlignment="1">
      <alignment horizontal="left" vertical="center"/>
    </xf>
    <xf numFmtId="0" fontId="1" fillId="0" borderId="278" xfId="20" applyBorder="1" applyAlignment="1">
      <alignment horizontal="left"/>
    </xf>
    <xf numFmtId="0" fontId="1" fillId="0" borderId="279" xfId="20" applyBorder="1" applyAlignment="1">
      <alignment horizontal="left"/>
    </xf>
    <xf numFmtId="0" fontId="1" fillId="0" borderId="277" xfId="20" applyBorder="1">
      <alignment vertical="center"/>
    </xf>
    <xf numFmtId="0" fontId="1" fillId="0" borderId="279" xfId="20" applyBorder="1" applyAlignment="1">
      <alignment horizontal="center"/>
    </xf>
    <xf numFmtId="0" fontId="1" fillId="0" borderId="278" xfId="20" applyBorder="1" applyAlignment="1">
      <alignment horizontal="center"/>
    </xf>
    <xf numFmtId="0" fontId="1" fillId="0" borderId="280" xfId="20" applyBorder="1" applyAlignment="1">
      <alignment horizontal="center" vertical="center"/>
    </xf>
    <xf numFmtId="0" fontId="1" fillId="0" borderId="281" xfId="20" applyBorder="1" applyAlignment="1">
      <alignment horizontal="left" vertical="center"/>
    </xf>
    <xf numFmtId="0" fontId="41" fillId="0" borderId="77" xfId="20" applyFont="1" applyBorder="1" applyAlignment="1">
      <alignment horizontal="left" vertical="center"/>
    </xf>
    <xf numFmtId="0" fontId="41" fillId="0" borderId="23" xfId="20" applyFont="1" applyBorder="1" applyAlignment="1">
      <alignment horizontal="left" vertical="center"/>
    </xf>
    <xf numFmtId="0" fontId="41" fillId="0" borderId="24" xfId="20" applyFont="1" applyBorder="1" applyAlignment="1">
      <alignment horizontal="left" vertical="center"/>
    </xf>
    <xf numFmtId="0" fontId="41" fillId="0" borderId="77" xfId="20" applyFont="1" applyBorder="1" applyAlignment="1">
      <alignment horizontal="left" vertical="top"/>
    </xf>
    <xf numFmtId="0" fontId="41" fillId="0" borderId="0" xfId="20" applyFont="1" applyBorder="1" applyAlignment="1">
      <alignment horizontal="left" vertical="center"/>
    </xf>
    <xf numFmtId="0" fontId="41" fillId="0" borderId="1" xfId="20" applyFont="1" applyBorder="1" applyAlignment="1">
      <alignment horizontal="left" vertical="center"/>
    </xf>
    <xf numFmtId="0" fontId="41" fillId="0" borderId="76" xfId="20" applyFont="1" applyBorder="1" applyAlignment="1">
      <alignment horizontal="left" vertical="top"/>
    </xf>
    <xf numFmtId="0" fontId="1" fillId="0" borderId="149" xfId="20" applyBorder="1" applyAlignment="1">
      <alignment horizontal="left" vertical="center"/>
    </xf>
    <xf numFmtId="0" fontId="41" fillId="0" borderId="279" xfId="20" applyFont="1" applyBorder="1" applyAlignment="1">
      <alignment horizontal="left" vertical="center"/>
    </xf>
    <xf numFmtId="0" fontId="41" fillId="0" borderId="278" xfId="20" applyFont="1" applyBorder="1" applyAlignment="1">
      <alignment horizontal="left" vertical="center"/>
    </xf>
    <xf numFmtId="0" fontId="41" fillId="0" borderId="149" xfId="20" applyFont="1" applyBorder="1" applyAlignment="1">
      <alignment horizontal="left" vertical="top"/>
    </xf>
    <xf numFmtId="0" fontId="120" fillId="0" borderId="20" xfId="11" applyFont="1" applyBorder="1" applyAlignment="1">
      <alignment horizontal="center" vertical="center" shrinkToFit="1"/>
    </xf>
    <xf numFmtId="0" fontId="5" fillId="0" borderId="12" xfId="11" applyFont="1" applyBorder="1" applyAlignment="1">
      <alignment horizontal="center" vertical="center"/>
    </xf>
    <xf numFmtId="0" fontId="5" fillId="0" borderId="10" xfId="11" applyFont="1" applyBorder="1" applyAlignment="1">
      <alignment horizontal="center" vertical="center"/>
    </xf>
    <xf numFmtId="0" fontId="5" fillId="0" borderId="13" xfId="11" applyFont="1" applyBorder="1" applyAlignment="1">
      <alignment horizontal="center" vertical="center"/>
    </xf>
    <xf numFmtId="0" fontId="99" fillId="0" borderId="9" xfId="11" applyFont="1" applyBorder="1" applyAlignment="1">
      <alignment horizontal="center" vertical="center"/>
    </xf>
    <xf numFmtId="0" fontId="5" fillId="0" borderId="172" xfId="11" applyFont="1" applyBorder="1">
      <alignment vertical="center"/>
    </xf>
    <xf numFmtId="0" fontId="5" fillId="0" borderId="8" xfId="11" applyFont="1" applyBorder="1">
      <alignment vertical="center"/>
    </xf>
    <xf numFmtId="0" fontId="5" fillId="0" borderId="104" xfId="11" applyFont="1" applyBorder="1">
      <alignment vertical="center"/>
    </xf>
    <xf numFmtId="0" fontId="99" fillId="0" borderId="19" xfId="11" applyFont="1" applyBorder="1" applyAlignment="1">
      <alignment horizontal="center" vertical="center"/>
    </xf>
    <xf numFmtId="0" fontId="99" fillId="0" borderId="226" xfId="11" applyFont="1" applyBorder="1" applyAlignment="1">
      <alignment horizontal="center" vertical="center"/>
    </xf>
    <xf numFmtId="0" fontId="99" fillId="0" borderId="77" xfId="11" applyFont="1" applyBorder="1" applyAlignment="1">
      <alignment horizontal="center" vertical="center"/>
    </xf>
    <xf numFmtId="0" fontId="5" fillId="0" borderId="100" xfId="11" applyFont="1" applyBorder="1" applyAlignment="1">
      <alignment horizontal="center" vertical="center"/>
    </xf>
    <xf numFmtId="0" fontId="121" fillId="0" borderId="0" xfId="11" applyFont="1">
      <alignment vertical="center"/>
    </xf>
    <xf numFmtId="0" fontId="5" fillId="0" borderId="18" xfId="11" applyFont="1" applyBorder="1" applyAlignment="1">
      <alignment horizontal="center" vertical="center"/>
    </xf>
    <xf numFmtId="0" fontId="99" fillId="0" borderId="228" xfId="11" applyFont="1" applyBorder="1" applyAlignment="1">
      <alignment horizontal="center" vertical="center"/>
    </xf>
    <xf numFmtId="0" fontId="99" fillId="0" borderId="76" xfId="11" applyFont="1" applyBorder="1" applyAlignment="1">
      <alignment horizontal="center" vertical="center"/>
    </xf>
    <xf numFmtId="0" fontId="5" fillId="0" borderId="99" xfId="11" applyFont="1" applyBorder="1" applyAlignment="1">
      <alignment horizontal="center" vertical="center"/>
    </xf>
    <xf numFmtId="0" fontId="5" fillId="0" borderId="75" xfId="11" applyFont="1" applyBorder="1" applyAlignment="1">
      <alignment horizontal="center" vertical="center"/>
    </xf>
    <xf numFmtId="195" fontId="5" fillId="0" borderId="82" xfId="11" applyNumberFormat="1" applyFont="1" applyBorder="1" applyAlignment="1">
      <alignment horizontal="center" vertical="center"/>
    </xf>
    <xf numFmtId="195" fontId="5" fillId="0" borderId="78" xfId="11" applyNumberFormat="1" applyFont="1" applyBorder="1" applyAlignment="1">
      <alignment horizontal="center" vertical="center"/>
    </xf>
    <xf numFmtId="0" fontId="99" fillId="0" borderId="18" xfId="11" applyFont="1" applyBorder="1" applyAlignment="1">
      <alignment horizontal="center" vertical="center"/>
    </xf>
    <xf numFmtId="0" fontId="99" fillId="0" borderId="2" xfId="11" applyFont="1" applyBorder="1" applyAlignment="1">
      <alignment horizontal="center" vertical="center"/>
    </xf>
    <xf numFmtId="10" fontId="99" fillId="0" borderId="77" xfId="11" applyNumberFormat="1" applyFont="1" applyBorder="1" applyAlignment="1">
      <alignment horizontal="center" vertical="center"/>
    </xf>
    <xf numFmtId="10" fontId="99" fillId="0" borderId="3" xfId="11" applyNumberFormat="1" applyFont="1" applyBorder="1" applyAlignment="1">
      <alignment horizontal="center" vertical="center"/>
    </xf>
    <xf numFmtId="0" fontId="99" fillId="0" borderId="174" xfId="11" applyFont="1" applyBorder="1" applyAlignment="1">
      <alignment horizontal="center" vertical="center"/>
    </xf>
    <xf numFmtId="0" fontId="99" fillId="0" borderId="2" xfId="11" applyFont="1" applyBorder="1" applyAlignment="1">
      <alignment vertical="center"/>
    </xf>
    <xf numFmtId="0" fontId="5" fillId="0" borderId="106" xfId="11" applyFont="1" applyBorder="1" applyAlignment="1">
      <alignment vertical="center"/>
    </xf>
    <xf numFmtId="0" fontId="99" fillId="0" borderId="87" xfId="11" applyFont="1" applyBorder="1" applyAlignment="1">
      <alignment horizontal="center" vertical="center"/>
    </xf>
    <xf numFmtId="0" fontId="99" fillId="0" borderId="88" xfId="11" applyFont="1" applyBorder="1" applyAlignment="1">
      <alignment horizontal="center" vertical="center"/>
    </xf>
    <xf numFmtId="0" fontId="99" fillId="0" borderId="89" xfId="11" applyFont="1" applyBorder="1" applyAlignment="1">
      <alignment horizontal="center" vertical="center"/>
    </xf>
    <xf numFmtId="0" fontId="99" fillId="0" borderId="126" xfId="11" applyFont="1" applyBorder="1" applyAlignment="1">
      <alignment horizontal="center" vertical="center"/>
    </xf>
    <xf numFmtId="0" fontId="99" fillId="0" borderId="175" xfId="11" applyFont="1" applyBorder="1" applyAlignment="1">
      <alignment horizontal="center" vertical="center"/>
    </xf>
    <xf numFmtId="0" fontId="99" fillId="0" borderId="88" xfId="11" applyFont="1" applyBorder="1" applyAlignment="1">
      <alignment vertical="center"/>
    </xf>
    <xf numFmtId="0" fontId="5" fillId="0" borderId="88" xfId="11" applyFont="1" applyBorder="1" applyAlignment="1">
      <alignment vertical="center"/>
    </xf>
    <xf numFmtId="0" fontId="5" fillId="0" borderId="107" xfId="11" applyFont="1" applyBorder="1" applyAlignment="1">
      <alignment vertical="center"/>
    </xf>
    <xf numFmtId="0" fontId="0" fillId="0" borderId="22" xfId="6" applyFont="1" applyBorder="1" applyAlignment="1">
      <alignment horizontal="center" vertical="center" wrapText="1"/>
    </xf>
    <xf numFmtId="0" fontId="0" fillId="0" borderId="23" xfId="6" applyFont="1" applyBorder="1" applyAlignment="1">
      <alignment horizontal="center" vertical="center" wrapText="1"/>
    </xf>
    <xf numFmtId="0" fontId="0" fillId="0" borderId="24" xfId="6" applyFont="1" applyBorder="1" applyAlignment="1">
      <alignment horizontal="center" vertical="center" wrapText="1"/>
    </xf>
    <xf numFmtId="0" fontId="0" fillId="0" borderId="19" xfId="6" applyFont="1" applyBorder="1" applyAlignment="1">
      <alignment horizontal="center" vertical="center" wrapText="1"/>
    </xf>
    <xf numFmtId="0" fontId="0" fillId="0" borderId="1" xfId="6" applyFont="1" applyBorder="1" applyAlignment="1">
      <alignment horizontal="center" vertical="center" wrapText="1"/>
    </xf>
    <xf numFmtId="0" fontId="0" fillId="0" borderId="26" xfId="6" applyFont="1" applyBorder="1" applyAlignment="1">
      <alignment horizontal="center" vertical="center" wrapText="1"/>
    </xf>
    <xf numFmtId="0" fontId="0" fillId="0" borderId="27" xfId="6" applyFont="1" applyBorder="1" applyAlignment="1">
      <alignment horizontal="center" vertical="center" wrapText="1"/>
    </xf>
    <xf numFmtId="0" fontId="0" fillId="0" borderId="37" xfId="6" applyFont="1" applyBorder="1" applyAlignment="1">
      <alignment horizontal="center" vertical="center" wrapText="1"/>
    </xf>
    <xf numFmtId="0" fontId="2" fillId="0" borderId="77" xfId="6" applyFont="1" applyBorder="1" applyAlignment="1">
      <alignment horizontal="center" vertical="center" textRotation="255" wrapText="1" shrinkToFit="1"/>
    </xf>
    <xf numFmtId="0" fontId="2" fillId="0" borderId="24" xfId="6" applyFont="1" applyBorder="1" applyAlignment="1">
      <alignment horizontal="center" vertical="center" textRotation="255" shrinkToFit="1"/>
    </xf>
    <xf numFmtId="0" fontId="2" fillId="0" borderId="77" xfId="6" applyFont="1" applyBorder="1" applyAlignment="1">
      <alignment horizontal="center" vertical="center" textRotation="255" shrinkToFit="1"/>
    </xf>
    <xf numFmtId="0" fontId="2" fillId="0" borderId="78" xfId="6" applyFont="1" applyBorder="1" applyAlignment="1">
      <alignment horizontal="center" vertical="center" textRotation="255" wrapText="1" shrinkToFit="1"/>
    </xf>
    <xf numFmtId="0" fontId="2" fillId="0" borderId="37" xfId="6" applyFont="1" applyBorder="1" applyAlignment="1">
      <alignment horizontal="center" vertical="center" textRotation="255" shrinkToFit="1"/>
    </xf>
    <xf numFmtId="0" fontId="2" fillId="0" borderId="78" xfId="6" applyFont="1" applyBorder="1" applyAlignment="1">
      <alignment horizontal="center" vertical="center" textRotation="255" shrinkToFit="1"/>
    </xf>
    <xf numFmtId="0" fontId="2" fillId="0" borderId="0" xfId="6" applyFont="1" applyBorder="1" applyAlignment="1">
      <alignment vertical="center"/>
    </xf>
    <xf numFmtId="0" fontId="2" fillId="0" borderId="1" xfId="6" applyFont="1" applyBorder="1" applyAlignment="1">
      <alignment vertical="center"/>
    </xf>
    <xf numFmtId="0" fontId="9" fillId="0" borderId="19" xfId="6" applyFont="1" applyBorder="1">
      <alignment vertical="center"/>
    </xf>
    <xf numFmtId="0" fontId="9" fillId="0" borderId="0" xfId="6" applyFont="1" applyBorder="1" applyAlignment="1">
      <alignment vertical="center"/>
    </xf>
    <xf numFmtId="0" fontId="0" fillId="0" borderId="0" xfId="6" applyFont="1" applyBorder="1" applyAlignment="1">
      <alignment vertical="center" wrapText="1"/>
    </xf>
    <xf numFmtId="0" fontId="0" fillId="0" borderId="19" xfId="6" applyNumberFormat="1" applyFont="1" applyBorder="1" applyAlignment="1">
      <alignment vertical="center" textRotation="255" wrapText="1"/>
    </xf>
    <xf numFmtId="0" fontId="0" fillId="0" borderId="0" xfId="6" applyNumberFormat="1" applyFont="1" applyBorder="1" applyAlignment="1">
      <alignment vertical="center" textRotation="255" wrapText="1"/>
    </xf>
    <xf numFmtId="0" fontId="0" fillId="0" borderId="1" xfId="6" applyNumberFormat="1" applyFont="1" applyBorder="1" applyAlignment="1">
      <alignment vertical="center" textRotation="255" wrapText="1"/>
    </xf>
    <xf numFmtId="0" fontId="26" fillId="0" borderId="0" xfId="6" applyFont="1" applyProtection="1">
      <alignment vertical="center"/>
      <protection locked="0"/>
    </xf>
    <xf numFmtId="0" fontId="122" fillId="14" borderId="0" xfId="6" applyFont="1" applyFill="1" applyAlignment="1" applyProtection="1">
      <alignment horizontal="center" vertical="center"/>
      <protection locked="0"/>
    </xf>
    <xf numFmtId="0" fontId="26" fillId="6" borderId="2" xfId="6" applyFont="1" applyFill="1" applyBorder="1" applyAlignment="1" applyProtection="1">
      <alignment horizontal="center" vertical="center"/>
      <protection locked="0"/>
    </xf>
    <xf numFmtId="0" fontId="73" fillId="6" borderId="77" xfId="6" applyFont="1" applyFill="1" applyBorder="1" applyAlignment="1" applyProtection="1">
      <alignment horizontal="center" vertical="center"/>
      <protection locked="0"/>
    </xf>
    <xf numFmtId="0" fontId="26" fillId="0" borderId="2" xfId="6" applyFont="1" applyBorder="1" applyAlignment="1" applyProtection="1">
      <alignment horizontal="left" vertical="center"/>
      <protection locked="0"/>
    </xf>
    <xf numFmtId="0" fontId="123" fillId="0" borderId="76" xfId="6" applyFont="1" applyBorder="1" applyAlignment="1" applyProtection="1">
      <alignment horizontal="right" vertical="top"/>
      <protection locked="0"/>
    </xf>
    <xf numFmtId="0" fontId="26" fillId="0" borderId="2" xfId="6" applyFont="1" applyBorder="1" applyAlignment="1" applyProtection="1">
      <alignment horizontal="left" vertical="center" wrapText="1"/>
      <protection locked="0"/>
    </xf>
    <xf numFmtId="0" fontId="73" fillId="6" borderId="2" xfId="6" applyFont="1" applyFill="1" applyBorder="1" applyAlignment="1" applyProtection="1">
      <alignment horizontal="center" vertical="center"/>
      <protection locked="0"/>
    </xf>
    <xf numFmtId="0" fontId="26" fillId="0" borderId="115" xfId="6" applyFont="1" applyBorder="1" applyAlignment="1" applyProtection="1">
      <alignment horizontal="center" vertical="center"/>
      <protection locked="0"/>
    </xf>
    <xf numFmtId="0" fontId="26" fillId="0" borderId="282" xfId="6" applyFont="1" applyBorder="1" applyAlignment="1" applyProtection="1">
      <alignment horizontal="left" vertical="center"/>
      <protection locked="0"/>
    </xf>
    <xf numFmtId="0" fontId="26" fillId="0" borderId="283" xfId="6" applyFont="1" applyBorder="1" applyAlignment="1" applyProtection="1">
      <alignment horizontal="left" vertical="center"/>
      <protection locked="0"/>
    </xf>
    <xf numFmtId="0" fontId="26" fillId="7" borderId="2" xfId="6" applyFont="1" applyFill="1" applyBorder="1" applyAlignment="1" applyProtection="1">
      <alignment horizontal="center" vertical="center"/>
      <protection locked="0"/>
    </xf>
    <xf numFmtId="0" fontId="124" fillId="0" borderId="0" xfId="6" applyFont="1" applyAlignment="1" applyProtection="1">
      <alignment horizontal="left" vertical="top"/>
      <protection locked="0"/>
    </xf>
    <xf numFmtId="0" fontId="125" fillId="0" borderId="0" xfId="6" applyFont="1" applyAlignment="1" applyProtection="1">
      <alignment horizontal="left" vertical="top"/>
      <protection locked="0"/>
    </xf>
    <xf numFmtId="0" fontId="73" fillId="6" borderId="76" xfId="6" applyFont="1" applyFill="1" applyBorder="1" applyAlignment="1" applyProtection="1">
      <alignment horizontal="center" vertical="center"/>
      <protection locked="0"/>
    </xf>
    <xf numFmtId="0" fontId="126" fillId="0" borderId="95" xfId="6" applyFont="1" applyBorder="1" applyAlignment="1" applyProtection="1">
      <alignment horizontal="left" vertical="center"/>
      <protection locked="0"/>
    </xf>
    <xf numFmtId="0" fontId="26" fillId="0" borderId="2" xfId="6" applyFont="1" applyBorder="1" applyAlignment="1" applyProtection="1">
      <alignment horizontal="center" vertical="center"/>
      <protection locked="0"/>
    </xf>
    <xf numFmtId="0" fontId="126" fillId="0" borderId="76" xfId="6" applyFont="1" applyBorder="1" applyAlignment="1" applyProtection="1">
      <alignment horizontal="left" vertical="center"/>
      <protection locked="0"/>
    </xf>
    <xf numFmtId="0" fontId="123" fillId="0" borderId="19" xfId="6" applyFont="1" applyBorder="1" applyAlignment="1" applyProtection="1">
      <alignment horizontal="right" vertical="top"/>
      <protection locked="0"/>
    </xf>
    <xf numFmtId="0" fontId="26" fillId="0" borderId="77" xfId="6" applyFont="1" applyBorder="1" applyAlignment="1" applyProtection="1">
      <alignment horizontal="center" vertical="center"/>
      <protection locked="0"/>
    </xf>
    <xf numFmtId="0" fontId="73" fillId="6" borderId="3" xfId="6" applyFont="1" applyFill="1" applyBorder="1" applyAlignment="1" applyProtection="1">
      <alignment horizontal="center" vertical="center"/>
      <protection locked="0"/>
    </xf>
    <xf numFmtId="0" fontId="126" fillId="0" borderId="149" xfId="6" applyFont="1" applyBorder="1" applyAlignment="1" applyProtection="1">
      <alignment horizontal="left" vertical="center"/>
      <protection locked="0"/>
    </xf>
    <xf numFmtId="0" fontId="26" fillId="0" borderId="284" xfId="6" applyFont="1" applyBorder="1" applyAlignment="1" applyProtection="1">
      <alignment horizontal="center" vertical="center"/>
      <protection locked="0"/>
    </xf>
    <xf numFmtId="0" fontId="26" fillId="0" borderId="285" xfId="6" applyFont="1" applyBorder="1" applyAlignment="1" applyProtection="1">
      <alignment horizontal="center" vertical="center"/>
      <protection locked="0"/>
    </xf>
    <xf numFmtId="0" fontId="26" fillId="0" borderId="286" xfId="6" applyFont="1" applyBorder="1" applyAlignment="1" applyProtection="1">
      <alignment horizontal="center" vertical="center"/>
      <protection locked="0"/>
    </xf>
    <xf numFmtId="0" fontId="26" fillId="0" borderId="31" xfId="6" applyFont="1" applyBorder="1" applyAlignment="1" applyProtection="1">
      <alignment horizontal="center" vertical="center"/>
      <protection locked="0"/>
    </xf>
    <xf numFmtId="0" fontId="26" fillId="7" borderId="276" xfId="6" applyFont="1" applyFill="1" applyBorder="1" applyAlignment="1" applyProtection="1">
      <alignment horizontal="center" vertical="center"/>
      <protection locked="0"/>
    </xf>
    <xf numFmtId="0" fontId="73" fillId="6" borderId="78" xfId="6" applyFont="1" applyFill="1" applyBorder="1" applyAlignment="1" applyProtection="1">
      <alignment horizontal="center" vertical="center"/>
      <protection locked="0"/>
    </xf>
    <xf numFmtId="0" fontId="127" fillId="0" borderId="273" xfId="6" applyFont="1" applyBorder="1" applyAlignment="1" applyProtection="1">
      <alignment horizontal="center" vertical="center"/>
      <protection locked="0"/>
    </xf>
    <xf numFmtId="0" fontId="127" fillId="0" borderId="287" xfId="6" applyFont="1" applyBorder="1" applyAlignment="1" applyProtection="1">
      <alignment horizontal="center" vertical="center"/>
      <protection locked="0"/>
    </xf>
    <xf numFmtId="0" fontId="26" fillId="0" borderId="272" xfId="6" applyFont="1" applyBorder="1" applyAlignment="1" applyProtection="1">
      <alignment horizontal="right" vertical="center"/>
      <protection locked="0"/>
    </xf>
    <xf numFmtId="0" fontId="127" fillId="0" borderId="270" xfId="6" applyFont="1" applyBorder="1" applyAlignment="1" applyProtection="1">
      <alignment horizontal="center" vertical="center"/>
      <protection locked="0"/>
    </xf>
    <xf numFmtId="0" fontId="123" fillId="0" borderId="0" xfId="6" applyFont="1" applyAlignment="1" applyProtection="1">
      <alignment horizontal="right" vertical="top"/>
      <protection locked="0"/>
    </xf>
    <xf numFmtId="0" fontId="26" fillId="0" borderId="286" xfId="6" applyFont="1" applyBorder="1" applyAlignment="1" applyProtection="1">
      <alignment horizontal="left" vertical="center"/>
      <protection locked="0"/>
    </xf>
    <xf numFmtId="0" fontId="26" fillId="0" borderId="285" xfId="6" applyFont="1" applyBorder="1" applyAlignment="1" applyProtection="1">
      <alignment horizontal="left" vertical="center"/>
      <protection locked="0"/>
    </xf>
    <xf numFmtId="0" fontId="26" fillId="0" borderId="23" xfId="6" applyFont="1" applyBorder="1" applyAlignment="1" applyProtection="1">
      <alignment horizontal="left" vertical="center"/>
      <protection locked="0"/>
    </xf>
    <xf numFmtId="0" fontId="26" fillId="0" borderId="23" xfId="6" applyFont="1" applyBorder="1" applyAlignment="1" applyProtection="1">
      <alignment horizontal="left" vertical="center" wrapText="1"/>
      <protection locked="0"/>
    </xf>
    <xf numFmtId="0" fontId="26" fillId="0" borderId="24" xfId="6" applyFont="1" applyBorder="1" applyAlignment="1" applyProtection="1">
      <alignment horizontal="left" vertical="center" wrapText="1"/>
      <protection locked="0"/>
    </xf>
    <xf numFmtId="0" fontId="26" fillId="7" borderId="77" xfId="6" applyFont="1" applyFill="1" applyBorder="1" applyAlignment="1" applyProtection="1">
      <alignment horizontal="center" vertical="center"/>
      <protection locked="0"/>
    </xf>
    <xf numFmtId="0" fontId="26" fillId="0" borderId="22" xfId="6" applyFont="1" applyBorder="1" applyAlignment="1" applyProtection="1">
      <alignment horizontal="left" vertical="center" wrapText="1"/>
      <protection locked="0"/>
    </xf>
    <xf numFmtId="0" fontId="26" fillId="14" borderId="77" xfId="6" applyFont="1" applyFill="1" applyBorder="1" applyAlignment="1" applyProtection="1">
      <alignment horizontal="center" vertical="center"/>
      <protection locked="0"/>
    </xf>
    <xf numFmtId="0" fontId="127" fillId="14" borderId="288" xfId="6" applyFont="1" applyFill="1" applyBorder="1" applyAlignment="1" applyProtection="1">
      <alignment vertical="center"/>
      <protection locked="0"/>
    </xf>
    <xf numFmtId="0" fontId="127" fillId="14" borderId="289" xfId="6" applyFont="1" applyFill="1" applyBorder="1" applyAlignment="1" applyProtection="1">
      <alignment vertical="center"/>
      <protection locked="0"/>
    </xf>
    <xf numFmtId="0" fontId="127" fillId="14" borderId="290" xfId="6" applyFont="1" applyFill="1" applyBorder="1" applyAlignment="1" applyProtection="1">
      <alignment vertical="center"/>
      <protection locked="0"/>
    </xf>
    <xf numFmtId="0" fontId="26" fillId="14" borderId="145" xfId="6" applyFont="1" applyFill="1" applyBorder="1" applyAlignment="1" applyProtection="1">
      <alignment horizontal="center" vertical="center" wrapText="1"/>
      <protection locked="0"/>
    </xf>
    <xf numFmtId="0" fontId="128" fillId="0" borderId="271" xfId="6" applyFont="1" applyBorder="1" applyAlignment="1" applyProtection="1">
      <alignment horizontal="center" vertical="center" wrapText="1"/>
      <protection locked="0"/>
    </xf>
    <xf numFmtId="0" fontId="128" fillId="0" borderId="291" xfId="6" applyFont="1" applyBorder="1" applyAlignment="1" applyProtection="1">
      <alignment horizontal="center" vertical="center" wrapText="1"/>
      <protection locked="0"/>
    </xf>
    <xf numFmtId="0" fontId="128" fillId="0" borderId="292" xfId="6" applyFont="1" applyBorder="1" applyAlignment="1" applyProtection="1">
      <alignment horizontal="center" vertical="center" wrapText="1"/>
      <protection locked="0"/>
    </xf>
    <xf numFmtId="0" fontId="26" fillId="0" borderId="293" xfId="6" applyFont="1" applyBorder="1" applyAlignment="1" applyProtection="1">
      <alignment horizontal="left" vertical="center"/>
      <protection locked="0"/>
    </xf>
    <xf numFmtId="0" fontId="26" fillId="0" borderId="294" xfId="6" applyFont="1" applyBorder="1" applyAlignment="1" applyProtection="1">
      <alignment horizontal="left" vertical="center"/>
      <protection locked="0"/>
    </xf>
    <xf numFmtId="0" fontId="26" fillId="0" borderId="0" xfId="6" applyFont="1" applyBorder="1" applyAlignment="1" applyProtection="1">
      <alignment horizontal="left" vertical="center"/>
      <protection locked="0"/>
    </xf>
    <xf numFmtId="0" fontId="26" fillId="0" borderId="0" xfId="6" applyFont="1" applyBorder="1" applyAlignment="1" applyProtection="1">
      <alignment horizontal="left" vertical="center" wrapText="1"/>
      <protection locked="0"/>
    </xf>
    <xf numFmtId="0" fontId="26" fillId="0" borderId="1" xfId="6" applyFont="1" applyBorder="1" applyAlignment="1" applyProtection="1">
      <alignment horizontal="left" vertical="center" wrapText="1"/>
      <protection locked="0"/>
    </xf>
    <xf numFmtId="0" fontId="26" fillId="7" borderId="76" xfId="6" applyFont="1" applyFill="1" applyBorder="1" applyAlignment="1" applyProtection="1">
      <alignment horizontal="center" vertical="center"/>
      <protection locked="0"/>
    </xf>
    <xf numFmtId="0" fontId="26" fillId="0" borderId="19" xfId="6" applyFont="1" applyBorder="1" applyAlignment="1" applyProtection="1">
      <alignment horizontal="left" vertical="center" wrapText="1"/>
      <protection locked="0"/>
    </xf>
    <xf numFmtId="0" fontId="26" fillId="14" borderId="78" xfId="6" applyFont="1" applyFill="1" applyBorder="1" applyAlignment="1" applyProtection="1">
      <alignment horizontal="center" vertical="center"/>
      <protection locked="0"/>
    </xf>
    <xf numFmtId="0" fontId="127" fillId="14" borderId="295" xfId="6" applyFont="1" applyFill="1" applyBorder="1" applyAlignment="1" applyProtection="1">
      <alignment vertical="center"/>
      <protection locked="0"/>
    </xf>
    <xf numFmtId="0" fontId="127" fillId="14" borderId="296" xfId="6" applyFont="1" applyFill="1" applyBorder="1" applyAlignment="1" applyProtection="1">
      <alignment vertical="center"/>
      <protection locked="0"/>
    </xf>
    <xf numFmtId="0" fontId="127" fillId="14" borderId="297" xfId="6" applyFont="1" applyFill="1" applyBorder="1" applyAlignment="1" applyProtection="1">
      <alignment vertical="center"/>
      <protection locked="0"/>
    </xf>
    <xf numFmtId="0" fontId="26" fillId="14" borderId="228" xfId="6" applyFont="1" applyFill="1" applyBorder="1" applyAlignment="1" applyProtection="1">
      <alignment horizontal="center" vertical="center" wrapText="1"/>
      <protection locked="0"/>
    </xf>
    <xf numFmtId="0" fontId="128" fillId="0" borderId="19" xfId="6" applyFont="1" applyBorder="1" applyAlignment="1" applyProtection="1">
      <alignment horizontal="center" vertical="center" wrapText="1"/>
      <protection locked="0"/>
    </xf>
    <xf numFmtId="0" fontId="128" fillId="0" borderId="0" xfId="6" applyFont="1" applyBorder="1" applyAlignment="1" applyProtection="1">
      <alignment horizontal="center" vertical="center" wrapText="1"/>
      <protection locked="0"/>
    </xf>
    <xf numFmtId="0" fontId="128" fillId="0" borderId="50" xfId="6" applyFont="1" applyBorder="1" applyAlignment="1" applyProtection="1">
      <alignment horizontal="center" vertical="center" wrapText="1"/>
      <protection locked="0"/>
    </xf>
    <xf numFmtId="0" fontId="26" fillId="0" borderId="298" xfId="6" applyFont="1" applyBorder="1" applyAlignment="1" applyProtection="1">
      <alignment horizontal="center" vertical="center"/>
      <protection locked="0"/>
    </xf>
    <xf numFmtId="0" fontId="26" fillId="0" borderId="289" xfId="6" applyFont="1" applyBorder="1" applyAlignment="1" applyProtection="1">
      <alignment horizontal="center" vertical="center"/>
      <protection locked="0"/>
    </xf>
    <xf numFmtId="0" fontId="26" fillId="0" borderId="290" xfId="6" applyFont="1" applyBorder="1" applyAlignment="1" applyProtection="1">
      <alignment horizontal="center" vertical="center"/>
      <protection locked="0"/>
    </xf>
    <xf numFmtId="0" fontId="26" fillId="14" borderId="76" xfId="6" applyFont="1" applyFill="1" applyBorder="1" applyAlignment="1" applyProtection="1">
      <alignment horizontal="center" vertical="center"/>
      <protection locked="0"/>
    </xf>
    <xf numFmtId="0" fontId="26" fillId="0" borderId="299" xfId="6" applyFont="1" applyBorder="1" applyAlignment="1" applyProtection="1">
      <alignment horizontal="center" vertical="center"/>
      <protection locked="0"/>
    </xf>
    <xf numFmtId="0" fontId="26" fillId="0" borderId="300" xfId="6" applyFont="1" applyBorder="1" applyAlignment="1" applyProtection="1">
      <alignment horizontal="center" vertical="center"/>
      <protection locked="0"/>
    </xf>
    <xf numFmtId="0" fontId="26" fillId="0" borderId="1" xfId="6" applyFont="1" applyBorder="1" applyAlignment="1" applyProtection="1">
      <alignment horizontal="center" vertical="center"/>
      <protection locked="0"/>
    </xf>
    <xf numFmtId="0" fontId="26" fillId="0" borderId="1" xfId="6" applyFont="1" applyBorder="1" applyProtection="1">
      <alignment vertical="center"/>
      <protection locked="0"/>
    </xf>
    <xf numFmtId="0" fontId="129" fillId="0" borderId="19" xfId="6" applyFont="1" applyBorder="1" applyAlignment="1" applyProtection="1">
      <alignment horizontal="center" wrapText="1"/>
      <protection locked="0"/>
    </xf>
    <xf numFmtId="0" fontId="129" fillId="0" borderId="0" xfId="6" applyFont="1" applyBorder="1" applyAlignment="1" applyProtection="1">
      <alignment horizontal="center" wrapText="1"/>
      <protection locked="0"/>
    </xf>
    <xf numFmtId="0" fontId="129" fillId="0" borderId="50" xfId="6" applyFont="1" applyBorder="1" applyAlignment="1" applyProtection="1">
      <alignment horizontal="center" wrapText="1"/>
      <protection locked="0"/>
    </xf>
    <xf numFmtId="0" fontId="26" fillId="0" borderId="301" xfId="6" applyFont="1" applyBorder="1" applyAlignment="1" applyProtection="1">
      <alignment horizontal="left" vertical="center"/>
      <protection locked="0"/>
    </xf>
    <xf numFmtId="0" fontId="26" fillId="0" borderId="302" xfId="6" applyFont="1" applyBorder="1" applyAlignment="1" applyProtection="1">
      <alignment horizontal="left" vertical="center"/>
      <protection locked="0"/>
    </xf>
    <xf numFmtId="0" fontId="26" fillId="0" borderId="27" xfId="6" applyFont="1" applyBorder="1" applyAlignment="1" applyProtection="1">
      <alignment horizontal="left" vertical="center"/>
      <protection locked="0"/>
    </xf>
    <xf numFmtId="0" fontId="26" fillId="0" borderId="27" xfId="6" applyFont="1" applyBorder="1" applyAlignment="1" applyProtection="1">
      <alignment horizontal="left" vertical="center" wrapText="1"/>
      <protection locked="0"/>
    </xf>
    <xf numFmtId="0" fontId="26" fillId="0" borderId="37" xfId="6" applyFont="1" applyBorder="1" applyAlignment="1" applyProtection="1">
      <alignment horizontal="left" vertical="center" wrapText="1"/>
      <protection locked="0"/>
    </xf>
    <xf numFmtId="0" fontId="26" fillId="7" borderId="78" xfId="6" applyFont="1" applyFill="1" applyBorder="1" applyAlignment="1" applyProtection="1">
      <alignment horizontal="center" vertical="center"/>
      <protection locked="0"/>
    </xf>
    <xf numFmtId="0" fontId="26" fillId="0" borderId="26" xfId="6" applyFont="1" applyBorder="1" applyAlignment="1" applyProtection="1">
      <alignment horizontal="left" vertical="center" wrapText="1"/>
      <protection locked="0"/>
    </xf>
    <xf numFmtId="0" fontId="26" fillId="0" borderId="0" xfId="6" applyFont="1" applyBorder="1" applyAlignment="1" applyProtection="1">
      <alignment horizontal="center" vertical="center"/>
      <protection locked="0"/>
    </xf>
    <xf numFmtId="0" fontId="26" fillId="0" borderId="282" xfId="6" applyFont="1" applyBorder="1" applyAlignment="1" applyProtection="1">
      <alignment horizontal="center" vertical="center"/>
      <protection locked="0"/>
    </xf>
    <xf numFmtId="0" fontId="26" fillId="0" borderId="303" xfId="6" applyFont="1" applyBorder="1" applyAlignment="1" applyProtection="1">
      <alignment horizontal="center" vertical="center"/>
      <protection locked="0"/>
    </xf>
    <xf numFmtId="0" fontId="26" fillId="0" borderId="3" xfId="6" applyFont="1" applyBorder="1" applyAlignment="1" applyProtection="1">
      <alignment horizontal="center" vertical="center"/>
      <protection locked="0"/>
    </xf>
    <xf numFmtId="0" fontId="26" fillId="0" borderId="304" xfId="6" applyFont="1" applyBorder="1" applyAlignment="1" applyProtection="1">
      <alignment horizontal="center" vertical="center"/>
      <protection locked="0"/>
    </xf>
    <xf numFmtId="0" fontId="26" fillId="0" borderId="280" xfId="6" applyFont="1" applyBorder="1" applyAlignment="1" applyProtection="1">
      <alignment horizontal="center" vertical="center"/>
      <protection locked="0"/>
    </xf>
    <xf numFmtId="0" fontId="26" fillId="0" borderId="305" xfId="6" applyFont="1" applyBorder="1" applyAlignment="1" applyProtection="1">
      <alignment horizontal="center" vertical="center"/>
      <protection locked="0"/>
    </xf>
    <xf numFmtId="0" fontId="26" fillId="0" borderId="306" xfId="6" applyFont="1" applyBorder="1" applyAlignment="1" applyProtection="1">
      <alignment horizontal="center" vertical="center"/>
      <protection locked="0"/>
    </xf>
    <xf numFmtId="0" fontId="127" fillId="0" borderId="273" xfId="6" applyFont="1" applyBorder="1" applyAlignment="1" applyProtection="1">
      <alignment horizontal="center"/>
      <protection locked="0"/>
    </xf>
    <xf numFmtId="0" fontId="127" fillId="0" borderId="287" xfId="6" applyFont="1" applyBorder="1" applyAlignment="1" applyProtection="1">
      <alignment horizontal="center"/>
      <protection locked="0"/>
    </xf>
    <xf numFmtId="0" fontId="127" fillId="0" borderId="307" xfId="6" applyFont="1" applyBorder="1" applyAlignment="1" applyProtection="1">
      <alignment horizontal="center" vertical="center"/>
      <protection locked="0"/>
    </xf>
    <xf numFmtId="0" fontId="127" fillId="0" borderId="308" xfId="6" applyFont="1" applyBorder="1" applyAlignment="1" applyProtection="1">
      <alignment horizontal="center" vertical="center"/>
      <protection locked="0"/>
    </xf>
    <xf numFmtId="0" fontId="127" fillId="0" borderId="309" xfId="6" applyFont="1" applyBorder="1" applyAlignment="1" applyProtection="1">
      <alignment horizontal="center" vertical="center"/>
      <protection locked="0"/>
    </xf>
    <xf numFmtId="0" fontId="26" fillId="14" borderId="148" xfId="6" applyFont="1" applyFill="1" applyBorder="1" applyAlignment="1" applyProtection="1">
      <alignment horizontal="center" vertical="center" wrapText="1"/>
      <protection locked="0"/>
    </xf>
    <xf numFmtId="0" fontId="129" fillId="0" borderId="277" xfId="6" applyFont="1" applyBorder="1" applyAlignment="1" applyProtection="1">
      <alignment horizontal="center" wrapText="1"/>
      <protection locked="0"/>
    </xf>
    <xf numFmtId="0" fontId="129" fillId="0" borderId="279" xfId="6" applyFont="1" applyBorder="1" applyAlignment="1" applyProtection="1">
      <alignment horizontal="center" wrapText="1"/>
      <protection locked="0"/>
    </xf>
    <xf numFmtId="0" fontId="129" fillId="0" borderId="281" xfId="6" applyFont="1" applyBorder="1" applyAlignment="1" applyProtection="1">
      <alignment horizontal="center" wrapText="1"/>
      <protection locked="0"/>
    </xf>
    <xf numFmtId="0" fontId="44" fillId="0" borderId="0" xfId="6" applyFont="1" applyBorder="1" applyAlignment="1">
      <alignment vertical="center"/>
    </xf>
    <xf numFmtId="0" fontId="2" fillId="0" borderId="0" xfId="6" applyFont="1" applyBorder="1" applyAlignment="1">
      <alignment horizontal="center" vertical="center" wrapText="1"/>
    </xf>
    <xf numFmtId="0" fontId="2" fillId="0" borderId="22" xfId="6" applyFont="1" applyBorder="1" applyAlignment="1">
      <alignment horizontal="center" vertical="center" wrapText="1"/>
    </xf>
    <xf numFmtId="0" fontId="2" fillId="0" borderId="23" xfId="6" applyFont="1" applyBorder="1" applyAlignment="1">
      <alignment horizontal="center" vertical="center" wrapText="1"/>
    </xf>
    <xf numFmtId="0" fontId="2" fillId="0" borderId="24" xfId="6" applyFont="1" applyBorder="1" applyAlignment="1">
      <alignment horizontal="center" vertical="center" wrapText="1"/>
    </xf>
    <xf numFmtId="0" fontId="2" fillId="0" borderId="26" xfId="6" applyFont="1" applyBorder="1" applyAlignment="1">
      <alignment horizontal="center" vertical="center" wrapText="1"/>
    </xf>
    <xf numFmtId="0" fontId="2" fillId="0" borderId="27" xfId="6" applyFont="1" applyBorder="1" applyAlignment="1">
      <alignment horizontal="center" vertical="center" wrapText="1"/>
    </xf>
    <xf numFmtId="0" fontId="2" fillId="0" borderId="37" xfId="6" applyFont="1" applyBorder="1" applyAlignment="1">
      <alignment horizontal="center" vertical="center" wrapText="1"/>
    </xf>
    <xf numFmtId="0" fontId="2" fillId="0" borderId="22" xfId="6" applyFont="1" applyBorder="1" applyAlignment="1">
      <alignment horizontal="right" vertical="center"/>
    </xf>
    <xf numFmtId="0" fontId="2" fillId="0" borderId="23" xfId="6" applyFont="1" applyBorder="1" applyAlignment="1">
      <alignment horizontal="right" vertical="center"/>
    </xf>
    <xf numFmtId="0" fontId="2" fillId="0" borderId="24" xfId="6" applyFont="1" applyBorder="1" applyAlignment="1">
      <alignment horizontal="right" vertical="center"/>
    </xf>
    <xf numFmtId="0" fontId="2" fillId="0" borderId="0" xfId="6" applyFont="1" applyBorder="1" applyAlignment="1">
      <alignment horizontal="right" vertical="center"/>
    </xf>
    <xf numFmtId="0" fontId="2" fillId="0" borderId="19" xfId="6" applyFont="1" applyBorder="1" applyAlignment="1">
      <alignment horizontal="right" vertical="center"/>
    </xf>
    <xf numFmtId="0" fontId="2" fillId="0" borderId="1" xfId="6" applyFont="1" applyBorder="1" applyAlignment="1">
      <alignment horizontal="right" vertical="center"/>
    </xf>
    <xf numFmtId="0" fontId="2" fillId="0" borderId="108" xfId="6" applyFont="1" applyBorder="1" applyAlignment="1">
      <alignment horizontal="center" vertical="center" wrapText="1"/>
    </xf>
    <xf numFmtId="58" fontId="2" fillId="0" borderId="109" xfId="6" applyNumberFormat="1" applyFont="1" applyFill="1" applyBorder="1" applyAlignment="1">
      <alignment horizontal="center" vertical="center"/>
    </xf>
    <xf numFmtId="0" fontId="2" fillId="0" borderId="109" xfId="6" applyFont="1" applyFill="1" applyBorder="1" applyAlignment="1">
      <alignment horizontal="center" vertical="center"/>
    </xf>
    <xf numFmtId="58" fontId="2" fillId="0" borderId="110" xfId="6" applyNumberFormat="1" applyFont="1" applyFill="1" applyBorder="1" applyAlignment="1">
      <alignment horizontal="center" vertical="center"/>
    </xf>
    <xf numFmtId="0" fontId="2" fillId="0" borderId="26" xfId="6" applyFont="1" applyBorder="1" applyAlignment="1">
      <alignment horizontal="right" vertical="center"/>
    </xf>
    <xf numFmtId="0" fontId="2" fillId="0" borderId="27" xfId="6" applyFont="1" applyBorder="1" applyAlignment="1">
      <alignment horizontal="right" vertical="center"/>
    </xf>
    <xf numFmtId="0" fontId="2" fillId="0" borderId="37" xfId="6" applyFont="1" applyBorder="1" applyAlignment="1">
      <alignment horizontal="right" vertical="center"/>
    </xf>
    <xf numFmtId="0" fontId="5" fillId="0" borderId="22" xfId="14" applyFont="1" applyBorder="1" applyAlignment="1">
      <alignment horizontal="left" vertical="center"/>
    </xf>
    <xf numFmtId="0" fontId="5" fillId="0" borderId="2" xfId="14" applyFont="1" applyBorder="1" applyAlignment="1">
      <alignment horizontal="left" vertical="center"/>
    </xf>
    <xf numFmtId="0" fontId="107" fillId="0" borderId="19" xfId="14" applyFont="1" applyBorder="1" applyAlignment="1">
      <alignment horizontal="left" vertical="center" wrapText="1"/>
    </xf>
    <xf numFmtId="0" fontId="5" fillId="0" borderId="0" xfId="14" applyFont="1" applyBorder="1" applyAlignment="1">
      <alignment vertical="center" textRotation="255" wrapText="1"/>
    </xf>
    <xf numFmtId="0" fontId="5" fillId="0" borderId="19" xfId="14" applyFont="1" applyBorder="1" applyAlignment="1">
      <alignment horizontal="left" vertical="center"/>
    </xf>
    <xf numFmtId="49" fontId="5" fillId="0" borderId="0" xfId="14" applyNumberFormat="1" applyFont="1" applyBorder="1" applyAlignment="1">
      <alignment vertical="center"/>
    </xf>
    <xf numFmtId="0" fontId="5" fillId="0" borderId="26" xfId="14" applyFont="1" applyBorder="1" applyAlignment="1">
      <alignment horizontal="left" vertical="center"/>
    </xf>
    <xf numFmtId="0" fontId="5" fillId="0" borderId="0" xfId="14" applyFont="1" applyBorder="1" applyAlignment="1">
      <alignment horizontal="left" vertical="center"/>
    </xf>
    <xf numFmtId="0" fontId="0" fillId="0" borderId="23" xfId="9" applyFont="1" applyBorder="1" applyAlignment="1">
      <alignment horizontal="center" vertical="center"/>
    </xf>
    <xf numFmtId="0" fontId="130" fillId="0" borderId="22" xfId="9" applyFont="1" applyBorder="1" applyAlignment="1">
      <alignment horizontal="center" vertical="center" textRotation="255" wrapText="1" shrinkToFit="1"/>
    </xf>
    <xf numFmtId="0" fontId="130" fillId="0" borderId="23" xfId="9" applyFont="1" applyBorder="1" applyAlignment="1">
      <alignment horizontal="center" vertical="center" textRotation="255" wrapText="1" shrinkToFit="1"/>
    </xf>
    <xf numFmtId="0" fontId="130" fillId="0" borderId="24" xfId="9" applyFont="1" applyBorder="1" applyAlignment="1">
      <alignment horizontal="center" vertical="center" textRotation="255" wrapText="1" shrinkToFit="1"/>
    </xf>
    <xf numFmtId="0" fontId="130" fillId="0" borderId="26" xfId="9" applyFont="1" applyBorder="1" applyAlignment="1">
      <alignment horizontal="center" vertical="center" textRotation="255" wrapText="1" shrinkToFit="1"/>
    </xf>
    <xf numFmtId="0" fontId="130" fillId="0" borderId="27" xfId="9" applyFont="1" applyBorder="1" applyAlignment="1">
      <alignment horizontal="center" vertical="center" textRotation="255" wrapText="1" shrinkToFit="1"/>
    </xf>
    <xf numFmtId="0" fontId="130" fillId="0" borderId="37" xfId="9" applyFont="1" applyBorder="1" applyAlignment="1">
      <alignment horizontal="center" vertical="center" textRotation="255" wrapText="1" shrinkToFit="1"/>
    </xf>
    <xf numFmtId="0" fontId="0" fillId="0" borderId="0" xfId="9" applyFont="1" applyAlignment="1">
      <alignment horizontal="center" vertical="center" wrapText="1"/>
    </xf>
    <xf numFmtId="0" fontId="0" fillId="0" borderId="22" xfId="9" applyFont="1" applyBorder="1" applyAlignment="1">
      <alignment vertical="center"/>
    </xf>
    <xf numFmtId="0" fontId="0" fillId="0" borderId="24" xfId="9" applyFont="1" applyBorder="1" applyAlignment="1">
      <alignment vertical="center"/>
    </xf>
    <xf numFmtId="0" fontId="23" fillId="0" borderId="22" xfId="9" applyFont="1" applyBorder="1" applyAlignment="1">
      <alignment horizontal="center" vertical="center"/>
    </xf>
    <xf numFmtId="0" fontId="23" fillId="0" borderId="23" xfId="9" applyFont="1" applyBorder="1" applyAlignment="1">
      <alignment horizontal="center" vertical="center"/>
    </xf>
    <xf numFmtId="0" fontId="23" fillId="0" borderId="24" xfId="9" applyFont="1" applyBorder="1" applyAlignment="1">
      <alignment horizontal="center" vertical="center"/>
    </xf>
    <xf numFmtId="0" fontId="0" fillId="0" borderId="22" xfId="9" applyFont="1" applyBorder="1" applyAlignment="1">
      <alignment vertical="center" wrapText="1"/>
    </xf>
    <xf numFmtId="0" fontId="0" fillId="0" borderId="23" xfId="9" applyFont="1" applyBorder="1" applyAlignment="1">
      <alignment vertical="center" wrapText="1"/>
    </xf>
    <xf numFmtId="0" fontId="0" fillId="0" borderId="24" xfId="9" applyFont="1" applyBorder="1" applyAlignment="1">
      <alignment vertical="center" wrapText="1"/>
    </xf>
    <xf numFmtId="0" fontId="9" fillId="0" borderId="23" xfId="9" applyFont="1" applyBorder="1" applyAlignment="1">
      <alignment vertical="center"/>
    </xf>
    <xf numFmtId="0" fontId="0" fillId="0" borderId="19" xfId="9" applyFont="1" applyBorder="1" applyAlignment="1">
      <alignment vertical="center"/>
    </xf>
    <xf numFmtId="0" fontId="23" fillId="0" borderId="19" xfId="9" applyFont="1" applyBorder="1" applyAlignment="1">
      <alignment horizontal="center" vertical="center"/>
    </xf>
    <xf numFmtId="0" fontId="23" fillId="0" borderId="0" xfId="9" applyFont="1" applyBorder="1" applyAlignment="1">
      <alignment horizontal="center" vertical="center"/>
    </xf>
    <xf numFmtId="0" fontId="23" fillId="0" borderId="1" xfId="9" applyFont="1" applyBorder="1" applyAlignment="1">
      <alignment horizontal="center" vertical="center"/>
    </xf>
    <xf numFmtId="0" fontId="0" fillId="0" borderId="19" xfId="9" applyFont="1" applyBorder="1" applyAlignment="1">
      <alignment vertical="center" wrapText="1"/>
    </xf>
    <xf numFmtId="0" fontId="0" fillId="0" borderId="1" xfId="9" applyFont="1" applyBorder="1" applyAlignment="1">
      <alignment vertical="center" wrapText="1"/>
    </xf>
    <xf numFmtId="0" fontId="9" fillId="0" borderId="0" xfId="9" applyFont="1" applyAlignment="1">
      <alignment vertical="center"/>
    </xf>
    <xf numFmtId="49" fontId="9" fillId="0" borderId="0" xfId="9" applyNumberFormat="1" applyFont="1" applyBorder="1" applyAlignment="1">
      <alignment vertical="center"/>
    </xf>
    <xf numFmtId="0" fontId="9" fillId="0" borderId="0" xfId="9" applyFont="1" applyBorder="1" applyAlignment="1">
      <alignment vertical="center" shrinkToFit="1"/>
    </xf>
    <xf numFmtId="0" fontId="9" fillId="0" borderId="0" xfId="9" applyFont="1" applyBorder="1" applyAlignment="1">
      <alignment vertical="center" textRotation="255" shrinkToFit="1"/>
    </xf>
    <xf numFmtId="0" fontId="9" fillId="0" borderId="1" xfId="9" applyFont="1" applyBorder="1" applyAlignment="1">
      <alignment vertical="center" textRotation="255" shrinkToFit="1"/>
    </xf>
    <xf numFmtId="0" fontId="9" fillId="0" borderId="7" xfId="9" applyFont="1" applyBorder="1" applyAlignment="1">
      <alignment horizontal="center" vertical="center" shrinkToFit="1"/>
    </xf>
    <xf numFmtId="0" fontId="9" fillId="0" borderId="8" xfId="9" applyFont="1" applyBorder="1" applyAlignment="1">
      <alignment horizontal="center" vertical="center" shrinkToFit="1"/>
    </xf>
    <xf numFmtId="0" fontId="9" fillId="0" borderId="9" xfId="9" applyFont="1" applyBorder="1" applyAlignment="1">
      <alignment horizontal="center" vertical="center"/>
    </xf>
    <xf numFmtId="0" fontId="9" fillId="0" borderId="10" xfId="9" applyFont="1" applyBorder="1" applyAlignment="1">
      <alignment horizontal="center" vertical="center"/>
    </xf>
    <xf numFmtId="0" fontId="9" fillId="0" borderId="11" xfId="9" applyFont="1" applyBorder="1" applyAlignment="1">
      <alignment horizontal="center" vertical="center"/>
    </xf>
    <xf numFmtId="0" fontId="0" fillId="0" borderId="12" xfId="9" applyFont="1" applyBorder="1" applyAlignment="1">
      <alignment horizontal="center" vertical="center" wrapText="1"/>
    </xf>
    <xf numFmtId="0" fontId="0" fillId="0" borderId="10" xfId="9" applyFont="1" applyBorder="1" applyAlignment="1">
      <alignment horizontal="center" vertical="center" wrapText="1"/>
    </xf>
    <xf numFmtId="0" fontId="0" fillId="0" borderId="11" xfId="9" applyFont="1" applyBorder="1" applyAlignment="1">
      <alignment horizontal="center" vertical="center" wrapText="1"/>
    </xf>
    <xf numFmtId="0" fontId="0" fillId="0" borderId="12" xfId="9" applyFont="1" applyBorder="1" applyAlignment="1">
      <alignment horizontal="center" vertical="center"/>
    </xf>
    <xf numFmtId="0" fontId="0" fillId="0" borderId="11" xfId="9" applyFont="1" applyBorder="1" applyAlignment="1">
      <alignment horizontal="center" vertical="center"/>
    </xf>
    <xf numFmtId="0" fontId="9" fillId="0" borderId="18" xfId="9" applyFont="1" applyBorder="1" applyAlignment="1">
      <alignment horizontal="center" vertical="center" shrinkToFit="1"/>
    </xf>
    <xf numFmtId="0" fontId="9" fillId="0" borderId="2" xfId="9" applyFont="1" applyBorder="1" applyAlignment="1">
      <alignment horizontal="center" vertical="center" shrinkToFit="1"/>
    </xf>
    <xf numFmtId="0" fontId="9" fillId="0" borderId="19" xfId="9" applyFont="1" applyBorder="1" applyAlignment="1">
      <alignment horizontal="center" vertical="center"/>
    </xf>
    <xf numFmtId="0" fontId="9" fillId="0" borderId="0" xfId="9" applyFont="1" applyBorder="1" applyAlignment="1">
      <alignment horizontal="center" vertical="center"/>
    </xf>
    <xf numFmtId="0" fontId="9" fillId="0" borderId="20" xfId="9" applyFont="1" applyBorder="1" applyAlignment="1">
      <alignment horizontal="center" vertical="center"/>
    </xf>
    <xf numFmtId="0" fontId="0" fillId="0" borderId="21" xfId="9" applyFont="1" applyBorder="1" applyAlignment="1">
      <alignment horizontal="center" vertical="center" wrapText="1"/>
    </xf>
    <xf numFmtId="0" fontId="0" fillId="0" borderId="20" xfId="9" applyFont="1" applyBorder="1" applyAlignment="1">
      <alignment horizontal="center" vertical="center" wrapText="1"/>
    </xf>
    <xf numFmtId="0" fontId="0" fillId="0" borderId="21" xfId="9" applyFont="1" applyBorder="1" applyAlignment="1">
      <alignment horizontal="center" vertical="center"/>
    </xf>
    <xf numFmtId="0" fontId="0" fillId="0" borderId="20" xfId="9" applyFont="1" applyBorder="1" applyAlignment="1">
      <alignment horizontal="center" vertical="center"/>
    </xf>
    <xf numFmtId="0" fontId="9" fillId="0" borderId="0" xfId="9" applyFont="1" applyBorder="1" applyAlignment="1">
      <alignment vertical="center" wrapText="1"/>
    </xf>
    <xf numFmtId="0" fontId="9" fillId="0" borderId="0" xfId="9" applyFont="1" applyAlignment="1">
      <alignment vertical="center" wrapText="1"/>
    </xf>
    <xf numFmtId="0" fontId="0" fillId="0" borderId="36" xfId="9" applyFont="1" applyBorder="1" applyAlignment="1">
      <alignment horizontal="center" vertical="center"/>
    </xf>
    <xf numFmtId="0" fontId="0" fillId="0" borderId="28" xfId="9" applyFont="1" applyBorder="1" applyAlignment="1">
      <alignment horizontal="center" vertical="center"/>
    </xf>
    <xf numFmtId="0" fontId="9" fillId="0" borderId="87" xfId="9" applyFont="1" applyBorder="1" applyAlignment="1">
      <alignment horizontal="center" vertical="center" shrinkToFit="1"/>
    </xf>
    <xf numFmtId="0" fontId="9" fillId="0" borderId="88" xfId="9" applyFont="1" applyBorder="1" applyAlignment="1">
      <alignment horizontal="center" vertical="center" shrinkToFit="1"/>
    </xf>
    <xf numFmtId="0" fontId="9" fillId="0" borderId="42" xfId="9" applyFont="1" applyBorder="1" applyAlignment="1">
      <alignment horizontal="center" vertical="center"/>
    </xf>
    <xf numFmtId="0" fontId="9" fillId="0" borderId="43" xfId="9" applyFont="1" applyBorder="1" applyAlignment="1">
      <alignment horizontal="center" vertical="center"/>
    </xf>
    <xf numFmtId="0" fontId="9" fillId="0" borderId="44" xfId="9" applyFont="1" applyBorder="1" applyAlignment="1">
      <alignment horizontal="center" vertical="center"/>
    </xf>
    <xf numFmtId="0" fontId="0" fillId="0" borderId="38" xfId="9" applyFont="1" applyBorder="1" applyAlignment="1">
      <alignment horizontal="center" vertical="center"/>
    </xf>
    <xf numFmtId="0" fontId="0" fillId="0" borderId="32" xfId="9" applyFont="1" applyBorder="1" applyAlignment="1">
      <alignment horizontal="center" vertical="center"/>
    </xf>
    <xf numFmtId="0" fontId="0" fillId="0" borderId="45" xfId="9" applyFont="1" applyBorder="1" applyAlignment="1">
      <alignment horizontal="center" vertical="center" wrapText="1"/>
    </xf>
    <xf numFmtId="0" fontId="0" fillId="0" borderId="43" xfId="9" applyFont="1" applyBorder="1" applyAlignment="1">
      <alignment horizontal="center" vertical="center" wrapText="1"/>
    </xf>
    <xf numFmtId="0" fontId="0" fillId="0" borderId="44" xfId="9" applyFont="1" applyBorder="1" applyAlignment="1">
      <alignment horizontal="center" vertical="center" wrapText="1"/>
    </xf>
    <xf numFmtId="0" fontId="0" fillId="0" borderId="45" xfId="9" applyFont="1" applyBorder="1" applyAlignment="1">
      <alignment horizontal="center" vertical="center"/>
    </xf>
    <xf numFmtId="0" fontId="0" fillId="0" borderId="44" xfId="9" applyFont="1" applyBorder="1" applyAlignment="1">
      <alignment horizontal="center" vertical="center"/>
    </xf>
    <xf numFmtId="0" fontId="119" fillId="0" borderId="0" xfId="9" applyFont="1" applyBorder="1" applyAlignment="1">
      <alignment horizontal="left" vertical="top"/>
    </xf>
    <xf numFmtId="0" fontId="9" fillId="0" borderId="1" xfId="9" applyFont="1" applyBorder="1" applyAlignment="1">
      <alignment vertical="center"/>
    </xf>
    <xf numFmtId="0" fontId="23" fillId="0" borderId="12" xfId="9" applyFont="1" applyBorder="1" applyAlignment="1">
      <alignment horizontal="center" vertical="center" wrapText="1"/>
    </xf>
    <xf numFmtId="0" fontId="23" fillId="0" borderId="10" xfId="9" applyFont="1" applyBorder="1" applyAlignment="1">
      <alignment horizontal="center" vertical="center" wrapText="1"/>
    </xf>
    <xf numFmtId="0" fontId="23" fillId="0" borderId="11" xfId="9" applyFont="1" applyBorder="1" applyAlignment="1">
      <alignment horizontal="center" vertical="center" wrapText="1"/>
    </xf>
    <xf numFmtId="0" fontId="45" fillId="0" borderId="16" xfId="9" applyFont="1" applyBorder="1" applyAlignment="1">
      <alignment horizontal="center" vertical="center"/>
    </xf>
    <xf numFmtId="0" fontId="0" fillId="0" borderId="7" xfId="9" applyFont="1" applyBorder="1" applyAlignment="1">
      <alignment horizontal="center" vertical="center"/>
    </xf>
    <xf numFmtId="0" fontId="0" fillId="0" borderId="8" xfId="9" applyFont="1" applyBorder="1" applyAlignment="1">
      <alignment horizontal="center" vertical="center"/>
    </xf>
    <xf numFmtId="0" fontId="9" fillId="0" borderId="8" xfId="9" applyFont="1" applyBorder="1" applyAlignment="1">
      <alignment horizontal="center" vertical="center" wrapText="1"/>
    </xf>
    <xf numFmtId="0" fontId="9" fillId="0" borderId="104" xfId="9" applyFont="1" applyBorder="1" applyAlignment="1">
      <alignment horizontal="center" vertical="center" wrapText="1"/>
    </xf>
    <xf numFmtId="0" fontId="23" fillId="0" borderId="21" xfId="9" applyFont="1" applyBorder="1" applyAlignment="1">
      <alignment horizontal="center" vertical="center" wrapText="1"/>
    </xf>
    <xf numFmtId="0" fontId="23" fillId="0" borderId="0" xfId="9" applyFont="1" applyBorder="1" applyAlignment="1">
      <alignment horizontal="center" vertical="center" wrapText="1"/>
    </xf>
    <xf numFmtId="0" fontId="23" fillId="0" borderId="20" xfId="9" applyFont="1" applyBorder="1" applyAlignment="1">
      <alignment horizontal="center" vertical="center" wrapText="1"/>
    </xf>
    <xf numFmtId="0" fontId="45" fillId="0" borderId="4" xfId="9" applyFont="1" applyBorder="1" applyAlignment="1">
      <alignment horizontal="center" vertical="center"/>
    </xf>
    <xf numFmtId="0" fontId="0" fillId="0" borderId="18" xfId="9" applyFont="1" applyBorder="1" applyAlignment="1">
      <alignment horizontal="center" vertical="center"/>
    </xf>
    <xf numFmtId="0" fontId="9" fillId="0" borderId="106" xfId="9" applyFont="1" applyBorder="1" applyAlignment="1">
      <alignment horizontal="center" vertical="center" wrapText="1"/>
    </xf>
    <xf numFmtId="0" fontId="0" fillId="0" borderId="106" xfId="9" applyFont="1" applyBorder="1" applyAlignment="1">
      <alignment horizontal="center" vertical="center"/>
    </xf>
    <xf numFmtId="0" fontId="0" fillId="0" borderId="87" xfId="9" applyFont="1" applyBorder="1" applyAlignment="1">
      <alignment horizontal="center" vertical="center"/>
    </xf>
    <xf numFmtId="0" fontId="0" fillId="0" borderId="88" xfId="9" applyFont="1" applyBorder="1" applyAlignment="1">
      <alignment horizontal="center" vertical="center"/>
    </xf>
    <xf numFmtId="0" fontId="9" fillId="0" borderId="88" xfId="9" applyFont="1" applyBorder="1" applyAlignment="1">
      <alignment horizontal="center" vertical="center" wrapText="1"/>
    </xf>
    <xf numFmtId="0" fontId="9" fillId="0" borderId="107" xfId="9" applyFont="1" applyBorder="1" applyAlignment="1">
      <alignment horizontal="center" vertical="center" wrapText="1"/>
    </xf>
    <xf numFmtId="0" fontId="23" fillId="0" borderId="45" xfId="9" applyFont="1" applyBorder="1" applyAlignment="1">
      <alignment horizontal="center" vertical="center" wrapText="1"/>
    </xf>
    <xf numFmtId="0" fontId="23" fillId="0" borderId="43" xfId="9" applyFont="1" applyBorder="1" applyAlignment="1">
      <alignment horizontal="center" vertical="center" wrapText="1"/>
    </xf>
    <xf numFmtId="0" fontId="23" fillId="0" borderId="44" xfId="9" applyFont="1" applyBorder="1" applyAlignment="1">
      <alignment horizontal="center" vertical="center" wrapText="1"/>
    </xf>
    <xf numFmtId="0" fontId="0" fillId="0" borderId="90" xfId="9" applyFont="1" applyBorder="1" applyAlignment="1">
      <alignment horizontal="center" vertical="center"/>
    </xf>
    <xf numFmtId="0" fontId="0" fillId="0" borderId="107" xfId="9" applyFont="1" applyBorder="1" applyAlignment="1">
      <alignment horizontal="center" vertical="center"/>
    </xf>
    <xf numFmtId="0" fontId="119" fillId="0" borderId="0" xfId="9" quotePrefix="1" applyFont="1" applyBorder="1" applyAlignment="1">
      <alignment horizontal="center" vertical="center"/>
    </xf>
    <xf numFmtId="0" fontId="119" fillId="0" borderId="0" xfId="9" applyFont="1" applyBorder="1" applyAlignment="1">
      <alignment horizontal="center" vertical="center"/>
    </xf>
    <xf numFmtId="0" fontId="23" fillId="0" borderId="0" xfId="9" applyFont="1" applyBorder="1" applyAlignment="1">
      <alignment vertical="center" wrapText="1"/>
    </xf>
    <xf numFmtId="0" fontId="45" fillId="0" borderId="1" xfId="9" applyFont="1" applyBorder="1" applyAlignment="1">
      <alignment vertical="center"/>
    </xf>
    <xf numFmtId="0" fontId="0" fillId="0" borderId="8" xfId="9" applyFont="1" applyBorder="1" applyAlignment="1">
      <alignment horizontal="center" vertical="center" wrapText="1"/>
    </xf>
    <xf numFmtId="0" fontId="0" fillId="0" borderId="104" xfId="9" applyFont="1" applyBorder="1" applyAlignment="1">
      <alignment horizontal="center" vertical="center" wrapText="1"/>
    </xf>
    <xf numFmtId="0" fontId="0" fillId="0" borderId="2" xfId="9" applyFont="1" applyBorder="1" applyAlignment="1">
      <alignment horizontal="center" vertical="center" wrapText="1"/>
    </xf>
    <xf numFmtId="0" fontId="0" fillId="0" borderId="106" xfId="9" applyFont="1" applyBorder="1" applyAlignment="1">
      <alignment horizontal="center" vertical="center" wrapText="1"/>
    </xf>
    <xf numFmtId="0" fontId="0" fillId="0" borderId="88" xfId="9" applyFont="1" applyBorder="1" applyAlignment="1">
      <alignment horizontal="center" vertical="center" wrapText="1"/>
    </xf>
    <xf numFmtId="0" fontId="0" fillId="0" borderId="107" xfId="9" applyFont="1" applyBorder="1" applyAlignment="1">
      <alignment horizontal="center" vertical="center" wrapText="1"/>
    </xf>
    <xf numFmtId="0" fontId="23" fillId="0" borderId="26" xfId="9" applyFont="1" applyBorder="1" applyAlignment="1">
      <alignment horizontal="center" vertical="center"/>
    </xf>
    <xf numFmtId="0" fontId="23" fillId="0" borderId="27" xfId="9" applyFont="1" applyBorder="1" applyAlignment="1">
      <alignment horizontal="center" vertical="center"/>
    </xf>
    <xf numFmtId="0" fontId="23" fillId="0" borderId="37" xfId="9" applyFont="1" applyBorder="1" applyAlignment="1">
      <alignment horizontal="center" vertical="center"/>
    </xf>
    <xf numFmtId="0" fontId="0" fillId="0" borderId="27" xfId="9" applyFont="1" applyBorder="1" applyAlignment="1">
      <alignment horizontal="center" vertical="center"/>
    </xf>
    <xf numFmtId="0" fontId="89" fillId="0" borderId="49" xfId="6" applyFont="1" applyBorder="1" applyAlignment="1">
      <alignment horizontal="center" vertical="center" wrapText="1"/>
    </xf>
    <xf numFmtId="0" fontId="89" fillId="0" borderId="15" xfId="6" applyFont="1" applyBorder="1" applyAlignment="1">
      <alignment horizontal="center" vertical="center" wrapText="1"/>
    </xf>
    <xf numFmtId="0" fontId="89" fillId="0" borderId="223" xfId="6" applyFont="1" applyBorder="1" applyAlignment="1">
      <alignment horizontal="center" vertical="center" wrapText="1"/>
    </xf>
    <xf numFmtId="0" fontId="89" fillId="0" borderId="49" xfId="6" applyFont="1" applyBorder="1" applyAlignment="1">
      <alignment horizontal="center" vertical="center"/>
    </xf>
    <xf numFmtId="0" fontId="89" fillId="0" borderId="15" xfId="6" applyFont="1" applyBorder="1" applyAlignment="1">
      <alignment horizontal="center" vertical="center"/>
    </xf>
    <xf numFmtId="0" fontId="89" fillId="0" borderId="223" xfId="6" applyFont="1" applyBorder="1" applyAlignment="1">
      <alignment horizontal="center" vertical="center"/>
    </xf>
    <xf numFmtId="0" fontId="86" fillId="0" borderId="0" xfId="6" applyFont="1" applyAlignment="1">
      <alignment horizontal="left" vertical="center" wrapText="1"/>
    </xf>
    <xf numFmtId="0" fontId="89" fillId="0" borderId="38" xfId="6" applyFont="1" applyBorder="1" applyAlignment="1">
      <alignment horizontal="left" vertical="center" wrapText="1"/>
    </xf>
    <xf numFmtId="0" fontId="89" fillId="0" borderId="290" xfId="6" applyFont="1" applyBorder="1" applyAlignment="1">
      <alignment vertical="center" wrapText="1"/>
    </xf>
    <xf numFmtId="0" fontId="89" fillId="0" borderId="22" xfId="6" applyFont="1" applyBorder="1" applyAlignment="1">
      <alignment horizontal="left" vertical="center" wrapText="1"/>
    </xf>
    <xf numFmtId="0" fontId="89" fillId="0" borderId="103" xfId="6" applyFont="1" applyBorder="1" applyAlignment="1">
      <alignment vertical="center" wrapText="1"/>
    </xf>
    <xf numFmtId="0" fontId="89" fillId="0" borderId="21" xfId="6" applyFont="1" applyBorder="1" applyAlignment="1">
      <alignment horizontal="left" vertical="center" wrapText="1"/>
    </xf>
    <xf numFmtId="0" fontId="89" fillId="0" borderId="300" xfId="6" applyFont="1" applyBorder="1" applyAlignment="1">
      <alignment vertical="center" wrapText="1"/>
    </xf>
    <xf numFmtId="0" fontId="89" fillId="0" borderId="19" xfId="6" applyFont="1" applyBorder="1" applyAlignment="1">
      <alignment horizontal="left" vertical="center" wrapText="1"/>
    </xf>
    <xf numFmtId="0" fontId="89" fillId="0" borderId="310" xfId="6" applyFont="1" applyBorder="1" applyAlignment="1">
      <alignment vertical="center" wrapText="1"/>
    </xf>
    <xf numFmtId="0" fontId="89" fillId="0" borderId="300" xfId="6" applyFont="1" applyBorder="1" applyAlignment="1">
      <alignment horizontal="center" vertical="center" wrapText="1"/>
    </xf>
    <xf numFmtId="0" fontId="89" fillId="0" borderId="105" xfId="6" applyFont="1" applyBorder="1" applyAlignment="1">
      <alignment horizontal="center" vertical="center" wrapText="1"/>
    </xf>
    <xf numFmtId="0" fontId="85" fillId="0" borderId="300" xfId="19" applyFont="1" applyBorder="1" applyAlignment="1">
      <alignment horizontal="center" vertical="center" wrapText="1"/>
    </xf>
    <xf numFmtId="0" fontId="85" fillId="0" borderId="310" xfId="19" applyFont="1" applyBorder="1" applyAlignment="1">
      <alignment horizontal="center" vertical="center" wrapText="1"/>
    </xf>
    <xf numFmtId="0" fontId="89" fillId="0" borderId="45" xfId="6" applyFont="1" applyBorder="1" applyAlignment="1">
      <alignment horizontal="left" vertical="center" wrapText="1"/>
    </xf>
    <xf numFmtId="0" fontId="89" fillId="0" borderId="311" xfId="6" applyFont="1" applyBorder="1" applyAlignment="1">
      <alignment horizontal="center" vertical="center" wrapText="1"/>
    </xf>
    <xf numFmtId="0" fontId="89" fillId="0" borderId="42" xfId="6" applyFont="1" applyBorder="1" applyAlignment="1">
      <alignment horizontal="left" vertical="center" wrapText="1"/>
    </xf>
    <xf numFmtId="0" fontId="89" fillId="0" borderId="312" xfId="6" applyFont="1" applyBorder="1" applyAlignment="1">
      <alignment horizontal="center" vertical="center" wrapText="1"/>
    </xf>
    <xf numFmtId="0" fontId="85" fillId="0" borderId="311" xfId="19" applyFont="1" applyBorder="1" applyAlignment="1">
      <alignment horizontal="center" vertical="center" wrapText="1"/>
    </xf>
    <xf numFmtId="0" fontId="85" fillId="0" borderId="313" xfId="19" applyFont="1" applyBorder="1" applyAlignment="1">
      <alignment horizontal="center" vertical="center" wrapText="1"/>
    </xf>
    <xf numFmtId="0" fontId="111" fillId="0" borderId="0" xfId="12" applyFont="1" applyAlignment="1">
      <alignment horizontal="center" vertical="center"/>
    </xf>
    <xf numFmtId="0" fontId="95" fillId="0" borderId="269" xfId="12" applyFont="1" applyBorder="1" applyAlignment="1">
      <alignment horizontal="left" vertical="center"/>
    </xf>
    <xf numFmtId="0" fontId="95" fillId="0" borderId="270" xfId="12" applyFont="1" applyBorder="1" applyAlignment="1">
      <alignment horizontal="left" vertical="center"/>
    </xf>
    <xf numFmtId="0" fontId="95" fillId="0" borderId="274" xfId="12" applyFont="1" applyBorder="1" applyAlignment="1">
      <alignment horizontal="left" vertical="center"/>
    </xf>
    <xf numFmtId="0" fontId="95" fillId="0" borderId="227" xfId="12" applyFont="1" applyBorder="1" applyAlignment="1">
      <alignment horizontal="left" vertical="center" wrapText="1"/>
    </xf>
    <xf numFmtId="0" fontId="95" fillId="0" borderId="314" xfId="12" applyFont="1" applyBorder="1" applyAlignment="1">
      <alignment horizontal="center" vertical="center"/>
    </xf>
    <xf numFmtId="0" fontId="95" fillId="0" borderId="269" xfId="12" applyFont="1" applyBorder="1">
      <alignment vertical="center"/>
    </xf>
    <xf numFmtId="0" fontId="95" fillId="0" borderId="270" xfId="12" applyFont="1" applyBorder="1">
      <alignment vertical="center"/>
    </xf>
    <xf numFmtId="0" fontId="95" fillId="0" borderId="274" xfId="12" applyFont="1" applyBorder="1">
      <alignment vertical="center"/>
    </xf>
    <xf numFmtId="0" fontId="95" fillId="0" borderId="274" xfId="12" applyFont="1" applyBorder="1" applyAlignment="1">
      <alignment horizontal="right" vertical="center"/>
    </xf>
    <xf numFmtId="0" fontId="95" fillId="0" borderId="269" xfId="12" applyFont="1" applyBorder="1" applyAlignment="1">
      <alignment horizontal="center" vertical="center"/>
    </xf>
    <xf numFmtId="0" fontId="95" fillId="0" borderId="273" xfId="12" applyFont="1" applyBorder="1">
      <alignment vertical="center"/>
    </xf>
    <xf numFmtId="0" fontId="95" fillId="0" borderId="314" xfId="12" applyFont="1" applyFill="1" applyBorder="1" applyAlignment="1">
      <alignment horizontal="right" vertical="center"/>
    </xf>
    <xf numFmtId="0" fontId="94" fillId="0" borderId="0" xfId="12" applyFont="1" applyAlignment="1">
      <alignment horizontal="left" vertical="center" wrapText="1"/>
    </xf>
    <xf numFmtId="0" fontId="94" fillId="0" borderId="0" xfId="12" applyFont="1">
      <alignment vertical="center"/>
    </xf>
    <xf numFmtId="0" fontId="95" fillId="0" borderId="0" xfId="12" applyFont="1">
      <alignment vertical="center"/>
    </xf>
    <xf numFmtId="0" fontId="95" fillId="0" borderId="174" xfId="12" applyFont="1" applyBorder="1" applyAlignment="1">
      <alignment horizontal="left" vertical="center"/>
    </xf>
    <xf numFmtId="0" fontId="95" fillId="0" borderId="2" xfId="12" applyFont="1" applyBorder="1" applyAlignment="1">
      <alignment horizontal="left" vertical="center"/>
    </xf>
    <xf numFmtId="0" fontId="95" fillId="0" borderId="118" xfId="12" applyFont="1" applyBorder="1" applyAlignment="1">
      <alignment horizontal="left" vertical="center"/>
    </xf>
    <xf numFmtId="0" fontId="95" fillId="0" borderId="315" xfId="12" applyFont="1" applyBorder="1" applyAlignment="1">
      <alignment horizontal="center" vertical="center"/>
    </xf>
    <xf numFmtId="0" fontId="115" fillId="0" borderId="174" xfId="12" applyFont="1" applyBorder="1" applyAlignment="1">
      <alignment horizontal="center" vertical="center"/>
    </xf>
    <xf numFmtId="0" fontId="115" fillId="0" borderId="2" xfId="12" applyFont="1" applyBorder="1" applyAlignment="1">
      <alignment horizontal="center" vertical="center"/>
    </xf>
    <xf numFmtId="0" fontId="95" fillId="0" borderId="2" xfId="12" applyFont="1" applyBorder="1" applyAlignment="1">
      <alignment horizontal="center" vertical="center"/>
    </xf>
    <xf numFmtId="0" fontId="95" fillId="0" borderId="118" xfId="12" applyFont="1" applyBorder="1" applyAlignment="1">
      <alignment horizontal="center" vertical="center"/>
    </xf>
    <xf numFmtId="0" fontId="115" fillId="0" borderId="73" xfId="12" applyFont="1" applyBorder="1" applyAlignment="1">
      <alignment horizontal="right" vertical="center"/>
    </xf>
    <xf numFmtId="0" fontId="95" fillId="0" borderId="174" xfId="12" applyFont="1" applyBorder="1" applyAlignment="1">
      <alignment horizontal="center" vertical="center"/>
    </xf>
    <xf numFmtId="0" fontId="115" fillId="0" borderId="77" xfId="12" applyFont="1" applyBorder="1" applyAlignment="1">
      <alignment horizontal="center" vertical="center"/>
    </xf>
    <xf numFmtId="0" fontId="95" fillId="0" borderId="77" xfId="12" applyFont="1" applyBorder="1" applyAlignment="1">
      <alignment horizontal="center" vertical="center"/>
    </xf>
    <xf numFmtId="0" fontId="95" fillId="0" borderId="22" xfId="12" applyFont="1" applyBorder="1" applyAlignment="1">
      <alignment horizontal="center" vertical="center"/>
    </xf>
    <xf numFmtId="0" fontId="95" fillId="0" borderId="2" xfId="12" applyFont="1" applyBorder="1" applyAlignment="1">
      <alignment horizontal="left" vertical="center" wrapText="1"/>
    </xf>
    <xf numFmtId="0" fontId="115" fillId="0" borderId="80" xfId="12" applyFont="1" applyBorder="1" applyAlignment="1">
      <alignment horizontal="right" vertical="center"/>
    </xf>
    <xf numFmtId="0" fontId="115" fillId="0" borderId="76" xfId="12" applyFont="1" applyBorder="1" applyAlignment="1">
      <alignment horizontal="center" vertical="center"/>
    </xf>
    <xf numFmtId="0" fontId="95" fillId="0" borderId="76" xfId="12" applyFont="1" applyBorder="1" applyAlignment="1">
      <alignment horizontal="center" vertical="center"/>
    </xf>
    <xf numFmtId="0" fontId="95" fillId="0" borderId="19" xfId="12" applyFont="1" applyBorder="1" applyAlignment="1">
      <alignment horizontal="center" vertical="center"/>
    </xf>
    <xf numFmtId="0" fontId="115" fillId="0" borderId="316" xfId="12" applyFont="1" applyBorder="1" applyAlignment="1">
      <alignment horizontal="right" vertical="center"/>
    </xf>
    <xf numFmtId="0" fontId="115" fillId="0" borderId="78" xfId="12" applyFont="1" applyBorder="1" applyAlignment="1">
      <alignment horizontal="center" vertical="center"/>
    </xf>
    <xf numFmtId="0" fontId="95" fillId="0" borderId="78" xfId="12" applyFont="1" applyBorder="1" applyAlignment="1">
      <alignment horizontal="center" vertical="center"/>
    </xf>
    <xf numFmtId="0" fontId="95" fillId="0" borderId="26" xfId="12" applyFont="1" applyBorder="1" applyAlignment="1">
      <alignment horizontal="center" vertical="center"/>
    </xf>
    <xf numFmtId="0" fontId="115" fillId="0" borderId="3" xfId="12" applyFont="1" applyBorder="1" applyAlignment="1">
      <alignment horizontal="right" vertical="center"/>
    </xf>
    <xf numFmtId="0" fontId="115" fillId="0" borderId="4" xfId="12" applyFont="1" applyBorder="1" applyAlignment="1">
      <alignment horizontal="right" vertical="center"/>
    </xf>
    <xf numFmtId="0" fontId="111" fillId="0" borderId="0" xfId="12" applyFont="1" applyAlignment="1">
      <alignment horizontal="right" vertical="center"/>
    </xf>
    <xf numFmtId="0" fontId="3" fillId="0" borderId="174" xfId="12" applyBorder="1" applyAlignment="1">
      <alignment horizontal="center" vertical="center"/>
    </xf>
    <xf numFmtId="0" fontId="3" fillId="0" borderId="2" xfId="12" applyBorder="1" applyAlignment="1">
      <alignment horizontal="center" vertical="center"/>
    </xf>
    <xf numFmtId="0" fontId="3" fillId="0" borderId="118" xfId="12" applyBorder="1" applyAlignment="1">
      <alignment horizontal="center" vertical="center"/>
    </xf>
    <xf numFmtId="0" fontId="115" fillId="0" borderId="267" xfId="12" applyFont="1" applyBorder="1" applyAlignment="1">
      <alignment horizontal="center" vertical="center"/>
    </xf>
    <xf numFmtId="0" fontId="115" fillId="0" borderId="317" xfId="12" applyFont="1" applyBorder="1" applyAlignment="1">
      <alignment horizontal="center" vertical="center"/>
    </xf>
    <xf numFmtId="0" fontId="115" fillId="0" borderId="318" xfId="12" applyFont="1" applyBorder="1" applyAlignment="1">
      <alignment horizontal="center" vertical="center"/>
    </xf>
    <xf numFmtId="0" fontId="3" fillId="0" borderId="275" xfId="12" applyBorder="1" applyAlignment="1">
      <alignment horizontal="center" vertical="center"/>
    </xf>
    <xf numFmtId="0" fontId="3" fillId="0" borderId="276" xfId="12" applyBorder="1" applyAlignment="1">
      <alignment horizontal="center" vertical="center"/>
    </xf>
    <xf numFmtId="0" fontId="3" fillId="0" borderId="319" xfId="12" applyBorder="1" applyAlignment="1">
      <alignment horizontal="center" vertical="center"/>
    </xf>
    <xf numFmtId="0" fontId="95" fillId="0" borderId="320" xfId="12" applyFont="1" applyBorder="1" applyAlignment="1">
      <alignment horizontal="center" vertical="center"/>
    </xf>
    <xf numFmtId="0" fontId="115" fillId="0" borderId="275" xfId="12" applyFont="1" applyBorder="1" applyAlignment="1">
      <alignment horizontal="center" vertical="center"/>
    </xf>
    <xf numFmtId="0" fontId="115" fillId="0" borderId="276" xfId="12" applyFont="1" applyBorder="1" applyAlignment="1">
      <alignment horizontal="center" vertical="center"/>
    </xf>
    <xf numFmtId="0" fontId="115" fillId="0" borderId="149" xfId="12" applyFont="1" applyBorder="1" applyAlignment="1">
      <alignment horizontal="center" vertical="center"/>
    </xf>
    <xf numFmtId="0" fontId="95" fillId="0" borderId="276" xfId="12" applyFont="1" applyBorder="1" applyAlignment="1">
      <alignment horizontal="center" vertical="center"/>
    </xf>
    <xf numFmtId="0" fontId="95" fillId="0" borderId="319" xfId="12" applyFont="1" applyBorder="1" applyAlignment="1">
      <alignment horizontal="center" vertical="center"/>
    </xf>
    <xf numFmtId="0" fontId="115" fillId="0" borderId="321" xfId="12" applyFont="1" applyBorder="1" applyAlignment="1">
      <alignment horizontal="center" vertical="center"/>
    </xf>
    <xf numFmtId="0" fontId="95" fillId="0" borderId="275" xfId="12" applyFont="1" applyBorder="1" applyAlignment="1">
      <alignment horizontal="center" vertical="center"/>
    </xf>
    <xf numFmtId="0" fontId="95" fillId="0" borderId="149" xfId="12" applyFont="1" applyBorder="1" applyAlignment="1">
      <alignment horizontal="center" vertical="center"/>
    </xf>
    <xf numFmtId="0" fontId="95" fillId="0" borderId="277" xfId="12" applyFont="1" applyBorder="1" applyAlignment="1">
      <alignment horizontal="center" vertical="center"/>
    </xf>
    <xf numFmtId="0" fontId="111" fillId="0" borderId="0" xfId="12" applyFont="1" applyAlignment="1">
      <alignment vertical="center"/>
    </xf>
    <xf numFmtId="0" fontId="114" fillId="0" borderId="0" xfId="12" applyFont="1" applyAlignment="1">
      <alignment horizontal="left" vertical="center" wrapText="1"/>
    </xf>
    <xf numFmtId="0" fontId="114" fillId="0" borderId="0" xfId="12" applyFont="1">
      <alignment vertical="center"/>
    </xf>
    <xf numFmtId="0" fontId="115" fillId="0" borderId="22" xfId="12" applyFont="1" applyBorder="1" applyAlignment="1">
      <alignment horizontal="right" vertical="center"/>
    </xf>
    <xf numFmtId="0" fontId="115" fillId="0" borderId="24" xfId="12" applyFont="1" applyBorder="1" applyAlignment="1">
      <alignment horizontal="right" vertical="center"/>
    </xf>
    <xf numFmtId="0" fontId="3" fillId="0" borderId="0" xfId="12" applyAlignment="1">
      <alignment horizontal="left" vertical="center"/>
    </xf>
    <xf numFmtId="0" fontId="0" fillId="0" borderId="104" xfId="6" applyFont="1" applyBorder="1" applyAlignment="1">
      <alignment horizontal="center" vertical="center"/>
    </xf>
    <xf numFmtId="0" fontId="0" fillId="0" borderId="7" xfId="6" applyFont="1" applyBorder="1" applyAlignment="1">
      <alignment horizontal="center" vertical="center" wrapText="1"/>
    </xf>
    <xf numFmtId="0" fontId="0" fillId="0" borderId="13" xfId="6" applyFont="1" applyBorder="1" applyAlignment="1">
      <alignment horizontal="center" vertical="center"/>
    </xf>
    <xf numFmtId="0" fontId="0" fillId="0" borderId="46" xfId="6" applyFont="1" applyBorder="1" applyAlignment="1">
      <alignment horizontal="center" vertical="center"/>
    </xf>
    <xf numFmtId="0" fontId="2" fillId="0" borderId="7" xfId="6" applyFont="1" applyBorder="1" applyAlignment="1">
      <alignment horizontal="center" vertical="center" wrapText="1"/>
    </xf>
    <xf numFmtId="0" fontId="2" fillId="0" borderId="8" xfId="6" applyFont="1" applyBorder="1" applyAlignment="1">
      <alignment horizontal="center" vertical="center" wrapText="1"/>
    </xf>
    <xf numFmtId="0" fontId="2" fillId="0" borderId="104" xfId="6" applyFont="1" applyBorder="1" applyAlignment="1">
      <alignment horizontal="center" vertical="center" wrapText="1"/>
    </xf>
    <xf numFmtId="0" fontId="2" fillId="0" borderId="18" xfId="6" applyFont="1" applyBorder="1" applyAlignment="1">
      <alignment horizontal="center" vertical="center" wrapText="1"/>
    </xf>
    <xf numFmtId="0" fontId="2" fillId="0" borderId="106" xfId="6" applyFont="1" applyBorder="1" applyAlignment="1">
      <alignment horizontal="center" vertical="center" wrapText="1"/>
    </xf>
    <xf numFmtId="0" fontId="27" fillId="0" borderId="18" xfId="6" applyFont="1" applyBorder="1" applyAlignment="1">
      <alignment horizontal="center" vertical="center"/>
    </xf>
    <xf numFmtId="0" fontId="27" fillId="0" borderId="106" xfId="6" applyFont="1" applyBorder="1" applyAlignment="1">
      <alignment horizontal="center" vertical="center"/>
    </xf>
    <xf numFmtId="0" fontId="27" fillId="0" borderId="87" xfId="6" applyFont="1" applyBorder="1" applyAlignment="1">
      <alignment horizontal="center" vertical="center"/>
    </xf>
    <xf numFmtId="0" fontId="27" fillId="0" borderId="88" xfId="6" applyFont="1" applyBorder="1" applyAlignment="1">
      <alignment horizontal="center" vertical="center"/>
    </xf>
    <xf numFmtId="0" fontId="27" fillId="0" borderId="107" xfId="6" applyFont="1" applyBorder="1" applyAlignment="1">
      <alignment horizontal="center" vertical="center"/>
    </xf>
    <xf numFmtId="56" fontId="2" fillId="0" borderId="78" xfId="6" applyNumberFormat="1" applyFont="1" applyBorder="1" applyAlignment="1">
      <alignment horizontal="center" vertical="center" wrapText="1"/>
    </xf>
    <xf numFmtId="9" fontId="0" fillId="0" borderId="0" xfId="6" applyNumberFormat="1" applyFont="1" applyBorder="1" applyAlignment="1">
      <alignment vertical="center"/>
    </xf>
    <xf numFmtId="0" fontId="2" fillId="0" borderId="12" xfId="6" applyFont="1" applyBorder="1" applyAlignment="1">
      <alignment horizontal="center" vertical="center" wrapText="1"/>
    </xf>
    <xf numFmtId="0" fontId="2" fillId="0" borderId="10" xfId="6" applyFont="1" applyBorder="1" applyAlignment="1">
      <alignment horizontal="center" vertical="center" wrapText="1"/>
    </xf>
    <xf numFmtId="0" fontId="2" fillId="0" borderId="11" xfId="6" applyFont="1" applyBorder="1" applyAlignment="1">
      <alignment horizontal="center" vertical="center" wrapText="1"/>
    </xf>
    <xf numFmtId="0" fontId="2" fillId="0" borderId="45" xfId="6" applyFont="1" applyBorder="1" applyAlignment="1">
      <alignment horizontal="center" vertical="center" wrapText="1"/>
    </xf>
    <xf numFmtId="0" fontId="2" fillId="0" borderId="43" xfId="6" applyFont="1" applyBorder="1" applyAlignment="1">
      <alignment horizontal="center" vertical="center" wrapText="1"/>
    </xf>
    <xf numFmtId="0" fontId="2" fillId="0" borderId="44" xfId="6" applyFont="1" applyBorder="1" applyAlignment="1">
      <alignment horizontal="center" vertical="center" wrapText="1"/>
    </xf>
    <xf numFmtId="0" fontId="0" fillId="0" borderId="10" xfId="6" applyFont="1" applyBorder="1" applyAlignment="1">
      <alignment horizontal="center" vertical="center"/>
    </xf>
    <xf numFmtId="0" fontId="0" fillId="0" borderId="43" xfId="6" applyFont="1" applyBorder="1" applyAlignment="1">
      <alignment horizontal="center" vertical="center"/>
    </xf>
    <xf numFmtId="0" fontId="27" fillId="0" borderId="10" xfId="6" applyFont="1" applyBorder="1" applyAlignment="1">
      <alignment vertical="center"/>
    </xf>
    <xf numFmtId="9" fontId="0" fillId="0" borderId="96" xfId="6" applyNumberFormat="1" applyFont="1" applyBorder="1" applyAlignment="1">
      <alignment horizontal="center" vertical="center"/>
    </xf>
    <xf numFmtId="9" fontId="0" fillId="0" borderId="97" xfId="6" applyNumberFormat="1" applyFont="1" applyBorder="1" applyAlignment="1">
      <alignment horizontal="center" vertical="center"/>
    </xf>
    <xf numFmtId="9" fontId="0" fillId="0" borderId="98" xfId="6" applyNumberFormat="1" applyFont="1" applyBorder="1" applyAlignment="1">
      <alignment horizontal="center" vertical="center"/>
    </xf>
    <xf numFmtId="0" fontId="2" fillId="0" borderId="12" xfId="6" applyFont="1" applyBorder="1" applyAlignment="1">
      <alignment horizontal="left" vertical="center" wrapText="1"/>
    </xf>
    <xf numFmtId="0" fontId="2" fillId="0" borderId="10" xfId="6" applyFont="1" applyBorder="1" applyAlignment="1">
      <alignment horizontal="left" vertical="center" wrapText="1"/>
    </xf>
    <xf numFmtId="0" fontId="2" fillId="0" borderId="11" xfId="6" applyFont="1" applyBorder="1" applyAlignment="1">
      <alignment horizontal="left" vertical="center" wrapText="1"/>
    </xf>
    <xf numFmtId="0" fontId="2" fillId="0" borderId="21" xfId="6" applyFont="1" applyBorder="1" applyAlignment="1">
      <alignment horizontal="left" vertical="center" wrapText="1"/>
    </xf>
    <xf numFmtId="0" fontId="2" fillId="0" borderId="0" xfId="6" applyFont="1" applyBorder="1" applyAlignment="1">
      <alignment horizontal="left" vertical="center" wrapText="1"/>
    </xf>
    <xf numFmtId="0" fontId="2" fillId="0" borderId="20" xfId="6" applyFont="1" applyBorder="1" applyAlignment="1">
      <alignment horizontal="left" vertical="center" wrapText="1"/>
    </xf>
    <xf numFmtId="0" fontId="2" fillId="0" borderId="45" xfId="6" applyFont="1" applyBorder="1" applyAlignment="1">
      <alignment horizontal="left" vertical="center" wrapText="1"/>
    </xf>
    <xf numFmtId="0" fontId="2" fillId="0" borderId="43" xfId="6" applyFont="1" applyBorder="1" applyAlignment="1">
      <alignment horizontal="left" vertical="center" wrapText="1"/>
    </xf>
    <xf numFmtId="0" fontId="2" fillId="0" borderId="44" xfId="6" applyFont="1" applyBorder="1" applyAlignment="1">
      <alignment horizontal="left" vertical="center" wrapText="1"/>
    </xf>
    <xf numFmtId="0" fontId="2" fillId="0" borderId="96" xfId="6" applyFont="1" applyBorder="1" applyAlignment="1">
      <alignment horizontal="right" vertical="center"/>
    </xf>
    <xf numFmtId="0" fontId="2" fillId="0" borderId="97" xfId="6" applyFont="1" applyBorder="1" applyAlignment="1">
      <alignment horizontal="right" vertical="center"/>
    </xf>
    <xf numFmtId="0" fontId="2" fillId="0" borderId="98" xfId="6" applyFont="1" applyBorder="1" applyAlignment="1">
      <alignment horizontal="right" vertical="center"/>
    </xf>
    <xf numFmtId="0" fontId="2" fillId="0" borderId="78" xfId="6" applyFont="1" applyBorder="1" applyAlignment="1">
      <alignment horizontal="center" vertical="center" wrapText="1"/>
    </xf>
    <xf numFmtId="0" fontId="105" fillId="0" borderId="0" xfId="11" applyFont="1">
      <alignment vertical="center"/>
    </xf>
    <xf numFmtId="0" fontId="105" fillId="0" borderId="0" xfId="11" applyFont="1" applyAlignment="1">
      <alignment vertical="top" wrapText="1"/>
    </xf>
    <xf numFmtId="0" fontId="105" fillId="0" borderId="77" xfId="11" applyFont="1" applyBorder="1">
      <alignment vertical="center"/>
    </xf>
    <xf numFmtId="0" fontId="105" fillId="0" borderId="76" xfId="11" applyFont="1" applyBorder="1">
      <alignment vertical="center"/>
    </xf>
    <xf numFmtId="0" fontId="105" fillId="0" borderId="216" xfId="11" applyFont="1" applyBorder="1">
      <alignment vertical="center"/>
    </xf>
    <xf numFmtId="0" fontId="105" fillId="0" borderId="217" xfId="11" applyFont="1" applyBorder="1">
      <alignment vertical="center"/>
    </xf>
    <xf numFmtId="0" fontId="105" fillId="0" borderId="2" xfId="11" applyFont="1" applyBorder="1" applyAlignment="1">
      <alignment horizontal="distributed" vertical="center" wrapText="1"/>
    </xf>
    <xf numFmtId="0" fontId="105" fillId="0" borderId="218" xfId="11" applyFont="1" applyBorder="1">
      <alignment vertical="center"/>
    </xf>
    <xf numFmtId="0" fontId="5" fillId="0" borderId="22" xfId="14" applyFont="1" applyBorder="1" applyAlignment="1">
      <alignment horizontal="left" vertical="center" wrapText="1"/>
    </xf>
    <xf numFmtId="0" fontId="5" fillId="0" borderId="24" xfId="14" applyFont="1" applyBorder="1" applyAlignment="1">
      <alignment horizontal="left" vertical="center" wrapText="1"/>
    </xf>
    <xf numFmtId="0" fontId="5" fillId="0" borderId="76" xfId="14" applyFont="1" applyBorder="1" applyAlignment="1">
      <alignment horizontal="left" vertical="center"/>
    </xf>
    <xf numFmtId="0" fontId="5" fillId="0" borderId="5" xfId="14" applyFont="1" applyBorder="1" applyAlignment="1">
      <alignment horizontal="left" vertical="center"/>
    </xf>
    <xf numFmtId="0" fontId="5" fillId="0" borderId="37" xfId="14" applyFont="1" applyBorder="1" applyAlignment="1">
      <alignment horizontal="left" vertical="center"/>
    </xf>
    <xf numFmtId="0" fontId="131" fillId="0" borderId="20" xfId="11" applyFont="1" applyBorder="1" applyAlignment="1">
      <alignment horizontal="center" vertical="center" shrinkToFit="1"/>
    </xf>
    <xf numFmtId="0" fontId="5" fillId="0" borderId="12" xfId="11" applyFont="1" applyBorder="1" applyAlignment="1">
      <alignment vertical="center"/>
    </xf>
    <xf numFmtId="0" fontId="5" fillId="0" borderId="10" xfId="11" applyFont="1" applyBorder="1" applyAlignment="1">
      <alignment vertical="center"/>
    </xf>
    <xf numFmtId="0" fontId="5" fillId="0" borderId="9" xfId="11" applyFont="1" applyBorder="1" applyAlignment="1">
      <alignment vertical="center"/>
    </xf>
    <xf numFmtId="0" fontId="5" fillId="0" borderId="13" xfId="11" applyFont="1" applyBorder="1" applyAlignment="1">
      <alignment vertical="center"/>
    </xf>
    <xf numFmtId="0" fontId="99" fillId="0" borderId="233" xfId="11" applyFont="1" applyBorder="1" applyAlignment="1">
      <alignment horizontal="center" vertical="center"/>
    </xf>
    <xf numFmtId="0" fontId="5" fillId="0" borderId="16" xfId="11" applyFont="1" applyBorder="1">
      <alignment vertical="center"/>
    </xf>
    <xf numFmtId="0" fontId="99" fillId="0" borderId="118" xfId="11" applyFont="1" applyBorder="1" applyAlignment="1">
      <alignment horizontal="center" vertical="center"/>
    </xf>
    <xf numFmtId="0" fontId="99" fillId="0" borderId="4" xfId="11" applyFont="1" applyBorder="1" applyAlignment="1">
      <alignment horizontal="center" vertical="center"/>
    </xf>
    <xf numFmtId="0" fontId="5" fillId="0" borderId="37" xfId="11" applyFont="1" applyBorder="1" applyAlignment="1">
      <alignment horizontal="center" vertical="center"/>
    </xf>
    <xf numFmtId="0" fontId="5" fillId="0" borderId="0" xfId="11" applyFont="1" applyBorder="1">
      <alignment vertical="center"/>
    </xf>
    <xf numFmtId="10" fontId="101" fillId="0" borderId="22" xfId="11" applyNumberFormat="1" applyFont="1" applyBorder="1" applyAlignment="1">
      <alignment horizontal="center" vertical="center" wrapText="1"/>
    </xf>
    <xf numFmtId="10" fontId="99" fillId="0" borderId="2" xfId="11" applyNumberFormat="1" applyFont="1" applyBorder="1" applyAlignment="1">
      <alignment horizontal="center" vertical="center"/>
    </xf>
    <xf numFmtId="10" fontId="99" fillId="0" borderId="89" xfId="11" applyNumberFormat="1" applyFont="1" applyBorder="1" applyAlignment="1">
      <alignment horizontal="center" vertical="center"/>
    </xf>
    <xf numFmtId="10" fontId="101" fillId="0" borderId="126" xfId="11" applyNumberFormat="1" applyFont="1" applyBorder="1" applyAlignment="1">
      <alignment horizontal="center" vertical="center" wrapText="1"/>
    </xf>
    <xf numFmtId="10" fontId="99" fillId="0" borderId="88" xfId="11" applyNumberFormat="1" applyFont="1" applyBorder="1" applyAlignment="1">
      <alignment horizontal="center" vertical="center"/>
    </xf>
    <xf numFmtId="0" fontId="99" fillId="0" borderId="234" xfId="11" applyFont="1" applyBorder="1" applyAlignment="1">
      <alignment horizontal="center" vertical="center"/>
    </xf>
    <xf numFmtId="0" fontId="99" fillId="0" borderId="90" xfId="11" applyFont="1" applyBorder="1" applyAlignment="1">
      <alignment horizontal="center" vertical="center"/>
    </xf>
    <xf numFmtId="0" fontId="5" fillId="0" borderId="88" xfId="11" applyFont="1" applyBorder="1" applyAlignment="1">
      <alignment horizontal="center" vertical="center"/>
    </xf>
    <xf numFmtId="0" fontId="5" fillId="0" borderId="107" xfId="11" applyFont="1" applyBorder="1" applyAlignment="1">
      <alignment horizontal="center" vertical="center"/>
    </xf>
    <xf numFmtId="0" fontId="131" fillId="0" borderId="0" xfId="11" applyFont="1" applyBorder="1" applyAlignment="1">
      <alignment vertical="center"/>
    </xf>
    <xf numFmtId="0" fontId="17" fillId="0" borderId="22" xfId="14" applyFont="1" applyBorder="1" applyAlignment="1">
      <alignment horizontal="left" vertical="center"/>
    </xf>
    <xf numFmtId="0" fontId="17" fillId="0" borderId="23" xfId="14" applyFont="1" applyBorder="1" applyAlignment="1">
      <alignment horizontal="left" vertical="center"/>
    </xf>
    <xf numFmtId="0" fontId="17" fillId="0" borderId="24" xfId="14" applyFont="1" applyBorder="1" applyAlignment="1">
      <alignment horizontal="left" vertical="center"/>
    </xf>
    <xf numFmtId="0" fontId="17" fillId="0" borderId="19" xfId="14" applyFont="1" applyBorder="1" applyAlignment="1">
      <alignment horizontal="left" vertical="center"/>
    </xf>
    <xf numFmtId="0" fontId="17" fillId="0" borderId="1" xfId="14" applyFont="1" applyBorder="1" applyAlignment="1">
      <alignment horizontal="left" vertical="center"/>
    </xf>
    <xf numFmtId="0" fontId="17" fillId="0" borderId="26" xfId="14" applyFont="1" applyBorder="1" applyAlignment="1">
      <alignment horizontal="left" vertical="center"/>
    </xf>
    <xf numFmtId="0" fontId="17" fillId="0" borderId="27" xfId="14" applyFont="1" applyBorder="1" applyAlignment="1">
      <alignment horizontal="left" vertical="center"/>
    </xf>
    <xf numFmtId="0" fontId="17" fillId="0" borderId="37" xfId="14" applyFont="1" applyBorder="1" applyAlignment="1">
      <alignment horizontal="left" vertical="center"/>
    </xf>
    <xf numFmtId="0" fontId="111" fillId="0" borderId="20" xfId="25" applyFont="1" applyBorder="1" applyAlignment="1">
      <alignment horizontal="center" vertical="center"/>
    </xf>
    <xf numFmtId="0" fontId="18" fillId="0" borderId="13" xfId="21" applyFont="1" applyFill="1" applyBorder="1" applyAlignment="1">
      <alignment horizontal="distributed" vertical="center"/>
    </xf>
    <xf numFmtId="0" fontId="95" fillId="0" borderId="7" xfId="25" applyFont="1" applyBorder="1" applyAlignment="1">
      <alignment horizontal="center" vertical="center" wrapText="1"/>
    </xf>
    <xf numFmtId="0" fontId="95" fillId="0" borderId="8" xfId="25" applyFont="1" applyBorder="1" applyAlignment="1">
      <alignment horizontal="center" vertical="center" wrapText="1"/>
    </xf>
    <xf numFmtId="0" fontId="95" fillId="0" borderId="104" xfId="25" applyFont="1" applyBorder="1" applyAlignment="1">
      <alignment horizontal="center" vertical="center" wrapText="1"/>
    </xf>
    <xf numFmtId="0" fontId="95" fillId="0" borderId="0" xfId="25" applyFont="1" applyFill="1" applyBorder="1" applyAlignment="1">
      <alignment horizontal="left" vertical="center"/>
    </xf>
    <xf numFmtId="0" fontId="95" fillId="0" borderId="0" xfId="25" applyFont="1" applyAlignment="1">
      <alignment horizontal="left" vertical="center"/>
    </xf>
    <xf numFmtId="0" fontId="18" fillId="0" borderId="1" xfId="21" applyFont="1" applyFill="1" applyBorder="1" applyAlignment="1">
      <alignment horizontal="distributed" vertical="center"/>
    </xf>
    <xf numFmtId="0" fontId="95" fillId="0" borderId="4" xfId="25" applyFont="1" applyBorder="1" applyAlignment="1">
      <alignment horizontal="center" vertical="center" wrapText="1"/>
    </xf>
    <xf numFmtId="0" fontId="2" fillId="0" borderId="128" xfId="25" applyFont="1" applyBorder="1" applyAlignment="1">
      <alignment horizontal="center" vertical="center" wrapText="1"/>
    </xf>
    <xf numFmtId="0" fontId="2" fillId="0" borderId="5" xfId="25" applyFont="1" applyBorder="1" applyAlignment="1">
      <alignment horizontal="center" vertical="center" wrapText="1"/>
    </xf>
    <xf numFmtId="0" fontId="2" fillId="0" borderId="4" xfId="25" applyFont="1" applyBorder="1" applyAlignment="1">
      <alignment horizontal="center" vertical="center" wrapText="1"/>
    </xf>
    <xf numFmtId="0" fontId="2" fillId="0" borderId="3" xfId="25" applyFont="1" applyBorder="1" applyAlignment="1">
      <alignment horizontal="center" vertical="center" wrapText="1"/>
    </xf>
    <xf numFmtId="0" fontId="2" fillId="0" borderId="253" xfId="25" applyFont="1" applyBorder="1" applyAlignment="1">
      <alignment horizontal="center" vertical="center" wrapText="1"/>
    </xf>
    <xf numFmtId="0" fontId="95" fillId="0" borderId="1" xfId="7" applyFont="1" applyBorder="1" applyAlignment="1">
      <alignment horizontal="distributed" vertical="center"/>
    </xf>
    <xf numFmtId="0" fontId="95" fillId="0" borderId="76" xfId="7" applyFont="1" applyBorder="1" applyAlignment="1">
      <alignment horizontal="distributed" vertical="center"/>
    </xf>
    <xf numFmtId="0" fontId="18" fillId="0" borderId="24" xfId="21" applyFont="1" applyFill="1" applyBorder="1" applyAlignment="1">
      <alignment horizontal="distributed" vertical="center"/>
    </xf>
    <xf numFmtId="0" fontId="70" fillId="0" borderId="83" xfId="21" applyFont="1" applyFill="1" applyBorder="1" applyAlignment="1">
      <alignment horizontal="distributed" vertical="center"/>
    </xf>
    <xf numFmtId="0" fontId="114" fillId="0" borderId="235" xfId="25" applyFont="1" applyBorder="1" applyAlignment="1">
      <alignment horizontal="center" vertical="center" wrapText="1"/>
    </xf>
    <xf numFmtId="0" fontId="114" fillId="0" borderId="3" xfId="25" applyFont="1" applyBorder="1" applyAlignment="1">
      <alignment horizontal="center" vertical="center" wrapText="1"/>
    </xf>
    <xf numFmtId="0" fontId="114" fillId="0" borderId="5" xfId="25" applyFont="1" applyBorder="1" applyAlignment="1">
      <alignment horizontal="center" vertical="center" wrapText="1"/>
    </xf>
    <xf numFmtId="0" fontId="114" fillId="0" borderId="4" xfId="25" applyFont="1" applyBorder="1" applyAlignment="1">
      <alignment horizontal="center" vertical="center" wrapText="1"/>
    </xf>
    <xf numFmtId="0" fontId="114" fillId="0" borderId="78" xfId="25" applyFont="1" applyBorder="1" applyAlignment="1">
      <alignment horizontal="center" vertical="center" wrapText="1"/>
    </xf>
    <xf numFmtId="0" fontId="23" fillId="0" borderId="2" xfId="25" applyFont="1" applyBorder="1" applyAlignment="1">
      <alignment horizontal="center" vertical="center" wrapText="1"/>
    </xf>
    <xf numFmtId="0" fontId="9" fillId="0" borderId="128" xfId="25" applyFont="1" applyBorder="1" applyAlignment="1">
      <alignment horizontal="center" vertical="center" wrapText="1"/>
    </xf>
    <xf numFmtId="0" fontId="9" fillId="0" borderId="5" xfId="25" applyFont="1" applyBorder="1" applyAlignment="1">
      <alignment horizontal="center" vertical="center" wrapText="1"/>
    </xf>
    <xf numFmtId="0" fontId="9" fillId="0" borderId="4" xfId="25" applyFont="1" applyBorder="1" applyAlignment="1">
      <alignment horizontal="center" vertical="center" wrapText="1"/>
    </xf>
    <xf numFmtId="0" fontId="9" fillId="0" borderId="3" xfId="25" applyFont="1" applyBorder="1" applyAlignment="1">
      <alignment horizontal="center" vertical="center" wrapText="1"/>
    </xf>
    <xf numFmtId="0" fontId="9" fillId="0" borderId="253" xfId="25" applyFont="1" applyBorder="1" applyAlignment="1">
      <alignment horizontal="center" vertical="center" wrapText="1"/>
    </xf>
    <xf numFmtId="0" fontId="112" fillId="0" borderId="75" xfId="25" applyFont="1" applyBorder="1" applyAlignment="1">
      <alignment horizontal="center" vertical="center"/>
    </xf>
    <xf numFmtId="0" fontId="113" fillId="0" borderId="77" xfId="21" applyFont="1" applyFill="1" applyBorder="1" applyAlignment="1">
      <alignment horizontal="center" vertical="center"/>
    </xf>
    <xf numFmtId="0" fontId="113" fillId="0" borderId="24" xfId="21" applyFont="1" applyFill="1" applyBorder="1" applyAlignment="1">
      <alignment horizontal="center" vertical="center"/>
    </xf>
    <xf numFmtId="0" fontId="113" fillId="0" borderId="22" xfId="21" applyFont="1" applyFill="1" applyBorder="1" applyAlignment="1">
      <alignment horizontal="center" vertical="center"/>
    </xf>
    <xf numFmtId="0" fontId="112" fillId="0" borderId="224" xfId="25" applyFont="1" applyBorder="1" applyAlignment="1">
      <alignment horizontal="center" vertical="center" wrapText="1"/>
    </xf>
    <xf numFmtId="0" fontId="95" fillId="0" borderId="12" xfId="25" applyFont="1" applyBorder="1" applyAlignment="1">
      <alignment horizontal="center" vertical="center" wrapText="1"/>
    </xf>
    <xf numFmtId="0" fontId="95" fillId="0" borderId="13" xfId="25" applyFont="1" applyBorder="1" applyAlignment="1">
      <alignment horizontal="center" vertical="center" wrapText="1"/>
    </xf>
    <xf numFmtId="0" fontId="112" fillId="0" borderId="95" xfId="25" applyFont="1" applyBorder="1" applyAlignment="1">
      <alignment horizontal="center" vertical="center" wrapText="1"/>
    </xf>
    <xf numFmtId="0" fontId="95" fillId="0" borderId="173" xfId="25" applyFont="1" applyBorder="1" applyAlignment="1">
      <alignment horizontal="center" vertical="center" wrapText="1"/>
    </xf>
    <xf numFmtId="0" fontId="112" fillId="0" borderId="22" xfId="25" applyFont="1" applyBorder="1" applyAlignment="1">
      <alignment horizontal="center" vertical="center" wrapText="1"/>
    </xf>
    <xf numFmtId="0" fontId="112" fillId="0" borderId="24" xfId="25" applyFont="1" applyBorder="1" applyAlignment="1">
      <alignment horizontal="center" vertical="center" wrapText="1"/>
    </xf>
    <xf numFmtId="0" fontId="95" fillId="0" borderId="23" xfId="25" applyFont="1" applyBorder="1" applyAlignment="1">
      <alignment horizontal="center" vertical="center" wrapText="1"/>
    </xf>
    <xf numFmtId="0" fontId="112" fillId="0" borderId="18" xfId="25" applyFont="1" applyBorder="1" applyAlignment="1">
      <alignment horizontal="center" vertical="center" wrapText="1"/>
    </xf>
    <xf numFmtId="0" fontId="112" fillId="0" borderId="77" xfId="25" applyFont="1" applyBorder="1" applyAlignment="1">
      <alignment horizontal="center" vertical="center" wrapText="1"/>
    </xf>
    <xf numFmtId="0" fontId="95" fillId="0" borderId="77" xfId="25" applyFont="1" applyBorder="1" applyAlignment="1">
      <alignment horizontal="center" vertical="center" wrapText="1"/>
    </xf>
    <xf numFmtId="0" fontId="95" fillId="0" borderId="32" xfId="25" applyFont="1" applyBorder="1" applyAlignment="1">
      <alignment horizontal="center" vertical="center" wrapText="1"/>
    </xf>
    <xf numFmtId="0" fontId="95" fillId="0" borderId="128" xfId="25" applyFont="1" applyBorder="1" applyAlignment="1">
      <alignment horizontal="center" vertical="center" wrapText="1"/>
    </xf>
    <xf numFmtId="0" fontId="112" fillId="0" borderId="81" xfId="25" applyFont="1" applyBorder="1" applyAlignment="1">
      <alignment horizontal="center" vertical="center"/>
    </xf>
    <xf numFmtId="0" fontId="113" fillId="0" borderId="76" xfId="21" applyFont="1" applyFill="1" applyBorder="1" applyAlignment="1">
      <alignment horizontal="center" vertical="center"/>
    </xf>
    <xf numFmtId="0" fontId="113" fillId="0" borderId="1" xfId="21" applyFont="1" applyFill="1" applyBorder="1" applyAlignment="1">
      <alignment horizontal="center" vertical="center"/>
    </xf>
    <xf numFmtId="0" fontId="113" fillId="0" borderId="19" xfId="21" applyFont="1" applyFill="1" applyBorder="1" applyAlignment="1">
      <alignment horizontal="center" vertical="center"/>
    </xf>
    <xf numFmtId="0" fontId="112" fillId="0" borderId="227" xfId="25" applyFont="1" applyBorder="1" applyAlignment="1">
      <alignment horizontal="center" vertical="center" wrapText="1"/>
    </xf>
    <xf numFmtId="0" fontId="95" fillId="0" borderId="21" xfId="25" applyFont="1" applyBorder="1" applyAlignment="1">
      <alignment horizontal="center" vertical="center" wrapText="1"/>
    </xf>
    <xf numFmtId="0" fontId="95" fillId="0" borderId="1" xfId="25" applyFont="1" applyBorder="1" applyAlignment="1">
      <alignment horizontal="center" vertical="center" wrapText="1"/>
    </xf>
    <xf numFmtId="0" fontId="112" fillId="0" borderId="76" xfId="25" applyFont="1" applyBorder="1" applyAlignment="1">
      <alignment horizontal="center" vertical="center" wrapText="1"/>
    </xf>
    <xf numFmtId="0" fontId="112" fillId="0" borderId="78" xfId="25" applyFont="1" applyBorder="1" applyAlignment="1">
      <alignment horizontal="center" vertical="center" wrapText="1"/>
    </xf>
    <xf numFmtId="0" fontId="95" fillId="0" borderId="99" xfId="25" applyFont="1" applyBorder="1" applyAlignment="1">
      <alignment horizontal="center" vertical="center" wrapText="1"/>
    </xf>
    <xf numFmtId="0" fontId="112" fillId="0" borderId="75" xfId="25" applyFont="1" applyBorder="1" applyAlignment="1">
      <alignment horizontal="center" vertical="center" wrapText="1"/>
    </xf>
    <xf numFmtId="0" fontId="112" fillId="0" borderId="19" xfId="25" applyFont="1" applyBorder="1" applyAlignment="1">
      <alignment horizontal="center" vertical="center" wrapText="1"/>
    </xf>
    <xf numFmtId="0" fontId="112" fillId="0" borderId="1" xfId="25" applyFont="1" applyBorder="1" applyAlignment="1">
      <alignment horizontal="center" vertical="center" wrapText="1"/>
    </xf>
    <xf numFmtId="0" fontId="95" fillId="0" borderId="0" xfId="25" applyFont="1" applyBorder="1" applyAlignment="1">
      <alignment horizontal="center" vertical="center" wrapText="1"/>
    </xf>
    <xf numFmtId="0" fontId="95" fillId="0" borderId="20" xfId="25" applyFont="1" applyBorder="1" applyAlignment="1">
      <alignment horizontal="center" vertical="center" wrapText="1"/>
    </xf>
    <xf numFmtId="0" fontId="103" fillId="0" borderId="2" xfId="25" applyFont="1" applyBorder="1" applyAlignment="1">
      <alignment horizontal="center" vertical="center" wrapText="1"/>
    </xf>
    <xf numFmtId="0" fontId="103" fillId="0" borderId="3" xfId="25" applyFont="1" applyBorder="1" applyAlignment="1">
      <alignment horizontal="center" vertical="center" wrapText="1"/>
    </xf>
    <xf numFmtId="0" fontId="103" fillId="0" borderId="106" xfId="25" applyFont="1" applyBorder="1" applyAlignment="1">
      <alignment horizontal="center" vertical="center" wrapText="1"/>
    </xf>
    <xf numFmtId="0" fontId="112" fillId="0" borderId="81" xfId="25" applyFont="1" applyBorder="1" applyAlignment="1">
      <alignment horizontal="center" vertical="center" wrapText="1"/>
    </xf>
    <xf numFmtId="0" fontId="113" fillId="0" borderId="37" xfId="21" applyFont="1" applyFill="1" applyBorder="1" applyAlignment="1">
      <alignment horizontal="center" vertical="center"/>
    </xf>
    <xf numFmtId="0" fontId="113" fillId="0" borderId="26" xfId="21" applyFont="1" applyFill="1" applyBorder="1" applyAlignment="1">
      <alignment horizontal="center" vertical="center"/>
    </xf>
    <xf numFmtId="0" fontId="103" fillId="0" borderId="237" xfId="25" applyFont="1" applyBorder="1" applyAlignment="1">
      <alignment horizontal="center" vertical="center" wrapText="1"/>
    </xf>
    <xf numFmtId="0" fontId="103" fillId="0" borderId="322" xfId="25" applyFont="1" applyBorder="1" applyAlignment="1">
      <alignment horizontal="center" vertical="center" wrapText="1"/>
    </xf>
    <xf numFmtId="0" fontId="103" fillId="0" borderId="238" xfId="25" applyFont="1" applyBorder="1" applyAlignment="1">
      <alignment horizontal="center" vertical="center" wrapText="1"/>
    </xf>
    <xf numFmtId="0" fontId="112" fillId="0" borderId="2" xfId="25" applyFont="1" applyBorder="1" applyAlignment="1">
      <alignment horizontal="center" vertical="center" wrapText="1"/>
    </xf>
    <xf numFmtId="0" fontId="18" fillId="0" borderId="5" xfId="21" applyFont="1" applyFill="1" applyBorder="1" applyAlignment="1">
      <alignment horizontal="center" vertical="center"/>
    </xf>
    <xf numFmtId="0" fontId="95" fillId="0" borderId="5" xfId="7" applyFont="1" applyBorder="1" applyAlignment="1">
      <alignment horizontal="center" vertical="center"/>
    </xf>
    <xf numFmtId="0" fontId="103" fillId="0" borderId="239" xfId="25" applyFont="1" applyBorder="1" applyAlignment="1">
      <alignment horizontal="center" vertical="center" wrapText="1"/>
    </xf>
    <xf numFmtId="0" fontId="103" fillId="0" borderId="323" xfId="25" applyFont="1" applyBorder="1" applyAlignment="1">
      <alignment horizontal="center" vertical="center" wrapText="1"/>
    </xf>
    <xf numFmtId="0" fontId="103" fillId="0" borderId="240" xfId="25" applyFont="1" applyBorder="1" applyAlignment="1">
      <alignment horizontal="center" vertical="center" wrapText="1"/>
    </xf>
    <xf numFmtId="0" fontId="113" fillId="0" borderId="23" xfId="21" applyFont="1" applyFill="1" applyBorder="1" applyAlignment="1">
      <alignment horizontal="center" vertical="center"/>
    </xf>
    <xf numFmtId="0" fontId="114" fillId="0" borderId="324" xfId="25" applyFont="1" applyBorder="1" applyAlignment="1">
      <alignment horizontal="center" vertical="center" wrapText="1"/>
    </xf>
    <xf numFmtId="0" fontId="103" fillId="0" borderId="324" xfId="25" applyFont="1" applyBorder="1" applyAlignment="1">
      <alignment horizontal="center" vertical="center" wrapText="1"/>
    </xf>
    <xf numFmtId="0" fontId="103" fillId="0" borderId="325" xfId="25" applyFont="1" applyBorder="1" applyAlignment="1">
      <alignment horizontal="center" vertical="center" wrapText="1"/>
    </xf>
    <xf numFmtId="0" fontId="103" fillId="0" borderId="326" xfId="25" applyFont="1" applyBorder="1" applyAlignment="1">
      <alignment horizontal="center" vertical="center" wrapText="1"/>
    </xf>
    <xf numFmtId="0" fontId="113" fillId="0" borderId="0" xfId="21" applyFont="1" applyFill="1" applyBorder="1" applyAlignment="1">
      <alignment horizontal="center" vertical="center"/>
    </xf>
    <xf numFmtId="0" fontId="114" fillId="0" borderId="327" xfId="25" applyFont="1" applyBorder="1" applyAlignment="1">
      <alignment horizontal="center" vertical="center" wrapText="1"/>
    </xf>
    <xf numFmtId="0" fontId="103" fillId="0" borderId="328" xfId="25" applyFont="1" applyBorder="1" applyAlignment="1">
      <alignment vertical="center" wrapText="1"/>
    </xf>
    <xf numFmtId="0" fontId="103" fillId="0" borderId="328" xfId="25" applyFont="1" applyBorder="1" applyAlignment="1">
      <alignment horizontal="center" vertical="center" wrapText="1"/>
    </xf>
    <xf numFmtId="0" fontId="103" fillId="0" borderId="329" xfId="25" applyFont="1" applyBorder="1" applyAlignment="1">
      <alignment horizontal="center" vertical="center" wrapText="1"/>
    </xf>
    <xf numFmtId="0" fontId="95" fillId="0" borderId="77" xfId="25" applyFont="1" applyBorder="1" applyAlignment="1">
      <alignment vertical="center" wrapText="1"/>
    </xf>
    <xf numFmtId="0" fontId="114" fillId="0" borderId="330" xfId="25" applyFont="1" applyBorder="1" applyAlignment="1">
      <alignment horizontal="center" vertical="center" wrapText="1"/>
    </xf>
    <xf numFmtId="0" fontId="103" fillId="0" borderId="331" xfId="25" applyFont="1" applyBorder="1" applyAlignment="1">
      <alignment vertical="center" wrapText="1"/>
    </xf>
    <xf numFmtId="0" fontId="103" fillId="0" borderId="331" xfId="25" applyFont="1" applyBorder="1" applyAlignment="1">
      <alignment horizontal="center" vertical="center" wrapText="1"/>
    </xf>
    <xf numFmtId="0" fontId="103" fillId="0" borderId="332" xfId="25" applyFont="1" applyBorder="1" applyAlignment="1">
      <alignment horizontal="center" vertical="center" wrapText="1"/>
    </xf>
    <xf numFmtId="0" fontId="114" fillId="0" borderId="75" xfId="25" applyFont="1" applyBorder="1" applyAlignment="1">
      <alignment horizontal="center" vertical="center" wrapText="1"/>
    </xf>
    <xf numFmtId="0" fontId="132" fillId="0" borderId="22" xfId="25" applyFont="1" applyBorder="1" applyAlignment="1">
      <alignment horizontal="center" vertical="center" wrapText="1"/>
    </xf>
    <xf numFmtId="0" fontId="132" fillId="0" borderId="24" xfId="25" applyFont="1" applyBorder="1" applyAlignment="1">
      <alignment horizontal="center" vertical="center" wrapText="1"/>
    </xf>
    <xf numFmtId="0" fontId="114" fillId="0" borderId="22" xfId="25" applyFont="1" applyBorder="1" applyAlignment="1">
      <alignment horizontal="center" vertical="center" wrapText="1"/>
    </xf>
    <xf numFmtId="0" fontId="114" fillId="0" borderId="24" xfId="25" applyFont="1" applyBorder="1" applyAlignment="1">
      <alignment horizontal="center" vertical="center" wrapText="1"/>
    </xf>
    <xf numFmtId="0" fontId="112" fillId="0" borderId="101" xfId="25" applyFont="1" applyBorder="1" applyAlignment="1">
      <alignment horizontal="center" vertical="center"/>
    </xf>
    <xf numFmtId="0" fontId="113" fillId="0" borderId="89" xfId="21" applyFont="1" applyFill="1" applyBorder="1" applyAlignment="1">
      <alignment horizontal="center" vertical="center"/>
    </xf>
    <xf numFmtId="0" fontId="113" fillId="0" borderId="43" xfId="21" applyFont="1" applyFill="1" applyBorder="1" applyAlignment="1">
      <alignment horizontal="center" vertical="center"/>
    </xf>
    <xf numFmtId="0" fontId="112" fillId="0" borderId="333" xfId="25" applyFont="1" applyBorder="1" applyAlignment="1">
      <alignment horizontal="center" vertical="center" wrapText="1"/>
    </xf>
    <xf numFmtId="0" fontId="114" fillId="0" borderId="45" xfId="25" applyFont="1" applyBorder="1" applyAlignment="1">
      <alignment horizontal="center" vertical="center" wrapText="1"/>
    </xf>
    <xf numFmtId="0" fontId="114" fillId="0" borderId="46" xfId="25" applyFont="1" applyBorder="1" applyAlignment="1">
      <alignment horizontal="center" vertical="center" wrapText="1"/>
    </xf>
    <xf numFmtId="0" fontId="103" fillId="0" borderId="89" xfId="25" applyFont="1" applyBorder="1" applyAlignment="1">
      <alignment horizontal="center" vertical="center" wrapText="1"/>
    </xf>
    <xf numFmtId="0" fontId="95" fillId="0" borderId="334" xfId="25" applyFont="1" applyBorder="1" applyAlignment="1">
      <alignment vertical="center" wrapText="1"/>
    </xf>
    <xf numFmtId="0" fontId="112" fillId="0" borderId="101" xfId="25" applyFont="1" applyBorder="1" applyAlignment="1">
      <alignment horizontal="center" vertical="center" wrapText="1"/>
    </xf>
    <xf numFmtId="0" fontId="112" fillId="0" borderId="89" xfId="25" applyFont="1" applyBorder="1" applyAlignment="1">
      <alignment horizontal="center" vertical="center" wrapText="1"/>
    </xf>
    <xf numFmtId="0" fontId="112" fillId="0" borderId="42" xfId="25" applyFont="1" applyBorder="1" applyAlignment="1">
      <alignment horizontal="center" vertical="center" wrapText="1"/>
    </xf>
    <xf numFmtId="0" fontId="112" fillId="0" borderId="46" xfId="25" applyFont="1" applyBorder="1" applyAlignment="1">
      <alignment horizontal="center" vertical="center" wrapText="1"/>
    </xf>
    <xf numFmtId="0" fontId="95" fillId="0" borderId="43" xfId="25" applyFont="1" applyBorder="1" applyAlignment="1">
      <alignment horizontal="center" vertical="center" wrapText="1"/>
    </xf>
    <xf numFmtId="0" fontId="95" fillId="0" borderId="335" xfId="25" applyFont="1" applyBorder="1" applyAlignment="1">
      <alignment horizontal="center" vertical="center" wrapText="1"/>
    </xf>
    <xf numFmtId="0" fontId="95" fillId="0" borderId="336" xfId="25" applyFont="1" applyBorder="1" applyAlignment="1">
      <alignment horizontal="center" vertical="center" wrapText="1"/>
    </xf>
    <xf numFmtId="0" fontId="95" fillId="0" borderId="337" xfId="25" applyFont="1" applyBorder="1" applyAlignment="1">
      <alignment horizontal="center" vertical="center" wrapText="1"/>
    </xf>
    <xf numFmtId="0" fontId="95" fillId="0" borderId="44" xfId="25" applyFont="1" applyBorder="1" applyAlignment="1">
      <alignment horizontal="center" vertical="center" wrapText="1"/>
    </xf>
    <xf numFmtId="0" fontId="3" fillId="0" borderId="335" xfId="25" applyFont="1" applyBorder="1" applyAlignment="1">
      <alignment vertical="center"/>
    </xf>
    <xf numFmtId="0" fontId="3" fillId="0" borderId="336" xfId="6" applyBorder="1" applyAlignment="1">
      <alignment vertical="center"/>
    </xf>
    <xf numFmtId="0" fontId="3" fillId="0" borderId="337" xfId="6" applyBorder="1" applyAlignment="1">
      <alignment vertical="center"/>
    </xf>
    <xf numFmtId="0" fontId="27" fillId="0" borderId="20" xfId="6" applyFont="1" applyBorder="1" applyAlignment="1">
      <alignment horizontal="center" vertical="center"/>
    </xf>
    <xf numFmtId="0" fontId="0" fillId="0" borderId="94" xfId="6" applyFont="1" applyBorder="1" applyAlignment="1">
      <alignment horizontal="center" vertical="center"/>
    </xf>
    <xf numFmtId="0" fontId="3" fillId="0" borderId="95" xfId="6" applyFont="1" applyBorder="1" applyAlignment="1">
      <alignment horizontal="center" vertical="center"/>
    </xf>
    <xf numFmtId="0" fontId="1" fillId="0" borderId="95" xfId="21" applyFont="1" applyFill="1" applyBorder="1" applyAlignment="1">
      <alignment horizontal="center" vertical="center"/>
    </xf>
    <xf numFmtId="0" fontId="103" fillId="0" borderId="8" xfId="21" applyFont="1" applyFill="1" applyBorder="1" applyAlignment="1">
      <alignment horizontal="center" vertical="center" shrinkToFit="1"/>
    </xf>
    <xf numFmtId="0" fontId="1" fillId="0" borderId="8" xfId="21" applyFont="1" applyFill="1" applyBorder="1" applyAlignment="1">
      <alignment horizontal="center" vertical="center" shrinkToFit="1"/>
    </xf>
    <xf numFmtId="0" fontId="1" fillId="0" borderId="104" xfId="21" applyFont="1" applyFill="1" applyBorder="1" applyAlignment="1">
      <alignment horizontal="center" vertical="center" shrinkToFit="1"/>
    </xf>
    <xf numFmtId="0" fontId="1" fillId="0" borderId="0" xfId="21" applyFont="1" applyFill="1" applyBorder="1" applyAlignment="1">
      <alignment horizontal="center" vertical="center" shrinkToFit="1"/>
    </xf>
    <xf numFmtId="0" fontId="1" fillId="0" borderId="12" xfId="21" applyFont="1" applyFill="1" applyBorder="1" applyAlignment="1">
      <alignment horizontal="center" vertical="center" wrapText="1"/>
    </xf>
    <xf numFmtId="0" fontId="1" fillId="0" borderId="13" xfId="21" applyFont="1" applyFill="1" applyBorder="1" applyAlignment="1">
      <alignment horizontal="center" vertical="center" wrapText="1"/>
    </xf>
    <xf numFmtId="0" fontId="1" fillId="0" borderId="173" xfId="21" applyFont="1" applyFill="1" applyBorder="1" applyAlignment="1">
      <alignment horizontal="center" vertical="center" shrinkToFit="1"/>
    </xf>
    <xf numFmtId="0" fontId="16" fillId="0" borderId="0" xfId="21" applyFont="1" applyFill="1" applyAlignment="1">
      <alignment horizontal="left" vertical="center" wrapText="1"/>
    </xf>
    <xf numFmtId="0" fontId="113" fillId="0" borderId="0" xfId="21" applyFont="1" applyFill="1" applyAlignment="1">
      <alignment horizontal="left" vertical="center" wrapText="1"/>
    </xf>
    <xf numFmtId="0" fontId="3" fillId="0" borderId="20" xfId="6" applyBorder="1" applyAlignment="1">
      <alignment vertical="center"/>
    </xf>
    <xf numFmtId="0" fontId="3" fillId="0" borderId="81" xfId="6" applyFont="1" applyBorder="1" applyAlignment="1">
      <alignment horizontal="center" vertical="center"/>
    </xf>
    <xf numFmtId="0" fontId="3" fillId="0" borderId="76" xfId="6" applyFont="1" applyBorder="1" applyAlignment="1">
      <alignment horizontal="center" vertical="center"/>
    </xf>
    <xf numFmtId="0" fontId="103" fillId="0" borderId="2" xfId="21" applyFont="1" applyFill="1" applyBorder="1" applyAlignment="1">
      <alignment horizontal="center" vertical="center" shrinkToFit="1"/>
    </xf>
    <xf numFmtId="0" fontId="1" fillId="0" borderId="2" xfId="21" applyFont="1" applyFill="1" applyBorder="1" applyAlignment="1">
      <alignment horizontal="center" vertical="center" shrinkToFit="1"/>
    </xf>
    <xf numFmtId="0" fontId="1" fillId="0" borderId="106" xfId="21" applyFont="1" applyFill="1" applyBorder="1" applyAlignment="1">
      <alignment horizontal="center" vertical="center" shrinkToFit="1"/>
    </xf>
    <xf numFmtId="0" fontId="1" fillId="0" borderId="21" xfId="21" applyFont="1" applyFill="1" applyBorder="1" applyAlignment="1">
      <alignment horizontal="center" vertical="center" wrapText="1"/>
    </xf>
    <xf numFmtId="0" fontId="1" fillId="0" borderId="1" xfId="21" applyFont="1" applyFill="1" applyBorder="1" applyAlignment="1">
      <alignment horizontal="center" vertical="center" wrapText="1"/>
    </xf>
    <xf numFmtId="0" fontId="1" fillId="0" borderId="99" xfId="21" applyFont="1" applyFill="1" applyBorder="1" applyAlignment="1">
      <alignment horizontal="center" vertical="center" shrinkToFit="1"/>
    </xf>
    <xf numFmtId="0" fontId="0" fillId="0" borderId="99" xfId="6" applyFont="1" applyBorder="1" applyAlignment="1">
      <alignment horizontal="center" vertical="center" shrinkToFit="1"/>
    </xf>
    <xf numFmtId="0" fontId="0" fillId="0" borderId="0" xfId="6" applyFont="1" applyBorder="1" applyAlignment="1">
      <alignment horizontal="center" vertical="center" shrinkToFit="1"/>
    </xf>
    <xf numFmtId="0" fontId="3" fillId="0" borderId="82" xfId="6" applyFont="1" applyBorder="1" applyAlignment="1">
      <alignment horizontal="center" vertical="center"/>
    </xf>
    <xf numFmtId="0" fontId="0" fillId="0" borderId="36" xfId="6" applyFont="1" applyBorder="1" applyAlignment="1">
      <alignment horizontal="center" vertical="center" wrapText="1"/>
    </xf>
    <xf numFmtId="0" fontId="0" fillId="0" borderId="111" xfId="6" applyFont="1" applyBorder="1" applyAlignment="1">
      <alignment horizontal="center" vertical="center" shrinkToFit="1"/>
    </xf>
    <xf numFmtId="0" fontId="3" fillId="0" borderId="75" xfId="6" applyFont="1" applyBorder="1" applyAlignment="1">
      <alignment vertical="center"/>
    </xf>
    <xf numFmtId="0" fontId="95" fillId="0" borderId="22" xfId="21" applyFont="1" applyFill="1" applyBorder="1" applyAlignment="1">
      <alignment horizontal="center" vertical="center" wrapText="1"/>
    </xf>
    <xf numFmtId="0" fontId="95" fillId="0" borderId="24" xfId="21" applyFont="1" applyFill="1" applyBorder="1" applyAlignment="1">
      <alignment horizontal="center" vertical="center" wrapText="1"/>
    </xf>
    <xf numFmtId="0" fontId="1" fillId="0" borderId="38" xfId="21" applyFont="1" applyFill="1" applyBorder="1" applyAlignment="1">
      <alignment horizontal="center" vertical="center" wrapText="1"/>
    </xf>
    <xf numFmtId="0" fontId="1" fillId="0" borderId="99" xfId="21" applyFont="1" applyFill="1" applyBorder="1" applyAlignment="1">
      <alignment horizontal="center" vertical="center" wrapText="1" shrinkToFit="1"/>
    </xf>
    <xf numFmtId="0" fontId="1" fillId="0" borderId="0" xfId="21" applyFont="1" applyFill="1" applyBorder="1" applyAlignment="1">
      <alignment horizontal="center" vertical="center" wrapText="1" shrinkToFit="1"/>
    </xf>
    <xf numFmtId="0" fontId="3" fillId="0" borderId="101" xfId="6" applyFont="1" applyBorder="1" applyAlignment="1">
      <alignment vertical="center"/>
    </xf>
    <xf numFmtId="0" fontId="3" fillId="0" borderId="89" xfId="6" applyFont="1" applyBorder="1" applyAlignment="1">
      <alignment vertical="center"/>
    </xf>
    <xf numFmtId="0" fontId="3" fillId="0" borderId="89" xfId="21" applyFont="1" applyFill="1" applyBorder="1" applyAlignment="1">
      <alignment horizontal="center" vertical="center"/>
    </xf>
    <xf numFmtId="0" fontId="95" fillId="0" borderId="88" xfId="21" applyFont="1" applyFill="1" applyBorder="1" applyAlignment="1">
      <alignment horizontal="center" vertical="center" wrapText="1"/>
    </xf>
    <xf numFmtId="0" fontId="103" fillId="0" borderId="88" xfId="21" applyFont="1" applyFill="1" applyBorder="1" applyAlignment="1">
      <alignment horizontal="center" vertical="center" shrinkToFit="1"/>
    </xf>
    <xf numFmtId="0" fontId="103" fillId="0" borderId="89" xfId="21" applyFont="1" applyFill="1" applyBorder="1" applyAlignment="1">
      <alignment horizontal="center" vertical="center" shrinkToFit="1"/>
    </xf>
    <xf numFmtId="0" fontId="1" fillId="0" borderId="89" xfId="21" applyFont="1" applyFill="1" applyBorder="1" applyAlignment="1">
      <alignment horizontal="center" vertical="center" shrinkToFit="1"/>
    </xf>
    <xf numFmtId="0" fontId="1" fillId="0" borderId="102" xfId="21" applyFont="1" applyFill="1" applyBorder="1" applyAlignment="1">
      <alignment horizontal="center" vertical="center" shrinkToFit="1"/>
    </xf>
    <xf numFmtId="0" fontId="1" fillId="0" borderId="101" xfId="21" applyFont="1" applyFill="1" applyBorder="1" applyAlignment="1">
      <alignment horizontal="center" vertical="center" wrapText="1"/>
    </xf>
    <xf numFmtId="0" fontId="1" fillId="0" borderId="88" xfId="21" applyFont="1" applyFill="1" applyBorder="1" applyAlignment="1">
      <alignment horizontal="center" vertical="center" wrapText="1"/>
    </xf>
    <xf numFmtId="0" fontId="1" fillId="0" borderId="107" xfId="21" applyFont="1" applyFill="1" applyBorder="1" applyAlignment="1">
      <alignment horizontal="center" vertical="center" wrapText="1" shrinkToFit="1"/>
    </xf>
    <xf numFmtId="0" fontId="28" fillId="0" borderId="0" xfId="11" applyFont="1" applyBorder="1" applyAlignment="1">
      <alignment horizontal="center" vertical="center"/>
    </xf>
    <xf numFmtId="0" fontId="3" fillId="0" borderId="4" xfId="6" applyBorder="1" applyAlignment="1">
      <alignment horizontal="center" vertical="center" wrapText="1"/>
    </xf>
    <xf numFmtId="0" fontId="3" fillId="3" borderId="2" xfId="11" applyFont="1" applyFill="1" applyBorder="1" applyAlignment="1">
      <alignment horizontal="center" vertical="center"/>
    </xf>
    <xf numFmtId="0" fontId="3" fillId="3" borderId="2" xfId="11" applyFont="1" applyFill="1" applyBorder="1" applyAlignment="1">
      <alignment vertical="center" wrapText="1"/>
    </xf>
    <xf numFmtId="0" fontId="3" fillId="3" borderId="2" xfId="11" applyFont="1" applyFill="1" applyBorder="1" applyAlignment="1">
      <alignment vertical="center"/>
    </xf>
    <xf numFmtId="0" fontId="3" fillId="0" borderId="3" xfId="6" applyBorder="1" applyAlignment="1">
      <alignment horizontal="left" vertical="center" indent="1"/>
    </xf>
    <xf numFmtId="0" fontId="3" fillId="0" borderId="3" xfId="6" applyBorder="1" applyAlignment="1">
      <alignment horizontal="left" vertical="center" wrapText="1" indent="1"/>
    </xf>
    <xf numFmtId="0" fontId="3" fillId="0" borderId="5" xfId="6" applyBorder="1" applyAlignment="1">
      <alignment horizontal="left" vertical="center" wrapText="1" indent="1"/>
    </xf>
    <xf numFmtId="0" fontId="3" fillId="0" borderId="4" xfId="6" applyBorder="1" applyAlignment="1">
      <alignment horizontal="left" vertical="center" wrapText="1" indent="1"/>
    </xf>
    <xf numFmtId="0" fontId="16" fillId="0" borderId="0" xfId="6" applyFont="1" applyAlignment="1">
      <alignment vertical="center"/>
    </xf>
    <xf numFmtId="0" fontId="3" fillId="0" borderId="22" xfId="6" applyBorder="1" applyAlignment="1">
      <alignment horizontal="left" vertical="center" wrapText="1"/>
    </xf>
    <xf numFmtId="0" fontId="3" fillId="0" borderId="5" xfId="6" applyBorder="1" applyAlignment="1">
      <alignment horizontal="left" vertical="center" wrapText="1"/>
    </xf>
    <xf numFmtId="0" fontId="3" fillId="0" borderId="23" xfId="6" applyBorder="1" applyAlignment="1">
      <alignment horizontal="left" vertical="center" wrapText="1"/>
    </xf>
    <xf numFmtId="0" fontId="3" fillId="0" borderId="24" xfId="6" applyBorder="1" applyAlignment="1">
      <alignment horizontal="left" vertical="center" wrapText="1"/>
    </xf>
    <xf numFmtId="0" fontId="3" fillId="0" borderId="23" xfId="6" applyBorder="1" applyAlignment="1">
      <alignment horizontal="left" vertical="center"/>
    </xf>
    <xf numFmtId="0" fontId="3" fillId="0" borderId="24" xfId="6" applyBorder="1" applyAlignment="1">
      <alignment vertical="center"/>
    </xf>
    <xf numFmtId="0" fontId="3" fillId="0" borderId="0" xfId="6" applyAlignment="1">
      <alignment vertical="center" wrapText="1"/>
    </xf>
    <xf numFmtId="0" fontId="3" fillId="0" borderId="76" xfId="6" applyBorder="1" applyAlignment="1">
      <alignment horizontal="left" vertical="center"/>
    </xf>
    <xf numFmtId="0" fontId="3" fillId="0" borderId="2" xfId="6" applyBorder="1" applyAlignment="1">
      <alignment horizontal="center" vertical="center" wrapText="1"/>
    </xf>
    <xf numFmtId="0" fontId="3" fillId="0" borderId="19" xfId="6" applyBorder="1" applyAlignment="1">
      <alignment vertical="center"/>
    </xf>
    <xf numFmtId="0" fontId="3" fillId="0" borderId="1" xfId="6" applyBorder="1" applyAlignment="1">
      <alignment vertical="center"/>
    </xf>
    <xf numFmtId="0" fontId="3" fillId="0" borderId="2" xfId="6" applyBorder="1" applyAlignment="1">
      <alignment horizontal="right" vertical="center"/>
    </xf>
    <xf numFmtId="0" fontId="3" fillId="0" borderId="77" xfId="6" applyBorder="1" applyAlignment="1">
      <alignment horizontal="right" vertical="center"/>
    </xf>
    <xf numFmtId="0" fontId="3" fillId="0" borderId="2" xfId="6" applyBorder="1" applyAlignment="1">
      <alignment vertical="center"/>
    </xf>
    <xf numFmtId="0" fontId="3" fillId="0" borderId="3" xfId="6" applyBorder="1" applyAlignment="1">
      <alignment horizontal="right" vertical="center"/>
    </xf>
    <xf numFmtId="0" fontId="3" fillId="0" borderId="267" xfId="6" applyBorder="1" applyAlignment="1">
      <alignment horizontal="right" vertical="center"/>
    </xf>
    <xf numFmtId="0" fontId="3" fillId="0" borderId="1" xfId="6" applyBorder="1" applyAlignment="1">
      <alignment horizontal="left" vertical="center"/>
    </xf>
    <xf numFmtId="0" fontId="3" fillId="0" borderId="26" xfId="6" applyBorder="1" applyAlignment="1">
      <alignment horizontal="left" vertical="center"/>
    </xf>
    <xf numFmtId="0" fontId="3" fillId="0" borderId="5" xfId="6" applyBorder="1" applyAlignment="1">
      <alignment horizontal="left" vertical="center"/>
    </xf>
    <xf numFmtId="0" fontId="3" fillId="0" borderId="27" xfId="6" applyBorder="1" applyAlignment="1">
      <alignment horizontal="left" vertical="center"/>
    </xf>
    <xf numFmtId="0" fontId="3" fillId="0" borderId="37" xfId="6" applyBorder="1" applyAlignment="1">
      <alignment horizontal="left" vertical="center"/>
    </xf>
    <xf numFmtId="0" fontId="3" fillId="0" borderId="26" xfId="6" applyBorder="1" applyAlignment="1">
      <alignment vertical="center"/>
    </xf>
    <xf numFmtId="0" fontId="3" fillId="0" borderId="27" xfId="6" applyBorder="1" applyAlignment="1">
      <alignment vertical="center"/>
    </xf>
    <xf numFmtId="0" fontId="3" fillId="0" borderId="37" xfId="6" applyBorder="1" applyAlignment="1">
      <alignment vertical="center"/>
    </xf>
    <xf numFmtId="0" fontId="42" fillId="0" borderId="0" xfId="8" applyFont="1">
      <alignment vertical="center"/>
    </xf>
    <xf numFmtId="0" fontId="42" fillId="0" borderId="7" xfId="10" applyFont="1" applyBorder="1" applyAlignment="1">
      <alignment horizontal="center" vertical="center" wrapText="1"/>
    </xf>
    <xf numFmtId="0" fontId="46" fillId="0" borderId="104" xfId="10" applyFont="1" applyBorder="1" applyAlignment="1">
      <alignment horizontal="center" vertical="center"/>
    </xf>
    <xf numFmtId="0" fontId="42" fillId="0" borderId="12" xfId="26" applyFont="1" applyBorder="1" applyAlignment="1">
      <alignment horizontal="left" vertical="center" wrapText="1"/>
    </xf>
    <xf numFmtId="0" fontId="42" fillId="0" borderId="14" xfId="26" applyFont="1" applyBorder="1" applyAlignment="1">
      <alignment horizontal="center" vertical="center" wrapText="1"/>
    </xf>
    <xf numFmtId="0" fontId="42" fillId="0" borderId="15" xfId="26" applyFont="1" applyBorder="1" applyAlignment="1">
      <alignment horizontal="center" vertical="center" wrapText="1"/>
    </xf>
    <xf numFmtId="0" fontId="42" fillId="0" borderId="16" xfId="26" applyFont="1" applyBorder="1" applyAlignment="1">
      <alignment horizontal="center" vertical="center" wrapText="1"/>
    </xf>
    <xf numFmtId="0" fontId="42" fillId="0" borderId="8" xfId="8" applyFont="1" applyBorder="1" applyAlignment="1">
      <alignment horizontal="center" vertical="center"/>
    </xf>
    <xf numFmtId="0" fontId="42" fillId="0" borderId="104" xfId="8" applyFont="1" applyBorder="1" applyAlignment="1">
      <alignment horizontal="center" vertical="center"/>
    </xf>
    <xf numFmtId="0" fontId="42" fillId="0" borderId="0" xfId="8" applyFont="1" applyAlignment="1">
      <alignment horizontal="left"/>
    </xf>
    <xf numFmtId="0" fontId="133" fillId="0" borderId="12" xfId="8" applyFont="1" applyBorder="1" applyAlignment="1">
      <alignment horizontal="center" vertical="center"/>
    </xf>
    <xf numFmtId="0" fontId="42" fillId="0" borderId="96" xfId="8" applyFont="1" applyBorder="1" applyAlignment="1">
      <alignment horizontal="center" vertical="center" wrapText="1"/>
    </xf>
    <xf numFmtId="0" fontId="42" fillId="0" borderId="97" xfId="8" applyFont="1" applyBorder="1" applyAlignment="1">
      <alignment horizontal="center" vertical="center" wrapText="1"/>
    </xf>
    <xf numFmtId="0" fontId="42" fillId="0" borderId="98" xfId="8" applyFont="1" applyBorder="1" applyAlignment="1">
      <alignment horizontal="center" vertical="center" wrapText="1"/>
    </xf>
    <xf numFmtId="0" fontId="42" fillId="0" borderId="0" xfId="8" applyFont="1" applyBorder="1" applyAlignment="1">
      <alignment horizontal="center" vertical="center" wrapText="1"/>
    </xf>
    <xf numFmtId="0" fontId="46" fillId="0" borderId="100" xfId="10" applyFont="1" applyBorder="1" applyAlignment="1">
      <alignment horizontal="center" vertical="center"/>
    </xf>
    <xf numFmtId="0" fontId="42" fillId="0" borderId="21" xfId="26" applyFont="1" applyBorder="1" applyAlignment="1">
      <alignment horizontal="left" vertical="center" wrapText="1"/>
    </xf>
    <xf numFmtId="0" fontId="42" fillId="0" borderId="22" xfId="26" applyFont="1" applyBorder="1" applyAlignment="1">
      <alignment horizontal="center" vertical="center" wrapText="1"/>
    </xf>
    <xf numFmtId="0" fontId="42" fillId="0" borderId="23" xfId="26" applyFont="1" applyBorder="1" applyAlignment="1">
      <alignment horizontal="center" vertical="center" wrapText="1"/>
    </xf>
    <xf numFmtId="0" fontId="42" fillId="0" borderId="24" xfId="26" applyFont="1" applyBorder="1" applyAlignment="1">
      <alignment horizontal="center" vertical="center" wrapText="1"/>
    </xf>
    <xf numFmtId="0" fontId="42" fillId="0" borderId="22" xfId="8" applyFont="1" applyBorder="1" applyAlignment="1">
      <alignment horizontal="center" vertical="center"/>
    </xf>
    <xf numFmtId="0" fontId="42" fillId="0" borderId="32" xfId="8" applyFont="1" applyBorder="1" applyAlignment="1">
      <alignment horizontal="center" vertical="center"/>
    </xf>
    <xf numFmtId="0" fontId="133" fillId="0" borderId="45" xfId="8" applyFont="1" applyBorder="1" applyAlignment="1">
      <alignment horizontal="center" vertical="center"/>
    </xf>
    <xf numFmtId="0" fontId="42" fillId="0" borderId="20" xfId="8" applyFont="1" applyBorder="1" applyAlignment="1">
      <alignment horizontal="center" vertical="center" wrapText="1"/>
    </xf>
    <xf numFmtId="0" fontId="42" fillId="0" borderId="45" xfId="8" applyFont="1" applyBorder="1" applyAlignment="1">
      <alignment horizontal="center" vertical="center" wrapText="1"/>
    </xf>
    <xf numFmtId="0" fontId="42" fillId="0" borderId="43" xfId="8" applyFont="1" applyBorder="1" applyAlignment="1">
      <alignment horizontal="center" vertical="center" wrapText="1"/>
    </xf>
    <xf numFmtId="0" fontId="42" fillId="0" borderId="44" xfId="8" applyFont="1" applyBorder="1" applyAlignment="1">
      <alignment horizontal="center" vertical="center" wrapText="1"/>
    </xf>
    <xf numFmtId="0" fontId="46" fillId="0" borderId="99" xfId="10" applyFont="1" applyBorder="1" applyAlignment="1">
      <alignment horizontal="center" vertical="center"/>
    </xf>
    <xf numFmtId="0" fontId="42" fillId="0" borderId="19" xfId="26" applyFont="1" applyBorder="1" applyAlignment="1">
      <alignment horizontal="center" vertical="center" wrapText="1"/>
    </xf>
    <xf numFmtId="0" fontId="42" fillId="0" borderId="1" xfId="26" applyFont="1" applyBorder="1" applyAlignment="1">
      <alignment horizontal="center" vertical="center" wrapText="1"/>
    </xf>
    <xf numFmtId="0" fontId="42" fillId="0" borderId="19" xfId="8" applyFont="1" applyBorder="1" applyAlignment="1">
      <alignment horizontal="center" vertical="center"/>
    </xf>
    <xf numFmtId="0" fontId="42" fillId="0" borderId="20" xfId="8" applyFont="1" applyBorder="1" applyAlignment="1">
      <alignment horizontal="center" vertical="center"/>
    </xf>
    <xf numFmtId="0" fontId="42" fillId="0" borderId="36" xfId="8" applyFont="1" applyBorder="1" applyAlignment="1">
      <alignment horizontal="center" vertical="center" wrapText="1"/>
    </xf>
    <xf numFmtId="0" fontId="42" fillId="0" borderId="82" xfId="8" applyFont="1" applyBorder="1" applyAlignment="1">
      <alignment horizontal="left" vertical="center" wrapText="1"/>
    </xf>
    <xf numFmtId="0" fontId="42" fillId="0" borderId="78" xfId="8" applyFont="1" applyBorder="1" applyAlignment="1">
      <alignment horizontal="left" vertical="center" wrapText="1"/>
    </xf>
    <xf numFmtId="0" fontId="42" fillId="0" borderId="111" xfId="8" applyFont="1" applyBorder="1" applyAlignment="1">
      <alignment horizontal="left" vertical="center" wrapText="1"/>
    </xf>
    <xf numFmtId="0" fontId="42" fillId="0" borderId="94" xfId="8" applyFont="1" applyBorder="1" applyAlignment="1">
      <alignment horizontal="left" vertical="center" wrapText="1"/>
    </xf>
    <xf numFmtId="0" fontId="42" fillId="0" borderId="95" xfId="8" applyFont="1" applyBorder="1" applyAlignment="1">
      <alignment horizontal="left" vertical="center" wrapText="1"/>
    </xf>
    <xf numFmtId="0" fontId="42" fillId="0" borderId="173" xfId="8" applyFont="1" applyBorder="1" applyAlignment="1">
      <alignment horizontal="left" vertical="center" wrapText="1"/>
    </xf>
    <xf numFmtId="0" fontId="42" fillId="0" borderId="26" xfId="26" applyFont="1" applyBorder="1" applyAlignment="1">
      <alignment horizontal="center" vertical="center" wrapText="1"/>
    </xf>
    <xf numFmtId="0" fontId="42" fillId="0" borderId="27" xfId="26" applyFont="1" applyBorder="1" applyAlignment="1">
      <alignment horizontal="center" vertical="center" wrapText="1"/>
    </xf>
    <xf numFmtId="0" fontId="42" fillId="0" borderId="37" xfId="26" applyFont="1" applyBorder="1" applyAlignment="1">
      <alignment horizontal="center" vertical="center" wrapText="1"/>
    </xf>
    <xf numFmtId="0" fontId="42" fillId="0" borderId="26" xfId="8" applyFont="1" applyBorder="1" applyAlignment="1">
      <alignment horizontal="center" vertical="center"/>
    </xf>
    <xf numFmtId="0" fontId="42" fillId="0" borderId="28" xfId="8" applyFont="1" applyBorder="1" applyAlignment="1">
      <alignment horizontal="center" vertical="center"/>
    </xf>
    <xf numFmtId="0" fontId="42" fillId="0" borderId="0" xfId="8" applyFont="1" applyAlignment="1">
      <alignment vertical="center" wrapText="1"/>
    </xf>
    <xf numFmtId="0" fontId="42" fillId="0" borderId="128" xfId="8" applyFont="1" applyBorder="1" applyAlignment="1">
      <alignment horizontal="center" vertical="center" wrapText="1"/>
    </xf>
    <xf numFmtId="0" fontId="42" fillId="0" borderId="18" xfId="8" applyFont="1" applyBorder="1" applyAlignment="1">
      <alignment horizontal="left" vertical="center" wrapText="1"/>
    </xf>
    <xf numFmtId="0" fontId="42" fillId="0" borderId="2" xfId="8" applyFont="1" applyBorder="1" applyAlignment="1">
      <alignment horizontal="left" vertical="center" wrapText="1"/>
    </xf>
    <xf numFmtId="0" fontId="42" fillId="0" borderId="106" xfId="8" applyFont="1" applyBorder="1" applyAlignment="1">
      <alignment horizontal="left" vertical="center" wrapText="1"/>
    </xf>
    <xf numFmtId="0" fontId="42" fillId="0" borderId="81" xfId="8" applyFont="1" applyBorder="1" applyAlignment="1">
      <alignment horizontal="left" vertical="center" wrapText="1"/>
    </xf>
    <xf numFmtId="0" fontId="42" fillId="0" borderId="76" xfId="8" applyFont="1" applyBorder="1" applyAlignment="1">
      <alignment horizontal="left" vertical="center" wrapText="1"/>
    </xf>
    <xf numFmtId="0" fontId="42" fillId="0" borderId="99" xfId="8" applyFont="1" applyBorder="1" applyAlignment="1">
      <alignment horizontal="left" vertical="center" wrapText="1"/>
    </xf>
    <xf numFmtId="0" fontId="42" fillId="0" borderId="3" xfId="26" applyFont="1" applyBorder="1" applyAlignment="1">
      <alignment horizontal="center" vertical="center" textRotation="255" wrapText="1"/>
    </xf>
    <xf numFmtId="0" fontId="42" fillId="0" borderId="5" xfId="26" applyFont="1" applyBorder="1" applyAlignment="1">
      <alignment horizontal="center" vertical="center" textRotation="255" wrapText="1"/>
    </xf>
    <xf numFmtId="0" fontId="42" fillId="0" borderId="4" xfId="26" applyFont="1" applyBorder="1" applyAlignment="1">
      <alignment horizontal="center" vertical="center" textRotation="255" wrapText="1"/>
    </xf>
    <xf numFmtId="0" fontId="42" fillId="0" borderId="22" xfId="26" applyFont="1" applyBorder="1" applyAlignment="1">
      <alignment horizontal="left" vertical="center" wrapText="1"/>
    </xf>
    <xf numFmtId="0" fontId="42" fillId="0" borderId="2" xfId="26" applyFont="1" applyBorder="1" applyAlignment="1">
      <alignment horizontal="center" vertical="center" wrapText="1"/>
    </xf>
    <xf numFmtId="0" fontId="33" fillId="0" borderId="2" xfId="26" applyFont="1" applyBorder="1" applyAlignment="1">
      <alignment horizontal="center" vertical="center" wrapText="1"/>
    </xf>
    <xf numFmtId="0" fontId="42" fillId="0" borderId="38" xfId="8" applyFont="1" applyBorder="1" applyAlignment="1">
      <alignment horizontal="center" vertical="center" wrapText="1"/>
    </xf>
    <xf numFmtId="0" fontId="42" fillId="0" borderId="75" xfId="8" applyFont="1" applyBorder="1" applyAlignment="1">
      <alignment horizontal="left" vertical="center" wrapText="1"/>
    </xf>
    <xf numFmtId="0" fontId="42" fillId="0" borderId="77" xfId="8" applyFont="1" applyBorder="1" applyAlignment="1">
      <alignment horizontal="left" vertical="center" wrapText="1"/>
    </xf>
    <xf numFmtId="0" fontId="42" fillId="0" borderId="100" xfId="8" applyFont="1" applyBorder="1" applyAlignment="1">
      <alignment horizontal="left" vertical="center" wrapText="1"/>
    </xf>
    <xf numFmtId="0" fontId="46" fillId="0" borderId="0" xfId="10" applyFont="1" applyAlignment="1">
      <alignment horizontal="right" vertical="center"/>
    </xf>
    <xf numFmtId="0" fontId="42" fillId="0" borderId="96" xfId="8" applyFont="1" applyBorder="1" applyAlignment="1">
      <alignment horizontal="center" vertical="center"/>
    </xf>
    <xf numFmtId="0" fontId="42" fillId="0" borderId="108" xfId="8" applyFont="1" applyBorder="1" applyAlignment="1">
      <alignment horizontal="center" vertical="center"/>
    </xf>
    <xf numFmtId="0" fontId="42" fillId="0" borderId="97" xfId="8" applyFont="1" applyBorder="1" applyAlignment="1">
      <alignment horizontal="center" vertical="center"/>
    </xf>
    <xf numFmtId="0" fontId="42" fillId="0" borderId="110" xfId="8" applyFont="1" applyBorder="1" applyAlignment="1">
      <alignment horizontal="center" vertical="center"/>
    </xf>
    <xf numFmtId="0" fontId="42" fillId="0" borderId="98" xfId="8" applyFont="1" applyBorder="1" applyAlignment="1">
      <alignment horizontal="center" vertical="center"/>
    </xf>
    <xf numFmtId="0" fontId="134" fillId="0" borderId="0" xfId="13" applyFont="1" applyAlignment="1">
      <alignment horizontal="right" vertical="center"/>
    </xf>
    <xf numFmtId="0" fontId="46" fillId="0" borderId="102" xfId="10" applyFont="1" applyBorder="1" applyAlignment="1">
      <alignment horizontal="center" vertical="center"/>
    </xf>
    <xf numFmtId="0" fontId="42" fillId="0" borderId="45" xfId="26" applyFont="1" applyBorder="1" applyAlignment="1">
      <alignment horizontal="left" vertical="center" wrapText="1"/>
    </xf>
    <xf numFmtId="0" fontId="42" fillId="0" borderId="42" xfId="26" applyFont="1" applyBorder="1" applyAlignment="1">
      <alignment horizontal="left" vertical="center" wrapText="1"/>
    </xf>
    <xf numFmtId="0" fontId="42" fillId="0" borderId="88" xfId="26" applyFont="1" applyBorder="1" applyAlignment="1">
      <alignment horizontal="center" vertical="center" wrapText="1"/>
    </xf>
    <xf numFmtId="0" fontId="42" fillId="0" borderId="42" xfId="8" applyFont="1" applyBorder="1" applyAlignment="1">
      <alignment horizontal="center" vertical="center"/>
    </xf>
    <xf numFmtId="0" fontId="42" fillId="0" borderId="44" xfId="8" applyFont="1" applyBorder="1" applyAlignment="1">
      <alignment horizontal="center" vertical="center"/>
    </xf>
    <xf numFmtId="0" fontId="42" fillId="0" borderId="45" xfId="8" applyFont="1" applyBorder="1" applyAlignment="1">
      <alignment horizontal="center" vertical="center"/>
    </xf>
    <xf numFmtId="0" fontId="42" fillId="0" borderId="89" xfId="8" applyFont="1" applyBorder="1" applyAlignment="1">
      <alignment horizontal="center" vertical="center"/>
    </xf>
    <xf numFmtId="0" fontId="42" fillId="0" borderId="102" xfId="8" applyFont="1" applyBorder="1" applyAlignment="1">
      <alignment horizontal="center" vertical="center"/>
    </xf>
    <xf numFmtId="0" fontId="42" fillId="0" borderId="0" xfId="8" applyFont="1" applyBorder="1" applyAlignment="1">
      <alignment horizontal="center" vertical="center"/>
    </xf>
    <xf numFmtId="0" fontId="31" fillId="0" borderId="0" xfId="10" applyFont="1" applyBorder="1" applyAlignment="1">
      <alignment horizontal="right" vertical="top"/>
    </xf>
    <xf numFmtId="0" fontId="18" fillId="0" borderId="0" xfId="13" applyFont="1" applyBorder="1" applyAlignment="1">
      <alignment vertical="center"/>
    </xf>
    <xf numFmtId="0" fontId="18" fillId="0" borderId="0" xfId="13" applyFont="1" applyFill="1" applyBorder="1">
      <alignment vertical="center"/>
    </xf>
    <xf numFmtId="0" fontId="64" fillId="11" borderId="2" xfId="13" applyFont="1" applyFill="1" applyBorder="1" applyAlignment="1" applyProtection="1">
      <alignment horizontal="center" vertical="center"/>
      <protection locked="0"/>
    </xf>
    <xf numFmtId="0" fontId="72" fillId="0" borderId="0" xfId="13" applyFont="1">
      <alignment vertical="center"/>
    </xf>
    <xf numFmtId="0" fontId="64" fillId="0" borderId="77" xfId="13" applyFont="1" applyBorder="1" applyAlignment="1">
      <alignment horizontal="center" vertical="center" shrinkToFit="1"/>
    </xf>
    <xf numFmtId="0" fontId="64" fillId="0" borderId="0" xfId="13" applyFont="1" applyFill="1" applyBorder="1" applyAlignment="1">
      <alignment vertical="center"/>
    </xf>
    <xf numFmtId="0" fontId="66" fillId="0" borderId="0" xfId="13" applyFont="1" applyFill="1" applyBorder="1">
      <alignment vertical="center"/>
    </xf>
    <xf numFmtId="0" fontId="64" fillId="0" borderId="76" xfId="13" applyFont="1" applyBorder="1" applyAlignment="1">
      <alignment horizontal="center" vertical="center" shrinkToFit="1"/>
    </xf>
    <xf numFmtId="0" fontId="64" fillId="0" borderId="2" xfId="13" applyFont="1" applyBorder="1" applyAlignment="1">
      <alignment horizontal="left" vertical="center"/>
    </xf>
    <xf numFmtId="0" fontId="64" fillId="0" borderId="78" xfId="13" applyFont="1" applyBorder="1" applyAlignment="1">
      <alignment horizontal="center" vertical="center" shrinkToFit="1"/>
    </xf>
    <xf numFmtId="187" fontId="71" fillId="11" borderId="24" xfId="13" applyNumberFormat="1" applyFont="1" applyFill="1" applyBorder="1" applyAlignment="1" applyProtection="1">
      <alignment horizontal="right" vertical="center"/>
      <protection locked="0"/>
    </xf>
    <xf numFmtId="0" fontId="64" fillId="0" borderId="338" xfId="13" applyFont="1" applyBorder="1" applyAlignment="1">
      <alignment horizontal="center" vertical="center"/>
    </xf>
    <xf numFmtId="187" fontId="71" fillId="11" borderId="1" xfId="13" applyNumberFormat="1" applyFont="1" applyFill="1" applyBorder="1" applyAlignment="1" applyProtection="1">
      <alignment horizontal="right" vertical="center"/>
      <protection locked="0"/>
    </xf>
    <xf numFmtId="0" fontId="64" fillId="0" borderId="339" xfId="13" applyFont="1" applyBorder="1" applyAlignment="1">
      <alignment horizontal="center" vertical="center"/>
    </xf>
    <xf numFmtId="0" fontId="64" fillId="11" borderId="2" xfId="13" applyFont="1" applyFill="1" applyBorder="1" applyAlignment="1" applyProtection="1">
      <alignment horizontal="center" vertical="center" shrinkToFit="1"/>
      <protection locked="0"/>
    </xf>
    <xf numFmtId="0" fontId="64" fillId="0" borderId="37" xfId="13" applyFont="1" applyBorder="1" applyAlignment="1">
      <alignment horizontal="center" vertical="center"/>
    </xf>
    <xf numFmtId="0" fontId="64" fillId="0" borderId="340" xfId="13" applyFont="1" applyBorder="1" applyAlignment="1">
      <alignment horizontal="center" vertical="center"/>
    </xf>
    <xf numFmtId="0" fontId="64" fillId="0" borderId="2" xfId="13" applyFont="1" applyBorder="1" applyAlignment="1">
      <alignment horizontal="center" vertical="center" shrinkToFit="1"/>
    </xf>
    <xf numFmtId="187" fontId="71" fillId="11" borderId="24" xfId="13" applyNumberFormat="1" applyFont="1" applyFill="1" applyBorder="1" applyAlignment="1" applyProtection="1">
      <alignment horizontal="right" vertical="center" shrinkToFit="1"/>
      <protection locked="0"/>
    </xf>
    <xf numFmtId="188" fontId="71" fillId="0" borderId="24" xfId="13" applyNumberFormat="1" applyFont="1" applyBorder="1" applyAlignment="1">
      <alignment horizontal="right" vertical="center" shrinkToFit="1"/>
    </xf>
    <xf numFmtId="187" fontId="71" fillId="11" borderId="1" xfId="13" applyNumberFormat="1" applyFont="1" applyFill="1" applyBorder="1" applyAlignment="1" applyProtection="1">
      <alignment horizontal="right" vertical="center" shrinkToFit="1"/>
      <protection locked="0"/>
    </xf>
    <xf numFmtId="188" fontId="71" fillId="0" borderId="1" xfId="13" applyNumberFormat="1" applyFont="1" applyBorder="1" applyAlignment="1">
      <alignment horizontal="right" vertical="center" shrinkToFit="1"/>
    </xf>
    <xf numFmtId="187" fontId="71" fillId="11" borderId="77" xfId="13" applyNumberFormat="1" applyFont="1" applyFill="1" applyBorder="1" applyAlignment="1" applyProtection="1">
      <alignment horizontal="right" vertical="center" shrinkToFit="1"/>
      <protection locked="0"/>
    </xf>
    <xf numFmtId="187" fontId="71" fillId="0" borderId="77" xfId="13" applyNumberFormat="1" applyFont="1" applyBorder="1" applyAlignment="1">
      <alignment horizontal="right" vertical="center" shrinkToFit="1"/>
    </xf>
    <xf numFmtId="188" fontId="71" fillId="0" borderId="77" xfId="13" applyNumberFormat="1" applyFont="1" applyFill="1" applyBorder="1" applyAlignment="1" applyProtection="1">
      <alignment horizontal="right" vertical="center"/>
      <protection locked="0"/>
    </xf>
    <xf numFmtId="187" fontId="71" fillId="11" borderId="76" xfId="13" applyNumberFormat="1" applyFont="1" applyFill="1" applyBorder="1" applyAlignment="1" applyProtection="1">
      <alignment horizontal="right" vertical="center" shrinkToFit="1"/>
      <protection locked="0"/>
    </xf>
    <xf numFmtId="188" fontId="71" fillId="0" borderId="76" xfId="13" applyNumberFormat="1" applyFont="1" applyFill="1" applyBorder="1" applyAlignment="1" applyProtection="1">
      <alignment horizontal="right" vertical="center"/>
      <protection locked="0"/>
    </xf>
    <xf numFmtId="188" fontId="71" fillId="0" borderId="78" xfId="13" applyNumberFormat="1" applyFont="1" applyFill="1" applyBorder="1" applyAlignment="1" applyProtection="1">
      <alignment horizontal="right" vertical="center"/>
      <protection locked="0"/>
    </xf>
    <xf numFmtId="196" fontId="71" fillId="11" borderId="2" xfId="13" applyNumberFormat="1" applyFont="1" applyFill="1" applyBorder="1" applyAlignment="1" applyProtection="1">
      <alignment horizontal="right" vertical="center"/>
      <protection locked="0"/>
    </xf>
    <xf numFmtId="188" fontId="95" fillId="0" borderId="2" xfId="13" applyNumberFormat="1" applyFont="1" applyBorder="1" applyAlignment="1">
      <alignment horizontal="center" vertical="center"/>
    </xf>
    <xf numFmtId="188" fontId="71" fillId="0" borderId="0" xfId="13" applyNumberFormat="1" applyFont="1" applyFill="1" applyBorder="1" applyAlignment="1" applyProtection="1">
      <alignment vertical="center"/>
      <protection locked="0"/>
    </xf>
    <xf numFmtId="0" fontId="135" fillId="0" borderId="0" xfId="13" applyFont="1" applyAlignment="1">
      <alignment horizontal="left" vertical="center"/>
    </xf>
    <xf numFmtId="0" fontId="136" fillId="0" borderId="12" xfId="13" applyFont="1" applyBorder="1" applyAlignment="1">
      <alignment horizontal="center" vertical="center"/>
    </xf>
    <xf numFmtId="0" fontId="136" fillId="0" borderId="11" xfId="13" applyFont="1" applyBorder="1" applyAlignment="1">
      <alignment horizontal="center" vertical="center"/>
    </xf>
    <xf numFmtId="0" fontId="136" fillId="0" borderId="21" xfId="13" applyFont="1" applyBorder="1" applyAlignment="1">
      <alignment horizontal="center" vertical="center"/>
    </xf>
    <xf numFmtId="0" fontId="136" fillId="0" borderId="20" xfId="13" applyFont="1" applyBorder="1" applyAlignment="1">
      <alignment horizontal="center" vertical="center"/>
    </xf>
    <xf numFmtId="0" fontId="66" fillId="0" borderId="0" xfId="13" applyFont="1" applyAlignment="1">
      <alignment horizontal="left" vertical="center"/>
    </xf>
    <xf numFmtId="187" fontId="71" fillId="11" borderId="77" xfId="13" applyNumberFormat="1" applyFont="1" applyFill="1" applyBorder="1" applyAlignment="1" applyProtection="1">
      <alignment horizontal="right" vertical="center"/>
      <protection locked="0"/>
    </xf>
    <xf numFmtId="187" fontId="71" fillId="11" borderId="76" xfId="13" applyNumberFormat="1" applyFont="1" applyFill="1" applyBorder="1" applyAlignment="1" applyProtection="1">
      <alignment horizontal="right" vertical="center"/>
      <protection locked="0"/>
    </xf>
    <xf numFmtId="188" fontId="71" fillId="11" borderId="2" xfId="13" applyNumberFormat="1" applyFont="1" applyFill="1" applyBorder="1" applyAlignment="1" applyProtection="1">
      <alignment horizontal="right" vertical="center"/>
      <protection locked="0"/>
    </xf>
    <xf numFmtId="0" fontId="18" fillId="0" borderId="19" xfId="13" applyFont="1" applyBorder="1">
      <alignment vertical="center"/>
    </xf>
    <xf numFmtId="188" fontId="71" fillId="0" borderId="77" xfId="13" applyNumberFormat="1" applyFont="1" applyBorder="1" applyAlignment="1">
      <alignment horizontal="right" vertical="center" shrinkToFit="1"/>
    </xf>
    <xf numFmtId="188" fontId="71" fillId="0" borderId="76" xfId="13" applyNumberFormat="1" applyFont="1" applyBorder="1" applyAlignment="1">
      <alignment horizontal="right" vertical="center" shrinkToFit="1"/>
    </xf>
    <xf numFmtId="0" fontId="136" fillId="0" borderId="45" xfId="13" applyFont="1" applyBorder="1" applyAlignment="1">
      <alignment horizontal="center" vertical="center"/>
    </xf>
    <xf numFmtId="0" fontId="136" fillId="0" borderId="44" xfId="13" applyFont="1" applyBorder="1" applyAlignment="1">
      <alignment horizontal="center" vertical="center"/>
    </xf>
    <xf numFmtId="187" fontId="71" fillId="0" borderId="77" xfId="13" applyNumberFormat="1" applyFont="1" applyBorder="1" applyAlignment="1">
      <alignment horizontal="right" vertical="center"/>
    </xf>
    <xf numFmtId="187" fontId="71" fillId="0" borderId="76" xfId="13" applyNumberFormat="1" applyFont="1" applyBorder="1" applyAlignment="1">
      <alignment horizontal="right" vertical="center"/>
    </xf>
    <xf numFmtId="0" fontId="137" fillId="0" borderId="19" xfId="13" applyFont="1" applyBorder="1" applyAlignment="1">
      <alignment horizontal="right" vertical="center"/>
    </xf>
    <xf numFmtId="0" fontId="67" fillId="0" borderId="12" xfId="13" applyFont="1" applyBorder="1" applyAlignment="1">
      <alignment horizontal="center" vertical="center"/>
    </xf>
    <xf numFmtId="0" fontId="67" fillId="0" borderId="11" xfId="13" applyFont="1" applyBorder="1" applyAlignment="1">
      <alignment horizontal="center" vertical="center"/>
    </xf>
    <xf numFmtId="0" fontId="67" fillId="0" borderId="21" xfId="13" applyFont="1" applyBorder="1" applyAlignment="1">
      <alignment horizontal="center" vertical="center"/>
    </xf>
    <xf numFmtId="0" fontId="67" fillId="0" borderId="20" xfId="13" applyFont="1" applyBorder="1" applyAlignment="1">
      <alignment horizontal="center" vertical="center"/>
    </xf>
    <xf numFmtId="0" fontId="67" fillId="0" borderId="45" xfId="13" applyFont="1" applyBorder="1" applyAlignment="1">
      <alignment horizontal="center" vertical="center"/>
    </xf>
    <xf numFmtId="0" fontId="67" fillId="0" borderId="44" xfId="13" applyFont="1" applyBorder="1" applyAlignment="1">
      <alignment horizontal="center" vertical="center"/>
    </xf>
    <xf numFmtId="0" fontId="3" fillId="0" borderId="3" xfId="6" applyBorder="1" applyAlignment="1">
      <alignment horizontal="left" vertical="center" wrapText="1"/>
    </xf>
    <xf numFmtId="0" fontId="3" fillId="0" borderId="4" xfId="6" applyBorder="1" applyAlignment="1">
      <alignment horizontal="left" vertical="center" wrapText="1"/>
    </xf>
    <xf numFmtId="0" fontId="16" fillId="0" borderId="0" xfId="6" applyFont="1" applyAlignment="1">
      <alignment horizontal="left" vertical="center"/>
    </xf>
    <xf numFmtId="0" fontId="3" fillId="0" borderId="77" xfId="6" applyFill="1" applyBorder="1" applyAlignment="1">
      <alignment vertical="center" wrapText="1"/>
    </xf>
    <xf numFmtId="0" fontId="3" fillId="0" borderId="76" xfId="6" applyFill="1" applyBorder="1" applyAlignment="1">
      <alignment vertical="center"/>
    </xf>
    <xf numFmtId="0" fontId="3" fillId="0" borderId="78" xfId="6" applyFill="1" applyBorder="1" applyAlignment="1">
      <alignment vertical="center"/>
    </xf>
    <xf numFmtId="0" fontId="5" fillId="0" borderId="77" xfId="11" applyFont="1" applyBorder="1" applyAlignment="1">
      <alignment horizontal="left" vertical="center" indent="1"/>
    </xf>
    <xf numFmtId="0" fontId="5" fillId="0" borderId="23" xfId="11" applyFont="1" applyBorder="1" applyAlignment="1">
      <alignment horizontal="left" vertical="center" indent="1"/>
    </xf>
    <xf numFmtId="0" fontId="5" fillId="0" borderId="24" xfId="11" applyFont="1" applyBorder="1" applyAlignment="1">
      <alignment horizontal="left" vertical="center" indent="1"/>
    </xf>
    <xf numFmtId="0" fontId="5" fillId="0" borderId="3" xfId="11" applyFont="1" applyBorder="1" applyAlignment="1">
      <alignment horizontal="left" vertical="center"/>
    </xf>
    <xf numFmtId="0" fontId="5" fillId="0" borderId="4" xfId="11" applyFont="1" applyBorder="1" applyAlignment="1">
      <alignment horizontal="left" vertical="center"/>
    </xf>
    <xf numFmtId="0" fontId="5" fillId="0" borderId="2" xfId="11" applyFont="1" applyBorder="1" applyAlignment="1">
      <alignment horizontal="left" vertical="center" indent="1"/>
    </xf>
    <xf numFmtId="0" fontId="5" fillId="0" borderId="77" xfId="11" applyFont="1" applyBorder="1">
      <alignment vertical="center"/>
    </xf>
    <xf numFmtId="0" fontId="5" fillId="0" borderId="23" xfId="11" applyFont="1" applyBorder="1">
      <alignment vertical="center"/>
    </xf>
    <xf numFmtId="0" fontId="5" fillId="0" borderId="24" xfId="11" applyFont="1" applyBorder="1">
      <alignment vertical="center"/>
    </xf>
    <xf numFmtId="0" fontId="5" fillId="0" borderId="19" xfId="11" applyFont="1" applyBorder="1">
      <alignment vertical="center"/>
    </xf>
    <xf numFmtId="0" fontId="5" fillId="0" borderId="1" xfId="11" applyFont="1" applyBorder="1">
      <alignment vertical="center"/>
    </xf>
    <xf numFmtId="0" fontId="5" fillId="0" borderId="76" xfId="11" applyFont="1" applyBorder="1">
      <alignment vertical="center"/>
    </xf>
    <xf numFmtId="0" fontId="5" fillId="0" borderId="2" xfId="11" applyFont="1" applyBorder="1" applyAlignment="1">
      <alignment horizontal="distributed" vertical="center" wrapText="1"/>
    </xf>
    <xf numFmtId="0" fontId="5" fillId="0" borderId="2" xfId="11" applyFont="1" applyBorder="1" applyAlignment="1">
      <alignment horizontal="right" vertical="center" indent="1"/>
    </xf>
    <xf numFmtId="0" fontId="5" fillId="0" borderId="23" xfId="11" applyFont="1" applyBorder="1" applyAlignment="1">
      <alignment horizontal="right" vertical="center"/>
    </xf>
    <xf numFmtId="0" fontId="5" fillId="0" borderId="78" xfId="11" applyFont="1" applyBorder="1">
      <alignment vertical="center"/>
    </xf>
    <xf numFmtId="0" fontId="5" fillId="0" borderId="27" xfId="11" applyFont="1" applyBorder="1">
      <alignment vertical="center"/>
    </xf>
    <xf numFmtId="0" fontId="5" fillId="0" borderId="26" xfId="11" applyFont="1" applyBorder="1">
      <alignment vertical="center"/>
    </xf>
  </cellXfs>
  <cellStyles count="30">
    <cellStyle name="Excel Built-in Explanatory Text" xfId="1"/>
    <cellStyle name="桁区切り 2" xfId="2"/>
    <cellStyle name="桁区切り 2 2" xfId="3"/>
    <cellStyle name="標準" xfId="0" builtinId="0"/>
    <cellStyle name="標準 10" xfId="4"/>
    <cellStyle name="標準 2" xfId="5"/>
    <cellStyle name="標準 2 2" xfId="6"/>
    <cellStyle name="標準 2 2 2" xfId="7"/>
    <cellStyle name="標準 2 2 3" xfId="8"/>
    <cellStyle name="標準 2 2_【者】指定申請提出書類一覧" xfId="9"/>
    <cellStyle name="標準 2 3" xfId="10"/>
    <cellStyle name="標準 3" xfId="11"/>
    <cellStyle name="標準 4" xfId="12"/>
    <cellStyle name="標準 4 2" xfId="13"/>
    <cellStyle name="標準 5" xfId="14"/>
    <cellStyle name="標準 5 2" xfId="15"/>
    <cellStyle name="標準 6" xfId="16"/>
    <cellStyle name="標準 7" xfId="17"/>
    <cellStyle name="標準 8" xfId="18"/>
    <cellStyle name="標準 9" xfId="19"/>
    <cellStyle name="標準_090401yoshiki5-1-13" xfId="20"/>
    <cellStyle name="標準_③-２加算様式（就労）" xfId="21"/>
    <cellStyle name="標準_③-３加算様式（追加）" xfId="22"/>
    <cellStyle name="標準_【者】指定申請提出書類一覧" xfId="23"/>
    <cellStyle name="標準_かさんくん1" xfId="24"/>
    <cellStyle name="標準_報酬コード表" xfId="25"/>
    <cellStyle name="標準_特定事業所加算届出様式" xfId="26"/>
    <cellStyle name="標準_短期入所介護給付費請求書" xfId="27"/>
    <cellStyle name="標準_総括表を変更しました（６／２３）" xfId="28"/>
    <cellStyle name="ハイパーリンク" xfId="29" builtinId="8"/>
  </cellStyles>
  <dxfs count="198">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externalLink" Target="externalLinks/externalLink1.xml" /><Relationship Id="rId95" Type="http://schemas.openxmlformats.org/officeDocument/2006/relationships/externalLink" Target="externalLinks/externalLink2.xml" /><Relationship Id="rId96" Type="http://schemas.openxmlformats.org/officeDocument/2006/relationships/externalLink" Target="externalLinks/externalLink3.xml" /><Relationship Id="rId97" Type="http://schemas.openxmlformats.org/officeDocument/2006/relationships/theme" Target="theme/theme1.xml" /><Relationship Id="rId98" Type="http://schemas.openxmlformats.org/officeDocument/2006/relationships/sharedStrings" Target="sharedStrings.xml" /><Relationship Id="rId9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2" name="Line 1"/>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36</xdr:row>
      <xdr:rowOff>172085</xdr:rowOff>
    </xdr:from>
    <xdr:to xmlns:xdr="http://schemas.openxmlformats.org/drawingml/2006/spreadsheetDrawing">
      <xdr:col>17</xdr:col>
      <xdr:colOff>285750</xdr:colOff>
      <xdr:row>36</xdr:row>
      <xdr:rowOff>172085</xdr:rowOff>
    </xdr:to>
    <xdr:sp macro="" textlink="">
      <xdr:nvSpPr>
        <xdr:cNvPr id="3" name="Line 2"/>
        <xdr:cNvSpPr>
          <a:spLocks noChangeShapeType="1"/>
        </xdr:cNvSpPr>
      </xdr:nvSpPr>
      <xdr:spPr>
        <a:xfrm>
          <a:off x="6391275" y="73444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37</xdr:row>
      <xdr:rowOff>172085</xdr:rowOff>
    </xdr:from>
    <xdr:to xmlns:xdr="http://schemas.openxmlformats.org/drawingml/2006/spreadsheetDrawing">
      <xdr:col>17</xdr:col>
      <xdr:colOff>295275</xdr:colOff>
      <xdr:row>37</xdr:row>
      <xdr:rowOff>172085</xdr:rowOff>
    </xdr:to>
    <xdr:sp macro="" textlink="">
      <xdr:nvSpPr>
        <xdr:cNvPr id="4" name="Line 3"/>
        <xdr:cNvSpPr>
          <a:spLocks noChangeShapeType="1"/>
        </xdr:cNvSpPr>
      </xdr:nvSpPr>
      <xdr:spPr>
        <a:xfrm>
          <a:off x="6400800" y="80302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295275</xdr:colOff>
      <xdr:row>38</xdr:row>
      <xdr:rowOff>198755</xdr:rowOff>
    </xdr:to>
    <xdr:sp macro="" textlink="">
      <xdr:nvSpPr>
        <xdr:cNvPr id="5" name="Line 6"/>
        <xdr:cNvSpPr>
          <a:spLocks noChangeShapeType="1"/>
        </xdr:cNvSpPr>
      </xdr:nvSpPr>
      <xdr:spPr>
        <a:xfrm>
          <a:off x="6372225" y="874268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34</xdr:row>
      <xdr:rowOff>0</xdr:rowOff>
    </xdr:from>
    <xdr:to xmlns:xdr="http://schemas.openxmlformats.org/drawingml/2006/spreadsheetDrawing">
      <xdr:col>11</xdr:col>
      <xdr:colOff>0</xdr:colOff>
      <xdr:row>34</xdr:row>
      <xdr:rowOff>0</xdr:rowOff>
    </xdr:to>
    <xdr:sp macro="" textlink="">
      <xdr:nvSpPr>
        <xdr:cNvPr id="2" name="Line 1"/>
        <xdr:cNvSpPr>
          <a:spLocks noChangeShapeType="1"/>
        </xdr:cNvSpPr>
      </xdr:nvSpPr>
      <xdr:spPr>
        <a:xfrm>
          <a:off x="3819525" y="617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3" name="Line 9"/>
        <xdr:cNvSpPr>
          <a:spLocks noChangeShapeType="1"/>
        </xdr:cNvSpPr>
      </xdr:nvSpPr>
      <xdr:spPr>
        <a:xfrm>
          <a:off x="3819525" y="960501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171450</xdr:rowOff>
    </xdr:from>
    <xdr:to xmlns:xdr="http://schemas.openxmlformats.org/drawingml/2006/spreadsheetDrawing">
      <xdr:col>17</xdr:col>
      <xdr:colOff>285750</xdr:colOff>
      <xdr:row>37</xdr:row>
      <xdr:rowOff>171450</xdr:rowOff>
    </xdr:to>
    <xdr:sp macro="" textlink="">
      <xdr:nvSpPr>
        <xdr:cNvPr id="4" name="Line 10"/>
        <xdr:cNvSpPr>
          <a:spLocks noChangeShapeType="1"/>
        </xdr:cNvSpPr>
      </xdr:nvSpPr>
      <xdr:spPr>
        <a:xfrm>
          <a:off x="5953125" y="751332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171450</xdr:rowOff>
    </xdr:from>
    <xdr:to xmlns:xdr="http://schemas.openxmlformats.org/drawingml/2006/spreadsheetDrawing">
      <xdr:col>17</xdr:col>
      <xdr:colOff>295275</xdr:colOff>
      <xdr:row>38</xdr:row>
      <xdr:rowOff>171450</xdr:rowOff>
    </xdr:to>
    <xdr:sp macro="" textlink="">
      <xdr:nvSpPr>
        <xdr:cNvPr id="5" name="Line 11"/>
        <xdr:cNvSpPr>
          <a:spLocks noChangeShapeType="1"/>
        </xdr:cNvSpPr>
      </xdr:nvSpPr>
      <xdr:spPr>
        <a:xfrm>
          <a:off x="5962650" y="820674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14"/>
        <xdr:cNvSpPr>
          <a:spLocks noChangeShapeType="1"/>
        </xdr:cNvSpPr>
      </xdr:nvSpPr>
      <xdr:spPr>
        <a:xfrm>
          <a:off x="5934075" y="892746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43</xdr:row>
      <xdr:rowOff>0</xdr:rowOff>
    </xdr:from>
    <xdr:to xmlns:xdr="http://schemas.openxmlformats.org/drawingml/2006/spreadsheetDrawing">
      <xdr:col>11</xdr:col>
      <xdr:colOff>0</xdr:colOff>
      <xdr:row>43</xdr:row>
      <xdr:rowOff>0</xdr:rowOff>
    </xdr:to>
    <xdr:sp macro="" textlink="">
      <xdr:nvSpPr>
        <xdr:cNvPr id="2" name="Line 1"/>
        <xdr:cNvSpPr>
          <a:spLocks noChangeShapeType="1"/>
        </xdr:cNvSpPr>
      </xdr:nvSpPr>
      <xdr:spPr>
        <a:xfrm>
          <a:off x="4276725" y="10953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37</xdr:row>
      <xdr:rowOff>172085</xdr:rowOff>
    </xdr:from>
    <xdr:to xmlns:xdr="http://schemas.openxmlformats.org/drawingml/2006/spreadsheetDrawing">
      <xdr:col>17</xdr:col>
      <xdr:colOff>285750</xdr:colOff>
      <xdr:row>37</xdr:row>
      <xdr:rowOff>172085</xdr:rowOff>
    </xdr:to>
    <xdr:sp macro="" textlink="">
      <xdr:nvSpPr>
        <xdr:cNvPr id="3" name="Line 2"/>
        <xdr:cNvSpPr>
          <a:spLocks noChangeShapeType="1"/>
        </xdr:cNvSpPr>
      </xdr:nvSpPr>
      <xdr:spPr>
        <a:xfrm>
          <a:off x="6410325" y="75063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38</xdr:row>
      <xdr:rowOff>172085</xdr:rowOff>
    </xdr:from>
    <xdr:to xmlns:xdr="http://schemas.openxmlformats.org/drawingml/2006/spreadsheetDrawing">
      <xdr:col>17</xdr:col>
      <xdr:colOff>295275</xdr:colOff>
      <xdr:row>38</xdr:row>
      <xdr:rowOff>172085</xdr:rowOff>
    </xdr:to>
    <xdr:sp macro="" textlink="">
      <xdr:nvSpPr>
        <xdr:cNvPr id="4" name="Line 3"/>
        <xdr:cNvSpPr>
          <a:spLocks noChangeShapeType="1"/>
        </xdr:cNvSpPr>
      </xdr:nvSpPr>
      <xdr:spPr>
        <a:xfrm>
          <a:off x="6419850" y="819213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102762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295275</xdr:colOff>
      <xdr:row>39</xdr:row>
      <xdr:rowOff>198755</xdr:rowOff>
    </xdr:to>
    <xdr:sp macro="" textlink="">
      <xdr:nvSpPr>
        <xdr:cNvPr id="6" name="Line 6"/>
        <xdr:cNvSpPr>
          <a:spLocks noChangeShapeType="1"/>
        </xdr:cNvSpPr>
      </xdr:nvSpPr>
      <xdr:spPr>
        <a:xfrm>
          <a:off x="6391275" y="89046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40</xdr:row>
      <xdr:rowOff>198755</xdr:rowOff>
    </xdr:from>
    <xdr:to xmlns:xdr="http://schemas.openxmlformats.org/drawingml/2006/spreadsheetDrawing">
      <xdr:col>17</xdr:col>
      <xdr:colOff>295275</xdr:colOff>
      <xdr:row>40</xdr:row>
      <xdr:rowOff>198755</xdr:rowOff>
    </xdr:to>
    <xdr:sp macro="" textlink="">
      <xdr:nvSpPr>
        <xdr:cNvPr id="7" name="Line 6"/>
        <xdr:cNvSpPr>
          <a:spLocks noChangeShapeType="1"/>
        </xdr:cNvSpPr>
      </xdr:nvSpPr>
      <xdr:spPr>
        <a:xfrm>
          <a:off x="6391275" y="959040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2" name="Line 1"/>
        <xdr:cNvSpPr>
          <a:spLocks noChangeShapeType="1"/>
        </xdr:cNvSpPr>
      </xdr:nvSpPr>
      <xdr:spPr>
        <a:xfrm>
          <a:off x="4276725" y="10668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39</xdr:row>
      <xdr:rowOff>172085</xdr:rowOff>
    </xdr:from>
    <xdr:to xmlns:xdr="http://schemas.openxmlformats.org/drawingml/2006/spreadsheetDrawing">
      <xdr:col>17</xdr:col>
      <xdr:colOff>285750</xdr:colOff>
      <xdr:row>39</xdr:row>
      <xdr:rowOff>172085</xdr:rowOff>
    </xdr:to>
    <xdr:sp macro="" textlink="">
      <xdr:nvSpPr>
        <xdr:cNvPr id="3" name="Line 2"/>
        <xdr:cNvSpPr>
          <a:spLocks noChangeShapeType="1"/>
        </xdr:cNvSpPr>
      </xdr:nvSpPr>
      <xdr:spPr>
        <a:xfrm>
          <a:off x="6410325" y="79063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40</xdr:row>
      <xdr:rowOff>172085</xdr:rowOff>
    </xdr:from>
    <xdr:to xmlns:xdr="http://schemas.openxmlformats.org/drawingml/2006/spreadsheetDrawing">
      <xdr:col>17</xdr:col>
      <xdr:colOff>295275</xdr:colOff>
      <xdr:row>40</xdr:row>
      <xdr:rowOff>172085</xdr:rowOff>
    </xdr:to>
    <xdr:sp macro="" textlink="">
      <xdr:nvSpPr>
        <xdr:cNvPr id="4" name="Line 3"/>
        <xdr:cNvSpPr>
          <a:spLocks noChangeShapeType="1"/>
        </xdr:cNvSpPr>
      </xdr:nvSpPr>
      <xdr:spPr>
        <a:xfrm>
          <a:off x="6419850" y="85921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295275</xdr:colOff>
      <xdr:row>41</xdr:row>
      <xdr:rowOff>198755</xdr:rowOff>
    </xdr:to>
    <xdr:sp macro="" textlink="">
      <xdr:nvSpPr>
        <xdr:cNvPr id="5" name="Line 6"/>
        <xdr:cNvSpPr>
          <a:spLocks noChangeShapeType="1"/>
        </xdr:cNvSpPr>
      </xdr:nvSpPr>
      <xdr:spPr>
        <a:xfrm>
          <a:off x="6391275" y="930465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42</xdr:row>
      <xdr:rowOff>260985</xdr:rowOff>
    </xdr:from>
    <xdr:to xmlns:xdr="http://schemas.openxmlformats.org/drawingml/2006/spreadsheetDrawing">
      <xdr:col>17</xdr:col>
      <xdr:colOff>295275</xdr:colOff>
      <xdr:row>42</xdr:row>
      <xdr:rowOff>260985</xdr:rowOff>
    </xdr:to>
    <xdr:sp macro="" textlink="">
      <xdr:nvSpPr>
        <xdr:cNvPr id="6" name="Line 6"/>
        <xdr:cNvSpPr>
          <a:spLocks noChangeShapeType="1"/>
        </xdr:cNvSpPr>
      </xdr:nvSpPr>
      <xdr:spPr>
        <a:xfrm>
          <a:off x="6391275" y="1005268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343535</xdr:rowOff>
    </xdr:from>
    <xdr:to xmlns:xdr="http://schemas.openxmlformats.org/drawingml/2006/spreadsheetDrawing">
      <xdr:col>5</xdr:col>
      <xdr:colOff>495300</xdr:colOff>
      <xdr:row>18</xdr:row>
      <xdr:rowOff>343535</xdr:rowOff>
    </xdr:to>
    <xdr:sp macro="" textlink="">
      <xdr:nvSpPr>
        <xdr:cNvPr id="2" name="Line 1"/>
        <xdr:cNvSpPr>
          <a:spLocks noChangeShapeType="1"/>
        </xdr:cNvSpPr>
      </xdr:nvSpPr>
      <xdr:spPr>
        <a:xfrm>
          <a:off x="5343525" y="773303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439420</xdr:rowOff>
    </xdr:from>
    <xdr:to xmlns:xdr="http://schemas.openxmlformats.org/drawingml/2006/spreadsheetDrawing">
      <xdr:col>5</xdr:col>
      <xdr:colOff>495300</xdr:colOff>
      <xdr:row>24</xdr:row>
      <xdr:rowOff>439420</xdr:rowOff>
    </xdr:to>
    <xdr:sp macro="" textlink="">
      <xdr:nvSpPr>
        <xdr:cNvPr id="3" name="Line 2"/>
        <xdr:cNvSpPr>
          <a:spLocks noChangeShapeType="1"/>
        </xdr:cNvSpPr>
      </xdr:nvSpPr>
      <xdr:spPr>
        <a:xfrm>
          <a:off x="5343525" y="985583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4" name="Line 1"/>
        <xdr:cNvSpPr>
          <a:spLocks noChangeShapeType="1"/>
        </xdr:cNvSpPr>
      </xdr:nvSpPr>
      <xdr:spPr>
        <a:xfrm>
          <a:off x="5334000" y="567626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6</xdr:col>
      <xdr:colOff>87630</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1073150</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2"/>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xdr:col>
      <xdr:colOff>457200</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4981575" y="4991100"/>
          <a:ext cx="14287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553085</xdr:colOff>
      <xdr:row>14</xdr:row>
      <xdr:rowOff>307340</xdr:rowOff>
    </xdr:from>
    <xdr:to xmlns:xdr="http://schemas.openxmlformats.org/drawingml/2006/spreadsheetDrawing">
      <xdr:col>7</xdr:col>
      <xdr:colOff>109220</xdr:colOff>
      <xdr:row>15</xdr:row>
      <xdr:rowOff>2540</xdr:rowOff>
    </xdr:to>
    <xdr:sp macro="" textlink="">
      <xdr:nvSpPr>
        <xdr:cNvPr id="3" name="テキスト ボックス 2"/>
        <xdr:cNvSpPr txBox="1"/>
      </xdr:nvSpPr>
      <xdr:spPr>
        <a:xfrm>
          <a:off x="5077460" y="5146040"/>
          <a:ext cx="10991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768985</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10"/>
        <xdr:cNvSpPr/>
      </xdr:nvSpPr>
      <xdr:spPr>
        <a:xfrm>
          <a:off x="3750310" y="5981700"/>
          <a:ext cx="155321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13970</xdr:rowOff>
    </xdr:from>
    <xdr:to xmlns:xdr="http://schemas.openxmlformats.org/drawingml/2006/spreadsheetDrawing">
      <xdr:col>2</xdr:col>
      <xdr:colOff>281940</xdr:colOff>
      <xdr:row>1</xdr:row>
      <xdr:rowOff>92710</xdr:rowOff>
    </xdr:to>
    <xdr:sp macro="" textlink="">
      <xdr:nvSpPr>
        <xdr:cNvPr id="2" name="Rectangle 1"/>
        <xdr:cNvSpPr>
          <a:spLocks noChangeArrowheads="1"/>
        </xdr:cNvSpPr>
      </xdr:nvSpPr>
      <xdr:spPr>
        <a:xfrm>
          <a:off x="299720" y="13970"/>
          <a:ext cx="1820545" cy="29781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3</xdr:col>
      <xdr:colOff>720725</xdr:colOff>
      <xdr:row>7</xdr:row>
      <xdr:rowOff>135890</xdr:rowOff>
    </xdr:from>
    <xdr:to xmlns:xdr="http://schemas.openxmlformats.org/drawingml/2006/spreadsheetDrawing">
      <xdr:col>4</xdr:col>
      <xdr:colOff>271780</xdr:colOff>
      <xdr:row>7</xdr:row>
      <xdr:rowOff>171450</xdr:rowOff>
    </xdr:to>
    <xdr:sp macro="" textlink="">
      <xdr:nvSpPr>
        <xdr:cNvPr id="3" name="円/楕円 2"/>
        <xdr:cNvSpPr/>
      </xdr:nvSpPr>
      <xdr:spPr>
        <a:xfrm>
          <a:off x="2854325" y="1669415"/>
          <a:ext cx="798830" cy="355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941705</xdr:colOff>
      <xdr:row>9</xdr:row>
      <xdr:rowOff>54610</xdr:rowOff>
    </xdr:from>
    <xdr:to xmlns:xdr="http://schemas.openxmlformats.org/drawingml/2006/spreadsheetDrawing">
      <xdr:col>6</xdr:col>
      <xdr:colOff>13335</xdr:colOff>
      <xdr:row>9</xdr:row>
      <xdr:rowOff>171450</xdr:rowOff>
    </xdr:to>
    <xdr:sp macro="" textlink="">
      <xdr:nvSpPr>
        <xdr:cNvPr id="4" name="円/楕円 3"/>
        <xdr:cNvSpPr/>
      </xdr:nvSpPr>
      <xdr:spPr>
        <a:xfrm>
          <a:off x="5570855" y="1931035"/>
          <a:ext cx="319405" cy="11684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958850</xdr:colOff>
      <xdr:row>14</xdr:row>
      <xdr:rowOff>43815</xdr:rowOff>
    </xdr:from>
    <xdr:to xmlns:xdr="http://schemas.openxmlformats.org/drawingml/2006/spreadsheetDrawing">
      <xdr:col>6</xdr:col>
      <xdr:colOff>29210</xdr:colOff>
      <xdr:row>14</xdr:row>
      <xdr:rowOff>171450</xdr:rowOff>
    </xdr:to>
    <xdr:sp macro="" textlink="">
      <xdr:nvSpPr>
        <xdr:cNvPr id="5" name="円/楕円 4"/>
        <xdr:cNvSpPr/>
      </xdr:nvSpPr>
      <xdr:spPr>
        <a:xfrm>
          <a:off x="5588000" y="2777490"/>
          <a:ext cx="318135" cy="12763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946785</xdr:colOff>
      <xdr:row>15</xdr:row>
      <xdr:rowOff>171450</xdr:rowOff>
    </xdr:from>
    <xdr:to xmlns:xdr="http://schemas.openxmlformats.org/drawingml/2006/spreadsheetDrawing">
      <xdr:col>6</xdr:col>
      <xdr:colOff>19685</xdr:colOff>
      <xdr:row>16</xdr:row>
      <xdr:rowOff>171450</xdr:rowOff>
    </xdr:to>
    <xdr:sp macro="" textlink="">
      <xdr:nvSpPr>
        <xdr:cNvPr id="6" name="円/楕円 5"/>
        <xdr:cNvSpPr/>
      </xdr:nvSpPr>
      <xdr:spPr>
        <a:xfrm>
          <a:off x="5575935" y="3076575"/>
          <a:ext cx="320675" cy="1714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2" name="Line 1"/>
        <xdr:cNvSpPr>
          <a:spLocks noChangeShapeType="1"/>
        </xdr:cNvSpPr>
      </xdr:nvSpPr>
      <xdr:spPr>
        <a:xfrm>
          <a:off x="5600700" y="558101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5</xdr:col>
      <xdr:colOff>124460</xdr:colOff>
      <xdr:row>7</xdr:row>
      <xdr:rowOff>29210</xdr:rowOff>
    </xdr:from>
    <xdr:to xmlns:xdr="http://schemas.openxmlformats.org/drawingml/2006/spreadsheetDrawing">
      <xdr:col>6</xdr:col>
      <xdr:colOff>66675</xdr:colOff>
      <xdr:row>9</xdr:row>
      <xdr:rowOff>0</xdr:rowOff>
    </xdr:to>
    <xdr:sp macro="" textlink="">
      <xdr:nvSpPr>
        <xdr:cNvPr id="2" name="AutoShape 1"/>
        <xdr:cNvSpPr>
          <a:spLocks noChangeArrowheads="1"/>
        </xdr:cNvSpPr>
      </xdr:nvSpPr>
      <xdr:spPr>
        <a:xfrm>
          <a:off x="5696585" y="2867660"/>
          <a:ext cx="1475740" cy="713740"/>
        </a:xfrm>
        <a:prstGeom prst="wedgeRectCallout">
          <a:avLst>
            <a:gd name="adj1" fmla="val -73870"/>
            <a:gd name="adj2" fmla="val -27333"/>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4</xdr:col>
      <xdr:colOff>1064895</xdr:colOff>
      <xdr:row>9</xdr:row>
      <xdr:rowOff>639445</xdr:rowOff>
    </xdr:from>
    <xdr:to xmlns:xdr="http://schemas.openxmlformats.org/drawingml/2006/spreadsheetDrawing">
      <xdr:col>5</xdr:col>
      <xdr:colOff>246380</xdr:colOff>
      <xdr:row>9</xdr:row>
      <xdr:rowOff>639445</xdr:rowOff>
    </xdr:to>
    <xdr:cxnSp macro="">
      <xdr:nvCxnSpPr>
        <xdr:cNvPr id="2" name="直線矢印コネクタ 1"/>
        <xdr:cNvCxnSpPr/>
      </xdr:nvCxnSpPr>
      <xdr:spPr>
        <a:xfrm>
          <a:off x="6208395" y="4979035"/>
          <a:ext cx="33401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7</xdr:col>
      <xdr:colOff>181610</xdr:colOff>
      <xdr:row>11</xdr:row>
      <xdr:rowOff>262890</xdr:rowOff>
    </xdr:from>
    <xdr:to xmlns:xdr="http://schemas.openxmlformats.org/drawingml/2006/spreadsheetDrawing">
      <xdr:col>8</xdr:col>
      <xdr:colOff>897890</xdr:colOff>
      <xdr:row>13</xdr:row>
      <xdr:rowOff>259715</xdr:rowOff>
    </xdr:to>
    <xdr:sp macro="" textlink="">
      <xdr:nvSpPr>
        <xdr:cNvPr id="2" name="正方形/長方形 1"/>
        <xdr:cNvSpPr/>
      </xdr:nvSpPr>
      <xdr:spPr>
        <a:xfrm>
          <a:off x="5687060" y="4368165"/>
          <a:ext cx="1678305" cy="758825"/>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mlns:xdr="http://schemas.openxmlformats.org/drawingml/2006/spreadsheetDrawing">
      <xdr:col>8</xdr:col>
      <xdr:colOff>105410</xdr:colOff>
      <xdr:row>10</xdr:row>
      <xdr:rowOff>111125</xdr:rowOff>
    </xdr:from>
    <xdr:to xmlns:xdr="http://schemas.openxmlformats.org/drawingml/2006/spreadsheetDrawing">
      <xdr:col>8</xdr:col>
      <xdr:colOff>935990</xdr:colOff>
      <xdr:row>10</xdr:row>
      <xdr:rowOff>549910</xdr:rowOff>
    </xdr:to>
    <xdr:sp macro="" textlink="">
      <xdr:nvSpPr>
        <xdr:cNvPr id="3" name="円/楕円 2"/>
        <xdr:cNvSpPr/>
      </xdr:nvSpPr>
      <xdr:spPr>
        <a:xfrm>
          <a:off x="6572885" y="3587750"/>
          <a:ext cx="830580" cy="4387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57150</xdr:colOff>
      <xdr:row>10</xdr:row>
      <xdr:rowOff>549910</xdr:rowOff>
    </xdr:from>
    <xdr:to xmlns:xdr="http://schemas.openxmlformats.org/drawingml/2006/spreadsheetDrawing">
      <xdr:col>8</xdr:col>
      <xdr:colOff>520700</xdr:colOff>
      <xdr:row>11</xdr:row>
      <xdr:rowOff>262890</xdr:rowOff>
    </xdr:to>
    <xdr:cxnSp macro="">
      <xdr:nvCxnSpPr>
        <xdr:cNvPr id="4" name="直線矢印コネクタ 3"/>
        <xdr:cNvCxnSpPr>
          <a:stCxn id="2" idx="0"/>
          <a:endCxn id="3" idx="4"/>
        </xdr:cNvCxnSpPr>
      </xdr:nvCxnSpPr>
      <xdr:spPr>
        <a:xfrm flipV="1">
          <a:off x="6524625" y="4026535"/>
          <a:ext cx="463550" cy="341630"/>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301625</xdr:colOff>
      <xdr:row>5</xdr:row>
      <xdr:rowOff>111760</xdr:rowOff>
    </xdr:from>
    <xdr:to xmlns:xdr="http://schemas.openxmlformats.org/drawingml/2006/spreadsheetDrawing">
      <xdr:col>7</xdr:col>
      <xdr:colOff>882015</xdr:colOff>
      <xdr:row>7</xdr:row>
      <xdr:rowOff>140335</xdr:rowOff>
    </xdr:to>
    <xdr:sp macro="" textlink="">
      <xdr:nvSpPr>
        <xdr:cNvPr id="5" name="正方形/長方形 4"/>
        <xdr:cNvSpPr/>
      </xdr:nvSpPr>
      <xdr:spPr>
        <a:xfrm>
          <a:off x="3883025" y="1683385"/>
          <a:ext cx="2504440"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mlns:xdr="http://schemas.openxmlformats.org/drawingml/2006/spreadsheetDrawing">
      <xdr:col>4</xdr:col>
      <xdr:colOff>885190</xdr:colOff>
      <xdr:row>8</xdr:row>
      <xdr:rowOff>264160</xdr:rowOff>
    </xdr:from>
    <xdr:to xmlns:xdr="http://schemas.openxmlformats.org/drawingml/2006/spreadsheetDrawing">
      <xdr:col>8</xdr:col>
      <xdr:colOff>31115</xdr:colOff>
      <xdr:row>10</xdr:row>
      <xdr:rowOff>17145</xdr:rowOff>
    </xdr:to>
    <xdr:sp macro="" textlink="">
      <xdr:nvSpPr>
        <xdr:cNvPr id="6" name="円/楕円 5"/>
        <xdr:cNvSpPr/>
      </xdr:nvSpPr>
      <xdr:spPr>
        <a:xfrm>
          <a:off x="3504565" y="2978785"/>
          <a:ext cx="2994025" cy="5149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457835</xdr:colOff>
      <xdr:row>7</xdr:row>
      <xdr:rowOff>140335</xdr:rowOff>
    </xdr:from>
    <xdr:to xmlns:xdr="http://schemas.openxmlformats.org/drawingml/2006/spreadsheetDrawing">
      <xdr:col>6</xdr:col>
      <xdr:colOff>592455</xdr:colOff>
      <xdr:row>8</xdr:row>
      <xdr:rowOff>264160</xdr:rowOff>
    </xdr:to>
    <xdr:cxnSp macro="">
      <xdr:nvCxnSpPr>
        <xdr:cNvPr id="7" name="直線矢印コネクタ 6"/>
        <xdr:cNvCxnSpPr>
          <a:stCxn id="5" idx="2"/>
          <a:endCxn id="6" idx="0"/>
        </xdr:cNvCxnSpPr>
      </xdr:nvCxnSpPr>
      <xdr:spPr>
        <a:xfrm flipH="1">
          <a:off x="5001260" y="2473960"/>
          <a:ext cx="134620" cy="50482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236220</xdr:colOff>
      <xdr:row>3</xdr:row>
      <xdr:rowOff>156845</xdr:rowOff>
    </xdr:from>
    <xdr:to xmlns:xdr="http://schemas.openxmlformats.org/drawingml/2006/spreadsheetDrawing">
      <xdr:col>4</xdr:col>
      <xdr:colOff>602615</xdr:colOff>
      <xdr:row>8</xdr:row>
      <xdr:rowOff>100330</xdr:rowOff>
    </xdr:to>
    <xdr:sp macro="" textlink="">
      <xdr:nvSpPr>
        <xdr:cNvPr id="8" name="正方形/長方形 7"/>
        <xdr:cNvSpPr/>
      </xdr:nvSpPr>
      <xdr:spPr>
        <a:xfrm>
          <a:off x="1426845" y="966470"/>
          <a:ext cx="1795145" cy="184848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mlns:xdr="http://schemas.openxmlformats.org/drawingml/2006/spreadsheetDrawing">
      <xdr:col>4</xdr:col>
      <xdr:colOff>136525</xdr:colOff>
      <xdr:row>10</xdr:row>
      <xdr:rowOff>69215</xdr:rowOff>
    </xdr:from>
    <xdr:to xmlns:xdr="http://schemas.openxmlformats.org/drawingml/2006/spreadsheetDrawing">
      <xdr:col>4</xdr:col>
      <xdr:colOff>873760</xdr:colOff>
      <xdr:row>10</xdr:row>
      <xdr:rowOff>572135</xdr:rowOff>
    </xdr:to>
    <xdr:sp macro="" textlink="">
      <xdr:nvSpPr>
        <xdr:cNvPr id="9" name="円/楕円 8"/>
        <xdr:cNvSpPr/>
      </xdr:nvSpPr>
      <xdr:spPr>
        <a:xfrm>
          <a:off x="2755900" y="3545840"/>
          <a:ext cx="737235" cy="50292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1136650</xdr:colOff>
      <xdr:row>8</xdr:row>
      <xdr:rowOff>100330</xdr:rowOff>
    </xdr:from>
    <xdr:to xmlns:xdr="http://schemas.openxmlformats.org/drawingml/2006/spreadsheetDrawing">
      <xdr:col>4</xdr:col>
      <xdr:colOff>504825</xdr:colOff>
      <xdr:row>10</xdr:row>
      <xdr:rowOff>69215</xdr:rowOff>
    </xdr:to>
    <xdr:cxnSp macro="">
      <xdr:nvCxnSpPr>
        <xdr:cNvPr id="10" name="直線矢印コネクタ 9"/>
        <xdr:cNvCxnSpPr>
          <a:stCxn id="8" idx="2"/>
          <a:endCxn id="9" idx="0"/>
        </xdr:cNvCxnSpPr>
      </xdr:nvCxnSpPr>
      <xdr:spPr>
        <a:xfrm>
          <a:off x="2327275" y="2814955"/>
          <a:ext cx="796925" cy="73088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323215</xdr:colOff>
      <xdr:row>10</xdr:row>
      <xdr:rowOff>88900</xdr:rowOff>
    </xdr:from>
    <xdr:to xmlns:xdr="http://schemas.openxmlformats.org/drawingml/2006/spreadsheetDrawing">
      <xdr:col>6</xdr:col>
      <xdr:colOff>781685</xdr:colOff>
      <xdr:row>10</xdr:row>
      <xdr:rowOff>537210</xdr:rowOff>
    </xdr:to>
    <xdr:sp macro="" textlink="">
      <xdr:nvSpPr>
        <xdr:cNvPr id="11" name="角丸四角形 10"/>
        <xdr:cNvSpPr/>
      </xdr:nvSpPr>
      <xdr:spPr>
        <a:xfrm>
          <a:off x="2942590" y="3565525"/>
          <a:ext cx="2382520" cy="44831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246380</xdr:colOff>
      <xdr:row>11</xdr:row>
      <xdr:rowOff>144780</xdr:rowOff>
    </xdr:from>
    <xdr:to xmlns:xdr="http://schemas.openxmlformats.org/drawingml/2006/spreadsheetDrawing">
      <xdr:col>6</xdr:col>
      <xdr:colOff>825500</xdr:colOff>
      <xdr:row>14</xdr:row>
      <xdr:rowOff>278130</xdr:rowOff>
    </xdr:to>
    <xdr:sp macro="" textlink="">
      <xdr:nvSpPr>
        <xdr:cNvPr id="12" name="正方形/長方形 11"/>
        <xdr:cNvSpPr/>
      </xdr:nvSpPr>
      <xdr:spPr>
        <a:xfrm>
          <a:off x="2865755" y="4250055"/>
          <a:ext cx="2503170"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5</xdr:col>
      <xdr:colOff>535940</xdr:colOff>
      <xdr:row>10</xdr:row>
      <xdr:rowOff>537210</xdr:rowOff>
    </xdr:from>
    <xdr:to xmlns:xdr="http://schemas.openxmlformats.org/drawingml/2006/spreadsheetDrawing">
      <xdr:col>5</xdr:col>
      <xdr:colOff>551815</xdr:colOff>
      <xdr:row>11</xdr:row>
      <xdr:rowOff>144780</xdr:rowOff>
    </xdr:to>
    <xdr:cxnSp macro="">
      <xdr:nvCxnSpPr>
        <xdr:cNvPr id="13" name="直線矢印コネクタ 12"/>
        <xdr:cNvCxnSpPr>
          <a:stCxn id="12" idx="0"/>
          <a:endCxn id="11" idx="2"/>
        </xdr:cNvCxnSpPr>
      </xdr:nvCxnSpPr>
      <xdr:spPr>
        <a:xfrm flipV="1">
          <a:off x="4117340" y="4013835"/>
          <a:ext cx="15875" cy="236220"/>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2</xdr:col>
      <xdr:colOff>142875</xdr:colOff>
      <xdr:row>7</xdr:row>
      <xdr:rowOff>2280920</xdr:rowOff>
    </xdr:from>
    <xdr:to xmlns:xdr="http://schemas.openxmlformats.org/drawingml/2006/spreadsheetDrawing">
      <xdr:col>5</xdr:col>
      <xdr:colOff>685800</xdr:colOff>
      <xdr:row>7</xdr:row>
      <xdr:rowOff>2922270</xdr:rowOff>
    </xdr:to>
    <xdr:sp macro="" textlink="" fLocksText="0">
      <xdr:nvSpPr>
        <xdr:cNvPr id="2" name="大かっこ 1"/>
        <xdr:cNvSpPr/>
      </xdr:nvSpPr>
      <xdr:spPr>
        <a:xfrm>
          <a:off x="2085975" y="5671820"/>
          <a:ext cx="3914775" cy="64135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twoCellAnchor>
    <xdr:from xmlns:xdr="http://schemas.openxmlformats.org/drawingml/2006/spreadsheetDrawing">
      <xdr:col>2</xdr:col>
      <xdr:colOff>133350</xdr:colOff>
      <xdr:row>9</xdr:row>
      <xdr:rowOff>871855</xdr:rowOff>
    </xdr:from>
    <xdr:to xmlns:xdr="http://schemas.openxmlformats.org/drawingml/2006/spreadsheetDrawing">
      <xdr:col>5</xdr:col>
      <xdr:colOff>676275</xdr:colOff>
      <xdr:row>9</xdr:row>
      <xdr:rowOff>1401445</xdr:rowOff>
    </xdr:to>
    <xdr:sp macro="" textlink="" fLocksText="0">
      <xdr:nvSpPr>
        <xdr:cNvPr id="3" name="大かっこ 2"/>
        <xdr:cNvSpPr/>
      </xdr:nvSpPr>
      <xdr:spPr>
        <a:xfrm>
          <a:off x="2076450" y="8244205"/>
          <a:ext cx="3914775" cy="52959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xdr:col>
      <xdr:colOff>104140</xdr:colOff>
      <xdr:row>17</xdr:row>
      <xdr:rowOff>342900</xdr:rowOff>
    </xdr:from>
    <xdr:to xmlns:xdr="http://schemas.openxmlformats.org/drawingml/2006/spreadsheetDrawing">
      <xdr:col>4</xdr:col>
      <xdr:colOff>219710</xdr:colOff>
      <xdr:row>17</xdr:row>
      <xdr:rowOff>542290</xdr:rowOff>
    </xdr:to>
    <xdr:sp macro="" textlink="">
      <xdr:nvSpPr>
        <xdr:cNvPr id="2" name="Rectangle 1"/>
        <xdr:cNvSpPr>
          <a:spLocks noChangeArrowheads="1"/>
        </xdr:cNvSpPr>
      </xdr:nvSpPr>
      <xdr:spPr>
        <a:xfrm>
          <a:off x="1875790" y="8153400"/>
          <a:ext cx="4287520" cy="19939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xdr:col>
      <xdr:colOff>29210</xdr:colOff>
      <xdr:row>2</xdr:row>
      <xdr:rowOff>104775</xdr:rowOff>
    </xdr:from>
    <xdr:to xmlns:xdr="http://schemas.openxmlformats.org/drawingml/2006/spreadsheetDrawing">
      <xdr:col>1</xdr:col>
      <xdr:colOff>1143635</xdr:colOff>
      <xdr:row>3</xdr:row>
      <xdr:rowOff>0</xdr:rowOff>
    </xdr:to>
    <xdr:sp macro="" textlink="">
      <xdr:nvSpPr>
        <xdr:cNvPr id="2" name="Rectangle 1"/>
        <xdr:cNvSpPr>
          <a:spLocks noChangeArrowheads="1"/>
        </xdr:cNvSpPr>
      </xdr:nvSpPr>
      <xdr:spPr>
        <a:xfrm>
          <a:off x="1800860" y="1076325"/>
          <a:ext cx="1114425" cy="27622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mlns:xdr="http://schemas.openxmlformats.org/drawingml/2006/spreadsheetDrawing">
      <xdr:col>4</xdr:col>
      <xdr:colOff>1038225</xdr:colOff>
      <xdr:row>1</xdr:row>
      <xdr:rowOff>132715</xdr:rowOff>
    </xdr:from>
    <xdr:to xmlns:xdr="http://schemas.openxmlformats.org/drawingml/2006/spreadsheetDrawing">
      <xdr:col>4</xdr:col>
      <xdr:colOff>1438275</xdr:colOff>
      <xdr:row>2</xdr:row>
      <xdr:rowOff>8890</xdr:rowOff>
    </xdr:to>
    <xdr:sp macro="" textlink="">
      <xdr:nvSpPr>
        <xdr:cNvPr id="3" name="Rectangle 2"/>
        <xdr:cNvSpPr>
          <a:spLocks noChangeArrowheads="1"/>
        </xdr:cNvSpPr>
      </xdr:nvSpPr>
      <xdr:spPr>
        <a:xfrm>
          <a:off x="6981825" y="723265"/>
          <a:ext cx="400050" cy="2571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419100</xdr:colOff>
      <xdr:row>1</xdr:row>
      <xdr:rowOff>123825</xdr:rowOff>
    </xdr:from>
    <xdr:to xmlns:xdr="http://schemas.openxmlformats.org/drawingml/2006/spreadsheetDrawing">
      <xdr:col>5</xdr:col>
      <xdr:colOff>819150</xdr:colOff>
      <xdr:row>2</xdr:row>
      <xdr:rowOff>0</xdr:rowOff>
    </xdr:to>
    <xdr:sp macro="" textlink="">
      <xdr:nvSpPr>
        <xdr:cNvPr id="4" name="Rectangle 3"/>
        <xdr:cNvSpPr>
          <a:spLocks noChangeArrowheads="1"/>
        </xdr:cNvSpPr>
      </xdr:nvSpPr>
      <xdr:spPr>
        <a:xfrm>
          <a:off x="7934325" y="714375"/>
          <a:ext cx="400050" cy="257175"/>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4</xdr:col>
      <xdr:colOff>505460</xdr:colOff>
      <xdr:row>2</xdr:row>
      <xdr:rowOff>104775</xdr:rowOff>
    </xdr:from>
    <xdr:to xmlns:xdr="http://schemas.openxmlformats.org/drawingml/2006/spreadsheetDrawing">
      <xdr:col>4</xdr:col>
      <xdr:colOff>904875</xdr:colOff>
      <xdr:row>2</xdr:row>
      <xdr:rowOff>361315</xdr:rowOff>
    </xdr:to>
    <xdr:sp macro="" textlink="">
      <xdr:nvSpPr>
        <xdr:cNvPr id="5" name="Rectangle 4"/>
        <xdr:cNvSpPr>
          <a:spLocks noChangeArrowheads="1"/>
        </xdr:cNvSpPr>
      </xdr:nvSpPr>
      <xdr:spPr>
        <a:xfrm>
          <a:off x="6449060" y="1076325"/>
          <a:ext cx="399415"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4</xdr:col>
      <xdr:colOff>1219835</xdr:colOff>
      <xdr:row>2</xdr:row>
      <xdr:rowOff>104775</xdr:rowOff>
    </xdr:from>
    <xdr:to xmlns:xdr="http://schemas.openxmlformats.org/drawingml/2006/spreadsheetDrawing">
      <xdr:col>5</xdr:col>
      <xdr:colOff>48260</xdr:colOff>
      <xdr:row>2</xdr:row>
      <xdr:rowOff>361315</xdr:rowOff>
    </xdr:to>
    <xdr:sp macro="" textlink="">
      <xdr:nvSpPr>
        <xdr:cNvPr id="6" name="Rectangle 5"/>
        <xdr:cNvSpPr>
          <a:spLocks noChangeArrowheads="1"/>
        </xdr:cNvSpPr>
      </xdr:nvSpPr>
      <xdr:spPr>
        <a:xfrm>
          <a:off x="7163435" y="1076325"/>
          <a:ext cx="400050"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427990</xdr:colOff>
      <xdr:row>2</xdr:row>
      <xdr:rowOff>104775</xdr:rowOff>
    </xdr:from>
    <xdr:to xmlns:xdr="http://schemas.openxmlformats.org/drawingml/2006/spreadsheetDrawing">
      <xdr:col>5</xdr:col>
      <xdr:colOff>828040</xdr:colOff>
      <xdr:row>2</xdr:row>
      <xdr:rowOff>361315</xdr:rowOff>
    </xdr:to>
    <xdr:sp macro="" textlink="">
      <xdr:nvSpPr>
        <xdr:cNvPr id="7" name="Rectangle 6"/>
        <xdr:cNvSpPr>
          <a:spLocks noChangeArrowheads="1"/>
        </xdr:cNvSpPr>
      </xdr:nvSpPr>
      <xdr:spPr>
        <a:xfrm>
          <a:off x="7943215" y="1076325"/>
          <a:ext cx="400050" cy="25654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1</xdr:col>
      <xdr:colOff>57150</xdr:colOff>
      <xdr:row>9</xdr:row>
      <xdr:rowOff>133985</xdr:rowOff>
    </xdr:from>
    <xdr:to xmlns:xdr="http://schemas.openxmlformats.org/drawingml/2006/spreadsheetDrawing">
      <xdr:col>2</xdr:col>
      <xdr:colOff>591185</xdr:colOff>
      <xdr:row>9</xdr:row>
      <xdr:rowOff>362585</xdr:rowOff>
    </xdr:to>
    <xdr:sp macro="" textlink="">
      <xdr:nvSpPr>
        <xdr:cNvPr id="9" name="Rectangle 8"/>
        <xdr:cNvSpPr>
          <a:spLocks noChangeArrowheads="1"/>
        </xdr:cNvSpPr>
      </xdr:nvSpPr>
      <xdr:spPr>
        <a:xfrm>
          <a:off x="1828800" y="3772535"/>
          <a:ext cx="1886585" cy="2286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mlns:xdr="http://schemas.openxmlformats.org/drawingml/2006/spreadsheetDrawing">
      <xdr:col>4</xdr:col>
      <xdr:colOff>1124585</xdr:colOff>
      <xdr:row>0</xdr:row>
      <xdr:rowOff>76200</xdr:rowOff>
    </xdr:from>
    <xdr:to xmlns:xdr="http://schemas.openxmlformats.org/drawingml/2006/spreadsheetDrawing">
      <xdr:col>5</xdr:col>
      <xdr:colOff>1038225</xdr:colOff>
      <xdr:row>0</xdr:row>
      <xdr:rowOff>504825</xdr:rowOff>
    </xdr:to>
    <xdr:sp macro="" textlink="">
      <xdr:nvSpPr>
        <xdr:cNvPr id="12" name="Rectangle 11"/>
        <xdr:cNvSpPr>
          <a:spLocks noChangeArrowheads="1"/>
        </xdr:cNvSpPr>
      </xdr:nvSpPr>
      <xdr:spPr>
        <a:xfrm>
          <a:off x="7068185" y="76200"/>
          <a:ext cx="1485265" cy="428625"/>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1</xdr:col>
      <xdr:colOff>104140</xdr:colOff>
      <xdr:row>17</xdr:row>
      <xdr:rowOff>342900</xdr:rowOff>
    </xdr:from>
    <xdr:to xmlns:xdr="http://schemas.openxmlformats.org/drawingml/2006/spreadsheetDrawing">
      <xdr:col>4</xdr:col>
      <xdr:colOff>219710</xdr:colOff>
      <xdr:row>17</xdr:row>
      <xdr:rowOff>542290</xdr:rowOff>
    </xdr:to>
    <xdr:sp macro="" textlink="">
      <xdr:nvSpPr>
        <xdr:cNvPr id="13" name="Rectangle 12"/>
        <xdr:cNvSpPr>
          <a:spLocks noChangeArrowheads="1"/>
        </xdr:cNvSpPr>
      </xdr:nvSpPr>
      <xdr:spPr>
        <a:xfrm>
          <a:off x="1875790" y="8153400"/>
          <a:ext cx="4287520" cy="19939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mlns:xdr="http://schemas.openxmlformats.org/drawingml/2006/spreadsheetDrawing">
      <xdr:col>8</xdr:col>
      <xdr:colOff>0</xdr:colOff>
      <xdr:row>2</xdr:row>
      <xdr:rowOff>0</xdr:rowOff>
    </xdr:from>
    <xdr:ext cx="885190" cy="391795"/>
    <xdr:sp macro="" textlink="">
      <xdr:nvSpPr>
        <xdr:cNvPr id="2" name="テキスト ボックス 1"/>
        <xdr:cNvSpPr txBox="1"/>
      </xdr:nvSpPr>
      <xdr:spPr>
        <a:xfrm>
          <a:off x="7219950" y="847725"/>
          <a:ext cx="885190" cy="391795"/>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mlns:xdr="http://schemas.openxmlformats.org/drawingml/2006/spreadsheetDrawing">
      <xdr:col>7</xdr:col>
      <xdr:colOff>152400</xdr:colOff>
      <xdr:row>15</xdr:row>
      <xdr:rowOff>133350</xdr:rowOff>
    </xdr:from>
    <xdr:to xmlns:xdr="http://schemas.openxmlformats.org/drawingml/2006/spreadsheetDrawing">
      <xdr:col>10</xdr:col>
      <xdr:colOff>628650</xdr:colOff>
      <xdr:row>19</xdr:row>
      <xdr:rowOff>95250</xdr:rowOff>
    </xdr:to>
    <xdr:grpSp>
      <xdr:nvGrpSpPr>
        <xdr:cNvPr id="3" name="グループ化 2"/>
        <xdr:cNvGrpSpPr/>
      </xdr:nvGrpSpPr>
      <xdr:grpSpPr>
        <a:xfrm>
          <a:off x="6877050" y="446722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38100</xdr:colOff>
      <xdr:row>23</xdr:row>
      <xdr:rowOff>19685</xdr:rowOff>
    </xdr:from>
    <xdr:to xmlns:xdr="http://schemas.openxmlformats.org/drawingml/2006/spreadsheetDrawing">
      <xdr:col>10</xdr:col>
      <xdr:colOff>600075</xdr:colOff>
      <xdr:row>27</xdr:row>
      <xdr:rowOff>75565</xdr:rowOff>
    </xdr:to>
    <xdr:grpSp>
      <xdr:nvGrpSpPr>
        <xdr:cNvPr id="6" name="グループ化 5"/>
        <xdr:cNvGrpSpPr/>
      </xdr:nvGrpSpPr>
      <xdr:grpSpPr>
        <a:xfrm>
          <a:off x="6762750" y="6287135"/>
          <a:ext cx="2428875" cy="116078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57150</xdr:colOff>
      <xdr:row>26</xdr:row>
      <xdr:rowOff>133350</xdr:rowOff>
    </xdr:from>
    <xdr:to xmlns:xdr="http://schemas.openxmlformats.org/drawingml/2006/spreadsheetDrawing">
      <xdr:col>10</xdr:col>
      <xdr:colOff>647700</xdr:colOff>
      <xdr:row>29</xdr:row>
      <xdr:rowOff>143510</xdr:rowOff>
    </xdr:to>
    <xdr:grpSp>
      <xdr:nvGrpSpPr>
        <xdr:cNvPr id="9" name="グループ化 8"/>
        <xdr:cNvGrpSpPr/>
      </xdr:nvGrpSpPr>
      <xdr:grpSpPr>
        <a:xfrm>
          <a:off x="6781800" y="7229475"/>
          <a:ext cx="2457450" cy="74358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1</xdr:row>
      <xdr:rowOff>0</xdr:rowOff>
    </xdr:from>
    <xdr:to xmlns:xdr="http://schemas.openxmlformats.org/drawingml/2006/spreadsheetDrawing">
      <xdr:col>9</xdr:col>
      <xdr:colOff>0</xdr:colOff>
      <xdr:row>2</xdr:row>
      <xdr:rowOff>175260</xdr:rowOff>
    </xdr:to>
    <xdr:sp macro="" textlink="">
      <xdr:nvSpPr>
        <xdr:cNvPr id="2" name="Rectangle 1"/>
        <xdr:cNvSpPr>
          <a:spLocks noChangeArrowheads="1"/>
        </xdr:cNvSpPr>
      </xdr:nvSpPr>
      <xdr:spPr>
        <a:xfrm>
          <a:off x="8296275" y="257175"/>
          <a:ext cx="1571625" cy="43243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8</xdr:col>
      <xdr:colOff>138430</xdr:colOff>
      <xdr:row>8</xdr:row>
      <xdr:rowOff>285115</xdr:rowOff>
    </xdr:from>
    <xdr:to xmlns:xdr="http://schemas.openxmlformats.org/drawingml/2006/spreadsheetDrawing">
      <xdr:col>8</xdr:col>
      <xdr:colOff>1014095</xdr:colOff>
      <xdr:row>11</xdr:row>
      <xdr:rowOff>158115</xdr:rowOff>
    </xdr:to>
    <xdr:sp macro="" textlink="">
      <xdr:nvSpPr>
        <xdr:cNvPr id="3" name="Rectangle 2"/>
        <xdr:cNvSpPr>
          <a:spLocks noChangeArrowheads="1"/>
        </xdr:cNvSpPr>
      </xdr:nvSpPr>
      <xdr:spPr>
        <a:xfrm>
          <a:off x="8434705" y="3533140"/>
          <a:ext cx="875665" cy="101600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mlns:xdr="http://schemas.openxmlformats.org/drawingml/2006/spreadsheetDrawing">
      <xdr:col>6</xdr:col>
      <xdr:colOff>1438275</xdr:colOff>
      <xdr:row>7</xdr:row>
      <xdr:rowOff>257175</xdr:rowOff>
    </xdr:from>
    <xdr:to xmlns:xdr="http://schemas.openxmlformats.org/drawingml/2006/spreadsheetDrawing">
      <xdr:col>8</xdr:col>
      <xdr:colOff>152400</xdr:colOff>
      <xdr:row>9</xdr:row>
      <xdr:rowOff>343535</xdr:rowOff>
    </xdr:to>
    <xdr:sp macro="" textlink="">
      <xdr:nvSpPr>
        <xdr:cNvPr id="4" name="Line 3"/>
        <xdr:cNvSpPr>
          <a:spLocks noChangeShapeType="1"/>
        </xdr:cNvSpPr>
      </xdr:nvSpPr>
      <xdr:spPr>
        <a:xfrm flipH="1" flipV="1">
          <a:off x="6105525" y="3124200"/>
          <a:ext cx="2343150" cy="848360"/>
        </a:xfrm>
        <a:prstGeom prst="line">
          <a:avLst/>
        </a:prstGeom>
        <a:no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mlns:xdr="http://schemas.openxmlformats.org/drawingml/2006/spreadsheetDrawing">
      <xdr:col>3</xdr:col>
      <xdr:colOff>167640</xdr:colOff>
      <xdr:row>2</xdr:row>
      <xdr:rowOff>71755</xdr:rowOff>
    </xdr:from>
    <xdr:to xmlns:xdr="http://schemas.openxmlformats.org/drawingml/2006/spreadsheetDrawing">
      <xdr:col>4</xdr:col>
      <xdr:colOff>933450</xdr:colOff>
      <xdr:row>7</xdr:row>
      <xdr:rowOff>15240</xdr:rowOff>
    </xdr:to>
    <xdr:sp macro="" textlink="">
      <xdr:nvSpPr>
        <xdr:cNvPr id="3" name="正方形/長方形 2"/>
        <xdr:cNvSpPr/>
      </xdr:nvSpPr>
      <xdr:spPr>
        <a:xfrm>
          <a:off x="2415540" y="4908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cxnSp macro="">
      <xdr:nvCxnSpPr>
        <xdr:cNvPr id="4" name="直線矢印コネクタ 4"/>
        <xdr:cNvCxnSpPr>
          <a:cxnSpLocks noChangeShapeType="1"/>
        </xdr:cNvCxnSpPr>
      </xdr:nvCxnSpPr>
      <xdr:spPr>
        <a:xfrm>
          <a:off x="4199890" y="2304415"/>
          <a:ext cx="477520" cy="10864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142875</xdr:colOff>
      <xdr:row>10</xdr:row>
      <xdr:rowOff>66675</xdr:rowOff>
    </xdr:from>
    <xdr:to xmlns:xdr="http://schemas.openxmlformats.org/drawingml/2006/spreadsheetDrawing">
      <xdr:col>5</xdr:col>
      <xdr:colOff>875665</xdr:colOff>
      <xdr:row>14</xdr:row>
      <xdr:rowOff>352425</xdr:rowOff>
    </xdr:to>
    <xdr:sp macro="" textlink="">
      <xdr:nvSpPr>
        <xdr:cNvPr id="5" name="円/楕円 61"/>
        <xdr:cNvSpPr>
          <a:spLocks noChangeArrowheads="1"/>
        </xdr:cNvSpPr>
      </xdr:nvSpPr>
      <xdr:spPr>
        <a:xfrm>
          <a:off x="4457700" y="3533775"/>
          <a:ext cx="732790" cy="170561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666750</xdr:colOff>
      <xdr:row>4</xdr:row>
      <xdr:rowOff>321310</xdr:rowOff>
    </xdr:from>
    <xdr:to xmlns:xdr="http://schemas.openxmlformats.org/drawingml/2006/spreadsheetDrawing">
      <xdr:col>10</xdr:col>
      <xdr:colOff>89535</xdr:colOff>
      <xdr:row>6</xdr:row>
      <xdr:rowOff>349885</xdr:rowOff>
    </xdr:to>
    <xdr:sp macro="" textlink="">
      <xdr:nvSpPr>
        <xdr:cNvPr id="6" name="正方形/長方形 5"/>
        <xdr:cNvSpPr/>
      </xdr:nvSpPr>
      <xdr:spPr>
        <a:xfrm>
          <a:off x="7058025" y="1502410"/>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666750</xdr:colOff>
      <xdr:row>6</xdr:row>
      <xdr:rowOff>352425</xdr:rowOff>
    </xdr:from>
    <xdr:to xmlns:xdr="http://schemas.openxmlformats.org/drawingml/2006/spreadsheetDrawing">
      <xdr:col>8</xdr:col>
      <xdr:colOff>894715</xdr:colOff>
      <xdr:row>8</xdr:row>
      <xdr:rowOff>333375</xdr:rowOff>
    </xdr:to>
    <xdr:cxnSp macro="">
      <xdr:nvCxnSpPr>
        <xdr:cNvPr id="7" name="直線矢印コネクタ 9"/>
        <xdr:cNvCxnSpPr>
          <a:cxnSpLocks noChangeShapeType="1"/>
          <a:stCxn id="6" idx="2"/>
        </xdr:cNvCxnSpPr>
      </xdr:nvCxnSpPr>
      <xdr:spPr>
        <a:xfrm flipH="1">
          <a:off x="808672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1009650</xdr:colOff>
      <xdr:row>8</xdr:row>
      <xdr:rowOff>295910</xdr:rowOff>
    </xdr:from>
    <xdr:to xmlns:xdr="http://schemas.openxmlformats.org/drawingml/2006/spreadsheetDrawing">
      <xdr:col>11</xdr:col>
      <xdr:colOff>47625</xdr:colOff>
      <xdr:row>10</xdr:row>
      <xdr:rowOff>86360</xdr:rowOff>
    </xdr:to>
    <xdr:sp macro="" textlink="">
      <xdr:nvSpPr>
        <xdr:cNvPr id="8" name="円/楕円 73"/>
        <xdr:cNvSpPr>
          <a:spLocks noChangeArrowheads="1"/>
        </xdr:cNvSpPr>
      </xdr:nvSpPr>
      <xdr:spPr>
        <a:xfrm>
          <a:off x="5324475" y="3001010"/>
          <a:ext cx="5238750" cy="55245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17</xdr:row>
      <xdr:rowOff>0</xdr:rowOff>
    </xdr:to>
    <xdr:sp macro="" textlink="">
      <xdr:nvSpPr>
        <xdr:cNvPr id="9" name="正方形/長方形 8"/>
        <xdr:cNvSpPr/>
      </xdr:nvSpPr>
      <xdr:spPr>
        <a:xfrm>
          <a:off x="119380" y="2860675"/>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10</xdr:row>
      <xdr:rowOff>57150</xdr:rowOff>
    </xdr:from>
    <xdr:to xmlns:xdr="http://schemas.openxmlformats.org/drawingml/2006/spreadsheetDrawing">
      <xdr:col>11</xdr:col>
      <xdr:colOff>914400</xdr:colOff>
      <xdr:row>15</xdr:row>
      <xdr:rowOff>0</xdr:rowOff>
    </xdr:to>
    <xdr:sp macro="" textlink="">
      <xdr:nvSpPr>
        <xdr:cNvPr id="10" name="円/楕円 70"/>
        <xdr:cNvSpPr>
          <a:spLocks noChangeArrowheads="1"/>
        </xdr:cNvSpPr>
      </xdr:nvSpPr>
      <xdr:spPr>
        <a:xfrm>
          <a:off x="10601960" y="3524250"/>
          <a:ext cx="828040" cy="17176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370840</xdr:colOff>
      <xdr:row>16</xdr:row>
      <xdr:rowOff>38735</xdr:rowOff>
    </xdr:from>
    <xdr:to xmlns:xdr="http://schemas.openxmlformats.org/drawingml/2006/spreadsheetDrawing">
      <xdr:col>8</xdr:col>
      <xdr:colOff>657860</xdr:colOff>
      <xdr:row>20</xdr:row>
      <xdr:rowOff>372110</xdr:rowOff>
    </xdr:to>
    <xdr:sp macro="" textlink="">
      <xdr:nvSpPr>
        <xdr:cNvPr id="11" name="円/楕円 66"/>
        <xdr:cNvSpPr>
          <a:spLocks noChangeArrowheads="1"/>
        </xdr:cNvSpPr>
      </xdr:nvSpPr>
      <xdr:spPr>
        <a:xfrm>
          <a:off x="6762115" y="5661660"/>
          <a:ext cx="131572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452755</xdr:colOff>
      <xdr:row>21</xdr:row>
      <xdr:rowOff>0</xdr:rowOff>
    </xdr:from>
    <xdr:to xmlns:xdr="http://schemas.openxmlformats.org/drawingml/2006/spreadsheetDrawing">
      <xdr:col>7</xdr:col>
      <xdr:colOff>83185</xdr:colOff>
      <xdr:row>22</xdr:row>
      <xdr:rowOff>55245</xdr:rowOff>
    </xdr:to>
    <xdr:sp macro="" textlink="">
      <xdr:nvSpPr>
        <xdr:cNvPr id="12" name="正方形/長方形 11"/>
        <xdr:cNvSpPr/>
      </xdr:nvSpPr>
      <xdr:spPr>
        <a:xfrm>
          <a:off x="4767580" y="7527925"/>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18</xdr:row>
      <xdr:rowOff>304800</xdr:rowOff>
    </xdr:from>
    <xdr:to xmlns:xdr="http://schemas.openxmlformats.org/drawingml/2006/spreadsheetDrawing">
      <xdr:col>7</xdr:col>
      <xdr:colOff>304800</xdr:colOff>
      <xdr:row>21</xdr:row>
      <xdr:rowOff>0</xdr:rowOff>
    </xdr:to>
    <xdr:cxnSp macro="">
      <xdr:nvCxnSpPr>
        <xdr:cNvPr id="13" name="直線矢印コネクタ 28"/>
        <xdr:cNvCxnSpPr>
          <a:cxnSpLocks noChangeShapeType="1"/>
        </xdr:cNvCxnSpPr>
      </xdr:nvCxnSpPr>
      <xdr:spPr>
        <a:xfrm flipV="1">
          <a:off x="5953125" y="6689725"/>
          <a:ext cx="742950"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14</xdr:row>
      <xdr:rowOff>114300</xdr:rowOff>
    </xdr:from>
    <xdr:to xmlns:xdr="http://schemas.openxmlformats.org/drawingml/2006/spreadsheetDrawing">
      <xdr:col>9</xdr:col>
      <xdr:colOff>286385</xdr:colOff>
      <xdr:row>15</xdr:row>
      <xdr:rowOff>132715</xdr:rowOff>
    </xdr:to>
    <xdr:cxnSp macro="">
      <xdr:nvCxnSpPr>
        <xdr:cNvPr id="14" name="直線矢印コネクタ 31"/>
        <xdr:cNvCxnSpPr>
          <a:cxnSpLocks noChangeShapeType="1"/>
        </xdr:cNvCxnSpPr>
      </xdr:nvCxnSpPr>
      <xdr:spPr>
        <a:xfrm flipV="1">
          <a:off x="2019935" y="5001260"/>
          <a:ext cx="6715125" cy="37338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332740</xdr:colOff>
      <xdr:row>13</xdr:row>
      <xdr:rowOff>47625</xdr:rowOff>
    </xdr:from>
    <xdr:to xmlns:xdr="http://schemas.openxmlformats.org/drawingml/2006/spreadsheetDrawing">
      <xdr:col>9</xdr:col>
      <xdr:colOff>742950</xdr:colOff>
      <xdr:row>14</xdr:row>
      <xdr:rowOff>352425</xdr:rowOff>
    </xdr:to>
    <xdr:sp macro="" textlink="">
      <xdr:nvSpPr>
        <xdr:cNvPr id="15" name="円/楕円 64"/>
        <xdr:cNvSpPr>
          <a:spLocks noChangeArrowheads="1"/>
        </xdr:cNvSpPr>
      </xdr:nvSpPr>
      <xdr:spPr>
        <a:xfrm>
          <a:off x="8781415" y="4579620"/>
          <a:ext cx="410210" cy="6597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190500</xdr:colOff>
      <xdr:row>10</xdr:row>
      <xdr:rowOff>57150</xdr:rowOff>
    </xdr:from>
    <xdr:to xmlns:xdr="http://schemas.openxmlformats.org/drawingml/2006/spreadsheetDrawing">
      <xdr:col>10</xdr:col>
      <xdr:colOff>847725</xdr:colOff>
      <xdr:row>15</xdr:row>
      <xdr:rowOff>333375</xdr:rowOff>
    </xdr:to>
    <xdr:sp macro="" textlink="">
      <xdr:nvSpPr>
        <xdr:cNvPr id="16" name="角丸四角形 36"/>
        <xdr:cNvSpPr>
          <a:spLocks noChangeArrowheads="1"/>
        </xdr:cNvSpPr>
      </xdr:nvSpPr>
      <xdr:spPr>
        <a:xfrm>
          <a:off x="5543550" y="3524250"/>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mlns:xdr="http://schemas.openxmlformats.org/drawingml/2006/spreadsheetDrawing">
      <xdr:col>4</xdr:col>
      <xdr:colOff>250190</xdr:colOff>
      <xdr:row>16</xdr:row>
      <xdr:rowOff>155575</xdr:rowOff>
    </xdr:from>
    <xdr:to xmlns:xdr="http://schemas.openxmlformats.org/drawingml/2006/spreadsheetDrawing">
      <xdr:col>6</xdr:col>
      <xdr:colOff>697230</xdr:colOff>
      <xdr:row>19</xdr:row>
      <xdr:rowOff>288290</xdr:rowOff>
    </xdr:to>
    <xdr:sp macro="" textlink="">
      <xdr:nvSpPr>
        <xdr:cNvPr id="17" name="正方形/長方形 16"/>
        <xdr:cNvSpPr/>
      </xdr:nvSpPr>
      <xdr:spPr>
        <a:xfrm>
          <a:off x="3536315" y="5778500"/>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723900</xdr:colOff>
      <xdr:row>16</xdr:row>
      <xdr:rowOff>8890</xdr:rowOff>
    </xdr:from>
    <xdr:to xmlns:xdr="http://schemas.openxmlformats.org/drawingml/2006/spreadsheetDrawing">
      <xdr:col>7</xdr:col>
      <xdr:colOff>133985</xdr:colOff>
      <xdr:row>17</xdr:row>
      <xdr:rowOff>381000</xdr:rowOff>
    </xdr:to>
    <xdr:cxnSp macro="">
      <xdr:nvCxnSpPr>
        <xdr:cNvPr id="18" name="直線矢印コネクタ 38"/>
        <xdr:cNvCxnSpPr>
          <a:cxnSpLocks noChangeShapeType="1"/>
        </xdr:cNvCxnSpPr>
      </xdr:nvCxnSpPr>
      <xdr:spPr>
        <a:xfrm flipV="1">
          <a:off x="6076950" y="5631815"/>
          <a:ext cx="448310"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10</xdr:col>
      <xdr:colOff>38100</xdr:colOff>
      <xdr:row>39</xdr:row>
      <xdr:rowOff>437515</xdr:rowOff>
    </xdr:from>
    <xdr:to xmlns:xdr="http://schemas.openxmlformats.org/drawingml/2006/spreadsheetDrawing">
      <xdr:col>10</xdr:col>
      <xdr:colOff>894715</xdr:colOff>
      <xdr:row>43</xdr:row>
      <xdr:rowOff>304800</xdr:rowOff>
    </xdr:to>
    <xdr:sp macro="" textlink="">
      <xdr:nvSpPr>
        <xdr:cNvPr id="19" name="円/楕円 61"/>
        <xdr:cNvSpPr>
          <a:spLocks noChangeArrowheads="1"/>
        </xdr:cNvSpPr>
      </xdr:nvSpPr>
      <xdr:spPr>
        <a:xfrm>
          <a:off x="9525000" y="14594840"/>
          <a:ext cx="856615" cy="14674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189865</xdr:colOff>
      <xdr:row>43</xdr:row>
      <xdr:rowOff>24130</xdr:rowOff>
    </xdr:from>
    <xdr:to xmlns:xdr="http://schemas.openxmlformats.org/drawingml/2006/spreadsheetDrawing">
      <xdr:col>8</xdr:col>
      <xdr:colOff>842645</xdr:colOff>
      <xdr:row>44</xdr:row>
      <xdr:rowOff>22225</xdr:rowOff>
    </xdr:to>
    <xdr:sp macro="" textlink="">
      <xdr:nvSpPr>
        <xdr:cNvPr id="20" name="正方形/長方形 19"/>
        <xdr:cNvSpPr/>
      </xdr:nvSpPr>
      <xdr:spPr>
        <a:xfrm>
          <a:off x="6581140" y="15781655"/>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894715</xdr:colOff>
      <xdr:row>42</xdr:row>
      <xdr:rowOff>38735</xdr:rowOff>
    </xdr:from>
    <xdr:to xmlns:xdr="http://schemas.openxmlformats.org/drawingml/2006/spreadsheetDrawing">
      <xdr:col>10</xdr:col>
      <xdr:colOff>8890</xdr:colOff>
      <xdr:row>43</xdr:row>
      <xdr:rowOff>0</xdr:rowOff>
    </xdr:to>
    <xdr:cxnSp macro="">
      <xdr:nvCxnSpPr>
        <xdr:cNvPr id="21" name="直線矢印コネクタ 46"/>
        <xdr:cNvCxnSpPr>
          <a:cxnSpLocks noChangeShapeType="1"/>
        </xdr:cNvCxnSpPr>
      </xdr:nvCxnSpPr>
      <xdr:spPr>
        <a:xfrm flipV="1">
          <a:off x="8314690" y="15415260"/>
          <a:ext cx="1181100" cy="34226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6</xdr:col>
      <xdr:colOff>19050</xdr:colOff>
      <xdr:row>40</xdr:row>
      <xdr:rowOff>8890</xdr:rowOff>
    </xdr:from>
    <xdr:to xmlns:xdr="http://schemas.openxmlformats.org/drawingml/2006/spreadsheetDrawing">
      <xdr:col>6</xdr:col>
      <xdr:colOff>1009650</xdr:colOff>
      <xdr:row>43</xdr:row>
      <xdr:rowOff>8890</xdr:rowOff>
    </xdr:to>
    <xdr:sp macro="" textlink="">
      <xdr:nvSpPr>
        <xdr:cNvPr id="22" name="円/楕円 61"/>
        <xdr:cNvSpPr>
          <a:spLocks noChangeArrowheads="1"/>
        </xdr:cNvSpPr>
      </xdr:nvSpPr>
      <xdr:spPr>
        <a:xfrm>
          <a:off x="5372100" y="14623415"/>
          <a:ext cx="990600" cy="11430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142875</xdr:colOff>
      <xdr:row>44</xdr:row>
      <xdr:rowOff>0</xdr:rowOff>
    </xdr:to>
    <xdr:sp macro="" textlink="">
      <xdr:nvSpPr>
        <xdr:cNvPr id="23" name="正方形/長方形 22"/>
        <xdr:cNvSpPr/>
      </xdr:nvSpPr>
      <xdr:spPr>
        <a:xfrm>
          <a:off x="3608070" y="15769590"/>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142875</xdr:colOff>
      <xdr:row>42</xdr:row>
      <xdr:rowOff>381000</xdr:rowOff>
    </xdr:from>
    <xdr:to xmlns:xdr="http://schemas.openxmlformats.org/drawingml/2006/spreadsheetDrawing">
      <xdr:col>6</xdr:col>
      <xdr:colOff>486410</xdr:colOff>
      <xdr:row>43</xdr:row>
      <xdr:rowOff>333375</xdr:rowOff>
    </xdr:to>
    <xdr:cxnSp macro="">
      <xdr:nvCxnSpPr>
        <xdr:cNvPr id="24" name="直線矢印コネクタ 52"/>
        <xdr:cNvCxnSpPr>
          <a:cxnSpLocks noChangeShapeType="1"/>
        </xdr:cNvCxnSpPr>
      </xdr:nvCxnSpPr>
      <xdr:spPr>
        <a:xfrm flipV="1">
          <a:off x="5495925" y="15757525"/>
          <a:ext cx="343535" cy="33337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457835</xdr:colOff>
      <xdr:row>45</xdr:row>
      <xdr:rowOff>381000</xdr:rowOff>
    </xdr:to>
    <xdr:sp macro="" textlink="">
      <xdr:nvSpPr>
        <xdr:cNvPr id="25" name="円/楕円 61"/>
        <xdr:cNvSpPr>
          <a:spLocks noChangeArrowheads="1"/>
        </xdr:cNvSpPr>
      </xdr:nvSpPr>
      <xdr:spPr>
        <a:xfrm>
          <a:off x="6877050" y="16177260"/>
          <a:ext cx="1000760" cy="7232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8</xdr:col>
      <xdr:colOff>457835</xdr:colOff>
      <xdr:row>45</xdr:row>
      <xdr:rowOff>8890</xdr:rowOff>
    </xdr:from>
    <xdr:to xmlns:xdr="http://schemas.openxmlformats.org/drawingml/2006/spreadsheetDrawing">
      <xdr:col>8</xdr:col>
      <xdr:colOff>1000760</xdr:colOff>
      <xdr:row>45</xdr:row>
      <xdr:rowOff>191135</xdr:rowOff>
    </xdr:to>
    <xdr:cxnSp macro="">
      <xdr:nvCxnSpPr>
        <xdr:cNvPr id="26" name="直線矢印コネクタ 60"/>
        <xdr:cNvCxnSpPr>
          <a:cxnSpLocks noChangeShapeType="1"/>
          <a:endCxn id="25" idx="6"/>
        </xdr:cNvCxnSpPr>
      </xdr:nvCxnSpPr>
      <xdr:spPr>
        <a:xfrm flipH="1" flipV="1">
          <a:off x="7877810" y="16528415"/>
          <a:ext cx="542925" cy="18224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0</xdr:colOff>
      <xdr:row>44</xdr:row>
      <xdr:rowOff>381000</xdr:rowOff>
    </xdr:from>
    <xdr:to xmlns:xdr="http://schemas.openxmlformats.org/drawingml/2006/spreadsheetDrawing">
      <xdr:col>10</xdr:col>
      <xdr:colOff>640715</xdr:colOff>
      <xdr:row>45</xdr:row>
      <xdr:rowOff>381000</xdr:rowOff>
    </xdr:to>
    <xdr:sp macro="" textlink="">
      <xdr:nvSpPr>
        <xdr:cNvPr id="27" name="正方形/長方形 26"/>
        <xdr:cNvSpPr/>
      </xdr:nvSpPr>
      <xdr:spPr>
        <a:xfrm>
          <a:off x="8448675" y="16519525"/>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355600</xdr:colOff>
      <xdr:row>18</xdr:row>
      <xdr:rowOff>81915</xdr:rowOff>
    </xdr:to>
    <xdr:sp macro="" textlink="">
      <xdr:nvSpPr>
        <xdr:cNvPr id="28" name="正方形/長方形 27"/>
        <xdr:cNvSpPr/>
      </xdr:nvSpPr>
      <xdr:spPr>
        <a:xfrm>
          <a:off x="9187815" y="6015990"/>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247650</xdr:colOff>
      <xdr:row>14</xdr:row>
      <xdr:rowOff>352425</xdr:rowOff>
    </xdr:from>
    <xdr:to xmlns:xdr="http://schemas.openxmlformats.org/drawingml/2006/spreadsheetDrawing">
      <xdr:col>11</xdr:col>
      <xdr:colOff>372110</xdr:colOff>
      <xdr:row>17</xdr:row>
      <xdr:rowOff>0</xdr:rowOff>
    </xdr:to>
    <xdr:cxnSp macro="">
      <xdr:nvCxnSpPr>
        <xdr:cNvPr id="29" name="直線矢印コネクタ 46"/>
        <xdr:cNvCxnSpPr>
          <a:cxnSpLocks noChangeShapeType="1"/>
        </xdr:cNvCxnSpPr>
      </xdr:nvCxnSpPr>
      <xdr:spPr>
        <a:xfrm flipV="1">
          <a:off x="9734550" y="5239385"/>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9</xdr:row>
      <xdr:rowOff>925830</xdr:rowOff>
    </xdr:from>
    <xdr:to xmlns:xdr="http://schemas.openxmlformats.org/drawingml/2006/spreadsheetDrawing">
      <xdr:col>5</xdr:col>
      <xdr:colOff>676275</xdr:colOff>
      <xdr:row>9</xdr:row>
      <xdr:rowOff>1407160</xdr:rowOff>
    </xdr:to>
    <xdr:sp macro="" textlink="">
      <xdr:nvSpPr>
        <xdr:cNvPr id="2" name="大かっこ 1"/>
        <xdr:cNvSpPr/>
      </xdr:nvSpPr>
      <xdr:spPr>
        <a:xfrm>
          <a:off x="2095500" y="662178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mlns:xdr="http://schemas.openxmlformats.org/drawingml/2006/spreadsheetDrawing">
      <xdr:col>2</xdr:col>
      <xdr:colOff>133350</xdr:colOff>
      <xdr:row>9</xdr:row>
      <xdr:rowOff>925830</xdr:rowOff>
    </xdr:from>
    <xdr:to xmlns:xdr="http://schemas.openxmlformats.org/drawingml/2006/spreadsheetDrawing">
      <xdr:col>5</xdr:col>
      <xdr:colOff>676275</xdr:colOff>
      <xdr:row>9</xdr:row>
      <xdr:rowOff>1407160</xdr:rowOff>
    </xdr:to>
    <xdr:sp macro="" textlink="">
      <xdr:nvSpPr>
        <xdr:cNvPr id="3" name="大かっこ 2"/>
        <xdr:cNvSpPr/>
      </xdr:nvSpPr>
      <xdr:spPr>
        <a:xfrm>
          <a:off x="2095500" y="662178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8</xdr:row>
      <xdr:rowOff>920115</xdr:rowOff>
    </xdr:from>
    <xdr:to xmlns:xdr="http://schemas.openxmlformats.org/drawingml/2006/spreadsheetDrawing">
      <xdr:col>5</xdr:col>
      <xdr:colOff>676275</xdr:colOff>
      <xdr:row>8</xdr:row>
      <xdr:rowOff>1407160</xdr:rowOff>
    </xdr:to>
    <xdr:sp macro="" textlink="" fLocksText="0">
      <xdr:nvSpPr>
        <xdr:cNvPr id="2" name="大かっこ 1"/>
        <xdr:cNvSpPr/>
      </xdr:nvSpPr>
      <xdr:spPr>
        <a:xfrm>
          <a:off x="2095500" y="5587365"/>
          <a:ext cx="4181475" cy="48704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ctr"/>
          <a:endParaRPr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 Id="rId3"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printerSettings" Target="../printerSettings/printerSettings16.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 Id="rId3"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printerSettings" Target="../printerSettings/printerSettings2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printerSettings" Target="../printerSettings/printerSettings22.bin" /><Relationship Id="rId3"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printerSettings" Target="../printerSettings/printerSettings24.bin" /><Relationship Id="rId3" Type="http://schemas.openxmlformats.org/officeDocument/2006/relationships/drawing" Target="../drawings/drawing8.xml" /><Relationship Id="rId4" Type="http://schemas.openxmlformats.org/officeDocument/2006/relationships/vmlDrawing" Target="../drawings/vmlDrawing2.vml" /><Relationship Id="rId5" Type="http://schemas.openxmlformats.org/officeDocument/2006/relationships/comments" Target="../comments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 Id="rId3" Type="http://schemas.openxmlformats.org/officeDocument/2006/relationships/drawing" Target="../drawings/drawing9.xml" /><Relationship Id="rId4" Type="http://schemas.openxmlformats.org/officeDocument/2006/relationships/vmlDrawing" Target="../drawings/vmlDrawing3.vml" /><Relationship Id="rId5" Type="http://schemas.openxmlformats.org/officeDocument/2006/relationships/comments" Target="../comments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printerSettings" Target="../printerSettings/printerSettings28.bin" /><Relationship Id="rId3" Type="http://schemas.openxmlformats.org/officeDocument/2006/relationships/drawing" Target="../drawings/drawing1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printerSettings" Target="../printerSettings/printerSettings30.bin" /><Relationship Id="rId3" Type="http://schemas.openxmlformats.org/officeDocument/2006/relationships/drawing" Target="../drawings/drawing11.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printerSettings" Target="../printerSettings/printerSettings32.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printerSettings" Target="../printerSettings/printerSettings34.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printerSettings" Target="../printerSettings/printerSettings36.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printerSettings" Target="../printerSettings/printerSettings38.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printerSettings" Target="../printerSettings/printerSettings4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printerSettings" Target="../printerSettings/printerSettings42.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printerSettings" Target="../printerSettings/printerSettings44.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45.bin" /><Relationship Id="rId2" Type="http://schemas.openxmlformats.org/officeDocument/2006/relationships/printerSettings" Target="../printerSettings/printerSettings46.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47.bin" /><Relationship Id="rId2" Type="http://schemas.openxmlformats.org/officeDocument/2006/relationships/printerSettings" Target="../printerSettings/printerSettings48.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49.bin" /><Relationship Id="rId2" Type="http://schemas.openxmlformats.org/officeDocument/2006/relationships/printerSettings" Target="../printerSettings/printerSettings50.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51.bin" /><Relationship Id="rId2" Type="http://schemas.openxmlformats.org/officeDocument/2006/relationships/printerSettings" Target="../printerSettings/printerSettings52.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53.bin" /><Relationship Id="rId2" Type="http://schemas.openxmlformats.org/officeDocument/2006/relationships/printerSettings" Target="../printerSettings/printerSettings54.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55.bin" /><Relationship Id="rId2" Type="http://schemas.openxmlformats.org/officeDocument/2006/relationships/printerSettings" Target="../printerSettings/printerSettings56.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57.bin" /><Relationship Id="rId2" Type="http://schemas.openxmlformats.org/officeDocument/2006/relationships/printerSettings" Target="../printerSettings/printerSettings58.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59.bin" /><Relationship Id="rId2" Type="http://schemas.openxmlformats.org/officeDocument/2006/relationships/printerSettings" Target="../printerSettings/printerSettings6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61.bin" /><Relationship Id="rId2" Type="http://schemas.openxmlformats.org/officeDocument/2006/relationships/printerSettings" Target="../printerSettings/printerSettings62.bin" /><Relationship Id="rId3" Type="http://schemas.openxmlformats.org/officeDocument/2006/relationships/drawing" Target="../drawings/drawing12.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63.bin" /><Relationship Id="rId2" Type="http://schemas.openxmlformats.org/officeDocument/2006/relationships/printerSettings" Target="../printerSettings/printerSettings64.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65.bin" /><Relationship Id="rId2" Type="http://schemas.openxmlformats.org/officeDocument/2006/relationships/printerSettings" Target="../printerSettings/printerSettings66.bin" /><Relationship Id="rId3" Type="http://schemas.openxmlformats.org/officeDocument/2006/relationships/drawing" Target="../drawings/drawing13.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67.bin" /><Relationship Id="rId2" Type="http://schemas.openxmlformats.org/officeDocument/2006/relationships/printerSettings" Target="../printerSettings/printerSettings68.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69.bin" /><Relationship Id="rId2" Type="http://schemas.openxmlformats.org/officeDocument/2006/relationships/printerSettings" Target="../printerSettings/printerSettings70.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71.bin" /><Relationship Id="rId2" Type="http://schemas.openxmlformats.org/officeDocument/2006/relationships/printerSettings" Target="../printerSettings/printerSettings72.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73.bin" /><Relationship Id="rId2" Type="http://schemas.openxmlformats.org/officeDocument/2006/relationships/printerSettings" Target="../printerSettings/printerSettings74.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75.bin" /><Relationship Id="rId2" Type="http://schemas.openxmlformats.org/officeDocument/2006/relationships/printerSettings" Target="../printerSettings/printerSettings76.bin" /><Relationship Id="rId3" Type="http://schemas.openxmlformats.org/officeDocument/2006/relationships/drawing" Target="../drawings/drawing14.xml"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77.bin" /><Relationship Id="rId2" Type="http://schemas.openxmlformats.org/officeDocument/2006/relationships/printerSettings" Target="../printerSettings/printerSettings78.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80.bin" /><Relationship Id="rId2" Type="http://schemas.openxmlformats.org/officeDocument/2006/relationships/printerSettings" Target="../printerSettings/printerSettings81.bin" /><Relationship Id="rId3" Type="http://schemas.openxmlformats.org/officeDocument/2006/relationships/drawing" Target="../drawings/drawing15.xml"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82.bin" /><Relationship Id="rId2" Type="http://schemas.openxmlformats.org/officeDocument/2006/relationships/printerSettings" Target="../printerSettings/printerSettings83.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84.bin" /><Relationship Id="rId2" Type="http://schemas.openxmlformats.org/officeDocument/2006/relationships/printerSettings" Target="../printerSettings/printerSettings85.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86.bin" /><Relationship Id="rId2" Type="http://schemas.openxmlformats.org/officeDocument/2006/relationships/printerSettings" Target="../printerSettings/printerSettings87.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88.bin" /><Relationship Id="rId2" Type="http://schemas.openxmlformats.org/officeDocument/2006/relationships/printerSettings" Target="../printerSettings/printerSettings89.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90.bin" /><Relationship Id="rId2" Type="http://schemas.openxmlformats.org/officeDocument/2006/relationships/printerSettings" Target="../printerSettings/printerSettings91.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92.bin" /><Relationship Id="rId2" Type="http://schemas.openxmlformats.org/officeDocument/2006/relationships/printerSettings" Target="../printerSettings/printerSettings93.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94.bin" /><Relationship Id="rId2" Type="http://schemas.openxmlformats.org/officeDocument/2006/relationships/printerSettings" Target="../printerSettings/printerSettings95.bin" /><Relationship Id="rId3" Type="http://schemas.openxmlformats.org/officeDocument/2006/relationships/drawing" Target="../drawings/drawing16.xml"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96.bin" /><Relationship Id="rId2" Type="http://schemas.openxmlformats.org/officeDocument/2006/relationships/printerSettings" Target="../printerSettings/printerSettings97.bin" /><Relationship Id="rId3" Type="http://schemas.openxmlformats.org/officeDocument/2006/relationships/drawing" Target="../drawings/drawing17.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98.bin" /><Relationship Id="rId2" Type="http://schemas.openxmlformats.org/officeDocument/2006/relationships/printerSettings" Target="../printerSettings/printerSettings99.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100.bin" /><Relationship Id="rId2" Type="http://schemas.openxmlformats.org/officeDocument/2006/relationships/printerSettings" Target="../printerSettings/printerSettings10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102.bin" /><Relationship Id="rId2" Type="http://schemas.openxmlformats.org/officeDocument/2006/relationships/printerSettings" Target="../printerSettings/printerSettings103.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104.bin" /><Relationship Id="rId2" Type="http://schemas.openxmlformats.org/officeDocument/2006/relationships/printerSettings" Target="../printerSettings/printerSettings105.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106.bin" /><Relationship Id="rId2" Type="http://schemas.openxmlformats.org/officeDocument/2006/relationships/printerSettings" Target="../printerSettings/printerSettings107.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108.bin" /><Relationship Id="rId2" Type="http://schemas.openxmlformats.org/officeDocument/2006/relationships/printerSettings" Target="../printerSettings/printerSettings109.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110.bin" /><Relationship Id="rId2" Type="http://schemas.openxmlformats.org/officeDocument/2006/relationships/printerSettings" Target="../printerSettings/printerSettings111.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112.bin" /><Relationship Id="rId2" Type="http://schemas.openxmlformats.org/officeDocument/2006/relationships/printerSettings" Target="../printerSettings/printerSettings113.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114.bin" /><Relationship Id="rId2" Type="http://schemas.openxmlformats.org/officeDocument/2006/relationships/printerSettings" Target="../printerSettings/printerSettings115.bin" /><Relationship Id="rId3" Type="http://schemas.openxmlformats.org/officeDocument/2006/relationships/drawing" Target="../drawings/drawing18.xml"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116.bin" /><Relationship Id="rId2" Type="http://schemas.openxmlformats.org/officeDocument/2006/relationships/printerSettings" Target="../printerSettings/printerSettings117.bin" /><Relationship Id="rId3" Type="http://schemas.openxmlformats.org/officeDocument/2006/relationships/drawing" Target="../drawings/drawing19.xml"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118.bin" /><Relationship Id="rId2" Type="http://schemas.openxmlformats.org/officeDocument/2006/relationships/printerSettings" Target="../printerSettings/printerSettings119.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120.bin" /><Relationship Id="rId2" Type="http://schemas.openxmlformats.org/officeDocument/2006/relationships/printerSettings" Target="../printerSettings/printerSettings12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122.bin" /><Relationship Id="rId2" Type="http://schemas.openxmlformats.org/officeDocument/2006/relationships/printerSettings" Target="../printerSettings/printerSettings123.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124.bin" /><Relationship Id="rId2" Type="http://schemas.openxmlformats.org/officeDocument/2006/relationships/printerSettings" Target="../printerSettings/printerSettings125.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126.bin" /><Relationship Id="rId2" Type="http://schemas.openxmlformats.org/officeDocument/2006/relationships/printerSettings" Target="../printerSettings/printerSettings127.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128.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129.bin" /><Relationship Id="rId2" Type="http://schemas.openxmlformats.org/officeDocument/2006/relationships/printerSettings" Target="../printerSettings/printerSettings130.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131.bin" /><Relationship Id="rId2" Type="http://schemas.openxmlformats.org/officeDocument/2006/relationships/printerSettings" Target="../printerSettings/printerSettings132.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133.bin" /><Relationship Id="rId2" Type="http://schemas.openxmlformats.org/officeDocument/2006/relationships/printerSettings" Target="../printerSettings/printerSettings134.bin" /><Relationship Id="rId3" Type="http://schemas.openxmlformats.org/officeDocument/2006/relationships/drawing" Target="../drawings/drawing20.xml"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135.bin" /><Relationship Id="rId2" Type="http://schemas.openxmlformats.org/officeDocument/2006/relationships/printerSettings" Target="../printerSettings/printerSettings136.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137.bin" /><Relationship Id="rId2" Type="http://schemas.openxmlformats.org/officeDocument/2006/relationships/printerSettings" Target="../printerSettings/printerSettings138.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139.bin" /><Relationship Id="rId2" Type="http://schemas.openxmlformats.org/officeDocument/2006/relationships/printerSettings" Target="../printerSettings/printerSettings140.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141.bin" /><Relationship Id="rId2" Type="http://schemas.openxmlformats.org/officeDocument/2006/relationships/printerSettings" Target="../printerSettings/printerSettings14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14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144.bin" /><Relationship Id="rId2" Type="http://schemas.openxmlformats.org/officeDocument/2006/relationships/printerSettings" Target="../printerSettings/printerSettings145.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146.bin" /><Relationship Id="rId2" Type="http://schemas.openxmlformats.org/officeDocument/2006/relationships/printerSettings" Target="../printerSettings/printerSettings147.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148.bin" /><Relationship Id="rId2" Type="http://schemas.openxmlformats.org/officeDocument/2006/relationships/printerSettings" Target="../printerSettings/printerSettings149.bin" /><Relationship Id="rId3" Type="http://schemas.openxmlformats.org/officeDocument/2006/relationships/drawing" Target="../drawings/drawing21.xml"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150.bin" /><Relationship Id="rId2" Type="http://schemas.openxmlformats.org/officeDocument/2006/relationships/printerSettings" Target="../printerSettings/printerSettings151.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152.bin" /><Relationship Id="rId2" Type="http://schemas.openxmlformats.org/officeDocument/2006/relationships/printerSettings" Target="../printerSettings/printerSettings153.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154.bin" /><Relationship Id="rId2" Type="http://schemas.openxmlformats.org/officeDocument/2006/relationships/printerSettings" Target="../printerSettings/printerSettings155.bin" /><Relationship Id="rId3" Type="http://schemas.openxmlformats.org/officeDocument/2006/relationships/drawing" Target="../drawings/drawing22.xml"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156.bin" /><Relationship Id="rId2" Type="http://schemas.openxmlformats.org/officeDocument/2006/relationships/printerSettings" Target="../printerSettings/printerSettings157.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158.bin" /><Relationship Id="rId2" Type="http://schemas.openxmlformats.org/officeDocument/2006/relationships/printerSettings" Target="../printerSettings/printerSettings159.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160.bin" /><Relationship Id="rId2" Type="http://schemas.openxmlformats.org/officeDocument/2006/relationships/printerSettings" Target="../printerSettings/printerSettings161.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162.bin" /><Relationship Id="rId2" Type="http://schemas.openxmlformats.org/officeDocument/2006/relationships/printerSettings" Target="../printerSettings/printerSettings16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164.bin" /><Relationship Id="rId2" Type="http://schemas.openxmlformats.org/officeDocument/2006/relationships/printerSettings" Target="../printerSettings/printerSettings165.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166.bin" /><Relationship Id="rId2" Type="http://schemas.openxmlformats.org/officeDocument/2006/relationships/printerSettings" Target="../printerSettings/printerSettings167.bin" /><Relationship Id="rId3" Type="http://schemas.openxmlformats.org/officeDocument/2006/relationships/drawing" Target="../drawings/drawing23.xml"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168.bin" /><Relationship Id="rId2" Type="http://schemas.openxmlformats.org/officeDocument/2006/relationships/printerSettings" Target="../printerSettings/printerSettings169.bin" /><Relationship Id="rId3" Type="http://schemas.openxmlformats.org/officeDocument/2006/relationships/drawing" Target="../drawings/drawing24.xml"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170.bin" /><Relationship Id="rId2" Type="http://schemas.openxmlformats.org/officeDocument/2006/relationships/printerSettings" Target="../printerSettings/printerSettings171.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172.bin" /><Relationship Id="rId2" Type="http://schemas.openxmlformats.org/officeDocument/2006/relationships/printerSettings" Target="../printerSettings/printerSettings173.bin" /><Relationship Id="rId3" Type="http://schemas.openxmlformats.org/officeDocument/2006/relationships/drawing" Target="../drawings/drawing25.xml"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174.bin" /><Relationship Id="rId2" Type="http://schemas.openxmlformats.org/officeDocument/2006/relationships/printerSettings" Target="../printerSettings/printerSettings175.bin" /><Relationship Id="rId3" Type="http://schemas.openxmlformats.org/officeDocument/2006/relationships/drawing" Target="../drawings/drawing26.xml"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176.bin"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177.bin" /><Relationship Id="rId2" Type="http://schemas.openxmlformats.org/officeDocument/2006/relationships/printerSettings" Target="../printerSettings/printerSettings178.bin"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179.bin" /><Relationship Id="rId2" Type="http://schemas.openxmlformats.org/officeDocument/2006/relationships/printerSettings" Target="../printerSettings/printerSettings180.bin" /></Relationships>
</file>

<file path=xl/worksheets/_rels/sheet93.xml.rels><?xml version="1.0" encoding="UTF-8"?><Relationships xmlns="http://schemas.openxmlformats.org/package/2006/relationships"><Relationship Id="rId1" Type="http://schemas.openxmlformats.org/officeDocument/2006/relationships/printerSettings" Target="../printerSettings/printerSettings181.bin" /><Relationship Id="rId2" Type="http://schemas.openxmlformats.org/officeDocument/2006/relationships/printerSettings" Target="../printerSettings/printerSettings18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92D050"/>
    <pageSetUpPr fitToPage="1"/>
  </sheetPr>
  <dimension ref="A1:D85"/>
  <sheetViews>
    <sheetView view="pageBreakPreview" topLeftCell="A61" zoomScale="90" zoomScaleSheetLayoutView="90" workbookViewId="0">
      <selection activeCell="B64" sqref="B64"/>
    </sheetView>
  </sheetViews>
  <sheetFormatPr defaultRowHeight="13.5"/>
  <cols>
    <col min="1" max="1" width="10.625" style="1" customWidth="1"/>
    <col min="2" max="2" width="43.375" customWidth="1"/>
    <col min="3" max="3" width="7.375" style="1" customWidth="1"/>
    <col min="4" max="4" width="34.875" customWidth="1"/>
    <col min="5" max="5" width="12.875" customWidth="1"/>
  </cols>
  <sheetData>
    <row r="1" spans="1:4" s="2" customFormat="1" ht="24" customHeight="1">
      <c r="A1" s="3" t="s">
        <v>1082</v>
      </c>
      <c r="B1" s="3"/>
      <c r="C1" s="3"/>
      <c r="D1" s="3"/>
    </row>
    <row r="2" spans="1:4" s="2" customFormat="1" ht="130.5" customHeight="1">
      <c r="A2" s="4" t="s">
        <v>1971</v>
      </c>
      <c r="B2" s="4"/>
      <c r="C2" s="4"/>
      <c r="D2" s="4"/>
    </row>
    <row r="3" spans="1:4" ht="30" customHeight="1">
      <c r="A3" s="5" t="s">
        <v>194</v>
      </c>
      <c r="B3" s="5" t="s">
        <v>116</v>
      </c>
      <c r="C3" s="5" t="s">
        <v>630</v>
      </c>
      <c r="D3" s="23" t="s">
        <v>0</v>
      </c>
    </row>
    <row r="4" spans="1:4" ht="24" customHeight="1">
      <c r="A4" s="6" t="s">
        <v>888</v>
      </c>
      <c r="B4" s="11" t="s">
        <v>35</v>
      </c>
      <c r="C4" s="15" t="s">
        <v>400</v>
      </c>
      <c r="D4" s="24" t="s">
        <v>41</v>
      </c>
    </row>
    <row r="5" spans="1:4" ht="24" customHeight="1">
      <c r="A5" s="6" t="s">
        <v>1079</v>
      </c>
      <c r="B5" s="11" t="s">
        <v>404</v>
      </c>
      <c r="C5" s="15" t="s">
        <v>400</v>
      </c>
      <c r="D5" s="24" t="s">
        <v>41</v>
      </c>
    </row>
    <row r="6" spans="1:4" ht="18" customHeight="1">
      <c r="A6" s="7" t="s">
        <v>388</v>
      </c>
      <c r="B6" s="12" t="s">
        <v>133</v>
      </c>
      <c r="C6" s="15" t="s">
        <v>400</v>
      </c>
      <c r="D6" s="25" t="s">
        <v>3</v>
      </c>
    </row>
    <row r="7" spans="1:4" ht="18" customHeight="1">
      <c r="A7" s="7" t="s">
        <v>392</v>
      </c>
      <c r="B7" s="12" t="s">
        <v>223</v>
      </c>
      <c r="C7" s="15" t="s">
        <v>400</v>
      </c>
      <c r="D7" s="26"/>
    </row>
    <row r="8" spans="1:4" ht="18" customHeight="1">
      <c r="A8" s="7" t="s">
        <v>51</v>
      </c>
      <c r="B8" s="12" t="s">
        <v>89</v>
      </c>
      <c r="C8" s="15" t="s">
        <v>400</v>
      </c>
      <c r="D8" s="26"/>
    </row>
    <row r="9" spans="1:4" ht="18" customHeight="1">
      <c r="A9" s="7" t="s">
        <v>397</v>
      </c>
      <c r="B9" s="12" t="s">
        <v>385</v>
      </c>
      <c r="C9" s="15" t="s">
        <v>400</v>
      </c>
      <c r="D9" s="27"/>
    </row>
    <row r="10" spans="1:4" ht="30" customHeight="1">
      <c r="A10" s="7" t="s">
        <v>1925</v>
      </c>
      <c r="B10" s="12" t="s">
        <v>1611</v>
      </c>
      <c r="C10" s="15" t="s">
        <v>400</v>
      </c>
      <c r="D10" s="27" t="s">
        <v>1966</v>
      </c>
    </row>
    <row r="11" spans="1:4" ht="30" customHeight="1">
      <c r="A11" s="8" t="s">
        <v>127</v>
      </c>
      <c r="B11" s="12" t="s">
        <v>170</v>
      </c>
      <c r="C11" s="15" t="s">
        <v>400</v>
      </c>
      <c r="D11" s="28" t="s">
        <v>609</v>
      </c>
    </row>
    <row r="12" spans="1:4" ht="30" customHeight="1">
      <c r="A12" s="8" t="s">
        <v>148</v>
      </c>
      <c r="B12" s="12" t="s">
        <v>163</v>
      </c>
      <c r="C12" s="15" t="s">
        <v>400</v>
      </c>
      <c r="D12" s="28" t="s">
        <v>182</v>
      </c>
    </row>
    <row r="13" spans="1:4" ht="30" customHeight="1">
      <c r="A13" s="8" t="s">
        <v>1799</v>
      </c>
      <c r="B13" s="12" t="s">
        <v>163</v>
      </c>
      <c r="C13" s="15" t="s">
        <v>400</v>
      </c>
      <c r="D13" s="28" t="s">
        <v>76</v>
      </c>
    </row>
    <row r="14" spans="1:4" ht="30" customHeight="1">
      <c r="A14" s="8" t="s">
        <v>1203</v>
      </c>
      <c r="B14" s="13" t="s">
        <v>1970</v>
      </c>
      <c r="C14" s="16" t="s">
        <v>109</v>
      </c>
      <c r="D14" s="28"/>
    </row>
    <row r="15" spans="1:4" ht="30" customHeight="1">
      <c r="A15" s="8" t="s">
        <v>131</v>
      </c>
      <c r="B15" s="13" t="s">
        <v>1459</v>
      </c>
      <c r="C15" s="15" t="s">
        <v>400</v>
      </c>
      <c r="D15" s="28" t="s">
        <v>1926</v>
      </c>
    </row>
    <row r="16" spans="1:4" ht="30" customHeight="1">
      <c r="A16" s="8" t="s">
        <v>581</v>
      </c>
      <c r="B16" s="13" t="s">
        <v>1929</v>
      </c>
      <c r="C16" s="15" t="s">
        <v>400</v>
      </c>
      <c r="D16" s="25" t="s">
        <v>1004</v>
      </c>
    </row>
    <row r="17" spans="1:4" ht="30" customHeight="1">
      <c r="A17" s="8" t="s">
        <v>1928</v>
      </c>
      <c r="B17" s="13" t="s">
        <v>634</v>
      </c>
      <c r="C17" s="15" t="s">
        <v>400</v>
      </c>
      <c r="D17" s="27"/>
    </row>
    <row r="18" spans="1:4" ht="30.75" customHeight="1">
      <c r="A18" s="8" t="s">
        <v>1316</v>
      </c>
      <c r="B18" s="13" t="s">
        <v>495</v>
      </c>
      <c r="C18" s="15" t="s">
        <v>400</v>
      </c>
      <c r="D18" s="29" t="s">
        <v>1627</v>
      </c>
    </row>
    <row r="19" spans="1:4" ht="25.5" customHeight="1">
      <c r="A19" s="8" t="s">
        <v>206</v>
      </c>
      <c r="B19" s="13" t="s">
        <v>991</v>
      </c>
      <c r="C19" s="15" t="s">
        <v>400</v>
      </c>
      <c r="D19" s="29" t="s">
        <v>246</v>
      </c>
    </row>
    <row r="20" spans="1:4" ht="25.5" customHeight="1">
      <c r="A20" s="8" t="s">
        <v>1930</v>
      </c>
      <c r="B20" s="13" t="s">
        <v>1636</v>
      </c>
      <c r="C20" s="17" t="s">
        <v>400</v>
      </c>
      <c r="D20" s="29" t="s">
        <v>76</v>
      </c>
    </row>
    <row r="21" spans="1:4" ht="30" customHeight="1">
      <c r="A21" s="8" t="s">
        <v>1932</v>
      </c>
      <c r="B21" s="12" t="s">
        <v>1931</v>
      </c>
      <c r="C21" s="15" t="s">
        <v>400</v>
      </c>
      <c r="D21" s="28" t="s">
        <v>14</v>
      </c>
    </row>
    <row r="22" spans="1:4" ht="30" customHeight="1">
      <c r="A22" s="8" t="s">
        <v>176</v>
      </c>
      <c r="B22" s="13" t="s">
        <v>1933</v>
      </c>
      <c r="C22" s="15" t="s">
        <v>400</v>
      </c>
      <c r="D22" s="28" t="s">
        <v>53</v>
      </c>
    </row>
    <row r="23" spans="1:4" ht="30" customHeight="1">
      <c r="A23" s="8" t="s">
        <v>8</v>
      </c>
      <c r="B23" s="12" t="s">
        <v>132</v>
      </c>
      <c r="C23" s="15" t="s">
        <v>400</v>
      </c>
      <c r="D23" s="28" t="s">
        <v>862</v>
      </c>
    </row>
    <row r="24" spans="1:4" ht="30" customHeight="1">
      <c r="A24" s="8" t="s">
        <v>1934</v>
      </c>
      <c r="B24" s="12" t="s">
        <v>96</v>
      </c>
      <c r="C24" s="15" t="s">
        <v>400</v>
      </c>
      <c r="D24" s="28" t="s">
        <v>14</v>
      </c>
    </row>
    <row r="25" spans="1:4" ht="30" customHeight="1">
      <c r="A25" s="8" t="s">
        <v>1247</v>
      </c>
      <c r="B25" s="12" t="s">
        <v>125</v>
      </c>
      <c r="C25" s="15" t="s">
        <v>400</v>
      </c>
      <c r="D25" s="28" t="s">
        <v>184</v>
      </c>
    </row>
    <row r="26" spans="1:4" ht="30" customHeight="1">
      <c r="A26" s="8" t="s">
        <v>1936</v>
      </c>
      <c r="B26" s="12" t="s">
        <v>121</v>
      </c>
      <c r="C26" s="15" t="s">
        <v>400</v>
      </c>
      <c r="D26" s="28" t="s">
        <v>518</v>
      </c>
    </row>
    <row r="27" spans="1:4" ht="30" customHeight="1">
      <c r="A27" s="8" t="s">
        <v>75</v>
      </c>
      <c r="B27" s="13" t="s">
        <v>1962</v>
      </c>
      <c r="C27" s="15" t="s">
        <v>400</v>
      </c>
      <c r="D27" s="28" t="s">
        <v>14</v>
      </c>
    </row>
    <row r="28" spans="1:4" ht="30" customHeight="1">
      <c r="A28" s="8" t="s">
        <v>1519</v>
      </c>
      <c r="B28" s="13" t="s">
        <v>503</v>
      </c>
      <c r="C28" s="15" t="s">
        <v>400</v>
      </c>
      <c r="D28" s="28" t="s">
        <v>1004</v>
      </c>
    </row>
    <row r="29" spans="1:4" ht="30" customHeight="1">
      <c r="A29" s="8" t="s">
        <v>1935</v>
      </c>
      <c r="B29" s="12" t="s">
        <v>118</v>
      </c>
      <c r="C29" s="18" t="s">
        <v>362</v>
      </c>
      <c r="D29" s="28" t="s">
        <v>188</v>
      </c>
    </row>
    <row r="30" spans="1:4" ht="30" customHeight="1">
      <c r="A30" s="8" t="s">
        <v>1937</v>
      </c>
      <c r="B30" s="13" t="s">
        <v>1756</v>
      </c>
      <c r="C30" s="15" t="s">
        <v>400</v>
      </c>
      <c r="D30" s="28" t="s">
        <v>177</v>
      </c>
    </row>
    <row r="31" spans="1:4" ht="30" customHeight="1">
      <c r="A31" s="8" t="s">
        <v>1938</v>
      </c>
      <c r="B31" s="12" t="s">
        <v>168</v>
      </c>
      <c r="C31" s="15" t="s">
        <v>400</v>
      </c>
      <c r="D31" s="28" t="s">
        <v>164</v>
      </c>
    </row>
    <row r="32" spans="1:4" ht="30" customHeight="1">
      <c r="A32" s="8" t="s">
        <v>1939</v>
      </c>
      <c r="B32" s="12" t="s">
        <v>108</v>
      </c>
      <c r="C32" s="15" t="s">
        <v>400</v>
      </c>
      <c r="D32" s="28" t="s">
        <v>79</v>
      </c>
    </row>
    <row r="33" spans="1:4" ht="30" customHeight="1">
      <c r="A33" s="8" t="s">
        <v>1940</v>
      </c>
      <c r="B33" s="12" t="s">
        <v>77</v>
      </c>
      <c r="C33" s="19" t="s">
        <v>400</v>
      </c>
      <c r="D33" s="28" t="s">
        <v>88</v>
      </c>
    </row>
    <row r="34" spans="1:4" ht="40.5" customHeight="1">
      <c r="A34" s="8" t="s">
        <v>142</v>
      </c>
      <c r="B34" s="12" t="s">
        <v>74</v>
      </c>
      <c r="C34" s="15" t="s">
        <v>400</v>
      </c>
      <c r="D34" s="28" t="s">
        <v>88</v>
      </c>
    </row>
    <row r="35" spans="1:4" ht="30" customHeight="1">
      <c r="A35" s="8" t="s">
        <v>1941</v>
      </c>
      <c r="B35" s="12" t="s">
        <v>69</v>
      </c>
      <c r="C35" s="19" t="s">
        <v>400</v>
      </c>
      <c r="D35" s="28" t="s">
        <v>7</v>
      </c>
    </row>
    <row r="36" spans="1:4" ht="30" customHeight="1">
      <c r="A36" s="8" t="s">
        <v>1584</v>
      </c>
      <c r="B36" s="12" t="s">
        <v>66</v>
      </c>
      <c r="C36" s="15" t="s">
        <v>400</v>
      </c>
      <c r="D36" s="28" t="s">
        <v>7</v>
      </c>
    </row>
    <row r="37" spans="1:4" ht="41.25" customHeight="1">
      <c r="A37" s="8" t="s">
        <v>1937</v>
      </c>
      <c r="B37" s="13" t="s">
        <v>110</v>
      </c>
      <c r="C37" s="15" t="s">
        <v>400</v>
      </c>
      <c r="D37" s="28" t="s">
        <v>7</v>
      </c>
    </row>
    <row r="38" spans="1:4" ht="30" customHeight="1">
      <c r="A38" s="8" t="s">
        <v>1797</v>
      </c>
      <c r="B38" s="12" t="s">
        <v>60</v>
      </c>
      <c r="C38" s="15" t="s">
        <v>400</v>
      </c>
      <c r="D38" s="28" t="s">
        <v>46</v>
      </c>
    </row>
    <row r="39" spans="1:4" ht="41.25" customHeight="1">
      <c r="A39" s="8" t="s">
        <v>1942</v>
      </c>
      <c r="B39" s="13" t="s">
        <v>532</v>
      </c>
      <c r="C39" s="15" t="s">
        <v>400</v>
      </c>
      <c r="D39" s="28" t="s">
        <v>248</v>
      </c>
    </row>
    <row r="40" spans="1:4" ht="41.25" customHeight="1">
      <c r="A40" s="8" t="s">
        <v>956</v>
      </c>
      <c r="B40" s="13" t="s">
        <v>1087</v>
      </c>
      <c r="C40" s="15" t="s">
        <v>400</v>
      </c>
      <c r="D40" s="28" t="s">
        <v>248</v>
      </c>
    </row>
    <row r="41" spans="1:4" ht="41.25" customHeight="1">
      <c r="A41" s="8" t="s">
        <v>1943</v>
      </c>
      <c r="B41" s="13" t="s">
        <v>331</v>
      </c>
      <c r="C41" s="15" t="s">
        <v>400</v>
      </c>
      <c r="D41" s="28" t="s">
        <v>248</v>
      </c>
    </row>
    <row r="42" spans="1:4" ht="30" customHeight="1">
      <c r="A42" s="8" t="s">
        <v>1944</v>
      </c>
      <c r="B42" s="12" t="s">
        <v>58</v>
      </c>
      <c r="C42" s="15" t="s">
        <v>400</v>
      </c>
      <c r="D42" s="28" t="s">
        <v>580</v>
      </c>
    </row>
    <row r="43" spans="1:4" ht="37.5" customHeight="1">
      <c r="A43" s="9" t="s">
        <v>150</v>
      </c>
      <c r="B43" s="13" t="s">
        <v>1945</v>
      </c>
      <c r="C43" s="15" t="s">
        <v>400</v>
      </c>
      <c r="D43" s="28" t="s">
        <v>53</v>
      </c>
    </row>
    <row r="44" spans="1:4" ht="30" customHeight="1">
      <c r="A44" s="10"/>
      <c r="B44" s="13" t="s">
        <v>1220</v>
      </c>
      <c r="C44" s="15" t="s">
        <v>400</v>
      </c>
      <c r="D44" s="28" t="s">
        <v>141</v>
      </c>
    </row>
    <row r="45" spans="1:4" ht="30" customHeight="1">
      <c r="A45" s="8" t="s">
        <v>1229</v>
      </c>
      <c r="B45" s="12" t="s">
        <v>49</v>
      </c>
      <c r="C45" s="15" t="s">
        <v>400</v>
      </c>
      <c r="D45" s="28" t="s">
        <v>1173</v>
      </c>
    </row>
    <row r="46" spans="1:4" ht="30" customHeight="1">
      <c r="A46" s="8" t="s">
        <v>247</v>
      </c>
      <c r="B46" s="12" t="s">
        <v>24</v>
      </c>
      <c r="C46" s="15" t="s">
        <v>400</v>
      </c>
      <c r="D46" s="28" t="s">
        <v>83</v>
      </c>
    </row>
    <row r="47" spans="1:4" ht="22.5" customHeight="1">
      <c r="A47" s="8" t="s">
        <v>1946</v>
      </c>
      <c r="B47" s="12" t="s">
        <v>15</v>
      </c>
      <c r="C47" s="18" t="s">
        <v>362</v>
      </c>
      <c r="D47" s="28" t="s">
        <v>46</v>
      </c>
    </row>
    <row r="48" spans="1:4" ht="22.5" customHeight="1">
      <c r="A48" s="8" t="s">
        <v>1381</v>
      </c>
      <c r="B48" s="12" t="s">
        <v>894</v>
      </c>
      <c r="C48" s="18" t="s">
        <v>362</v>
      </c>
      <c r="D48" s="28" t="s">
        <v>891</v>
      </c>
    </row>
    <row r="49" spans="1:4" ht="30" customHeight="1">
      <c r="A49" s="8" t="s">
        <v>1508</v>
      </c>
      <c r="B49" s="12" t="s">
        <v>33</v>
      </c>
      <c r="C49" s="15" t="s">
        <v>400</v>
      </c>
      <c r="D49" s="28" t="s">
        <v>175</v>
      </c>
    </row>
    <row r="50" spans="1:4" ht="40.5" customHeight="1">
      <c r="A50" s="8" t="s">
        <v>1947</v>
      </c>
      <c r="B50" s="12" t="s">
        <v>1474</v>
      </c>
      <c r="C50" s="15" t="s">
        <v>400</v>
      </c>
      <c r="D50" s="28" t="s">
        <v>1478</v>
      </c>
    </row>
    <row r="51" spans="1:4" ht="40.5" customHeight="1">
      <c r="A51" s="8" t="s">
        <v>1948</v>
      </c>
      <c r="B51" s="13" t="s">
        <v>357</v>
      </c>
      <c r="C51" s="15" t="s">
        <v>400</v>
      </c>
      <c r="D51" s="28" t="s">
        <v>76</v>
      </c>
    </row>
    <row r="52" spans="1:4" ht="40.5" customHeight="1">
      <c r="A52" s="8" t="s">
        <v>1949</v>
      </c>
      <c r="B52" s="13" t="s">
        <v>1356</v>
      </c>
      <c r="C52" s="15" t="s">
        <v>400</v>
      </c>
      <c r="D52" s="28" t="s">
        <v>1950</v>
      </c>
    </row>
    <row r="53" spans="1:4" ht="40.5" customHeight="1">
      <c r="A53" s="8" t="s">
        <v>1850</v>
      </c>
      <c r="B53" s="13" t="s">
        <v>552</v>
      </c>
      <c r="C53" s="15" t="s">
        <v>400</v>
      </c>
      <c r="D53" s="28" t="s">
        <v>1967</v>
      </c>
    </row>
    <row r="54" spans="1:4" ht="30" customHeight="1">
      <c r="A54" s="8" t="s">
        <v>1951</v>
      </c>
      <c r="B54" s="12" t="s">
        <v>1470</v>
      </c>
      <c r="C54" s="20"/>
      <c r="D54" s="28" t="s">
        <v>156</v>
      </c>
    </row>
    <row r="55" spans="1:4" ht="30" customHeight="1">
      <c r="A55" s="8" t="s">
        <v>1952</v>
      </c>
      <c r="B55" s="13" t="s">
        <v>244</v>
      </c>
      <c r="C55" s="20" t="s">
        <v>400</v>
      </c>
      <c r="D55" s="28" t="s">
        <v>156</v>
      </c>
    </row>
    <row r="56" spans="1:4" ht="30" customHeight="1">
      <c r="A56" s="8" t="s">
        <v>1953</v>
      </c>
      <c r="B56" s="12" t="s">
        <v>1472</v>
      </c>
      <c r="C56" s="20" t="s">
        <v>400</v>
      </c>
      <c r="D56" s="28" t="s">
        <v>156</v>
      </c>
    </row>
    <row r="57" spans="1:4" ht="30" customHeight="1">
      <c r="A57" s="8" t="s">
        <v>1953</v>
      </c>
      <c r="B57" s="13" t="s">
        <v>1122</v>
      </c>
      <c r="C57" s="20" t="s">
        <v>400</v>
      </c>
      <c r="D57" s="28" t="s">
        <v>156</v>
      </c>
    </row>
    <row r="58" spans="1:4" ht="38.25" customHeight="1">
      <c r="A58" s="8" t="s">
        <v>1954</v>
      </c>
      <c r="B58" s="13" t="s">
        <v>1167</v>
      </c>
      <c r="C58" s="21"/>
      <c r="D58" s="28" t="s">
        <v>156</v>
      </c>
    </row>
    <row r="59" spans="1:4" ht="30" customHeight="1">
      <c r="A59" s="8" t="s">
        <v>1955</v>
      </c>
      <c r="B59" s="12" t="s">
        <v>40</v>
      </c>
      <c r="C59" s="20" t="s">
        <v>400</v>
      </c>
      <c r="D59" s="28" t="s">
        <v>156</v>
      </c>
    </row>
    <row r="60" spans="1:4" ht="30" customHeight="1">
      <c r="A60" s="8" t="s">
        <v>1137</v>
      </c>
      <c r="B60" s="12" t="s">
        <v>1090</v>
      </c>
      <c r="C60" s="20" t="s">
        <v>400</v>
      </c>
      <c r="D60" s="28" t="s">
        <v>972</v>
      </c>
    </row>
    <row r="61" spans="1:4" ht="30" customHeight="1">
      <c r="A61" s="8" t="s">
        <v>974</v>
      </c>
      <c r="B61" s="12" t="s">
        <v>457</v>
      </c>
      <c r="C61" s="20" t="s">
        <v>400</v>
      </c>
      <c r="D61" s="28" t="s">
        <v>972</v>
      </c>
    </row>
    <row r="62" spans="1:4" ht="38.25" customHeight="1">
      <c r="A62" s="8" t="s">
        <v>1956</v>
      </c>
      <c r="B62" s="13" t="s">
        <v>1700</v>
      </c>
      <c r="C62" s="20" t="s">
        <v>400</v>
      </c>
      <c r="D62" s="28" t="s">
        <v>156</v>
      </c>
    </row>
    <row r="63" spans="1:4" ht="30" customHeight="1">
      <c r="A63" s="8" t="s">
        <v>1387</v>
      </c>
      <c r="B63" s="12" t="s">
        <v>29</v>
      </c>
      <c r="C63" s="20" t="s">
        <v>400</v>
      </c>
      <c r="D63" s="28" t="s">
        <v>43</v>
      </c>
    </row>
    <row r="64" spans="1:4" ht="30" customHeight="1">
      <c r="A64" s="8" t="s">
        <v>870</v>
      </c>
      <c r="B64" s="12" t="s">
        <v>1091</v>
      </c>
      <c r="C64" s="20" t="s">
        <v>400</v>
      </c>
      <c r="D64" s="28" t="s">
        <v>104</v>
      </c>
    </row>
    <row r="65" spans="1:4" ht="30" customHeight="1">
      <c r="A65" s="8" t="s">
        <v>201</v>
      </c>
      <c r="B65" s="12" t="s">
        <v>512</v>
      </c>
      <c r="C65" s="20" t="s">
        <v>400</v>
      </c>
      <c r="D65" s="28"/>
    </row>
    <row r="66" spans="1:4" ht="30" customHeight="1">
      <c r="A66" s="8" t="s">
        <v>669</v>
      </c>
      <c r="B66" s="12" t="s">
        <v>31</v>
      </c>
      <c r="C66" s="21" t="s">
        <v>362</v>
      </c>
      <c r="D66" s="28" t="s">
        <v>104</v>
      </c>
    </row>
    <row r="67" spans="1:4" ht="30" customHeight="1">
      <c r="A67" s="8" t="s">
        <v>790</v>
      </c>
      <c r="B67" s="12" t="s">
        <v>488</v>
      </c>
      <c r="C67" s="20" t="s">
        <v>400</v>
      </c>
      <c r="D67" s="28" t="s">
        <v>104</v>
      </c>
    </row>
    <row r="68" spans="1:4" ht="30" customHeight="1">
      <c r="A68" s="8" t="s">
        <v>949</v>
      </c>
      <c r="B68" s="12" t="s">
        <v>1092</v>
      </c>
      <c r="C68" s="20" t="s">
        <v>400</v>
      </c>
      <c r="D68" s="28" t="s">
        <v>591</v>
      </c>
    </row>
    <row r="69" spans="1:4" ht="30" customHeight="1">
      <c r="A69" s="8" t="s">
        <v>1957</v>
      </c>
      <c r="B69" s="12" t="s">
        <v>395</v>
      </c>
      <c r="C69" s="20" t="s">
        <v>400</v>
      </c>
      <c r="D69" s="28" t="s">
        <v>591</v>
      </c>
    </row>
    <row r="70" spans="1:4" ht="30" customHeight="1">
      <c r="A70" s="8" t="s">
        <v>433</v>
      </c>
      <c r="B70" s="12" t="s">
        <v>1161</v>
      </c>
      <c r="C70" s="20" t="s">
        <v>400</v>
      </c>
      <c r="D70" s="28" t="s">
        <v>591</v>
      </c>
    </row>
    <row r="71" spans="1:4" ht="40.5" customHeight="1">
      <c r="A71" s="8" t="s">
        <v>1958</v>
      </c>
      <c r="B71" s="12" t="s">
        <v>389</v>
      </c>
      <c r="C71" s="15" t="s">
        <v>400</v>
      </c>
      <c r="D71" s="28" t="s">
        <v>591</v>
      </c>
    </row>
    <row r="72" spans="1:4" ht="30" customHeight="1">
      <c r="A72" s="8" t="s">
        <v>1959</v>
      </c>
      <c r="B72" s="12" t="s">
        <v>12</v>
      </c>
      <c r="C72" s="15" t="s">
        <v>400</v>
      </c>
      <c r="D72" s="28" t="s">
        <v>591</v>
      </c>
    </row>
    <row r="73" spans="1:4" ht="30" customHeight="1">
      <c r="A73" s="8" t="s">
        <v>1068</v>
      </c>
      <c r="B73" s="12" t="s">
        <v>18</v>
      </c>
      <c r="C73" s="19" t="s">
        <v>400</v>
      </c>
      <c r="D73" s="28" t="s">
        <v>122</v>
      </c>
    </row>
    <row r="74" spans="1:4" ht="30" customHeight="1">
      <c r="A74" s="8" t="s">
        <v>987</v>
      </c>
      <c r="B74" s="12" t="s">
        <v>186</v>
      </c>
      <c r="C74" s="18" t="s">
        <v>362</v>
      </c>
      <c r="D74" s="28" t="s">
        <v>56</v>
      </c>
    </row>
    <row r="75" spans="1:4" ht="30" customHeight="1">
      <c r="A75" s="8" t="s">
        <v>1903</v>
      </c>
      <c r="B75" s="12" t="s">
        <v>192</v>
      </c>
      <c r="C75" s="19" t="s">
        <v>400</v>
      </c>
      <c r="D75" s="28" t="s">
        <v>190</v>
      </c>
    </row>
    <row r="76" spans="1:4" ht="30" customHeight="1">
      <c r="A76" s="8" t="s">
        <v>1381</v>
      </c>
      <c r="B76" s="13" t="s">
        <v>1963</v>
      </c>
      <c r="C76" s="22" t="s">
        <v>109</v>
      </c>
      <c r="D76" s="28" t="s">
        <v>76</v>
      </c>
    </row>
    <row r="77" spans="1:4" ht="40.5" customHeight="1">
      <c r="A77" s="8" t="s">
        <v>1506</v>
      </c>
      <c r="B77" s="12" t="s">
        <v>1475</v>
      </c>
      <c r="C77" s="19"/>
      <c r="D77" s="28" t="s">
        <v>76</v>
      </c>
    </row>
    <row r="78" spans="1:4" ht="40.5" customHeight="1">
      <c r="A78" s="8" t="s">
        <v>1960</v>
      </c>
      <c r="B78" s="13" t="s">
        <v>1733</v>
      </c>
      <c r="C78" s="19"/>
      <c r="D78" s="28" t="s">
        <v>76</v>
      </c>
    </row>
    <row r="79" spans="1:4" ht="40.5" customHeight="1">
      <c r="A79" s="8" t="s">
        <v>1961</v>
      </c>
      <c r="B79" s="12" t="s">
        <v>1473</v>
      </c>
      <c r="C79" s="19"/>
      <c r="D79" s="28" t="s">
        <v>1478</v>
      </c>
    </row>
    <row r="80" spans="1:4" ht="40.5" customHeight="1">
      <c r="A80" s="8" t="s">
        <v>1927</v>
      </c>
      <c r="B80" s="12" t="s">
        <v>1476</v>
      </c>
      <c r="C80" s="19"/>
      <c r="D80" s="28" t="s">
        <v>122</v>
      </c>
    </row>
    <row r="81" spans="1:4" ht="40.5" customHeight="1">
      <c r="A81" s="8" t="s">
        <v>1969</v>
      </c>
      <c r="B81" s="13" t="s">
        <v>1243</v>
      </c>
      <c r="C81" s="19"/>
      <c r="D81" s="28" t="s">
        <v>122</v>
      </c>
    </row>
    <row r="82" spans="1:4" ht="40.5" customHeight="1">
      <c r="A82" s="8" t="s">
        <v>1968</v>
      </c>
      <c r="B82" s="13" t="s">
        <v>462</v>
      </c>
      <c r="C82" s="22" t="s">
        <v>109</v>
      </c>
      <c r="D82" s="28" t="s">
        <v>122</v>
      </c>
    </row>
    <row r="83" spans="1:4" ht="40.5" customHeight="1">
      <c r="A83" s="8" t="s">
        <v>873</v>
      </c>
      <c r="B83" s="13" t="s">
        <v>1964</v>
      </c>
      <c r="C83" s="22"/>
      <c r="D83" s="28" t="s">
        <v>122</v>
      </c>
    </row>
    <row r="84" spans="1:4" ht="40.5" customHeight="1">
      <c r="A84" s="8" t="s">
        <v>1812</v>
      </c>
      <c r="B84" s="12" t="s">
        <v>171</v>
      </c>
      <c r="C84" s="19" t="s">
        <v>400</v>
      </c>
      <c r="D84" s="28" t="s">
        <v>117</v>
      </c>
    </row>
    <row r="85" spans="1:4" ht="40.5" customHeight="1">
      <c r="A85" s="8" t="s">
        <v>1965</v>
      </c>
      <c r="B85" s="14" t="s">
        <v>1485</v>
      </c>
      <c r="C85" s="15"/>
      <c r="D85" s="30" t="s">
        <v>187</v>
      </c>
    </row>
    <row r="86" spans="1:4" ht="15.75" customHeight="1"/>
  </sheetData>
  <autoFilter ref="A3:E85"/>
  <customSheetViews>
    <customSheetView guid="{76D48460-2D9B-487A-92BD-89A50EB1783E}" scale="90" showPageBreaks="1" fitToPage="1" printArea="1" showAutoFilter="1" view="pageBreakPreview" topLeftCell="A61">
      <selection activeCell="C66" sqref="C66"/>
      <rowBreaks count="2" manualBreakCount="2">
        <brk id="32" max="5" man="1"/>
        <brk id="63" max="5" man="1"/>
      </rowBreaks>
      <pageMargins left="0.70866141732283472" right="0.70866141732283472" top="0.70866141732283472" bottom="0.70866141732283472" header="0.19685039370078741" footer="0.19685039370078741"/>
      <pageSetup paperSize="9" scale="92" fitToHeight="0" orientation="portrait" r:id="rId1"/>
      <autoFilter ref="A3:E3"/>
    </customSheetView>
  </customSheetViews>
  <mergeCells count="5">
    <mergeCell ref="A1:D1"/>
    <mergeCell ref="A2:D2"/>
    <mergeCell ref="D6:D9"/>
    <mergeCell ref="D16:D17"/>
    <mergeCell ref="A43:A44"/>
  </mergeCells>
  <phoneticPr fontId="7"/>
  <hyperlinks>
    <hyperlink ref="B4" location="'（別紙）体制等に関する届出書'!A1"/>
    <hyperlink ref="B5" location="'別表１　介護給付費等　体制等状況一覧'!Print_Titles"/>
    <hyperlink ref="B6" location="'1-1　特定事業所加算（居宅介護）'!Print_Area"/>
    <hyperlink ref="B7" location="'1-2　特定事業所加算（重度訪問介護）'!Print_Area"/>
    <hyperlink ref="B8" location="'1-3　特定事業所加算（同行援護）'!Print_Area"/>
    <hyperlink ref="B9" location="'1-4　特定事業所加算（行動援護）'!Print_Area"/>
    <hyperlink ref="B11" location="'3　福祉専門職員配置等加算'!A1"/>
    <hyperlink ref="B12" location="'4-1　人員配置体制加算（生活介護・療養介護）'!A1"/>
    <hyperlink ref="B21" location="'8-1　リハビリテーション加算（生活介護）'!A1"/>
    <hyperlink ref="B23" location="'9　食事提供体制加算'!A1"/>
    <hyperlink ref="B24" location="'10　延長支援体制加算'!A1"/>
    <hyperlink ref="B25" location="'11　送迎加算'!A1"/>
    <hyperlink ref="B26" location="'12　就労移行支援体制加算'!A1"/>
    <hyperlink ref="B29" location="'15　医療連携体制加算（Ⅴ）'!A1"/>
    <hyperlink ref="C29" location="'15　医療連携体制加算（記入例）'!A1"/>
    <hyperlink ref="B31" location="'17.福祉専門職員配置等加算'!A1"/>
    <hyperlink ref="B32" location="'18.地域生活移行個別支援特別加算'!A1"/>
    <hyperlink ref="B33" location="'19.精神障害者地域移行特別加算'!A1"/>
    <hyperlink ref="B34" location="'20.強度行動障害者地域移行支援加算'!A1"/>
    <hyperlink ref="B35" location="'21.夜勤職員加配加算'!A1"/>
    <hyperlink ref="B36" location="'22.夜間看護体制加算'!A1"/>
    <hyperlink ref="B42" location="'27　個別計画訓練支援加算 '!A1"/>
    <hyperlink ref="B45" location="'29　通勤者生活支援加算'!A1"/>
    <hyperlink ref="B46" location="'30　看護職員配置加算'!A1"/>
    <hyperlink ref="B47" location="'31　夜間支援体制等加算（宿泊型自立訓練）'!A1"/>
    <hyperlink ref="B48" location="'52　夜間支援体制等加算（共同生活）'!A1"/>
    <hyperlink ref="C47" location="'31　夜間支援体制等加算（記載例）'!A1"/>
    <hyperlink ref="C48" location="'52　夜間支援体制等加算　記入例'!A1"/>
    <hyperlink ref="B59" location="'38　移行準備支援体制加算'!A1"/>
    <hyperlink ref="B66" location="'43-2 目標工賃達成指導員加算'!Print_Area"/>
    <hyperlink ref="C74" location="'50　重度者支援体制加算 (記載例)'!A1"/>
    <hyperlink ref="B74" location="'50　重度者支援体制加算'!A1"/>
    <hyperlink ref="B73" location="'49　夜勤職員加配加算'!A1"/>
    <hyperlink ref="B72" location="'48　職場適応援助者養成研修修了者配置体制加算'!A1"/>
    <hyperlink ref="B75" location="'51　サービス管理責任者配置等加算'!A1"/>
    <hyperlink ref="B84" location="'60　地域移行支援サービス費'!A1"/>
    <hyperlink ref="B71" location="'47　就労定着実績体制加算'!A1"/>
    <hyperlink ref="B54" location="'35-1　就労移行支援・基本報酬算定区分(Ⅰ)'!A1"/>
    <hyperlink ref="B60" location="'39-1　就労継続支援A型・基本報酬算定区分'!A1"/>
    <hyperlink ref="B68" location="'44　就労定着支援・基本報酬算定区分'!A1"/>
    <hyperlink ref="B69" location="'45（別添1）就労継続者の状況'!A1"/>
    <hyperlink ref="B70" location="'46　（別添2）就労継続者の状況（新規指定）'!A1"/>
    <hyperlink ref="B56" location="'35-3　就労移行支援・基本報酬算定区分（Ⅱ)'!A1"/>
    <hyperlink ref="B61" location="'39-2　別添スコア表'!A1"/>
    <hyperlink ref="B67" location="'34.別添ピアサポーターの配置に関する届出書'!Print_Area"/>
    <hyperlink ref="B79" location="'55　居住支援連携体制加算'!A1"/>
    <hyperlink ref="B50" location="'33-1　ピアサポート体制加算'!A1"/>
    <hyperlink ref="B80" location="'56　医療的ケア対応支援加算'!A1"/>
    <hyperlink ref="B77" location="'53　強度行動障害者体験利用加算'!A1"/>
    <hyperlink ref="B85" location="'61　地域移行支援サービス費'!A1"/>
    <hyperlink ref="B10" location="'2　地域生活支援拠点等に関連する加算の届出 '!A1"/>
    <hyperlink ref="B13" location="'4-2　人員配置体制加算（共同生活援助）'!A1"/>
    <hyperlink ref="B15" location="'5　常勤看護職員配置等加算・看護職員配置加算'!A1"/>
    <hyperlink ref="B17" location="'6-2　視覚・聴覚言語障害者支援愛誠加算（Ⅱ）'!A1"/>
    <hyperlink ref="B16" location="'6-1　視覚・聴覚言語障害者支援体制加算(Ⅰ)'!A1"/>
    <hyperlink ref="B18" location="'7-1　重度障害者支援加算（生活介護・施設入所支援）'!A1"/>
    <hyperlink ref="B19" location="'7-2重度障害者支援加算（短期入所）'!A1"/>
    <hyperlink ref="B20" location="'7-3　重度障害者支援加算（共同生活援助）'!A1"/>
    <hyperlink ref="C20" location="'7-4.重度障害者支援加算　記入例'!A1"/>
    <hyperlink ref="B22" location="'8-2　リハビリテーション加算（自立訓練（機能訓練）'!A1"/>
    <hyperlink ref="B27" location="'13　入浴支援加算'!A1"/>
    <hyperlink ref="B28" location="'14　高次脳機能障害者支援体制加算 '!A1"/>
    <hyperlink ref="B30" location="'16　栄養士配置加算・栄養マネジメント加算'!A1"/>
    <hyperlink ref="B38" location="'23.地域移行支援体制強化加算'!A1"/>
    <hyperlink ref="B39" location="'24.口腔衛生管理体制'!A1"/>
    <hyperlink ref="B40" location="'25　地域移行支援体制加算'!A1"/>
    <hyperlink ref="B41" location="'26　障害者支援施設等感染対策向上加算'!A1"/>
    <hyperlink ref="B43" location="'28　短期滞在加算及び退院支援施設に係る体制'!A1"/>
    <hyperlink ref="B44" location="'28　短期滞在加算及び退院支援施設に係る体制'!A1"/>
    <hyperlink ref="B49" location="'32　社会生活支援特別加算'!A1"/>
    <hyperlink ref="B51" location="'33-2　ピアサポート実施加算（共同生活援助）'!A1"/>
    <hyperlink ref="B52" location="'33-3　ピアサポート実施加算（自立訓練・就労継続B型）'!A1"/>
    <hyperlink ref="B53" location="'33-4　退居後ピアサポート実施加算'!A1"/>
    <hyperlink ref="B55" location="'35-2　（別添）就労移行支援・基本報酬'!A1"/>
    <hyperlink ref="B57" location="'35-3　（別添）就労移行支援・基本報酬 (Ⅱ)'!A1"/>
    <hyperlink ref="B62" location="'40　就労移行支援体制加算'!A1"/>
    <hyperlink ref="B58" location="'36　就労支援関係研修修了加算'!A1"/>
    <hyperlink ref="B76" location="'52　夜間支援体制等加算（共同生活）'!A1"/>
    <hyperlink ref="C76" location="'52　夜間支援体制等加算　記入例'!A1"/>
    <hyperlink ref="B78" location="'54　医療連携体制加算（Ⅶ）（共同生活）'!A1"/>
    <hyperlink ref="B81" location="'57-1　自立生活支援加算Ⅲ'!A1"/>
    <hyperlink ref="B82" location="'51-2別紙　参考書類 '!A1"/>
    <hyperlink ref="C82" location="'51-2　別紙　参考書類 (記載例と解説)'!A1"/>
    <hyperlink ref="B83" location="'59　通院支援加算'!A1"/>
    <hyperlink ref="B63" location="'41　賃金向上達成指導員配置加算'!A1"/>
    <hyperlink ref="B14" location="'4-3　別添参考様式（人員配置体制確認表）'!A1"/>
    <hyperlink ref="C14" location="'4-3　別添参考様式（人員配置体制確認表 （記載例））'!A1"/>
    <hyperlink ref="B65" location="'43　目標工賃達成加算 '!A1"/>
    <hyperlink ref="C66" location="'43-2 目標工賃達成指導員加算（記載例）'!A1"/>
    <hyperlink ref="B64" location="'42　就労継続支援Ｂ型・基本報酬算定区分 '!A1"/>
  </hyperlinks>
  <pageMargins left="0.70866141732283472" right="0.70866141732283472" top="0.70866141732283472" bottom="0.70866141732283472" header="0.19685039370078741" footer="0.19685039370078741"/>
  <pageSetup paperSize="9" scale="92" fitToWidth="1" fitToHeight="0" orientation="portrait" usePrinterDefaults="1" r:id="rId2"/>
  <rowBreaks count="2" manualBreakCount="2">
    <brk id="32" max="5" man="1"/>
    <brk id="6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A1:AN108"/>
  <sheetViews>
    <sheetView showGridLines="0" view="pageBreakPreview" zoomScaleSheetLayoutView="100" workbookViewId="0"/>
  </sheetViews>
  <sheetFormatPr defaultRowHeight="21" customHeight="1"/>
  <cols>
    <col min="1" max="29" width="2.625" style="31" customWidth="1"/>
    <col min="30" max="30" width="2.625" style="32" customWidth="1"/>
    <col min="31" max="32" width="2.625" style="31" customWidth="1"/>
    <col min="33" max="33" width="2.625" style="32" customWidth="1"/>
    <col min="34" max="35" width="2.625" style="31" customWidth="1"/>
    <col min="36" max="36" width="2.625" style="32" customWidth="1"/>
    <col min="37" max="40" width="2.625" style="31" customWidth="1"/>
    <col min="41" max="16384" width="9" style="31" customWidth="1"/>
  </cols>
  <sheetData>
    <row r="1" spans="1:40" s="32" customFormat="1" ht="24.95" customHeight="1">
      <c r="A1" s="2"/>
      <c r="B1" s="55"/>
      <c r="C1" s="55"/>
      <c r="D1" s="55"/>
      <c r="E1" s="55"/>
      <c r="F1" s="55"/>
      <c r="G1" s="55"/>
      <c r="H1" s="55"/>
      <c r="I1" s="55"/>
      <c r="J1" s="55"/>
      <c r="K1" s="55"/>
      <c r="L1" s="55"/>
      <c r="M1" s="55"/>
      <c r="N1" s="55"/>
      <c r="O1" s="55"/>
      <c r="P1" s="55"/>
      <c r="Q1" s="55"/>
      <c r="R1" s="55"/>
      <c r="S1" s="55"/>
      <c r="T1" s="55"/>
      <c r="U1" s="55"/>
      <c r="V1" s="55"/>
      <c r="W1" s="55"/>
      <c r="X1" s="55"/>
      <c r="Y1" s="55"/>
      <c r="Z1" s="55"/>
      <c r="AA1" s="55"/>
      <c r="AB1" s="55"/>
      <c r="AD1" s="55"/>
      <c r="AE1" s="55"/>
      <c r="AF1" s="55"/>
      <c r="AG1" s="55"/>
      <c r="AH1" s="55"/>
      <c r="AI1" s="55"/>
      <c r="AJ1" s="163" t="s">
        <v>899</v>
      </c>
      <c r="AK1" s="55"/>
      <c r="AL1" s="55"/>
      <c r="AM1" s="55"/>
      <c r="AN1" s="55"/>
    </row>
    <row r="2" spans="1:40" s="32" customFormat="1" ht="15.95" customHeight="1">
      <c r="A2" s="34" t="s">
        <v>200</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row>
    <row r="3" spans="1:40" s="32" customFormat="1" ht="9" customHeight="1"/>
    <row r="4" spans="1:40" s="2" customFormat="1" ht="15" customHeight="1">
      <c r="A4" s="35" t="s">
        <v>753</v>
      </c>
      <c r="B4" s="35"/>
      <c r="C4" s="35"/>
      <c r="D4" s="35"/>
      <c r="E4" s="35"/>
      <c r="F4" s="35"/>
      <c r="G4" s="35"/>
      <c r="H4" s="35"/>
      <c r="I4" s="35"/>
      <c r="J4" s="35"/>
      <c r="K4" s="109"/>
      <c r="L4" s="109"/>
      <c r="M4" s="109"/>
      <c r="N4" s="109"/>
      <c r="O4" s="109"/>
      <c r="P4" s="109"/>
      <c r="Q4" s="109"/>
      <c r="R4" s="109"/>
      <c r="S4" s="109"/>
      <c r="T4" s="109"/>
      <c r="U4" s="109"/>
      <c r="V4" s="109"/>
      <c r="W4" s="109"/>
      <c r="X4" s="2"/>
      <c r="Y4" s="2" t="s">
        <v>537</v>
      </c>
      <c r="Z4" s="2"/>
      <c r="AA4" s="153"/>
      <c r="AB4" s="153"/>
      <c r="AC4" s="109" t="s">
        <v>541</v>
      </c>
      <c r="AD4" s="158"/>
      <c r="AE4" s="158"/>
      <c r="AF4" s="109" t="s">
        <v>544</v>
      </c>
      <c r="AG4" s="158"/>
      <c r="AH4" s="158"/>
      <c r="AI4" s="109" t="s">
        <v>545</v>
      </c>
      <c r="AJ4" s="159"/>
      <c r="AK4" s="2"/>
      <c r="AL4" s="2"/>
      <c r="AM4" s="2"/>
      <c r="AN4" s="2"/>
    </row>
    <row r="5" spans="1:40" s="32" customFormat="1" ht="12.75" customHeight="1">
      <c r="A5" s="35"/>
      <c r="B5" s="35"/>
      <c r="C5" s="35"/>
      <c r="D5" s="35"/>
      <c r="E5" s="35"/>
      <c r="F5" s="35"/>
      <c r="G5" s="35"/>
      <c r="H5" s="35"/>
      <c r="I5" s="35"/>
      <c r="J5" s="35"/>
      <c r="Y5" s="145"/>
      <c r="Z5" s="145"/>
      <c r="AA5" s="145"/>
      <c r="AB5" s="145"/>
    </row>
    <row r="6" spans="1:40" s="2" customFormat="1" ht="14.25" customHeight="1">
      <c r="A6" s="35"/>
      <c r="B6" s="35"/>
      <c r="C6" s="35"/>
      <c r="D6" s="35"/>
      <c r="E6" s="35"/>
      <c r="F6" s="35"/>
      <c r="G6" s="35"/>
      <c r="H6" s="35"/>
      <c r="I6" s="35"/>
      <c r="J6" s="35"/>
      <c r="K6" s="110"/>
      <c r="L6" s="110"/>
      <c r="M6" s="2"/>
      <c r="N6" s="2"/>
      <c r="O6" s="2"/>
      <c r="P6" s="2"/>
      <c r="Q6" s="2"/>
      <c r="R6" s="2"/>
      <c r="S6" s="2"/>
      <c r="T6" s="2"/>
      <c r="U6" s="2"/>
      <c r="V6" s="2"/>
      <c r="W6" s="2"/>
      <c r="X6" s="2"/>
      <c r="Y6" s="2"/>
      <c r="Z6" s="2"/>
      <c r="AA6" s="2"/>
      <c r="AB6" s="2"/>
      <c r="AC6" s="2"/>
      <c r="AD6" s="159"/>
      <c r="AE6" s="2"/>
      <c r="AF6" s="2"/>
      <c r="AG6" s="159"/>
      <c r="AH6" s="2"/>
      <c r="AI6" s="2"/>
      <c r="AJ6" s="159"/>
      <c r="AK6" s="2"/>
      <c r="AL6" s="2"/>
      <c r="AM6" s="2"/>
      <c r="AN6" s="2"/>
    </row>
    <row r="7" spans="1:40" s="2" customFormat="1" ht="12" customHeight="1">
      <c r="A7" s="35"/>
      <c r="B7" s="35"/>
      <c r="C7" s="35"/>
      <c r="D7" s="35"/>
      <c r="E7" s="35"/>
      <c r="F7" s="35"/>
      <c r="G7" s="35"/>
      <c r="H7" s="35"/>
      <c r="I7" s="35"/>
      <c r="J7" s="35"/>
      <c r="K7" s="110"/>
      <c r="L7" s="110"/>
      <c r="M7" s="125" t="s">
        <v>101</v>
      </c>
      <c r="N7" s="125"/>
      <c r="O7" s="125"/>
      <c r="P7" s="135" t="s">
        <v>1299</v>
      </c>
      <c r="Q7" s="135"/>
      <c r="R7" s="135"/>
      <c r="S7" s="135"/>
      <c r="T7" s="135"/>
      <c r="U7" s="139" t="s">
        <v>1284</v>
      </c>
      <c r="V7" s="144"/>
      <c r="W7" s="144"/>
      <c r="X7" s="144"/>
      <c r="Y7" s="144"/>
      <c r="Z7" s="144"/>
      <c r="AA7" s="144"/>
      <c r="AB7" s="144"/>
      <c r="AC7" s="144"/>
      <c r="AD7" s="144"/>
      <c r="AE7" s="144"/>
      <c r="AF7" s="144"/>
      <c r="AG7" s="144"/>
      <c r="AH7" s="144"/>
      <c r="AI7" s="144"/>
      <c r="AJ7" s="144"/>
      <c r="AK7" s="2"/>
      <c r="AL7" s="2"/>
      <c r="AM7" s="2"/>
      <c r="AN7" s="2"/>
    </row>
    <row r="8" spans="1:40" s="2" customFormat="1" ht="12" customHeight="1">
      <c r="A8" s="35"/>
      <c r="B8" s="35"/>
      <c r="C8" s="35"/>
      <c r="D8" s="35"/>
      <c r="E8" s="35"/>
      <c r="F8" s="35"/>
      <c r="G8" s="35"/>
      <c r="H8" s="35"/>
      <c r="I8" s="35"/>
      <c r="J8" s="35"/>
      <c r="K8" s="110"/>
      <c r="L8" s="110"/>
      <c r="M8" s="125"/>
      <c r="N8" s="125"/>
      <c r="O8" s="125"/>
      <c r="P8" s="135"/>
      <c r="Q8" s="135"/>
      <c r="R8" s="135"/>
      <c r="S8" s="135"/>
      <c r="T8" s="135"/>
      <c r="U8" s="139"/>
      <c r="V8" s="144"/>
      <c r="W8" s="144"/>
      <c r="X8" s="144"/>
      <c r="Y8" s="144"/>
      <c r="Z8" s="144"/>
      <c r="AA8" s="144"/>
      <c r="AB8" s="144"/>
      <c r="AC8" s="144"/>
      <c r="AD8" s="144"/>
      <c r="AE8" s="144"/>
      <c r="AF8" s="144"/>
      <c r="AG8" s="144"/>
      <c r="AH8" s="144"/>
      <c r="AI8" s="144"/>
      <c r="AJ8" s="144"/>
      <c r="AK8" s="2"/>
      <c r="AL8" s="2"/>
      <c r="AM8" s="2"/>
      <c r="AN8" s="2"/>
    </row>
    <row r="9" spans="1:40" s="2" customFormat="1" ht="12" customHeight="1">
      <c r="A9" s="2"/>
      <c r="B9" s="2"/>
      <c r="C9" s="2"/>
      <c r="D9" s="2"/>
      <c r="E9" s="2"/>
      <c r="F9" s="2"/>
      <c r="G9" s="2"/>
      <c r="H9" s="2"/>
      <c r="I9" s="2"/>
      <c r="J9" s="2"/>
      <c r="K9" s="2"/>
      <c r="L9" s="2"/>
      <c r="M9" s="125"/>
      <c r="N9" s="125"/>
      <c r="O9" s="125"/>
      <c r="P9" s="136" t="s">
        <v>1215</v>
      </c>
      <c r="Q9" s="136"/>
      <c r="R9" s="136"/>
      <c r="S9" s="136"/>
      <c r="T9" s="136"/>
      <c r="U9" s="139" t="s">
        <v>1284</v>
      </c>
      <c r="V9" s="144"/>
      <c r="W9" s="144"/>
      <c r="X9" s="144"/>
      <c r="Y9" s="144"/>
      <c r="Z9" s="144"/>
      <c r="AA9" s="144"/>
      <c r="AB9" s="144"/>
      <c r="AC9" s="144"/>
      <c r="AD9" s="144"/>
      <c r="AE9" s="144"/>
      <c r="AF9" s="144"/>
      <c r="AG9" s="144"/>
      <c r="AH9" s="144"/>
      <c r="AI9" s="144"/>
      <c r="AJ9" s="144"/>
      <c r="AK9" s="2"/>
      <c r="AL9" s="2"/>
      <c r="AM9" s="2"/>
      <c r="AN9" s="2"/>
    </row>
    <row r="10" spans="1:40" s="2" customFormat="1" ht="12" customHeight="1">
      <c r="A10" s="2"/>
      <c r="B10" s="2"/>
      <c r="C10" s="2"/>
      <c r="D10" s="2"/>
      <c r="E10" s="2"/>
      <c r="F10" s="2"/>
      <c r="G10" s="2"/>
      <c r="H10" s="2"/>
      <c r="I10" s="2"/>
      <c r="J10" s="2"/>
      <c r="K10" s="2"/>
      <c r="L10" s="2"/>
      <c r="M10" s="125"/>
      <c r="N10" s="125"/>
      <c r="O10" s="125"/>
      <c r="P10" s="136"/>
      <c r="Q10" s="136"/>
      <c r="R10" s="136"/>
      <c r="S10" s="136"/>
      <c r="T10" s="136"/>
      <c r="U10" s="139"/>
      <c r="V10" s="144"/>
      <c r="W10" s="144"/>
      <c r="X10" s="144"/>
      <c r="Y10" s="144"/>
      <c r="Z10" s="144"/>
      <c r="AA10" s="144"/>
      <c r="AB10" s="144"/>
      <c r="AC10" s="144"/>
      <c r="AD10" s="144"/>
      <c r="AE10" s="144"/>
      <c r="AF10" s="144"/>
      <c r="AG10" s="144"/>
      <c r="AH10" s="144"/>
      <c r="AI10" s="144"/>
      <c r="AJ10" s="144"/>
      <c r="AK10" s="2"/>
      <c r="AL10" s="2"/>
      <c r="AM10" s="2"/>
      <c r="AN10" s="2"/>
    </row>
    <row r="11" spans="1:40" s="2" customFormat="1" ht="21.75" customHeight="1">
      <c r="A11" s="2"/>
      <c r="B11" s="2"/>
      <c r="C11" s="2"/>
      <c r="D11" s="2"/>
      <c r="E11" s="2"/>
      <c r="F11" s="2"/>
      <c r="G11" s="2"/>
      <c r="H11" s="2"/>
      <c r="I11" s="2"/>
      <c r="J11" s="2"/>
      <c r="K11" s="2"/>
      <c r="L11" s="2"/>
      <c r="M11" s="125"/>
      <c r="N11" s="125"/>
      <c r="O11" s="125"/>
      <c r="P11" s="136" t="s">
        <v>62</v>
      </c>
      <c r="Q11" s="136"/>
      <c r="R11" s="136"/>
      <c r="S11" s="136"/>
      <c r="T11" s="136"/>
      <c r="U11" s="139" t="s">
        <v>1284</v>
      </c>
      <c r="V11" s="144"/>
      <c r="W11" s="144"/>
      <c r="X11" s="144"/>
      <c r="Y11" s="144"/>
      <c r="Z11" s="144"/>
      <c r="AA11" s="144"/>
      <c r="AB11" s="144"/>
      <c r="AC11" s="144"/>
      <c r="AD11" s="144"/>
      <c r="AE11" s="144"/>
      <c r="AF11" s="144"/>
      <c r="AG11" s="144"/>
      <c r="AH11" s="144"/>
      <c r="AI11" s="162"/>
      <c r="AJ11" s="162"/>
      <c r="AK11" s="2"/>
      <c r="AL11" s="2"/>
      <c r="AM11" s="2"/>
      <c r="AN11" s="2"/>
    </row>
    <row r="12" spans="1:40" s="2" customFormat="1" ht="14.1" customHeight="1">
      <c r="A12" s="2"/>
      <c r="B12" s="2"/>
      <c r="C12" s="2"/>
      <c r="D12" s="2"/>
      <c r="E12" s="2"/>
      <c r="F12" s="2"/>
      <c r="G12" s="2"/>
      <c r="H12" s="2"/>
      <c r="I12" s="2"/>
      <c r="J12" s="2"/>
      <c r="K12" s="2"/>
      <c r="L12" s="2"/>
      <c r="M12" s="2"/>
      <c r="N12" s="2"/>
      <c r="O12" s="2"/>
      <c r="P12" s="2"/>
      <c r="Q12" s="139"/>
      <c r="R12" s="139"/>
      <c r="S12" s="139"/>
      <c r="T12" s="139"/>
      <c r="U12" s="139"/>
      <c r="V12" s="144"/>
      <c r="W12" s="144"/>
      <c r="X12" s="144"/>
      <c r="Y12" s="144"/>
      <c r="Z12" s="144"/>
      <c r="AA12" s="144"/>
      <c r="AB12" s="144"/>
      <c r="AC12" s="144"/>
      <c r="AD12" s="144"/>
      <c r="AE12" s="144"/>
      <c r="AF12" s="144"/>
      <c r="AG12" s="144"/>
      <c r="AH12" s="144"/>
      <c r="AI12" s="162"/>
      <c r="AJ12" s="162"/>
      <c r="AK12" s="139"/>
      <c r="AL12" s="2"/>
      <c r="AM12" s="2"/>
      <c r="AN12" s="2"/>
    </row>
    <row r="13" spans="1:40" s="2" customFormat="1" ht="14.1" customHeight="1">
      <c r="A13" s="36" t="s">
        <v>71</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139"/>
      <c r="AL13" s="2"/>
      <c r="AM13" s="2"/>
      <c r="AN13" s="2"/>
    </row>
    <row r="14" spans="1:40" s="32" customFormat="1" ht="10.5" customHeight="1">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40" s="32" customFormat="1" ht="21" customHeight="1">
      <c r="A15" s="37" t="s">
        <v>216</v>
      </c>
      <c r="B15" s="56"/>
      <c r="C15" s="56"/>
      <c r="D15" s="56"/>
      <c r="E15" s="56"/>
      <c r="F15" s="77"/>
      <c r="G15" s="81"/>
      <c r="H15" s="87"/>
      <c r="I15" s="87"/>
      <c r="J15" s="87"/>
      <c r="K15" s="111"/>
      <c r="L15" s="111"/>
      <c r="M15" s="111"/>
      <c r="N15" s="111"/>
      <c r="O15" s="111"/>
      <c r="P15" s="111"/>
      <c r="Q15" s="111"/>
      <c r="R15" s="111"/>
      <c r="S15" s="111"/>
      <c r="T15" s="111"/>
      <c r="U15" s="111"/>
      <c r="V15" s="111"/>
      <c r="W15" s="111"/>
      <c r="X15" s="111"/>
      <c r="Y15" s="111"/>
      <c r="Z15" s="150"/>
      <c r="AA15" s="154"/>
      <c r="AB15" s="156"/>
      <c r="AC15" s="156"/>
      <c r="AD15" s="36"/>
      <c r="AE15" s="36"/>
      <c r="AF15" s="36"/>
      <c r="AG15" s="36"/>
      <c r="AH15" s="36"/>
      <c r="AI15" s="36"/>
      <c r="AJ15" s="36"/>
    </row>
    <row r="16" spans="1:40" s="2" customFormat="1" ht="15" customHeight="1">
      <c r="A16" s="38" t="s">
        <v>382</v>
      </c>
      <c r="B16" s="57"/>
      <c r="C16" s="57"/>
      <c r="D16" s="57"/>
      <c r="E16" s="57"/>
      <c r="F16" s="57"/>
      <c r="G16" s="82" t="s">
        <v>1301</v>
      </c>
      <c r="H16" s="88"/>
      <c r="I16" s="88"/>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64"/>
      <c r="AK16" s="2"/>
      <c r="AL16" s="2"/>
      <c r="AM16" s="2"/>
      <c r="AN16" s="2"/>
    </row>
    <row r="17" spans="1:36" s="2" customFormat="1" ht="24" customHeight="1">
      <c r="A17" s="39"/>
      <c r="B17" s="58"/>
      <c r="C17" s="58"/>
      <c r="D17" s="58"/>
      <c r="E17" s="58"/>
      <c r="F17" s="58"/>
      <c r="G17" s="83"/>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165"/>
    </row>
    <row r="18" spans="1:36" s="2" customFormat="1" ht="15" customHeight="1">
      <c r="A18" s="40" t="s">
        <v>843</v>
      </c>
      <c r="B18" s="59"/>
      <c r="C18" s="59"/>
      <c r="D18" s="59"/>
      <c r="E18" s="59"/>
      <c r="F18" s="78"/>
      <c r="G18" s="84" t="s">
        <v>1303</v>
      </c>
      <c r="H18" s="90"/>
      <c r="I18" s="90"/>
      <c r="J18" s="90"/>
      <c r="K18" s="112"/>
      <c r="L18" s="112"/>
      <c r="M18" s="112"/>
      <c r="N18" s="112"/>
      <c r="O18" s="112"/>
      <c r="P18" s="137" t="s">
        <v>566</v>
      </c>
      <c r="Q18" s="140"/>
      <c r="R18" s="142"/>
      <c r="S18" s="142"/>
      <c r="T18" s="142"/>
      <c r="U18" s="142"/>
      <c r="V18" s="142"/>
      <c r="W18" s="142"/>
      <c r="X18" s="142"/>
      <c r="Y18" s="142"/>
      <c r="Z18" s="142"/>
      <c r="AA18" s="142"/>
      <c r="AB18" s="142"/>
      <c r="AC18" s="142"/>
      <c r="AD18" s="142"/>
      <c r="AE18" s="142"/>
      <c r="AF18" s="142"/>
      <c r="AG18" s="142"/>
      <c r="AH18" s="142"/>
      <c r="AI18" s="142"/>
      <c r="AJ18" s="166"/>
    </row>
    <row r="19" spans="1:36" s="2" customFormat="1" ht="15" customHeight="1">
      <c r="A19" s="41"/>
      <c r="B19" s="60"/>
      <c r="C19" s="60"/>
      <c r="D19" s="60"/>
      <c r="E19" s="60"/>
      <c r="F19" s="79"/>
      <c r="G19" s="85"/>
      <c r="H19" s="91"/>
      <c r="I19" s="91"/>
      <c r="J19" s="91"/>
      <c r="K19" s="91"/>
      <c r="L19" s="91"/>
      <c r="M19" s="91"/>
      <c r="N19" s="91"/>
      <c r="O19" s="91"/>
      <c r="P19" s="138"/>
      <c r="Q19" s="2"/>
      <c r="R19" s="2"/>
      <c r="S19" s="2"/>
      <c r="T19" s="2"/>
      <c r="U19" s="2"/>
      <c r="V19" s="2"/>
      <c r="W19" s="2"/>
      <c r="X19" s="2"/>
      <c r="Y19" s="2"/>
      <c r="Z19" s="2"/>
      <c r="AA19" s="2"/>
      <c r="AB19" s="2"/>
      <c r="AC19" s="2"/>
      <c r="AD19" s="2"/>
      <c r="AE19" s="2"/>
      <c r="AF19" s="2"/>
      <c r="AG19" s="2"/>
      <c r="AH19" s="2"/>
      <c r="AI19" s="2"/>
      <c r="AJ19" s="167"/>
    </row>
    <row r="20" spans="1:36" s="2" customFormat="1" ht="15" customHeight="1">
      <c r="A20" s="41"/>
      <c r="B20" s="60"/>
      <c r="C20" s="60"/>
      <c r="D20" s="60"/>
      <c r="E20" s="60"/>
      <c r="F20" s="79"/>
      <c r="G20" s="85"/>
      <c r="H20" s="91"/>
      <c r="I20" s="91"/>
      <c r="J20" s="91"/>
      <c r="K20" s="91"/>
      <c r="L20" s="91"/>
      <c r="M20" s="91"/>
      <c r="N20" s="91"/>
      <c r="O20" s="91"/>
      <c r="P20" s="138"/>
      <c r="Q20" s="2"/>
      <c r="R20" s="2"/>
      <c r="S20" s="2"/>
      <c r="T20" s="2"/>
      <c r="U20" s="2"/>
      <c r="V20" s="2"/>
      <c r="W20" s="2"/>
      <c r="X20" s="2"/>
      <c r="Y20" s="2"/>
      <c r="Z20" s="2"/>
      <c r="AA20" s="2"/>
      <c r="AB20" s="2"/>
      <c r="AC20" s="2"/>
      <c r="AD20" s="2"/>
      <c r="AE20" s="2"/>
      <c r="AF20" s="2"/>
      <c r="AG20" s="2"/>
      <c r="AH20" s="2"/>
      <c r="AI20" s="2"/>
      <c r="AJ20" s="167"/>
    </row>
    <row r="21" spans="1:36" s="33" customFormat="1" ht="3.95" customHeight="1">
      <c r="A21" s="42"/>
      <c r="B21" s="61"/>
      <c r="C21" s="61"/>
      <c r="D21" s="61"/>
      <c r="E21" s="61"/>
      <c r="F21" s="80"/>
      <c r="G21" s="86"/>
      <c r="H21" s="92"/>
      <c r="I21" s="92"/>
      <c r="J21" s="92"/>
      <c r="K21" s="92"/>
      <c r="L21" s="119"/>
      <c r="M21" s="119"/>
      <c r="N21" s="119"/>
      <c r="O21" s="119"/>
      <c r="P21" s="119"/>
      <c r="Q21" s="141"/>
      <c r="R21" s="143"/>
      <c r="S21" s="143"/>
      <c r="T21" s="143"/>
      <c r="U21" s="143"/>
      <c r="V21" s="143"/>
      <c r="W21" s="143"/>
      <c r="X21" s="143"/>
      <c r="Y21" s="143"/>
      <c r="Z21" s="143"/>
      <c r="AA21" s="143"/>
      <c r="AB21" s="143"/>
      <c r="AC21" s="143"/>
      <c r="AD21" s="143"/>
      <c r="AE21" s="143"/>
      <c r="AF21" s="161"/>
      <c r="AG21" s="161"/>
      <c r="AH21" s="143"/>
      <c r="AI21" s="143"/>
      <c r="AJ21" s="168"/>
    </row>
    <row r="22" spans="1:36" ht="12"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138"/>
      <c r="AG22" s="138"/>
      <c r="AH22" s="43"/>
      <c r="AI22" s="43"/>
      <c r="AJ22" s="138"/>
    </row>
    <row r="23" spans="1:36" ht="20.100000000000001" customHeight="1">
      <c r="A23" s="44" t="s">
        <v>1305</v>
      </c>
      <c r="B23" s="62"/>
      <c r="C23" s="62"/>
      <c r="D23" s="62"/>
      <c r="E23" s="62"/>
      <c r="F23" s="62"/>
      <c r="G23" s="62"/>
      <c r="H23" s="62"/>
      <c r="I23" s="93"/>
      <c r="J23" s="103" t="s">
        <v>875</v>
      </c>
      <c r="K23" s="113"/>
      <c r="L23" s="113"/>
      <c r="M23" s="103" t="s">
        <v>225</v>
      </c>
      <c r="N23" s="129"/>
      <c r="O23" s="129"/>
      <c r="P23" s="129"/>
      <c r="Q23" s="129"/>
      <c r="R23" s="129"/>
      <c r="S23" s="129"/>
      <c r="T23" s="129"/>
      <c r="U23" s="129"/>
      <c r="V23" s="129"/>
      <c r="W23" s="129"/>
      <c r="X23" s="129"/>
      <c r="Y23" s="146"/>
      <c r="Z23" s="103" t="s">
        <v>231</v>
      </c>
      <c r="AA23" s="129"/>
      <c r="AB23" s="129"/>
      <c r="AC23" s="129"/>
      <c r="AD23" s="129"/>
      <c r="AE23" s="129"/>
      <c r="AF23" s="129"/>
      <c r="AG23" s="129"/>
      <c r="AH23" s="129"/>
      <c r="AI23" s="129"/>
      <c r="AJ23" s="169"/>
    </row>
    <row r="24" spans="1:36" ht="20.100000000000001" customHeight="1">
      <c r="A24" s="45"/>
      <c r="B24" s="63"/>
      <c r="C24" s="63"/>
      <c r="D24" s="63"/>
      <c r="E24" s="63"/>
      <c r="F24" s="63"/>
      <c r="G24" s="63"/>
      <c r="H24" s="63"/>
      <c r="I24" s="94"/>
      <c r="J24" s="104"/>
      <c r="K24" s="114"/>
      <c r="L24" s="114"/>
      <c r="M24" s="126"/>
      <c r="N24" s="130"/>
      <c r="O24" s="130"/>
      <c r="P24" s="130"/>
      <c r="Q24" s="130"/>
      <c r="R24" s="130"/>
      <c r="S24" s="130"/>
      <c r="T24" s="130"/>
      <c r="U24" s="130"/>
      <c r="V24" s="130"/>
      <c r="W24" s="130"/>
      <c r="X24" s="130"/>
      <c r="Y24" s="147"/>
      <c r="Z24" s="126"/>
      <c r="AA24" s="130"/>
      <c r="AB24" s="130"/>
      <c r="AC24" s="130"/>
      <c r="AD24" s="130"/>
      <c r="AE24" s="130"/>
      <c r="AF24" s="130"/>
      <c r="AG24" s="130"/>
      <c r="AH24" s="130"/>
      <c r="AI24" s="130"/>
      <c r="AJ24" s="170"/>
    </row>
    <row r="25" spans="1:36" ht="3" customHeight="1">
      <c r="A25" s="46" t="s">
        <v>908</v>
      </c>
      <c r="B25" s="64" t="s">
        <v>149</v>
      </c>
      <c r="C25" s="70"/>
      <c r="D25" s="70"/>
      <c r="E25" s="70"/>
      <c r="F25" s="70"/>
      <c r="G25" s="70"/>
      <c r="H25" s="70"/>
      <c r="I25" s="95"/>
      <c r="J25" s="105"/>
      <c r="K25" s="115"/>
      <c r="L25" s="120"/>
      <c r="M25" s="105"/>
      <c r="N25" s="115"/>
      <c r="O25" s="115"/>
      <c r="P25" s="115"/>
      <c r="Q25" s="115"/>
      <c r="R25" s="115"/>
      <c r="S25" s="115"/>
      <c r="T25" s="115"/>
      <c r="U25" s="115"/>
      <c r="V25" s="115"/>
      <c r="W25" s="115"/>
      <c r="X25" s="115"/>
      <c r="Y25" s="120"/>
      <c r="Z25" s="151"/>
      <c r="AA25" s="155"/>
      <c r="AB25" s="155"/>
      <c r="AC25" s="155"/>
      <c r="AD25" s="155"/>
      <c r="AE25" s="155"/>
      <c r="AF25" s="155"/>
      <c r="AG25" s="155"/>
      <c r="AH25" s="155"/>
      <c r="AI25" s="155"/>
      <c r="AJ25" s="171"/>
    </row>
    <row r="26" spans="1:36" ht="9.9499999999999993" customHeight="1">
      <c r="A26" s="47"/>
      <c r="B26" s="65"/>
      <c r="C26" s="71"/>
      <c r="D26" s="71"/>
      <c r="E26" s="71"/>
      <c r="F26" s="71"/>
      <c r="G26" s="71"/>
      <c r="H26" s="71"/>
      <c r="I26" s="96"/>
      <c r="J26" s="106"/>
      <c r="K26" s="116"/>
      <c r="L26" s="121"/>
      <c r="M26" s="127"/>
      <c r="N26" s="131" t="s">
        <v>193</v>
      </c>
      <c r="O26" s="131"/>
      <c r="P26" s="131"/>
      <c r="Q26" s="133"/>
      <c r="R26" s="132" t="s">
        <v>1306</v>
      </c>
      <c r="S26" s="132"/>
      <c r="T26" s="132"/>
      <c r="U26" s="133"/>
      <c r="V26" s="132" t="s">
        <v>1071</v>
      </c>
      <c r="W26" s="132"/>
      <c r="X26" s="132"/>
      <c r="Y26" s="148"/>
      <c r="Z26" s="152" t="s">
        <v>1307</v>
      </c>
      <c r="AA26" s="133"/>
      <c r="AB26" s="157"/>
      <c r="AC26" s="157"/>
      <c r="AD26" s="160" t="s">
        <v>541</v>
      </c>
      <c r="AE26" s="157"/>
      <c r="AF26" s="157"/>
      <c r="AG26" s="160" t="s">
        <v>544</v>
      </c>
      <c r="AH26" s="157"/>
      <c r="AI26" s="157"/>
      <c r="AJ26" s="172" t="s">
        <v>545</v>
      </c>
    </row>
    <row r="27" spans="1:36" ht="9.9499999999999993" customHeight="1">
      <c r="A27" s="47"/>
      <c r="B27" s="65"/>
      <c r="C27" s="71"/>
      <c r="D27" s="71"/>
      <c r="E27" s="71"/>
      <c r="F27" s="71"/>
      <c r="G27" s="71"/>
      <c r="H27" s="71"/>
      <c r="I27" s="96"/>
      <c r="J27" s="106"/>
      <c r="K27" s="116"/>
      <c r="L27" s="121"/>
      <c r="M27" s="127"/>
      <c r="N27" s="131"/>
      <c r="O27" s="131"/>
      <c r="P27" s="131"/>
      <c r="Q27" s="133"/>
      <c r="R27" s="132"/>
      <c r="S27" s="132"/>
      <c r="T27" s="132"/>
      <c r="U27" s="133"/>
      <c r="V27" s="132"/>
      <c r="W27" s="132"/>
      <c r="X27" s="132"/>
      <c r="Y27" s="148"/>
      <c r="Z27" s="127"/>
      <c r="AA27" s="133"/>
      <c r="AB27" s="157"/>
      <c r="AC27" s="157"/>
      <c r="AD27" s="160"/>
      <c r="AE27" s="157"/>
      <c r="AF27" s="157"/>
      <c r="AG27" s="160"/>
      <c r="AH27" s="157"/>
      <c r="AI27" s="157"/>
      <c r="AJ27" s="172"/>
    </row>
    <row r="28" spans="1:36" ht="3" customHeight="1">
      <c r="A28" s="47"/>
      <c r="B28" s="66"/>
      <c r="C28" s="72"/>
      <c r="D28" s="72"/>
      <c r="E28" s="72"/>
      <c r="F28" s="72"/>
      <c r="G28" s="72"/>
      <c r="H28" s="72"/>
      <c r="I28" s="97"/>
      <c r="J28" s="104"/>
      <c r="K28" s="114"/>
      <c r="L28" s="122"/>
      <c r="M28" s="126"/>
      <c r="N28" s="130"/>
      <c r="O28" s="130"/>
      <c r="P28" s="130"/>
      <c r="Q28" s="130"/>
      <c r="R28" s="130"/>
      <c r="S28" s="130"/>
      <c r="T28" s="130"/>
      <c r="U28" s="130"/>
      <c r="V28" s="130"/>
      <c r="W28" s="130"/>
      <c r="X28" s="130"/>
      <c r="Y28" s="147"/>
      <c r="Z28" s="126"/>
      <c r="AA28" s="130"/>
      <c r="AB28" s="130"/>
      <c r="AC28" s="130"/>
      <c r="AD28" s="130"/>
      <c r="AE28" s="130"/>
      <c r="AF28" s="130"/>
      <c r="AG28" s="130"/>
      <c r="AH28" s="130"/>
      <c r="AI28" s="130"/>
      <c r="AJ28" s="170"/>
    </row>
    <row r="29" spans="1:36" ht="3" customHeight="1">
      <c r="A29" s="47"/>
      <c r="B29" s="64" t="s">
        <v>233</v>
      </c>
      <c r="C29" s="70"/>
      <c r="D29" s="70"/>
      <c r="E29" s="70"/>
      <c r="F29" s="70"/>
      <c r="G29" s="70"/>
      <c r="H29" s="70"/>
      <c r="I29" s="95"/>
      <c r="J29" s="105"/>
      <c r="K29" s="115"/>
      <c r="L29" s="120"/>
      <c r="M29" s="105"/>
      <c r="N29" s="115"/>
      <c r="O29" s="115"/>
      <c r="P29" s="115"/>
      <c r="Q29" s="115"/>
      <c r="R29" s="115"/>
      <c r="S29" s="115"/>
      <c r="T29" s="115"/>
      <c r="U29" s="115"/>
      <c r="V29" s="115"/>
      <c r="W29" s="115"/>
      <c r="X29" s="115"/>
      <c r="Y29" s="120"/>
      <c r="Z29" s="151"/>
      <c r="AA29" s="155"/>
      <c r="AB29" s="155"/>
      <c r="AC29" s="155"/>
      <c r="AD29" s="155"/>
      <c r="AE29" s="155"/>
      <c r="AF29" s="155"/>
      <c r="AG29" s="155"/>
      <c r="AH29" s="155"/>
      <c r="AI29" s="155"/>
      <c r="AJ29" s="171"/>
    </row>
    <row r="30" spans="1:36" ht="9.9499999999999993" customHeight="1">
      <c r="A30" s="47"/>
      <c r="B30" s="65"/>
      <c r="C30" s="71"/>
      <c r="D30" s="71"/>
      <c r="E30" s="71"/>
      <c r="F30" s="71"/>
      <c r="G30" s="71"/>
      <c r="H30" s="71"/>
      <c r="I30" s="96"/>
      <c r="J30" s="106"/>
      <c r="K30" s="116"/>
      <c r="L30" s="121"/>
      <c r="M30" s="127"/>
      <c r="N30" s="132" t="s">
        <v>193</v>
      </c>
      <c r="O30" s="132"/>
      <c r="P30" s="132"/>
      <c r="Q30" s="133"/>
      <c r="R30" s="132" t="s">
        <v>1306</v>
      </c>
      <c r="S30" s="132"/>
      <c r="T30" s="132"/>
      <c r="U30" s="133"/>
      <c r="V30" s="132" t="s">
        <v>1071</v>
      </c>
      <c r="W30" s="132"/>
      <c r="X30" s="132"/>
      <c r="Y30" s="148"/>
      <c r="Z30" s="152" t="s">
        <v>1307</v>
      </c>
      <c r="AA30" s="133"/>
      <c r="AB30" s="157"/>
      <c r="AC30" s="157"/>
      <c r="AD30" s="160" t="s">
        <v>541</v>
      </c>
      <c r="AE30" s="157"/>
      <c r="AF30" s="157"/>
      <c r="AG30" s="160" t="s">
        <v>544</v>
      </c>
      <c r="AH30" s="157"/>
      <c r="AI30" s="157"/>
      <c r="AJ30" s="172" t="s">
        <v>545</v>
      </c>
    </row>
    <row r="31" spans="1:36" ht="9.9499999999999993" customHeight="1">
      <c r="A31" s="47"/>
      <c r="B31" s="65"/>
      <c r="C31" s="71"/>
      <c r="D31" s="71"/>
      <c r="E31" s="71"/>
      <c r="F31" s="71"/>
      <c r="G31" s="71"/>
      <c r="H31" s="71"/>
      <c r="I31" s="96"/>
      <c r="J31" s="106"/>
      <c r="K31" s="116"/>
      <c r="L31" s="121"/>
      <c r="M31" s="127"/>
      <c r="N31" s="132"/>
      <c r="O31" s="132"/>
      <c r="P31" s="132"/>
      <c r="Q31" s="133"/>
      <c r="R31" s="132"/>
      <c r="S31" s="132"/>
      <c r="T31" s="132"/>
      <c r="U31" s="133"/>
      <c r="V31" s="132"/>
      <c r="W31" s="132"/>
      <c r="X31" s="132"/>
      <c r="Y31" s="148"/>
      <c r="Z31" s="127"/>
      <c r="AA31" s="133"/>
      <c r="AB31" s="157"/>
      <c r="AC31" s="157"/>
      <c r="AD31" s="160"/>
      <c r="AE31" s="157"/>
      <c r="AF31" s="157"/>
      <c r="AG31" s="160"/>
      <c r="AH31" s="157"/>
      <c r="AI31" s="157"/>
      <c r="AJ31" s="172"/>
    </row>
    <row r="32" spans="1:36" ht="3" customHeight="1">
      <c r="A32" s="47"/>
      <c r="B32" s="66"/>
      <c r="C32" s="72"/>
      <c r="D32" s="72"/>
      <c r="E32" s="72"/>
      <c r="F32" s="72"/>
      <c r="G32" s="72"/>
      <c r="H32" s="72"/>
      <c r="I32" s="97"/>
      <c r="J32" s="104"/>
      <c r="K32" s="114"/>
      <c r="L32" s="122"/>
      <c r="M32" s="126"/>
      <c r="N32" s="130"/>
      <c r="O32" s="130"/>
      <c r="P32" s="130"/>
      <c r="Q32" s="130"/>
      <c r="R32" s="130"/>
      <c r="S32" s="130"/>
      <c r="T32" s="130"/>
      <c r="U32" s="130"/>
      <c r="V32" s="130"/>
      <c r="W32" s="130"/>
      <c r="X32" s="130"/>
      <c r="Y32" s="147"/>
      <c r="Z32" s="126"/>
      <c r="AA32" s="130"/>
      <c r="AB32" s="130"/>
      <c r="AC32" s="130"/>
      <c r="AD32" s="130"/>
      <c r="AE32" s="130"/>
      <c r="AF32" s="130"/>
      <c r="AG32" s="130"/>
      <c r="AH32" s="130"/>
      <c r="AI32" s="130"/>
      <c r="AJ32" s="170"/>
    </row>
    <row r="33" spans="1:36" ht="3" customHeight="1">
      <c r="A33" s="47"/>
      <c r="B33" s="64" t="s">
        <v>234</v>
      </c>
      <c r="C33" s="70"/>
      <c r="D33" s="70"/>
      <c r="E33" s="70"/>
      <c r="F33" s="70"/>
      <c r="G33" s="70"/>
      <c r="H33" s="70"/>
      <c r="I33" s="95"/>
      <c r="J33" s="105"/>
      <c r="K33" s="115"/>
      <c r="L33" s="120"/>
      <c r="M33" s="105"/>
      <c r="N33" s="115"/>
      <c r="O33" s="115"/>
      <c r="P33" s="115"/>
      <c r="Q33" s="115"/>
      <c r="R33" s="115"/>
      <c r="S33" s="115"/>
      <c r="T33" s="115"/>
      <c r="U33" s="115"/>
      <c r="V33" s="115"/>
      <c r="W33" s="115"/>
      <c r="X33" s="115"/>
      <c r="Y33" s="120"/>
      <c r="Z33" s="151"/>
      <c r="AA33" s="155"/>
      <c r="AB33" s="155"/>
      <c r="AC33" s="155"/>
      <c r="AD33" s="155"/>
      <c r="AE33" s="155"/>
      <c r="AF33" s="155"/>
      <c r="AG33" s="155"/>
      <c r="AH33" s="155"/>
      <c r="AI33" s="155"/>
      <c r="AJ33" s="171"/>
    </row>
    <row r="34" spans="1:36" ht="9.9499999999999993" customHeight="1">
      <c r="A34" s="47"/>
      <c r="B34" s="65"/>
      <c r="C34" s="71"/>
      <c r="D34" s="71"/>
      <c r="E34" s="71"/>
      <c r="F34" s="71"/>
      <c r="G34" s="71"/>
      <c r="H34" s="71"/>
      <c r="I34" s="96"/>
      <c r="J34" s="106"/>
      <c r="K34" s="116"/>
      <c r="L34" s="121"/>
      <c r="M34" s="127"/>
      <c r="N34" s="132" t="s">
        <v>193</v>
      </c>
      <c r="O34" s="132"/>
      <c r="P34" s="132"/>
      <c r="Q34" s="133"/>
      <c r="R34" s="132" t="s">
        <v>1306</v>
      </c>
      <c r="S34" s="132"/>
      <c r="T34" s="132"/>
      <c r="U34" s="133"/>
      <c r="V34" s="132" t="s">
        <v>1071</v>
      </c>
      <c r="W34" s="132"/>
      <c r="X34" s="132"/>
      <c r="Y34" s="148"/>
      <c r="Z34" s="152" t="s">
        <v>1307</v>
      </c>
      <c r="AA34" s="133"/>
      <c r="AB34" s="157"/>
      <c r="AC34" s="157"/>
      <c r="AD34" s="160" t="s">
        <v>541</v>
      </c>
      <c r="AE34" s="157"/>
      <c r="AF34" s="157"/>
      <c r="AG34" s="160" t="s">
        <v>544</v>
      </c>
      <c r="AH34" s="157"/>
      <c r="AI34" s="157"/>
      <c r="AJ34" s="172" t="s">
        <v>545</v>
      </c>
    </row>
    <row r="35" spans="1:36" ht="9.9499999999999993" customHeight="1">
      <c r="A35" s="47"/>
      <c r="B35" s="65"/>
      <c r="C35" s="71"/>
      <c r="D35" s="71"/>
      <c r="E35" s="71"/>
      <c r="F35" s="71"/>
      <c r="G35" s="71"/>
      <c r="H35" s="71"/>
      <c r="I35" s="96"/>
      <c r="J35" s="106"/>
      <c r="K35" s="116"/>
      <c r="L35" s="121"/>
      <c r="M35" s="127"/>
      <c r="N35" s="132"/>
      <c r="O35" s="132"/>
      <c r="P35" s="132"/>
      <c r="Q35" s="133"/>
      <c r="R35" s="132"/>
      <c r="S35" s="132"/>
      <c r="T35" s="132"/>
      <c r="U35" s="133"/>
      <c r="V35" s="132"/>
      <c r="W35" s="132"/>
      <c r="X35" s="132"/>
      <c r="Y35" s="148"/>
      <c r="Z35" s="127"/>
      <c r="AA35" s="133"/>
      <c r="AB35" s="157"/>
      <c r="AC35" s="157"/>
      <c r="AD35" s="160"/>
      <c r="AE35" s="157"/>
      <c r="AF35" s="157"/>
      <c r="AG35" s="160"/>
      <c r="AH35" s="157"/>
      <c r="AI35" s="157"/>
      <c r="AJ35" s="172"/>
    </row>
    <row r="36" spans="1:36" ht="3" customHeight="1">
      <c r="A36" s="47"/>
      <c r="B36" s="66"/>
      <c r="C36" s="72"/>
      <c r="D36" s="72"/>
      <c r="E36" s="72"/>
      <c r="F36" s="72"/>
      <c r="G36" s="72"/>
      <c r="H36" s="72"/>
      <c r="I36" s="97"/>
      <c r="J36" s="104"/>
      <c r="K36" s="114"/>
      <c r="L36" s="122"/>
      <c r="M36" s="126"/>
      <c r="N36" s="130"/>
      <c r="O36" s="130"/>
      <c r="P36" s="130"/>
      <c r="Q36" s="130"/>
      <c r="R36" s="130"/>
      <c r="S36" s="130"/>
      <c r="T36" s="130"/>
      <c r="U36" s="130"/>
      <c r="V36" s="130"/>
      <c r="W36" s="130"/>
      <c r="X36" s="130"/>
      <c r="Y36" s="147"/>
      <c r="Z36" s="126"/>
      <c r="AA36" s="130"/>
      <c r="AB36" s="130"/>
      <c r="AC36" s="130"/>
      <c r="AD36" s="130"/>
      <c r="AE36" s="130"/>
      <c r="AF36" s="130"/>
      <c r="AG36" s="130"/>
      <c r="AH36" s="130"/>
      <c r="AI36" s="130"/>
      <c r="AJ36" s="170"/>
    </row>
    <row r="37" spans="1:36" ht="3" customHeight="1">
      <c r="A37" s="47"/>
      <c r="B37" s="64" t="s">
        <v>238</v>
      </c>
      <c r="C37" s="70"/>
      <c r="D37" s="70"/>
      <c r="E37" s="70"/>
      <c r="F37" s="70"/>
      <c r="G37" s="70"/>
      <c r="H37" s="70"/>
      <c r="I37" s="95"/>
      <c r="J37" s="105"/>
      <c r="K37" s="115"/>
      <c r="L37" s="120"/>
      <c r="M37" s="105"/>
      <c r="N37" s="115"/>
      <c r="O37" s="115"/>
      <c r="P37" s="115"/>
      <c r="Q37" s="115"/>
      <c r="R37" s="115"/>
      <c r="S37" s="115"/>
      <c r="T37" s="115"/>
      <c r="U37" s="115"/>
      <c r="V37" s="115"/>
      <c r="W37" s="115"/>
      <c r="X37" s="115"/>
      <c r="Y37" s="120"/>
      <c r="Z37" s="151"/>
      <c r="AA37" s="155"/>
      <c r="AB37" s="155"/>
      <c r="AC37" s="155"/>
      <c r="AD37" s="155"/>
      <c r="AE37" s="155"/>
      <c r="AF37" s="155"/>
      <c r="AG37" s="155"/>
      <c r="AH37" s="155"/>
      <c r="AI37" s="155"/>
      <c r="AJ37" s="171"/>
    </row>
    <row r="38" spans="1:36" ht="9.9499999999999993" customHeight="1">
      <c r="A38" s="47"/>
      <c r="B38" s="65"/>
      <c r="C38" s="71"/>
      <c r="D38" s="71"/>
      <c r="E38" s="71"/>
      <c r="F38" s="71"/>
      <c r="G38" s="71"/>
      <c r="H38" s="71"/>
      <c r="I38" s="96"/>
      <c r="J38" s="106"/>
      <c r="K38" s="116"/>
      <c r="L38" s="121"/>
      <c r="M38" s="127"/>
      <c r="N38" s="132" t="s">
        <v>193</v>
      </c>
      <c r="O38" s="132"/>
      <c r="P38" s="132"/>
      <c r="Q38" s="133"/>
      <c r="R38" s="132" t="s">
        <v>1306</v>
      </c>
      <c r="S38" s="132"/>
      <c r="T38" s="132"/>
      <c r="U38" s="133"/>
      <c r="V38" s="132" t="s">
        <v>1071</v>
      </c>
      <c r="W38" s="132"/>
      <c r="X38" s="132"/>
      <c r="Y38" s="148"/>
      <c r="Z38" s="152" t="s">
        <v>1307</v>
      </c>
      <c r="AA38" s="133"/>
      <c r="AB38" s="157"/>
      <c r="AC38" s="157"/>
      <c r="AD38" s="160" t="s">
        <v>541</v>
      </c>
      <c r="AE38" s="157"/>
      <c r="AF38" s="157"/>
      <c r="AG38" s="160" t="s">
        <v>544</v>
      </c>
      <c r="AH38" s="157"/>
      <c r="AI38" s="157"/>
      <c r="AJ38" s="172" t="s">
        <v>545</v>
      </c>
    </row>
    <row r="39" spans="1:36" ht="9.9499999999999993" customHeight="1">
      <c r="A39" s="47"/>
      <c r="B39" s="65"/>
      <c r="C39" s="71"/>
      <c r="D39" s="71"/>
      <c r="E39" s="71"/>
      <c r="F39" s="71"/>
      <c r="G39" s="71"/>
      <c r="H39" s="71"/>
      <c r="I39" s="96"/>
      <c r="J39" s="106"/>
      <c r="K39" s="116"/>
      <c r="L39" s="121"/>
      <c r="M39" s="127"/>
      <c r="N39" s="132"/>
      <c r="O39" s="132"/>
      <c r="P39" s="132"/>
      <c r="Q39" s="133"/>
      <c r="R39" s="132"/>
      <c r="S39" s="132"/>
      <c r="T39" s="132"/>
      <c r="U39" s="133"/>
      <c r="V39" s="132"/>
      <c r="W39" s="132"/>
      <c r="X39" s="132"/>
      <c r="Y39" s="148"/>
      <c r="Z39" s="127"/>
      <c r="AA39" s="133"/>
      <c r="AB39" s="157"/>
      <c r="AC39" s="157"/>
      <c r="AD39" s="160"/>
      <c r="AE39" s="157"/>
      <c r="AF39" s="157"/>
      <c r="AG39" s="160"/>
      <c r="AH39" s="157"/>
      <c r="AI39" s="157"/>
      <c r="AJ39" s="172"/>
    </row>
    <row r="40" spans="1:36" ht="3" customHeight="1">
      <c r="A40" s="47"/>
      <c r="B40" s="66"/>
      <c r="C40" s="72"/>
      <c r="D40" s="72"/>
      <c r="E40" s="72"/>
      <c r="F40" s="72"/>
      <c r="G40" s="72"/>
      <c r="H40" s="72"/>
      <c r="I40" s="97"/>
      <c r="J40" s="104"/>
      <c r="K40" s="114"/>
      <c r="L40" s="122"/>
      <c r="M40" s="126"/>
      <c r="N40" s="130"/>
      <c r="O40" s="130"/>
      <c r="P40" s="130"/>
      <c r="Q40" s="130"/>
      <c r="R40" s="130"/>
      <c r="S40" s="130"/>
      <c r="T40" s="130"/>
      <c r="U40" s="130"/>
      <c r="V40" s="130"/>
      <c r="W40" s="130"/>
      <c r="X40" s="130"/>
      <c r="Y40" s="147"/>
      <c r="Z40" s="126"/>
      <c r="AA40" s="130"/>
      <c r="AB40" s="130"/>
      <c r="AC40" s="130"/>
      <c r="AD40" s="130"/>
      <c r="AE40" s="130"/>
      <c r="AF40" s="130"/>
      <c r="AG40" s="130"/>
      <c r="AH40" s="130"/>
      <c r="AI40" s="130"/>
      <c r="AJ40" s="170"/>
    </row>
    <row r="41" spans="1:36" ht="3" customHeight="1">
      <c r="A41" s="47"/>
      <c r="B41" s="64" t="s">
        <v>242</v>
      </c>
      <c r="C41" s="70"/>
      <c r="D41" s="70"/>
      <c r="E41" s="70"/>
      <c r="F41" s="70"/>
      <c r="G41" s="70"/>
      <c r="H41" s="70"/>
      <c r="I41" s="95"/>
      <c r="J41" s="105"/>
      <c r="K41" s="115"/>
      <c r="L41" s="120"/>
      <c r="M41" s="105"/>
      <c r="N41" s="115"/>
      <c r="O41" s="115"/>
      <c r="P41" s="115"/>
      <c r="Q41" s="115"/>
      <c r="R41" s="115"/>
      <c r="S41" s="115"/>
      <c r="T41" s="115"/>
      <c r="U41" s="115"/>
      <c r="V41" s="115"/>
      <c r="W41" s="115"/>
      <c r="X41" s="115"/>
      <c r="Y41" s="120"/>
      <c r="Z41" s="151"/>
      <c r="AA41" s="155"/>
      <c r="AB41" s="155"/>
      <c r="AC41" s="155"/>
      <c r="AD41" s="155"/>
      <c r="AE41" s="155"/>
      <c r="AF41" s="155"/>
      <c r="AG41" s="155"/>
      <c r="AH41" s="155"/>
      <c r="AI41" s="155"/>
      <c r="AJ41" s="171"/>
    </row>
    <row r="42" spans="1:36" ht="9.9499999999999993" customHeight="1">
      <c r="A42" s="47"/>
      <c r="B42" s="65"/>
      <c r="C42" s="71"/>
      <c r="D42" s="71"/>
      <c r="E42" s="71"/>
      <c r="F42" s="71"/>
      <c r="G42" s="71"/>
      <c r="H42" s="71"/>
      <c r="I42" s="96"/>
      <c r="J42" s="106"/>
      <c r="K42" s="116"/>
      <c r="L42" s="121"/>
      <c r="M42" s="127"/>
      <c r="N42" s="132" t="s">
        <v>193</v>
      </c>
      <c r="O42" s="132"/>
      <c r="P42" s="132"/>
      <c r="Q42" s="133"/>
      <c r="R42" s="132" t="s">
        <v>1306</v>
      </c>
      <c r="S42" s="132"/>
      <c r="T42" s="132"/>
      <c r="U42" s="133"/>
      <c r="V42" s="132" t="s">
        <v>1071</v>
      </c>
      <c r="W42" s="132"/>
      <c r="X42" s="132"/>
      <c r="Y42" s="148"/>
      <c r="Z42" s="152" t="s">
        <v>1307</v>
      </c>
      <c r="AA42" s="133"/>
      <c r="AB42" s="157"/>
      <c r="AC42" s="157"/>
      <c r="AD42" s="160" t="s">
        <v>541</v>
      </c>
      <c r="AE42" s="157"/>
      <c r="AF42" s="157"/>
      <c r="AG42" s="160" t="s">
        <v>544</v>
      </c>
      <c r="AH42" s="157"/>
      <c r="AI42" s="157"/>
      <c r="AJ42" s="172" t="s">
        <v>545</v>
      </c>
    </row>
    <row r="43" spans="1:36" ht="9.9499999999999993" customHeight="1">
      <c r="A43" s="47"/>
      <c r="B43" s="65"/>
      <c r="C43" s="71"/>
      <c r="D43" s="71"/>
      <c r="E43" s="71"/>
      <c r="F43" s="71"/>
      <c r="G43" s="71"/>
      <c r="H43" s="71"/>
      <c r="I43" s="96"/>
      <c r="J43" s="106"/>
      <c r="K43" s="116"/>
      <c r="L43" s="121"/>
      <c r="M43" s="127"/>
      <c r="N43" s="132"/>
      <c r="O43" s="132"/>
      <c r="P43" s="132"/>
      <c r="Q43" s="133"/>
      <c r="R43" s="132"/>
      <c r="S43" s="132"/>
      <c r="T43" s="132"/>
      <c r="U43" s="133"/>
      <c r="V43" s="132"/>
      <c r="W43" s="132"/>
      <c r="X43" s="132"/>
      <c r="Y43" s="148"/>
      <c r="Z43" s="127"/>
      <c r="AA43" s="133"/>
      <c r="AB43" s="157"/>
      <c r="AC43" s="157"/>
      <c r="AD43" s="160"/>
      <c r="AE43" s="157"/>
      <c r="AF43" s="157"/>
      <c r="AG43" s="160"/>
      <c r="AH43" s="157"/>
      <c r="AI43" s="157"/>
      <c r="AJ43" s="172"/>
    </row>
    <row r="44" spans="1:36" ht="3" customHeight="1">
      <c r="A44" s="47"/>
      <c r="B44" s="66"/>
      <c r="C44" s="72"/>
      <c r="D44" s="72"/>
      <c r="E44" s="72"/>
      <c r="F44" s="72"/>
      <c r="G44" s="72"/>
      <c r="H44" s="72"/>
      <c r="I44" s="97"/>
      <c r="J44" s="104"/>
      <c r="K44" s="114"/>
      <c r="L44" s="122"/>
      <c r="M44" s="126"/>
      <c r="N44" s="130"/>
      <c r="O44" s="130"/>
      <c r="P44" s="130"/>
      <c r="Q44" s="130"/>
      <c r="R44" s="130"/>
      <c r="S44" s="130"/>
      <c r="T44" s="130"/>
      <c r="U44" s="130"/>
      <c r="V44" s="130"/>
      <c r="W44" s="130"/>
      <c r="X44" s="130"/>
      <c r="Y44" s="147"/>
      <c r="Z44" s="126"/>
      <c r="AA44" s="130"/>
      <c r="AB44" s="130"/>
      <c r="AC44" s="130"/>
      <c r="AD44" s="130"/>
      <c r="AE44" s="130"/>
      <c r="AF44" s="130"/>
      <c r="AG44" s="130"/>
      <c r="AH44" s="130"/>
      <c r="AI44" s="130"/>
      <c r="AJ44" s="170"/>
    </row>
    <row r="45" spans="1:36" ht="3" customHeight="1">
      <c r="A45" s="47"/>
      <c r="B45" s="64" t="s">
        <v>14</v>
      </c>
      <c r="C45" s="70"/>
      <c r="D45" s="70"/>
      <c r="E45" s="70"/>
      <c r="F45" s="70"/>
      <c r="G45" s="70"/>
      <c r="H45" s="70"/>
      <c r="I45" s="95"/>
      <c r="J45" s="105"/>
      <c r="K45" s="115"/>
      <c r="L45" s="120"/>
      <c r="M45" s="105"/>
      <c r="N45" s="115"/>
      <c r="O45" s="115"/>
      <c r="P45" s="115"/>
      <c r="Q45" s="115"/>
      <c r="R45" s="115"/>
      <c r="S45" s="115"/>
      <c r="T45" s="115"/>
      <c r="U45" s="115"/>
      <c r="V45" s="115"/>
      <c r="W45" s="115"/>
      <c r="X45" s="115"/>
      <c r="Y45" s="120"/>
      <c r="Z45" s="151"/>
      <c r="AA45" s="155"/>
      <c r="AB45" s="155"/>
      <c r="AC45" s="155"/>
      <c r="AD45" s="155"/>
      <c r="AE45" s="155"/>
      <c r="AF45" s="155"/>
      <c r="AG45" s="155"/>
      <c r="AH45" s="155"/>
      <c r="AI45" s="155"/>
      <c r="AJ45" s="171"/>
    </row>
    <row r="46" spans="1:36" ht="9.9499999999999993" customHeight="1">
      <c r="A46" s="47"/>
      <c r="B46" s="65"/>
      <c r="C46" s="71"/>
      <c r="D46" s="71"/>
      <c r="E46" s="71"/>
      <c r="F46" s="71"/>
      <c r="G46" s="71"/>
      <c r="H46" s="71"/>
      <c r="I46" s="96"/>
      <c r="J46" s="106"/>
      <c r="K46" s="116"/>
      <c r="L46" s="121"/>
      <c r="M46" s="127"/>
      <c r="N46" s="132" t="s">
        <v>193</v>
      </c>
      <c r="O46" s="132"/>
      <c r="P46" s="132"/>
      <c r="Q46" s="133"/>
      <c r="R46" s="132" t="s">
        <v>1306</v>
      </c>
      <c r="S46" s="132"/>
      <c r="T46" s="132"/>
      <c r="U46" s="133"/>
      <c r="V46" s="132" t="s">
        <v>1071</v>
      </c>
      <c r="W46" s="132"/>
      <c r="X46" s="132"/>
      <c r="Y46" s="148"/>
      <c r="Z46" s="152" t="s">
        <v>1307</v>
      </c>
      <c r="AA46" s="133"/>
      <c r="AB46" s="157"/>
      <c r="AC46" s="157"/>
      <c r="AD46" s="160" t="s">
        <v>541</v>
      </c>
      <c r="AE46" s="157"/>
      <c r="AF46" s="157"/>
      <c r="AG46" s="160" t="s">
        <v>544</v>
      </c>
      <c r="AH46" s="157"/>
      <c r="AI46" s="157"/>
      <c r="AJ46" s="172" t="s">
        <v>545</v>
      </c>
    </row>
    <row r="47" spans="1:36" ht="9.9499999999999993" customHeight="1">
      <c r="A47" s="47"/>
      <c r="B47" s="65"/>
      <c r="C47" s="71"/>
      <c r="D47" s="71"/>
      <c r="E47" s="71"/>
      <c r="F47" s="71"/>
      <c r="G47" s="71"/>
      <c r="H47" s="71"/>
      <c r="I47" s="96"/>
      <c r="J47" s="106"/>
      <c r="K47" s="116"/>
      <c r="L47" s="121"/>
      <c r="M47" s="127"/>
      <c r="N47" s="132"/>
      <c r="O47" s="132"/>
      <c r="P47" s="132"/>
      <c r="Q47" s="133"/>
      <c r="R47" s="132"/>
      <c r="S47" s="132"/>
      <c r="T47" s="132"/>
      <c r="U47" s="133"/>
      <c r="V47" s="132"/>
      <c r="W47" s="132"/>
      <c r="X47" s="132"/>
      <c r="Y47" s="148"/>
      <c r="Z47" s="127"/>
      <c r="AA47" s="133"/>
      <c r="AB47" s="157"/>
      <c r="AC47" s="157"/>
      <c r="AD47" s="160"/>
      <c r="AE47" s="157"/>
      <c r="AF47" s="157"/>
      <c r="AG47" s="160"/>
      <c r="AH47" s="157"/>
      <c r="AI47" s="157"/>
      <c r="AJ47" s="172"/>
    </row>
    <row r="48" spans="1:36" ht="3" customHeight="1">
      <c r="A48" s="47"/>
      <c r="B48" s="66"/>
      <c r="C48" s="72"/>
      <c r="D48" s="72"/>
      <c r="E48" s="72"/>
      <c r="F48" s="72"/>
      <c r="G48" s="72"/>
      <c r="H48" s="72"/>
      <c r="I48" s="97"/>
      <c r="J48" s="104"/>
      <c r="K48" s="114"/>
      <c r="L48" s="122"/>
      <c r="M48" s="126"/>
      <c r="N48" s="130"/>
      <c r="O48" s="130"/>
      <c r="P48" s="130"/>
      <c r="Q48" s="130"/>
      <c r="R48" s="130"/>
      <c r="S48" s="130"/>
      <c r="T48" s="130"/>
      <c r="U48" s="130"/>
      <c r="V48" s="130"/>
      <c r="W48" s="130"/>
      <c r="X48" s="130"/>
      <c r="Y48" s="147"/>
      <c r="Z48" s="126"/>
      <c r="AA48" s="130"/>
      <c r="AB48" s="130"/>
      <c r="AC48" s="130"/>
      <c r="AD48" s="130"/>
      <c r="AE48" s="130"/>
      <c r="AF48" s="130"/>
      <c r="AG48" s="130"/>
      <c r="AH48" s="130"/>
      <c r="AI48" s="130"/>
      <c r="AJ48" s="170"/>
    </row>
    <row r="49" spans="1:36" ht="3" customHeight="1">
      <c r="A49" s="47"/>
      <c r="B49" s="64" t="s">
        <v>246</v>
      </c>
      <c r="C49" s="70"/>
      <c r="D49" s="70"/>
      <c r="E49" s="70"/>
      <c r="F49" s="70"/>
      <c r="G49" s="70"/>
      <c r="H49" s="70"/>
      <c r="I49" s="95"/>
      <c r="J49" s="105"/>
      <c r="K49" s="115"/>
      <c r="L49" s="120"/>
      <c r="M49" s="105"/>
      <c r="N49" s="115"/>
      <c r="O49" s="115"/>
      <c r="P49" s="115"/>
      <c r="Q49" s="115"/>
      <c r="R49" s="115"/>
      <c r="S49" s="115"/>
      <c r="T49" s="115"/>
      <c r="U49" s="115"/>
      <c r="V49" s="115"/>
      <c r="W49" s="115"/>
      <c r="X49" s="115"/>
      <c r="Y49" s="120"/>
      <c r="Z49" s="151"/>
      <c r="AA49" s="155"/>
      <c r="AB49" s="155"/>
      <c r="AC49" s="155"/>
      <c r="AD49" s="155"/>
      <c r="AE49" s="155"/>
      <c r="AF49" s="155"/>
      <c r="AG49" s="155"/>
      <c r="AH49" s="155"/>
      <c r="AI49" s="155"/>
      <c r="AJ49" s="171"/>
    </row>
    <row r="50" spans="1:36" ht="9.9499999999999993" customHeight="1">
      <c r="A50" s="47"/>
      <c r="B50" s="65"/>
      <c r="C50" s="71"/>
      <c r="D50" s="71"/>
      <c r="E50" s="71"/>
      <c r="F50" s="71"/>
      <c r="G50" s="71"/>
      <c r="H50" s="71"/>
      <c r="I50" s="96"/>
      <c r="J50" s="106"/>
      <c r="K50" s="116"/>
      <c r="L50" s="121"/>
      <c r="M50" s="127"/>
      <c r="N50" s="132" t="s">
        <v>193</v>
      </c>
      <c r="O50" s="132"/>
      <c r="P50" s="132"/>
      <c r="Q50" s="133"/>
      <c r="R50" s="132" t="s">
        <v>1306</v>
      </c>
      <c r="S50" s="132"/>
      <c r="T50" s="132"/>
      <c r="U50" s="133"/>
      <c r="V50" s="132" t="s">
        <v>1071</v>
      </c>
      <c r="W50" s="132"/>
      <c r="X50" s="132"/>
      <c r="Y50" s="148"/>
      <c r="Z50" s="152" t="s">
        <v>1307</v>
      </c>
      <c r="AA50" s="133"/>
      <c r="AB50" s="157"/>
      <c r="AC50" s="157"/>
      <c r="AD50" s="160" t="s">
        <v>541</v>
      </c>
      <c r="AE50" s="157"/>
      <c r="AF50" s="157"/>
      <c r="AG50" s="160" t="s">
        <v>544</v>
      </c>
      <c r="AH50" s="157"/>
      <c r="AI50" s="157"/>
      <c r="AJ50" s="172" t="s">
        <v>545</v>
      </c>
    </row>
    <row r="51" spans="1:36" ht="9.9499999999999993" customHeight="1">
      <c r="A51" s="47"/>
      <c r="B51" s="65"/>
      <c r="C51" s="71"/>
      <c r="D51" s="71"/>
      <c r="E51" s="71"/>
      <c r="F51" s="71"/>
      <c r="G51" s="71"/>
      <c r="H51" s="71"/>
      <c r="I51" s="96"/>
      <c r="J51" s="106"/>
      <c r="K51" s="116"/>
      <c r="L51" s="121"/>
      <c r="M51" s="127"/>
      <c r="N51" s="132"/>
      <c r="O51" s="132"/>
      <c r="P51" s="132"/>
      <c r="Q51" s="133"/>
      <c r="R51" s="132"/>
      <c r="S51" s="132"/>
      <c r="T51" s="132"/>
      <c r="U51" s="133"/>
      <c r="V51" s="132"/>
      <c r="W51" s="132"/>
      <c r="X51" s="132"/>
      <c r="Y51" s="148"/>
      <c r="Z51" s="127"/>
      <c r="AA51" s="133"/>
      <c r="AB51" s="157"/>
      <c r="AC51" s="157"/>
      <c r="AD51" s="160"/>
      <c r="AE51" s="157"/>
      <c r="AF51" s="157"/>
      <c r="AG51" s="160"/>
      <c r="AH51" s="157"/>
      <c r="AI51" s="157"/>
      <c r="AJ51" s="172"/>
    </row>
    <row r="52" spans="1:36" ht="3" customHeight="1">
      <c r="A52" s="47"/>
      <c r="B52" s="66"/>
      <c r="C52" s="72"/>
      <c r="D52" s="72"/>
      <c r="E52" s="72"/>
      <c r="F52" s="72"/>
      <c r="G52" s="72"/>
      <c r="H52" s="72"/>
      <c r="I52" s="97"/>
      <c r="J52" s="104"/>
      <c r="K52" s="114"/>
      <c r="L52" s="122"/>
      <c r="M52" s="126"/>
      <c r="N52" s="130"/>
      <c r="O52" s="130"/>
      <c r="P52" s="130"/>
      <c r="Q52" s="130"/>
      <c r="R52" s="130"/>
      <c r="S52" s="130"/>
      <c r="T52" s="130"/>
      <c r="U52" s="130"/>
      <c r="V52" s="130"/>
      <c r="W52" s="130"/>
      <c r="X52" s="130"/>
      <c r="Y52" s="147"/>
      <c r="Z52" s="126"/>
      <c r="AA52" s="130"/>
      <c r="AB52" s="130"/>
      <c r="AC52" s="130"/>
      <c r="AD52" s="130"/>
      <c r="AE52" s="130"/>
      <c r="AF52" s="130"/>
      <c r="AG52" s="130"/>
      <c r="AH52" s="130"/>
      <c r="AI52" s="130"/>
      <c r="AJ52" s="170"/>
    </row>
    <row r="53" spans="1:36" ht="3" customHeight="1">
      <c r="A53" s="47"/>
      <c r="B53" s="64" t="s">
        <v>220</v>
      </c>
      <c r="C53" s="70"/>
      <c r="D53" s="70"/>
      <c r="E53" s="70"/>
      <c r="F53" s="70"/>
      <c r="G53" s="70"/>
      <c r="H53" s="70"/>
      <c r="I53" s="95"/>
      <c r="J53" s="105"/>
      <c r="K53" s="115"/>
      <c r="L53" s="120"/>
      <c r="M53" s="105"/>
      <c r="N53" s="115"/>
      <c r="O53" s="115"/>
      <c r="P53" s="115"/>
      <c r="Q53" s="115"/>
      <c r="R53" s="115"/>
      <c r="S53" s="115"/>
      <c r="T53" s="115"/>
      <c r="U53" s="115"/>
      <c r="V53" s="115"/>
      <c r="W53" s="115"/>
      <c r="X53" s="115"/>
      <c r="Y53" s="120"/>
      <c r="Z53" s="151"/>
      <c r="AA53" s="155"/>
      <c r="AB53" s="155"/>
      <c r="AC53" s="155"/>
      <c r="AD53" s="155"/>
      <c r="AE53" s="155"/>
      <c r="AF53" s="155"/>
      <c r="AG53" s="155"/>
      <c r="AH53" s="155"/>
      <c r="AI53" s="155"/>
      <c r="AJ53" s="171"/>
    </row>
    <row r="54" spans="1:36" ht="9.9499999999999993" customHeight="1">
      <c r="A54" s="47"/>
      <c r="B54" s="65"/>
      <c r="C54" s="71"/>
      <c r="D54" s="71"/>
      <c r="E54" s="71"/>
      <c r="F54" s="71"/>
      <c r="G54" s="71"/>
      <c r="H54" s="71"/>
      <c r="I54" s="96"/>
      <c r="J54" s="106"/>
      <c r="K54" s="116"/>
      <c r="L54" s="121"/>
      <c r="M54" s="127"/>
      <c r="N54" s="132" t="s">
        <v>193</v>
      </c>
      <c r="O54" s="132"/>
      <c r="P54" s="132"/>
      <c r="Q54" s="133"/>
      <c r="R54" s="132" t="s">
        <v>1306</v>
      </c>
      <c r="S54" s="132"/>
      <c r="T54" s="132"/>
      <c r="U54" s="133"/>
      <c r="V54" s="132" t="s">
        <v>1071</v>
      </c>
      <c r="W54" s="132"/>
      <c r="X54" s="132"/>
      <c r="Y54" s="148"/>
      <c r="Z54" s="152" t="s">
        <v>1307</v>
      </c>
      <c r="AA54" s="133"/>
      <c r="AB54" s="157"/>
      <c r="AC54" s="157"/>
      <c r="AD54" s="160" t="s">
        <v>541</v>
      </c>
      <c r="AE54" s="157"/>
      <c r="AF54" s="157"/>
      <c r="AG54" s="160" t="s">
        <v>544</v>
      </c>
      <c r="AH54" s="157"/>
      <c r="AI54" s="157"/>
      <c r="AJ54" s="172" t="s">
        <v>545</v>
      </c>
    </row>
    <row r="55" spans="1:36" ht="9.9499999999999993" customHeight="1">
      <c r="A55" s="47"/>
      <c r="B55" s="65"/>
      <c r="C55" s="71"/>
      <c r="D55" s="71"/>
      <c r="E55" s="71"/>
      <c r="F55" s="71"/>
      <c r="G55" s="71"/>
      <c r="H55" s="71"/>
      <c r="I55" s="96"/>
      <c r="J55" s="106"/>
      <c r="K55" s="116"/>
      <c r="L55" s="121"/>
      <c r="M55" s="127"/>
      <c r="N55" s="132"/>
      <c r="O55" s="132"/>
      <c r="P55" s="132"/>
      <c r="Q55" s="133"/>
      <c r="R55" s="132"/>
      <c r="S55" s="132"/>
      <c r="T55" s="132"/>
      <c r="U55" s="133"/>
      <c r="V55" s="132"/>
      <c r="W55" s="132"/>
      <c r="X55" s="132"/>
      <c r="Y55" s="148"/>
      <c r="Z55" s="127"/>
      <c r="AA55" s="133"/>
      <c r="AB55" s="157"/>
      <c r="AC55" s="157"/>
      <c r="AD55" s="160"/>
      <c r="AE55" s="157"/>
      <c r="AF55" s="157"/>
      <c r="AG55" s="160"/>
      <c r="AH55" s="157"/>
      <c r="AI55" s="157"/>
      <c r="AJ55" s="172"/>
    </row>
    <row r="56" spans="1:36" ht="3" customHeight="1">
      <c r="A56" s="47"/>
      <c r="B56" s="66"/>
      <c r="C56" s="72"/>
      <c r="D56" s="72"/>
      <c r="E56" s="72"/>
      <c r="F56" s="72"/>
      <c r="G56" s="72"/>
      <c r="H56" s="72"/>
      <c r="I56" s="97"/>
      <c r="J56" s="104"/>
      <c r="K56" s="114"/>
      <c r="L56" s="122"/>
      <c r="M56" s="126"/>
      <c r="N56" s="130"/>
      <c r="O56" s="130"/>
      <c r="P56" s="130"/>
      <c r="Q56" s="130"/>
      <c r="R56" s="130"/>
      <c r="S56" s="130"/>
      <c r="T56" s="130"/>
      <c r="U56" s="130"/>
      <c r="V56" s="130"/>
      <c r="W56" s="130"/>
      <c r="X56" s="130"/>
      <c r="Y56" s="147"/>
      <c r="Z56" s="126"/>
      <c r="AA56" s="130"/>
      <c r="AB56" s="130"/>
      <c r="AC56" s="130"/>
      <c r="AD56" s="130"/>
      <c r="AE56" s="130"/>
      <c r="AF56" s="130"/>
      <c r="AG56" s="130"/>
      <c r="AH56" s="130"/>
      <c r="AI56" s="130"/>
      <c r="AJ56" s="170"/>
    </row>
    <row r="57" spans="1:36" ht="3" customHeight="1">
      <c r="A57" s="47"/>
      <c r="B57" s="64" t="s">
        <v>248</v>
      </c>
      <c r="C57" s="70"/>
      <c r="D57" s="70"/>
      <c r="E57" s="70"/>
      <c r="F57" s="70"/>
      <c r="G57" s="70"/>
      <c r="H57" s="70"/>
      <c r="I57" s="95"/>
      <c r="J57" s="105"/>
      <c r="K57" s="115"/>
      <c r="L57" s="120"/>
      <c r="M57" s="105"/>
      <c r="N57" s="115"/>
      <c r="O57" s="115"/>
      <c r="P57" s="115"/>
      <c r="Q57" s="115"/>
      <c r="R57" s="115"/>
      <c r="S57" s="115"/>
      <c r="T57" s="115"/>
      <c r="U57" s="115"/>
      <c r="V57" s="115"/>
      <c r="W57" s="115"/>
      <c r="X57" s="115"/>
      <c r="Y57" s="120"/>
      <c r="Z57" s="151"/>
      <c r="AA57" s="155"/>
      <c r="AB57" s="155"/>
      <c r="AC57" s="155"/>
      <c r="AD57" s="155"/>
      <c r="AE57" s="155"/>
      <c r="AF57" s="155"/>
      <c r="AG57" s="155"/>
      <c r="AH57" s="155"/>
      <c r="AI57" s="155"/>
      <c r="AJ57" s="171"/>
    </row>
    <row r="58" spans="1:36" ht="9.9499999999999993" customHeight="1">
      <c r="A58" s="47"/>
      <c r="B58" s="65"/>
      <c r="C58" s="71"/>
      <c r="D58" s="71"/>
      <c r="E58" s="71"/>
      <c r="F58" s="71"/>
      <c r="G58" s="71"/>
      <c r="H58" s="71"/>
      <c r="I58" s="96"/>
      <c r="J58" s="106"/>
      <c r="K58" s="116"/>
      <c r="L58" s="121"/>
      <c r="M58" s="127"/>
      <c r="N58" s="132" t="s">
        <v>193</v>
      </c>
      <c r="O58" s="132"/>
      <c r="P58" s="132"/>
      <c r="Q58" s="133"/>
      <c r="R58" s="132" t="s">
        <v>1306</v>
      </c>
      <c r="S58" s="132"/>
      <c r="T58" s="132"/>
      <c r="U58" s="133"/>
      <c r="V58" s="132" t="s">
        <v>1071</v>
      </c>
      <c r="W58" s="132"/>
      <c r="X58" s="132"/>
      <c r="Y58" s="148"/>
      <c r="Z58" s="152" t="s">
        <v>1307</v>
      </c>
      <c r="AA58" s="133"/>
      <c r="AB58" s="157"/>
      <c r="AC58" s="157"/>
      <c r="AD58" s="160" t="s">
        <v>541</v>
      </c>
      <c r="AE58" s="157"/>
      <c r="AF58" s="157"/>
      <c r="AG58" s="160" t="s">
        <v>544</v>
      </c>
      <c r="AH58" s="157"/>
      <c r="AI58" s="157"/>
      <c r="AJ58" s="172" t="s">
        <v>545</v>
      </c>
    </row>
    <row r="59" spans="1:36" ht="9.9499999999999993" customHeight="1">
      <c r="A59" s="47"/>
      <c r="B59" s="65"/>
      <c r="C59" s="71"/>
      <c r="D59" s="71"/>
      <c r="E59" s="71"/>
      <c r="F59" s="71"/>
      <c r="G59" s="71"/>
      <c r="H59" s="71"/>
      <c r="I59" s="96"/>
      <c r="J59" s="106"/>
      <c r="K59" s="116"/>
      <c r="L59" s="121"/>
      <c r="M59" s="127"/>
      <c r="N59" s="132"/>
      <c r="O59" s="132"/>
      <c r="P59" s="132"/>
      <c r="Q59" s="133"/>
      <c r="R59" s="132"/>
      <c r="S59" s="132"/>
      <c r="T59" s="132"/>
      <c r="U59" s="133"/>
      <c r="V59" s="132"/>
      <c r="W59" s="132"/>
      <c r="X59" s="132"/>
      <c r="Y59" s="148"/>
      <c r="Z59" s="127"/>
      <c r="AA59" s="133"/>
      <c r="AB59" s="157"/>
      <c r="AC59" s="157"/>
      <c r="AD59" s="160"/>
      <c r="AE59" s="157"/>
      <c r="AF59" s="157"/>
      <c r="AG59" s="160"/>
      <c r="AH59" s="157"/>
      <c r="AI59" s="157"/>
      <c r="AJ59" s="172"/>
    </row>
    <row r="60" spans="1:36" ht="3" customHeight="1">
      <c r="A60" s="48"/>
      <c r="B60" s="66"/>
      <c r="C60" s="72"/>
      <c r="D60" s="72"/>
      <c r="E60" s="72"/>
      <c r="F60" s="72"/>
      <c r="G60" s="72"/>
      <c r="H60" s="72"/>
      <c r="I60" s="97"/>
      <c r="J60" s="104"/>
      <c r="K60" s="114"/>
      <c r="L60" s="122"/>
      <c r="M60" s="126"/>
      <c r="N60" s="130"/>
      <c r="O60" s="130"/>
      <c r="P60" s="130"/>
      <c r="Q60" s="130"/>
      <c r="R60" s="130"/>
      <c r="S60" s="130"/>
      <c r="T60" s="130"/>
      <c r="U60" s="130"/>
      <c r="V60" s="130"/>
      <c r="W60" s="130"/>
      <c r="X60" s="130"/>
      <c r="Y60" s="147"/>
      <c r="Z60" s="126"/>
      <c r="AA60" s="130"/>
      <c r="AB60" s="130"/>
      <c r="AC60" s="130"/>
      <c r="AD60" s="130"/>
      <c r="AE60" s="130"/>
      <c r="AF60" s="130"/>
      <c r="AG60" s="130"/>
      <c r="AH60" s="130"/>
      <c r="AI60" s="130"/>
      <c r="AJ60" s="170"/>
    </row>
    <row r="61" spans="1:36" ht="3" customHeight="1">
      <c r="A61" s="49" t="s">
        <v>250</v>
      </c>
      <c r="B61" s="64" t="s">
        <v>1309</v>
      </c>
      <c r="C61" s="70"/>
      <c r="D61" s="70"/>
      <c r="E61" s="70"/>
      <c r="F61" s="70"/>
      <c r="G61" s="70"/>
      <c r="H61" s="70"/>
      <c r="I61" s="95"/>
      <c r="J61" s="105"/>
      <c r="K61" s="115"/>
      <c r="L61" s="120"/>
      <c r="M61" s="105"/>
      <c r="N61" s="115"/>
      <c r="O61" s="115"/>
      <c r="P61" s="115"/>
      <c r="Q61" s="115"/>
      <c r="R61" s="115"/>
      <c r="S61" s="115"/>
      <c r="T61" s="115"/>
      <c r="U61" s="115"/>
      <c r="V61" s="115"/>
      <c r="W61" s="115"/>
      <c r="X61" s="115"/>
      <c r="Y61" s="120"/>
      <c r="Z61" s="151"/>
      <c r="AA61" s="155"/>
      <c r="AB61" s="155"/>
      <c r="AC61" s="155"/>
      <c r="AD61" s="155"/>
      <c r="AE61" s="155"/>
      <c r="AF61" s="155"/>
      <c r="AG61" s="155"/>
      <c r="AH61" s="155"/>
      <c r="AI61" s="155"/>
      <c r="AJ61" s="171"/>
    </row>
    <row r="62" spans="1:36" ht="9.9499999999999993" customHeight="1">
      <c r="A62" s="49"/>
      <c r="B62" s="65"/>
      <c r="C62" s="71"/>
      <c r="D62" s="71"/>
      <c r="E62" s="71"/>
      <c r="F62" s="71"/>
      <c r="G62" s="71"/>
      <c r="H62" s="71"/>
      <c r="I62" s="96"/>
      <c r="J62" s="106"/>
      <c r="K62" s="116"/>
      <c r="L62" s="121"/>
      <c r="M62" s="127"/>
      <c r="N62" s="132" t="s">
        <v>193</v>
      </c>
      <c r="O62" s="132"/>
      <c r="P62" s="132"/>
      <c r="Q62" s="133"/>
      <c r="R62" s="132" t="s">
        <v>1306</v>
      </c>
      <c r="S62" s="132"/>
      <c r="T62" s="132"/>
      <c r="U62" s="133"/>
      <c r="V62" s="132" t="s">
        <v>1071</v>
      </c>
      <c r="W62" s="132"/>
      <c r="X62" s="132"/>
      <c r="Y62" s="148"/>
      <c r="Z62" s="152" t="s">
        <v>1307</v>
      </c>
      <c r="AA62" s="133"/>
      <c r="AB62" s="157"/>
      <c r="AC62" s="157"/>
      <c r="AD62" s="160" t="s">
        <v>541</v>
      </c>
      <c r="AE62" s="157"/>
      <c r="AF62" s="157"/>
      <c r="AG62" s="160" t="s">
        <v>544</v>
      </c>
      <c r="AH62" s="157"/>
      <c r="AI62" s="157"/>
      <c r="AJ62" s="172" t="s">
        <v>545</v>
      </c>
    </row>
    <row r="63" spans="1:36" ht="9.9499999999999993" customHeight="1">
      <c r="A63" s="49"/>
      <c r="B63" s="65"/>
      <c r="C63" s="71"/>
      <c r="D63" s="71"/>
      <c r="E63" s="71"/>
      <c r="F63" s="71"/>
      <c r="G63" s="71"/>
      <c r="H63" s="71"/>
      <c r="I63" s="96"/>
      <c r="J63" s="106"/>
      <c r="K63" s="116"/>
      <c r="L63" s="121"/>
      <c r="M63" s="127"/>
      <c r="N63" s="132"/>
      <c r="O63" s="132"/>
      <c r="P63" s="132"/>
      <c r="Q63" s="133"/>
      <c r="R63" s="132"/>
      <c r="S63" s="132"/>
      <c r="T63" s="132"/>
      <c r="U63" s="133"/>
      <c r="V63" s="132"/>
      <c r="W63" s="132"/>
      <c r="X63" s="132"/>
      <c r="Y63" s="148"/>
      <c r="Z63" s="127"/>
      <c r="AA63" s="133"/>
      <c r="AB63" s="157"/>
      <c r="AC63" s="157"/>
      <c r="AD63" s="160"/>
      <c r="AE63" s="157"/>
      <c r="AF63" s="157"/>
      <c r="AG63" s="160"/>
      <c r="AH63" s="157"/>
      <c r="AI63" s="157"/>
      <c r="AJ63" s="172"/>
    </row>
    <row r="64" spans="1:36" ht="3" customHeight="1">
      <c r="A64" s="49"/>
      <c r="B64" s="66"/>
      <c r="C64" s="72"/>
      <c r="D64" s="72"/>
      <c r="E64" s="72"/>
      <c r="F64" s="72"/>
      <c r="G64" s="72"/>
      <c r="H64" s="72"/>
      <c r="I64" s="97"/>
      <c r="J64" s="104"/>
      <c r="K64" s="114"/>
      <c r="L64" s="122"/>
      <c r="M64" s="126"/>
      <c r="N64" s="130"/>
      <c r="O64" s="130"/>
      <c r="P64" s="130"/>
      <c r="Q64" s="130"/>
      <c r="R64" s="130"/>
      <c r="S64" s="130"/>
      <c r="T64" s="130"/>
      <c r="U64" s="130"/>
      <c r="V64" s="130"/>
      <c r="W64" s="130"/>
      <c r="X64" s="130"/>
      <c r="Y64" s="147"/>
      <c r="Z64" s="126"/>
      <c r="AA64" s="130"/>
      <c r="AB64" s="130"/>
      <c r="AC64" s="130"/>
      <c r="AD64" s="130"/>
      <c r="AE64" s="130"/>
      <c r="AF64" s="130"/>
      <c r="AG64" s="130"/>
      <c r="AH64" s="130"/>
      <c r="AI64" s="130"/>
      <c r="AJ64" s="170"/>
    </row>
    <row r="65" spans="1:36" ht="3" customHeight="1">
      <c r="A65" s="49"/>
      <c r="B65" s="64" t="s">
        <v>1311</v>
      </c>
      <c r="C65" s="70"/>
      <c r="D65" s="70"/>
      <c r="E65" s="70"/>
      <c r="F65" s="70"/>
      <c r="G65" s="70"/>
      <c r="H65" s="70"/>
      <c r="I65" s="95"/>
      <c r="J65" s="105"/>
      <c r="K65" s="115"/>
      <c r="L65" s="120"/>
      <c r="M65" s="105"/>
      <c r="N65" s="115"/>
      <c r="O65" s="115"/>
      <c r="P65" s="115"/>
      <c r="Q65" s="115"/>
      <c r="R65" s="115"/>
      <c r="S65" s="115"/>
      <c r="T65" s="115"/>
      <c r="U65" s="115"/>
      <c r="V65" s="115"/>
      <c r="W65" s="115"/>
      <c r="X65" s="115"/>
      <c r="Y65" s="120"/>
      <c r="Z65" s="151"/>
      <c r="AA65" s="155"/>
      <c r="AB65" s="155"/>
      <c r="AC65" s="155"/>
      <c r="AD65" s="155"/>
      <c r="AE65" s="155"/>
      <c r="AF65" s="155"/>
      <c r="AG65" s="155"/>
      <c r="AH65" s="155"/>
      <c r="AI65" s="155"/>
      <c r="AJ65" s="171"/>
    </row>
    <row r="66" spans="1:36" ht="9.9499999999999993" customHeight="1">
      <c r="A66" s="49"/>
      <c r="B66" s="65"/>
      <c r="C66" s="71"/>
      <c r="D66" s="71"/>
      <c r="E66" s="71"/>
      <c r="F66" s="71"/>
      <c r="G66" s="71"/>
      <c r="H66" s="71"/>
      <c r="I66" s="96"/>
      <c r="J66" s="106"/>
      <c r="K66" s="116"/>
      <c r="L66" s="121"/>
      <c r="M66" s="127"/>
      <c r="N66" s="132" t="s">
        <v>193</v>
      </c>
      <c r="O66" s="132"/>
      <c r="P66" s="132"/>
      <c r="Q66" s="133"/>
      <c r="R66" s="132" t="s">
        <v>1306</v>
      </c>
      <c r="S66" s="132"/>
      <c r="T66" s="132"/>
      <c r="U66" s="133"/>
      <c r="V66" s="132" t="s">
        <v>1071</v>
      </c>
      <c r="W66" s="132"/>
      <c r="X66" s="132"/>
      <c r="Y66" s="148"/>
      <c r="Z66" s="152" t="s">
        <v>1307</v>
      </c>
      <c r="AA66" s="133"/>
      <c r="AB66" s="157"/>
      <c r="AC66" s="157"/>
      <c r="AD66" s="160" t="s">
        <v>541</v>
      </c>
      <c r="AE66" s="157"/>
      <c r="AF66" s="157"/>
      <c r="AG66" s="160" t="s">
        <v>544</v>
      </c>
      <c r="AH66" s="157"/>
      <c r="AI66" s="157"/>
      <c r="AJ66" s="172" t="s">
        <v>545</v>
      </c>
    </row>
    <row r="67" spans="1:36" ht="9.9499999999999993" customHeight="1">
      <c r="A67" s="49"/>
      <c r="B67" s="65"/>
      <c r="C67" s="71"/>
      <c r="D67" s="71"/>
      <c r="E67" s="71"/>
      <c r="F67" s="71"/>
      <c r="G67" s="71"/>
      <c r="H67" s="71"/>
      <c r="I67" s="96"/>
      <c r="J67" s="106"/>
      <c r="K67" s="116"/>
      <c r="L67" s="121"/>
      <c r="M67" s="127"/>
      <c r="N67" s="132"/>
      <c r="O67" s="132"/>
      <c r="P67" s="132"/>
      <c r="Q67" s="133"/>
      <c r="R67" s="132"/>
      <c r="S67" s="132"/>
      <c r="T67" s="132"/>
      <c r="U67" s="133"/>
      <c r="V67" s="132"/>
      <c r="W67" s="132"/>
      <c r="X67" s="132"/>
      <c r="Y67" s="148"/>
      <c r="Z67" s="127"/>
      <c r="AA67" s="133"/>
      <c r="AB67" s="157"/>
      <c r="AC67" s="157"/>
      <c r="AD67" s="160"/>
      <c r="AE67" s="157"/>
      <c r="AF67" s="157"/>
      <c r="AG67" s="160"/>
      <c r="AH67" s="157"/>
      <c r="AI67" s="157"/>
      <c r="AJ67" s="172"/>
    </row>
    <row r="68" spans="1:36" ht="3" customHeight="1">
      <c r="A68" s="49"/>
      <c r="B68" s="66"/>
      <c r="C68" s="72"/>
      <c r="D68" s="72"/>
      <c r="E68" s="72"/>
      <c r="F68" s="72"/>
      <c r="G68" s="72"/>
      <c r="H68" s="72"/>
      <c r="I68" s="97"/>
      <c r="J68" s="104"/>
      <c r="K68" s="114"/>
      <c r="L68" s="122"/>
      <c r="M68" s="126"/>
      <c r="N68" s="130"/>
      <c r="O68" s="130"/>
      <c r="P68" s="130"/>
      <c r="Q68" s="130"/>
      <c r="R68" s="130"/>
      <c r="S68" s="130"/>
      <c r="T68" s="130"/>
      <c r="U68" s="130"/>
      <c r="V68" s="130"/>
      <c r="W68" s="130"/>
      <c r="X68" s="130"/>
      <c r="Y68" s="147"/>
      <c r="Z68" s="126"/>
      <c r="AA68" s="130"/>
      <c r="AB68" s="130"/>
      <c r="AC68" s="130"/>
      <c r="AD68" s="130"/>
      <c r="AE68" s="130"/>
      <c r="AF68" s="130"/>
      <c r="AG68" s="130"/>
      <c r="AH68" s="130"/>
      <c r="AI68" s="130"/>
      <c r="AJ68" s="170"/>
    </row>
    <row r="69" spans="1:36" ht="3" customHeight="1">
      <c r="A69" s="49"/>
      <c r="B69" s="64" t="s">
        <v>580</v>
      </c>
      <c r="C69" s="70"/>
      <c r="D69" s="70"/>
      <c r="E69" s="70"/>
      <c r="F69" s="70"/>
      <c r="G69" s="70"/>
      <c r="H69" s="70"/>
      <c r="I69" s="95"/>
      <c r="J69" s="105"/>
      <c r="K69" s="115"/>
      <c r="L69" s="120"/>
      <c r="M69" s="105"/>
      <c r="N69" s="115"/>
      <c r="O69" s="115"/>
      <c r="P69" s="115"/>
      <c r="Q69" s="115"/>
      <c r="R69" s="115"/>
      <c r="S69" s="115"/>
      <c r="T69" s="115"/>
      <c r="U69" s="115"/>
      <c r="V69" s="115"/>
      <c r="W69" s="115"/>
      <c r="X69" s="115"/>
      <c r="Y69" s="120"/>
      <c r="Z69" s="151"/>
      <c r="AA69" s="155"/>
      <c r="AB69" s="155"/>
      <c r="AC69" s="155"/>
      <c r="AD69" s="155"/>
      <c r="AE69" s="155"/>
      <c r="AF69" s="155"/>
      <c r="AG69" s="155"/>
      <c r="AH69" s="155"/>
      <c r="AI69" s="155"/>
      <c r="AJ69" s="171"/>
    </row>
    <row r="70" spans="1:36" ht="9.9499999999999993" customHeight="1">
      <c r="A70" s="49"/>
      <c r="B70" s="65"/>
      <c r="C70" s="71"/>
      <c r="D70" s="71"/>
      <c r="E70" s="71"/>
      <c r="F70" s="71"/>
      <c r="G70" s="71"/>
      <c r="H70" s="71"/>
      <c r="I70" s="96"/>
      <c r="J70" s="106"/>
      <c r="K70" s="116"/>
      <c r="L70" s="121"/>
      <c r="M70" s="127"/>
      <c r="N70" s="132" t="s">
        <v>193</v>
      </c>
      <c r="O70" s="132"/>
      <c r="P70" s="132"/>
      <c r="Q70" s="133"/>
      <c r="R70" s="132" t="s">
        <v>1306</v>
      </c>
      <c r="S70" s="132"/>
      <c r="T70" s="132"/>
      <c r="U70" s="133"/>
      <c r="V70" s="132" t="s">
        <v>1071</v>
      </c>
      <c r="W70" s="132"/>
      <c r="X70" s="132"/>
      <c r="Y70" s="148"/>
      <c r="Z70" s="152" t="s">
        <v>1307</v>
      </c>
      <c r="AA70" s="133"/>
      <c r="AB70" s="157"/>
      <c r="AC70" s="157"/>
      <c r="AD70" s="160" t="s">
        <v>541</v>
      </c>
      <c r="AE70" s="157"/>
      <c r="AF70" s="157"/>
      <c r="AG70" s="160" t="s">
        <v>544</v>
      </c>
      <c r="AH70" s="157"/>
      <c r="AI70" s="157"/>
      <c r="AJ70" s="172" t="s">
        <v>545</v>
      </c>
    </row>
    <row r="71" spans="1:36" ht="9.9499999999999993" customHeight="1">
      <c r="A71" s="49"/>
      <c r="B71" s="65"/>
      <c r="C71" s="71"/>
      <c r="D71" s="71"/>
      <c r="E71" s="71"/>
      <c r="F71" s="71"/>
      <c r="G71" s="71"/>
      <c r="H71" s="71"/>
      <c r="I71" s="96"/>
      <c r="J71" s="106"/>
      <c r="K71" s="116"/>
      <c r="L71" s="121"/>
      <c r="M71" s="127"/>
      <c r="N71" s="132"/>
      <c r="O71" s="132"/>
      <c r="P71" s="132"/>
      <c r="Q71" s="133"/>
      <c r="R71" s="132"/>
      <c r="S71" s="132"/>
      <c r="T71" s="132"/>
      <c r="U71" s="133"/>
      <c r="V71" s="132"/>
      <c r="W71" s="132"/>
      <c r="X71" s="132"/>
      <c r="Y71" s="148"/>
      <c r="Z71" s="127"/>
      <c r="AA71" s="133"/>
      <c r="AB71" s="157"/>
      <c r="AC71" s="157"/>
      <c r="AD71" s="160"/>
      <c r="AE71" s="157"/>
      <c r="AF71" s="157"/>
      <c r="AG71" s="160"/>
      <c r="AH71" s="157"/>
      <c r="AI71" s="157"/>
      <c r="AJ71" s="172"/>
    </row>
    <row r="72" spans="1:36" ht="3" customHeight="1">
      <c r="A72" s="49"/>
      <c r="B72" s="66"/>
      <c r="C72" s="72"/>
      <c r="D72" s="72"/>
      <c r="E72" s="72"/>
      <c r="F72" s="72"/>
      <c r="G72" s="72"/>
      <c r="H72" s="72"/>
      <c r="I72" s="97"/>
      <c r="J72" s="104"/>
      <c r="K72" s="114"/>
      <c r="L72" s="122"/>
      <c r="M72" s="126"/>
      <c r="N72" s="130"/>
      <c r="O72" s="130"/>
      <c r="P72" s="130"/>
      <c r="Q72" s="130"/>
      <c r="R72" s="130"/>
      <c r="S72" s="130"/>
      <c r="T72" s="130"/>
      <c r="U72" s="130"/>
      <c r="V72" s="130"/>
      <c r="W72" s="130"/>
      <c r="X72" s="130"/>
      <c r="Y72" s="147"/>
      <c r="Z72" s="126"/>
      <c r="AA72" s="130"/>
      <c r="AB72" s="130"/>
      <c r="AC72" s="130"/>
      <c r="AD72" s="130"/>
      <c r="AE72" s="130"/>
      <c r="AF72" s="130"/>
      <c r="AG72" s="130"/>
      <c r="AH72" s="130"/>
      <c r="AI72" s="130"/>
      <c r="AJ72" s="170"/>
    </row>
    <row r="73" spans="1:36" ht="3" customHeight="1">
      <c r="A73" s="49"/>
      <c r="B73" s="64" t="s">
        <v>252</v>
      </c>
      <c r="C73" s="70"/>
      <c r="D73" s="70"/>
      <c r="E73" s="70"/>
      <c r="F73" s="70"/>
      <c r="G73" s="70"/>
      <c r="H73" s="70"/>
      <c r="I73" s="95"/>
      <c r="J73" s="105"/>
      <c r="K73" s="115"/>
      <c r="L73" s="120"/>
      <c r="M73" s="105"/>
      <c r="N73" s="115"/>
      <c r="O73" s="115"/>
      <c r="P73" s="115"/>
      <c r="Q73" s="115"/>
      <c r="R73" s="115"/>
      <c r="S73" s="115"/>
      <c r="T73" s="115"/>
      <c r="U73" s="115"/>
      <c r="V73" s="115"/>
      <c r="W73" s="115"/>
      <c r="X73" s="115"/>
      <c r="Y73" s="120"/>
      <c r="Z73" s="151"/>
      <c r="AA73" s="155"/>
      <c r="AB73" s="155"/>
      <c r="AC73" s="155"/>
      <c r="AD73" s="155"/>
      <c r="AE73" s="155"/>
      <c r="AF73" s="155"/>
      <c r="AG73" s="155"/>
      <c r="AH73" s="155"/>
      <c r="AI73" s="155"/>
      <c r="AJ73" s="171"/>
    </row>
    <row r="74" spans="1:36" ht="9.9499999999999993" customHeight="1">
      <c r="A74" s="49"/>
      <c r="B74" s="65"/>
      <c r="C74" s="71"/>
      <c r="D74" s="71"/>
      <c r="E74" s="71"/>
      <c r="F74" s="71"/>
      <c r="G74" s="71"/>
      <c r="H74" s="71"/>
      <c r="I74" s="96"/>
      <c r="J74" s="106"/>
      <c r="K74" s="116"/>
      <c r="L74" s="121"/>
      <c r="M74" s="127"/>
      <c r="N74" s="132" t="s">
        <v>193</v>
      </c>
      <c r="O74" s="132"/>
      <c r="P74" s="132"/>
      <c r="Q74" s="133"/>
      <c r="R74" s="132" t="s">
        <v>1306</v>
      </c>
      <c r="S74" s="132"/>
      <c r="T74" s="132"/>
      <c r="U74" s="133"/>
      <c r="V74" s="132" t="s">
        <v>1071</v>
      </c>
      <c r="W74" s="132"/>
      <c r="X74" s="132"/>
      <c r="Y74" s="148"/>
      <c r="Z74" s="152" t="s">
        <v>1307</v>
      </c>
      <c r="AA74" s="133"/>
      <c r="AB74" s="157"/>
      <c r="AC74" s="157"/>
      <c r="AD74" s="160" t="s">
        <v>541</v>
      </c>
      <c r="AE74" s="157"/>
      <c r="AF74" s="157"/>
      <c r="AG74" s="160" t="s">
        <v>544</v>
      </c>
      <c r="AH74" s="157"/>
      <c r="AI74" s="157"/>
      <c r="AJ74" s="172" t="s">
        <v>545</v>
      </c>
    </row>
    <row r="75" spans="1:36" ht="9.9499999999999993" customHeight="1">
      <c r="A75" s="49"/>
      <c r="B75" s="65"/>
      <c r="C75" s="71"/>
      <c r="D75" s="71"/>
      <c r="E75" s="71"/>
      <c r="F75" s="71"/>
      <c r="G75" s="71"/>
      <c r="H75" s="71"/>
      <c r="I75" s="96"/>
      <c r="J75" s="106"/>
      <c r="K75" s="116"/>
      <c r="L75" s="121"/>
      <c r="M75" s="127"/>
      <c r="N75" s="132"/>
      <c r="O75" s="132"/>
      <c r="P75" s="132"/>
      <c r="Q75" s="133"/>
      <c r="R75" s="132"/>
      <c r="S75" s="132"/>
      <c r="T75" s="132"/>
      <c r="U75" s="133"/>
      <c r="V75" s="132"/>
      <c r="W75" s="132"/>
      <c r="X75" s="132"/>
      <c r="Y75" s="148"/>
      <c r="Z75" s="127"/>
      <c r="AA75" s="133"/>
      <c r="AB75" s="157"/>
      <c r="AC75" s="157"/>
      <c r="AD75" s="160"/>
      <c r="AE75" s="157"/>
      <c r="AF75" s="157"/>
      <c r="AG75" s="160"/>
      <c r="AH75" s="157"/>
      <c r="AI75" s="157"/>
      <c r="AJ75" s="172"/>
    </row>
    <row r="76" spans="1:36" ht="3" customHeight="1">
      <c r="A76" s="49"/>
      <c r="B76" s="66"/>
      <c r="C76" s="72"/>
      <c r="D76" s="72"/>
      <c r="E76" s="72"/>
      <c r="F76" s="72"/>
      <c r="G76" s="72"/>
      <c r="H76" s="72"/>
      <c r="I76" s="97"/>
      <c r="J76" s="104"/>
      <c r="K76" s="114"/>
      <c r="L76" s="122"/>
      <c r="M76" s="126"/>
      <c r="N76" s="130"/>
      <c r="O76" s="130"/>
      <c r="P76" s="130"/>
      <c r="Q76" s="130"/>
      <c r="R76" s="130"/>
      <c r="S76" s="130"/>
      <c r="T76" s="130"/>
      <c r="U76" s="130"/>
      <c r="V76" s="130"/>
      <c r="W76" s="130"/>
      <c r="X76" s="130"/>
      <c r="Y76" s="147"/>
      <c r="Z76" s="126"/>
      <c r="AA76" s="130"/>
      <c r="AB76" s="130"/>
      <c r="AC76" s="130"/>
      <c r="AD76" s="130"/>
      <c r="AE76" s="130"/>
      <c r="AF76" s="130"/>
      <c r="AG76" s="130"/>
      <c r="AH76" s="130"/>
      <c r="AI76" s="130"/>
      <c r="AJ76" s="170"/>
    </row>
    <row r="77" spans="1:36" ht="3" customHeight="1">
      <c r="A77" s="49"/>
      <c r="B77" s="64" t="s">
        <v>1030</v>
      </c>
      <c r="C77" s="70"/>
      <c r="D77" s="70"/>
      <c r="E77" s="70"/>
      <c r="F77" s="70"/>
      <c r="G77" s="70"/>
      <c r="H77" s="70"/>
      <c r="I77" s="95"/>
      <c r="J77" s="105"/>
      <c r="K77" s="115"/>
      <c r="L77" s="120"/>
      <c r="M77" s="105"/>
      <c r="N77" s="115"/>
      <c r="O77" s="115"/>
      <c r="P77" s="115"/>
      <c r="Q77" s="115"/>
      <c r="R77" s="115"/>
      <c r="S77" s="115"/>
      <c r="T77" s="115"/>
      <c r="U77" s="115"/>
      <c r="V77" s="115"/>
      <c r="W77" s="115"/>
      <c r="X77" s="115"/>
      <c r="Y77" s="120"/>
      <c r="Z77" s="151"/>
      <c r="AA77" s="155"/>
      <c r="AB77" s="155"/>
      <c r="AC77" s="155"/>
      <c r="AD77" s="155"/>
      <c r="AE77" s="155"/>
      <c r="AF77" s="155"/>
      <c r="AG77" s="155"/>
      <c r="AH77" s="155"/>
      <c r="AI77" s="155"/>
      <c r="AJ77" s="171"/>
    </row>
    <row r="78" spans="1:36" ht="9.9499999999999993" customHeight="1">
      <c r="A78" s="49"/>
      <c r="B78" s="65"/>
      <c r="C78" s="71"/>
      <c r="D78" s="71"/>
      <c r="E78" s="71"/>
      <c r="F78" s="71"/>
      <c r="G78" s="71"/>
      <c r="H78" s="71"/>
      <c r="I78" s="96"/>
      <c r="J78" s="106"/>
      <c r="K78" s="116"/>
      <c r="L78" s="121"/>
      <c r="M78" s="127"/>
      <c r="N78" s="132" t="s">
        <v>193</v>
      </c>
      <c r="O78" s="132"/>
      <c r="P78" s="132"/>
      <c r="Q78" s="133"/>
      <c r="R78" s="132" t="s">
        <v>1306</v>
      </c>
      <c r="S78" s="132"/>
      <c r="T78" s="132"/>
      <c r="U78" s="133"/>
      <c r="V78" s="132" t="s">
        <v>1071</v>
      </c>
      <c r="W78" s="132"/>
      <c r="X78" s="132"/>
      <c r="Y78" s="148"/>
      <c r="Z78" s="152" t="s">
        <v>1307</v>
      </c>
      <c r="AA78" s="133"/>
      <c r="AB78" s="157"/>
      <c r="AC78" s="157"/>
      <c r="AD78" s="160" t="s">
        <v>541</v>
      </c>
      <c r="AE78" s="157"/>
      <c r="AF78" s="157"/>
      <c r="AG78" s="160" t="s">
        <v>544</v>
      </c>
      <c r="AH78" s="157"/>
      <c r="AI78" s="157"/>
      <c r="AJ78" s="172" t="s">
        <v>545</v>
      </c>
    </row>
    <row r="79" spans="1:36" ht="9.9499999999999993" customHeight="1">
      <c r="A79" s="49"/>
      <c r="B79" s="65"/>
      <c r="C79" s="71"/>
      <c r="D79" s="71"/>
      <c r="E79" s="71"/>
      <c r="F79" s="71"/>
      <c r="G79" s="71"/>
      <c r="H79" s="71"/>
      <c r="I79" s="96"/>
      <c r="J79" s="106"/>
      <c r="K79" s="116"/>
      <c r="L79" s="121"/>
      <c r="M79" s="127"/>
      <c r="N79" s="132"/>
      <c r="O79" s="132"/>
      <c r="P79" s="132"/>
      <c r="Q79" s="133"/>
      <c r="R79" s="132"/>
      <c r="S79" s="132"/>
      <c r="T79" s="132"/>
      <c r="U79" s="133"/>
      <c r="V79" s="132"/>
      <c r="W79" s="132"/>
      <c r="X79" s="132"/>
      <c r="Y79" s="148"/>
      <c r="Z79" s="127"/>
      <c r="AA79" s="133"/>
      <c r="AB79" s="157"/>
      <c r="AC79" s="157"/>
      <c r="AD79" s="160"/>
      <c r="AE79" s="157"/>
      <c r="AF79" s="157"/>
      <c r="AG79" s="160"/>
      <c r="AH79" s="157"/>
      <c r="AI79" s="157"/>
      <c r="AJ79" s="172"/>
    </row>
    <row r="80" spans="1:36" ht="3" customHeight="1">
      <c r="A80" s="49"/>
      <c r="B80" s="66"/>
      <c r="C80" s="72"/>
      <c r="D80" s="72"/>
      <c r="E80" s="72"/>
      <c r="F80" s="72"/>
      <c r="G80" s="72"/>
      <c r="H80" s="72"/>
      <c r="I80" s="97"/>
      <c r="J80" s="104"/>
      <c r="K80" s="114"/>
      <c r="L80" s="122"/>
      <c r="M80" s="126"/>
      <c r="N80" s="130"/>
      <c r="O80" s="130"/>
      <c r="P80" s="130"/>
      <c r="Q80" s="130"/>
      <c r="R80" s="130"/>
      <c r="S80" s="130"/>
      <c r="T80" s="130"/>
      <c r="U80" s="130"/>
      <c r="V80" s="130"/>
      <c r="W80" s="130"/>
      <c r="X80" s="130"/>
      <c r="Y80" s="147"/>
      <c r="Z80" s="126"/>
      <c r="AA80" s="130"/>
      <c r="AB80" s="130"/>
      <c r="AC80" s="130"/>
      <c r="AD80" s="130"/>
      <c r="AE80" s="130"/>
      <c r="AF80" s="130"/>
      <c r="AG80" s="130"/>
      <c r="AH80" s="130"/>
      <c r="AI80" s="130"/>
      <c r="AJ80" s="170"/>
    </row>
    <row r="81" spans="1:36" ht="3" customHeight="1">
      <c r="A81" s="49"/>
      <c r="B81" s="64" t="s">
        <v>251</v>
      </c>
      <c r="C81" s="70"/>
      <c r="D81" s="70"/>
      <c r="E81" s="70"/>
      <c r="F81" s="70"/>
      <c r="G81" s="70"/>
      <c r="H81" s="70"/>
      <c r="I81" s="95"/>
      <c r="J81" s="105"/>
      <c r="K81" s="115"/>
      <c r="L81" s="120"/>
      <c r="M81" s="105"/>
      <c r="N81" s="115"/>
      <c r="O81" s="115"/>
      <c r="P81" s="115"/>
      <c r="Q81" s="115"/>
      <c r="R81" s="115"/>
      <c r="S81" s="115"/>
      <c r="T81" s="115"/>
      <c r="U81" s="115"/>
      <c r="V81" s="115"/>
      <c r="W81" s="115"/>
      <c r="X81" s="115"/>
      <c r="Y81" s="120"/>
      <c r="Z81" s="151"/>
      <c r="AA81" s="155"/>
      <c r="AB81" s="155"/>
      <c r="AC81" s="155"/>
      <c r="AD81" s="155"/>
      <c r="AE81" s="155"/>
      <c r="AF81" s="155"/>
      <c r="AG81" s="155"/>
      <c r="AH81" s="155"/>
      <c r="AI81" s="155"/>
      <c r="AJ81" s="171"/>
    </row>
    <row r="82" spans="1:36" ht="9.9499999999999993" customHeight="1">
      <c r="A82" s="49"/>
      <c r="B82" s="65"/>
      <c r="C82" s="71"/>
      <c r="D82" s="71"/>
      <c r="E82" s="71"/>
      <c r="F82" s="71"/>
      <c r="G82" s="71"/>
      <c r="H82" s="71"/>
      <c r="I82" s="96"/>
      <c r="J82" s="106"/>
      <c r="K82" s="116"/>
      <c r="L82" s="121"/>
      <c r="M82" s="127"/>
      <c r="N82" s="132" t="s">
        <v>193</v>
      </c>
      <c r="O82" s="132"/>
      <c r="P82" s="132"/>
      <c r="Q82" s="133"/>
      <c r="R82" s="132" t="s">
        <v>1306</v>
      </c>
      <c r="S82" s="132"/>
      <c r="T82" s="132"/>
      <c r="U82" s="133"/>
      <c r="V82" s="132" t="s">
        <v>1071</v>
      </c>
      <c r="W82" s="132"/>
      <c r="X82" s="132"/>
      <c r="Y82" s="148"/>
      <c r="Z82" s="152" t="s">
        <v>1307</v>
      </c>
      <c r="AA82" s="133"/>
      <c r="AB82" s="157"/>
      <c r="AC82" s="157"/>
      <c r="AD82" s="160" t="s">
        <v>541</v>
      </c>
      <c r="AE82" s="157"/>
      <c r="AF82" s="157"/>
      <c r="AG82" s="160" t="s">
        <v>544</v>
      </c>
      <c r="AH82" s="157"/>
      <c r="AI82" s="157"/>
      <c r="AJ82" s="172" t="s">
        <v>545</v>
      </c>
    </row>
    <row r="83" spans="1:36" ht="9.9499999999999993" customHeight="1">
      <c r="A83" s="49"/>
      <c r="B83" s="65"/>
      <c r="C83" s="71"/>
      <c r="D83" s="71"/>
      <c r="E83" s="71"/>
      <c r="F83" s="71"/>
      <c r="G83" s="71"/>
      <c r="H83" s="71"/>
      <c r="I83" s="96"/>
      <c r="J83" s="106"/>
      <c r="K83" s="116"/>
      <c r="L83" s="121"/>
      <c r="M83" s="127"/>
      <c r="N83" s="132"/>
      <c r="O83" s="132"/>
      <c r="P83" s="132"/>
      <c r="Q83" s="133"/>
      <c r="R83" s="132"/>
      <c r="S83" s="132"/>
      <c r="T83" s="132"/>
      <c r="U83" s="133"/>
      <c r="V83" s="132"/>
      <c r="W83" s="132"/>
      <c r="X83" s="132"/>
      <c r="Y83" s="148"/>
      <c r="Z83" s="127"/>
      <c r="AA83" s="133"/>
      <c r="AB83" s="157"/>
      <c r="AC83" s="157"/>
      <c r="AD83" s="160"/>
      <c r="AE83" s="157"/>
      <c r="AF83" s="157"/>
      <c r="AG83" s="160"/>
      <c r="AH83" s="157"/>
      <c r="AI83" s="157"/>
      <c r="AJ83" s="172"/>
    </row>
    <row r="84" spans="1:36" ht="3" customHeight="1">
      <c r="A84" s="49"/>
      <c r="B84" s="66"/>
      <c r="C84" s="72"/>
      <c r="D84" s="72"/>
      <c r="E84" s="72"/>
      <c r="F84" s="72"/>
      <c r="G84" s="72"/>
      <c r="H84" s="72"/>
      <c r="I84" s="97"/>
      <c r="J84" s="104"/>
      <c r="K84" s="114"/>
      <c r="L84" s="122"/>
      <c r="M84" s="126"/>
      <c r="N84" s="130"/>
      <c r="O84" s="130"/>
      <c r="P84" s="130"/>
      <c r="Q84" s="130"/>
      <c r="R84" s="130"/>
      <c r="S84" s="130"/>
      <c r="T84" s="130"/>
      <c r="U84" s="130"/>
      <c r="V84" s="130"/>
      <c r="W84" s="130"/>
      <c r="X84" s="130"/>
      <c r="Y84" s="147"/>
      <c r="Z84" s="126"/>
      <c r="AA84" s="130"/>
      <c r="AB84" s="130"/>
      <c r="AC84" s="130"/>
      <c r="AD84" s="130"/>
      <c r="AE84" s="130"/>
      <c r="AF84" s="130"/>
      <c r="AG84" s="130"/>
      <c r="AH84" s="130"/>
      <c r="AI84" s="130"/>
      <c r="AJ84" s="170"/>
    </row>
    <row r="85" spans="1:36" ht="3" customHeight="1">
      <c r="A85" s="49"/>
      <c r="B85" s="64" t="s">
        <v>136</v>
      </c>
      <c r="C85" s="70"/>
      <c r="D85" s="70"/>
      <c r="E85" s="70"/>
      <c r="F85" s="70"/>
      <c r="G85" s="70"/>
      <c r="H85" s="70"/>
      <c r="I85" s="95"/>
      <c r="J85" s="105"/>
      <c r="K85" s="115"/>
      <c r="L85" s="120"/>
      <c r="M85" s="105"/>
      <c r="N85" s="115"/>
      <c r="O85" s="115"/>
      <c r="P85" s="115"/>
      <c r="Q85" s="115"/>
      <c r="R85" s="115"/>
      <c r="S85" s="115"/>
      <c r="T85" s="115"/>
      <c r="U85" s="115"/>
      <c r="V85" s="115"/>
      <c r="W85" s="115"/>
      <c r="X85" s="115"/>
      <c r="Y85" s="120"/>
      <c r="Z85" s="151"/>
      <c r="AA85" s="155"/>
      <c r="AB85" s="155"/>
      <c r="AC85" s="155"/>
      <c r="AD85" s="155"/>
      <c r="AE85" s="155"/>
      <c r="AF85" s="155"/>
      <c r="AG85" s="155"/>
      <c r="AH85" s="155"/>
      <c r="AI85" s="155"/>
      <c r="AJ85" s="171"/>
    </row>
    <row r="86" spans="1:36" ht="9.9499999999999993" customHeight="1">
      <c r="A86" s="49"/>
      <c r="B86" s="65"/>
      <c r="C86" s="71"/>
      <c r="D86" s="71"/>
      <c r="E86" s="71"/>
      <c r="F86" s="71"/>
      <c r="G86" s="71"/>
      <c r="H86" s="71"/>
      <c r="I86" s="96"/>
      <c r="J86" s="106"/>
      <c r="K86" s="116"/>
      <c r="L86" s="121"/>
      <c r="M86" s="127"/>
      <c r="N86" s="132" t="s">
        <v>193</v>
      </c>
      <c r="O86" s="132"/>
      <c r="P86" s="132"/>
      <c r="Q86" s="133"/>
      <c r="R86" s="132" t="s">
        <v>1306</v>
      </c>
      <c r="S86" s="132"/>
      <c r="T86" s="132"/>
      <c r="U86" s="133"/>
      <c r="V86" s="132" t="s">
        <v>1071</v>
      </c>
      <c r="W86" s="132"/>
      <c r="X86" s="132"/>
      <c r="Y86" s="148"/>
      <c r="Z86" s="152" t="s">
        <v>1307</v>
      </c>
      <c r="AA86" s="133"/>
      <c r="AB86" s="157"/>
      <c r="AC86" s="157"/>
      <c r="AD86" s="160" t="s">
        <v>541</v>
      </c>
      <c r="AE86" s="157"/>
      <c r="AF86" s="157"/>
      <c r="AG86" s="160" t="s">
        <v>544</v>
      </c>
      <c r="AH86" s="157"/>
      <c r="AI86" s="157"/>
      <c r="AJ86" s="172" t="s">
        <v>545</v>
      </c>
    </row>
    <row r="87" spans="1:36" ht="9.9499999999999993" customHeight="1">
      <c r="A87" s="49"/>
      <c r="B87" s="65"/>
      <c r="C87" s="71"/>
      <c r="D87" s="71"/>
      <c r="E87" s="71"/>
      <c r="F87" s="71"/>
      <c r="G87" s="71"/>
      <c r="H87" s="71"/>
      <c r="I87" s="96"/>
      <c r="J87" s="106"/>
      <c r="K87" s="116"/>
      <c r="L87" s="121"/>
      <c r="M87" s="127"/>
      <c r="N87" s="132"/>
      <c r="O87" s="132"/>
      <c r="P87" s="132"/>
      <c r="Q87" s="133"/>
      <c r="R87" s="132"/>
      <c r="S87" s="132"/>
      <c r="T87" s="132"/>
      <c r="U87" s="133"/>
      <c r="V87" s="132"/>
      <c r="W87" s="132"/>
      <c r="X87" s="132"/>
      <c r="Y87" s="148"/>
      <c r="Z87" s="127"/>
      <c r="AA87" s="133"/>
      <c r="AB87" s="157"/>
      <c r="AC87" s="157"/>
      <c r="AD87" s="160"/>
      <c r="AE87" s="157"/>
      <c r="AF87" s="157"/>
      <c r="AG87" s="160"/>
      <c r="AH87" s="157"/>
      <c r="AI87" s="157"/>
      <c r="AJ87" s="172"/>
    </row>
    <row r="88" spans="1:36" ht="3" customHeight="1">
      <c r="A88" s="49"/>
      <c r="B88" s="66"/>
      <c r="C88" s="72"/>
      <c r="D88" s="72"/>
      <c r="E88" s="72"/>
      <c r="F88" s="72"/>
      <c r="G88" s="72"/>
      <c r="H88" s="72"/>
      <c r="I88" s="97"/>
      <c r="J88" s="104"/>
      <c r="K88" s="114"/>
      <c r="L88" s="122"/>
      <c r="M88" s="126"/>
      <c r="N88" s="130"/>
      <c r="O88" s="130"/>
      <c r="P88" s="130"/>
      <c r="Q88" s="130"/>
      <c r="R88" s="130"/>
      <c r="S88" s="130"/>
      <c r="T88" s="130"/>
      <c r="U88" s="130"/>
      <c r="V88" s="130"/>
      <c r="W88" s="130"/>
      <c r="X88" s="130"/>
      <c r="Y88" s="147"/>
      <c r="Z88" s="126"/>
      <c r="AA88" s="130"/>
      <c r="AB88" s="130"/>
      <c r="AC88" s="130"/>
      <c r="AD88" s="130"/>
      <c r="AE88" s="130"/>
      <c r="AF88" s="130"/>
      <c r="AG88" s="130"/>
      <c r="AH88" s="130"/>
      <c r="AI88" s="130"/>
      <c r="AJ88" s="170"/>
    </row>
    <row r="89" spans="1:36" ht="3" customHeight="1">
      <c r="A89" s="49"/>
      <c r="B89" s="64" t="s">
        <v>255</v>
      </c>
      <c r="C89" s="70"/>
      <c r="D89" s="70"/>
      <c r="E89" s="70"/>
      <c r="F89" s="70"/>
      <c r="G89" s="70"/>
      <c r="H89" s="70"/>
      <c r="I89" s="95"/>
      <c r="J89" s="105"/>
      <c r="K89" s="115"/>
      <c r="L89" s="120"/>
      <c r="M89" s="105"/>
      <c r="N89" s="115"/>
      <c r="O89" s="115"/>
      <c r="P89" s="115"/>
      <c r="Q89" s="115"/>
      <c r="R89" s="115"/>
      <c r="S89" s="115"/>
      <c r="T89" s="115"/>
      <c r="U89" s="115"/>
      <c r="V89" s="115"/>
      <c r="W89" s="115"/>
      <c r="X89" s="115"/>
      <c r="Y89" s="120"/>
      <c r="Z89" s="151"/>
      <c r="AA89" s="155"/>
      <c r="AB89" s="155"/>
      <c r="AC89" s="155"/>
      <c r="AD89" s="155"/>
      <c r="AE89" s="155"/>
      <c r="AF89" s="155"/>
      <c r="AG89" s="155"/>
      <c r="AH89" s="155"/>
      <c r="AI89" s="155"/>
      <c r="AJ89" s="171"/>
    </row>
    <row r="90" spans="1:36" ht="9.9499999999999993" customHeight="1">
      <c r="A90" s="49"/>
      <c r="B90" s="65"/>
      <c r="C90" s="71"/>
      <c r="D90" s="71"/>
      <c r="E90" s="71"/>
      <c r="F90" s="71"/>
      <c r="G90" s="71"/>
      <c r="H90" s="71"/>
      <c r="I90" s="96"/>
      <c r="J90" s="106"/>
      <c r="K90" s="116"/>
      <c r="L90" s="121"/>
      <c r="M90" s="127"/>
      <c r="N90" s="132" t="s">
        <v>193</v>
      </c>
      <c r="O90" s="132"/>
      <c r="P90" s="132"/>
      <c r="Q90" s="133"/>
      <c r="R90" s="132" t="s">
        <v>1306</v>
      </c>
      <c r="S90" s="132"/>
      <c r="T90" s="132"/>
      <c r="U90" s="133"/>
      <c r="V90" s="132" t="s">
        <v>1071</v>
      </c>
      <c r="W90" s="132"/>
      <c r="X90" s="132"/>
      <c r="Y90" s="148"/>
      <c r="Z90" s="152" t="s">
        <v>1307</v>
      </c>
      <c r="AA90" s="133"/>
      <c r="AB90" s="157"/>
      <c r="AC90" s="157"/>
      <c r="AD90" s="160" t="s">
        <v>541</v>
      </c>
      <c r="AE90" s="157"/>
      <c r="AF90" s="157"/>
      <c r="AG90" s="160" t="s">
        <v>544</v>
      </c>
      <c r="AH90" s="157"/>
      <c r="AI90" s="157"/>
      <c r="AJ90" s="172" t="s">
        <v>545</v>
      </c>
    </row>
    <row r="91" spans="1:36" ht="9.9499999999999993" customHeight="1">
      <c r="A91" s="49"/>
      <c r="B91" s="65"/>
      <c r="C91" s="71"/>
      <c r="D91" s="71"/>
      <c r="E91" s="71"/>
      <c r="F91" s="71"/>
      <c r="G91" s="71"/>
      <c r="H91" s="71"/>
      <c r="I91" s="96"/>
      <c r="J91" s="106"/>
      <c r="K91" s="116"/>
      <c r="L91" s="121"/>
      <c r="M91" s="127"/>
      <c r="N91" s="132"/>
      <c r="O91" s="132"/>
      <c r="P91" s="132"/>
      <c r="Q91" s="133"/>
      <c r="R91" s="132"/>
      <c r="S91" s="132"/>
      <c r="T91" s="132"/>
      <c r="U91" s="133"/>
      <c r="V91" s="132"/>
      <c r="W91" s="132"/>
      <c r="X91" s="132"/>
      <c r="Y91" s="148"/>
      <c r="Z91" s="127"/>
      <c r="AA91" s="133"/>
      <c r="AB91" s="157"/>
      <c r="AC91" s="157"/>
      <c r="AD91" s="160"/>
      <c r="AE91" s="157"/>
      <c r="AF91" s="157"/>
      <c r="AG91" s="160"/>
      <c r="AH91" s="157"/>
      <c r="AI91" s="157"/>
      <c r="AJ91" s="172"/>
    </row>
    <row r="92" spans="1:36" ht="3" customHeight="1">
      <c r="A92" s="49"/>
      <c r="B92" s="66"/>
      <c r="C92" s="72"/>
      <c r="D92" s="72"/>
      <c r="E92" s="72"/>
      <c r="F92" s="72"/>
      <c r="G92" s="72"/>
      <c r="H92" s="72"/>
      <c r="I92" s="97"/>
      <c r="J92" s="104"/>
      <c r="K92" s="114"/>
      <c r="L92" s="122"/>
      <c r="M92" s="126"/>
      <c r="N92" s="130"/>
      <c r="O92" s="130"/>
      <c r="P92" s="130"/>
      <c r="Q92" s="130"/>
      <c r="R92" s="130"/>
      <c r="S92" s="130"/>
      <c r="T92" s="130"/>
      <c r="U92" s="130"/>
      <c r="V92" s="130"/>
      <c r="W92" s="130"/>
      <c r="X92" s="130"/>
      <c r="Y92" s="147"/>
      <c r="Z92" s="126"/>
      <c r="AA92" s="130"/>
      <c r="AB92" s="130"/>
      <c r="AC92" s="130"/>
      <c r="AD92" s="130"/>
      <c r="AE92" s="130"/>
      <c r="AF92" s="130"/>
      <c r="AG92" s="130"/>
      <c r="AH92" s="130"/>
      <c r="AI92" s="130"/>
      <c r="AJ92" s="170"/>
    </row>
    <row r="93" spans="1:36" ht="3" customHeight="1">
      <c r="A93" s="49"/>
      <c r="B93" s="67" t="s">
        <v>76</v>
      </c>
      <c r="C93" s="74"/>
      <c r="D93" s="74"/>
      <c r="E93" s="74"/>
      <c r="F93" s="74"/>
      <c r="G93" s="74"/>
      <c r="H93" s="74"/>
      <c r="I93" s="98"/>
      <c r="J93" s="105"/>
      <c r="K93" s="115"/>
      <c r="L93" s="120"/>
      <c r="M93" s="105"/>
      <c r="N93" s="115"/>
      <c r="O93" s="115"/>
      <c r="P93" s="115"/>
      <c r="Q93" s="115"/>
      <c r="R93" s="115"/>
      <c r="S93" s="115"/>
      <c r="T93" s="115"/>
      <c r="U93" s="115"/>
      <c r="V93" s="115"/>
      <c r="W93" s="115"/>
      <c r="X93" s="115"/>
      <c r="Y93" s="120"/>
      <c r="Z93" s="151"/>
      <c r="AA93" s="155"/>
      <c r="AB93" s="155"/>
      <c r="AC93" s="155"/>
      <c r="AD93" s="155"/>
      <c r="AE93" s="155"/>
      <c r="AF93" s="155"/>
      <c r="AG93" s="155"/>
      <c r="AH93" s="155"/>
      <c r="AI93" s="155"/>
      <c r="AJ93" s="171"/>
    </row>
    <row r="94" spans="1:36" ht="9.9499999999999993" customHeight="1">
      <c r="A94" s="49"/>
      <c r="B94" s="68"/>
      <c r="C94" s="75"/>
      <c r="D94" s="75"/>
      <c r="E94" s="75"/>
      <c r="F94" s="75"/>
      <c r="G94" s="75"/>
      <c r="H94" s="75"/>
      <c r="I94" s="99"/>
      <c r="J94" s="106"/>
      <c r="K94" s="116"/>
      <c r="L94" s="121"/>
      <c r="M94" s="127"/>
      <c r="N94" s="132" t="s">
        <v>193</v>
      </c>
      <c r="O94" s="132"/>
      <c r="P94" s="132"/>
      <c r="Q94" s="133"/>
      <c r="R94" s="132" t="s">
        <v>1306</v>
      </c>
      <c r="S94" s="132"/>
      <c r="T94" s="132"/>
      <c r="U94" s="133"/>
      <c r="V94" s="132" t="s">
        <v>1071</v>
      </c>
      <c r="W94" s="132"/>
      <c r="X94" s="132"/>
      <c r="Y94" s="148"/>
      <c r="Z94" s="152" t="s">
        <v>1307</v>
      </c>
      <c r="AA94" s="133"/>
      <c r="AB94" s="157"/>
      <c r="AC94" s="157"/>
      <c r="AD94" s="160" t="s">
        <v>541</v>
      </c>
      <c r="AE94" s="157"/>
      <c r="AF94" s="157"/>
      <c r="AG94" s="160" t="s">
        <v>544</v>
      </c>
      <c r="AH94" s="157"/>
      <c r="AI94" s="157"/>
      <c r="AJ94" s="172" t="s">
        <v>545</v>
      </c>
    </row>
    <row r="95" spans="1:36" ht="9.9499999999999993" customHeight="1">
      <c r="A95" s="49"/>
      <c r="B95" s="68"/>
      <c r="C95" s="75"/>
      <c r="D95" s="75"/>
      <c r="E95" s="75"/>
      <c r="F95" s="75"/>
      <c r="G95" s="75"/>
      <c r="H95" s="75"/>
      <c r="I95" s="99"/>
      <c r="J95" s="106"/>
      <c r="K95" s="116"/>
      <c r="L95" s="121"/>
      <c r="M95" s="127"/>
      <c r="N95" s="132"/>
      <c r="O95" s="132"/>
      <c r="P95" s="132"/>
      <c r="Q95" s="133"/>
      <c r="R95" s="132"/>
      <c r="S95" s="132"/>
      <c r="T95" s="132"/>
      <c r="U95" s="133"/>
      <c r="V95" s="132"/>
      <c r="W95" s="132"/>
      <c r="X95" s="132"/>
      <c r="Y95" s="148"/>
      <c r="Z95" s="127"/>
      <c r="AA95" s="133"/>
      <c r="AB95" s="157"/>
      <c r="AC95" s="157"/>
      <c r="AD95" s="160"/>
      <c r="AE95" s="157"/>
      <c r="AF95" s="157"/>
      <c r="AG95" s="160"/>
      <c r="AH95" s="157"/>
      <c r="AI95" s="157"/>
      <c r="AJ95" s="172"/>
    </row>
    <row r="96" spans="1:36" ht="3" customHeight="1">
      <c r="A96" s="50"/>
      <c r="B96" s="69"/>
      <c r="C96" s="76"/>
      <c r="D96" s="76"/>
      <c r="E96" s="76"/>
      <c r="F96" s="76"/>
      <c r="G96" s="76"/>
      <c r="H96" s="76"/>
      <c r="I96" s="100"/>
      <c r="J96" s="107"/>
      <c r="K96" s="117"/>
      <c r="L96" s="123"/>
      <c r="M96" s="127"/>
      <c r="N96" s="133"/>
      <c r="O96" s="133"/>
      <c r="P96" s="133"/>
      <c r="Q96" s="133"/>
      <c r="R96" s="133"/>
      <c r="S96" s="133"/>
      <c r="T96" s="133"/>
      <c r="U96" s="133"/>
      <c r="V96" s="133"/>
      <c r="W96" s="133"/>
      <c r="X96" s="133"/>
      <c r="Y96" s="148"/>
      <c r="Z96" s="126"/>
      <c r="AA96" s="130"/>
      <c r="AB96" s="130"/>
      <c r="AC96" s="130"/>
      <c r="AD96" s="130"/>
      <c r="AE96" s="130"/>
      <c r="AF96" s="130"/>
      <c r="AG96" s="130"/>
      <c r="AH96" s="130"/>
      <c r="AI96" s="130"/>
      <c r="AJ96" s="170"/>
    </row>
    <row r="97" spans="1:36" ht="3.75" customHeight="1">
      <c r="A97" s="51" t="s">
        <v>1313</v>
      </c>
      <c r="B97" s="70"/>
      <c r="C97" s="70"/>
      <c r="D97" s="70"/>
      <c r="E97" s="70"/>
      <c r="F97" s="70"/>
      <c r="G97" s="70"/>
      <c r="H97" s="70"/>
      <c r="I97" s="95"/>
      <c r="J97" s="105"/>
      <c r="K97" s="115"/>
      <c r="L97" s="120"/>
      <c r="M97" s="105"/>
      <c r="N97" s="115"/>
      <c r="O97" s="115"/>
      <c r="P97" s="115"/>
      <c r="Q97" s="115"/>
      <c r="R97" s="115"/>
      <c r="S97" s="115"/>
      <c r="T97" s="115"/>
      <c r="U97" s="115"/>
      <c r="V97" s="115"/>
      <c r="W97" s="115"/>
      <c r="X97" s="115"/>
      <c r="Y97" s="120"/>
      <c r="Z97" s="151"/>
      <c r="AA97" s="155"/>
      <c r="AB97" s="155"/>
      <c r="AC97" s="155"/>
      <c r="AD97" s="155"/>
      <c r="AE97" s="155"/>
      <c r="AF97" s="155"/>
      <c r="AG97" s="155"/>
      <c r="AH97" s="155"/>
      <c r="AI97" s="155"/>
      <c r="AJ97" s="171"/>
    </row>
    <row r="98" spans="1:36" ht="9.9499999999999993" customHeight="1">
      <c r="A98" s="52"/>
      <c r="B98" s="71"/>
      <c r="C98" s="71"/>
      <c r="D98" s="71"/>
      <c r="E98" s="71"/>
      <c r="F98" s="71"/>
      <c r="G98" s="71"/>
      <c r="H98" s="71"/>
      <c r="I98" s="96"/>
      <c r="J98" s="106"/>
      <c r="K98" s="116"/>
      <c r="L98" s="121"/>
      <c r="M98" s="127"/>
      <c r="N98" s="132" t="s">
        <v>193</v>
      </c>
      <c r="O98" s="132"/>
      <c r="P98" s="132"/>
      <c r="Q98" s="133"/>
      <c r="R98" s="132" t="s">
        <v>1306</v>
      </c>
      <c r="S98" s="132"/>
      <c r="T98" s="132"/>
      <c r="U98" s="133"/>
      <c r="V98" s="132" t="s">
        <v>1071</v>
      </c>
      <c r="W98" s="132"/>
      <c r="X98" s="132"/>
      <c r="Y98" s="148"/>
      <c r="Z98" s="152" t="s">
        <v>1307</v>
      </c>
      <c r="AA98" s="133"/>
      <c r="AB98" s="157"/>
      <c r="AC98" s="157"/>
      <c r="AD98" s="160" t="s">
        <v>541</v>
      </c>
      <c r="AE98" s="157"/>
      <c r="AF98" s="157"/>
      <c r="AG98" s="160" t="s">
        <v>544</v>
      </c>
      <c r="AH98" s="157"/>
      <c r="AI98" s="157"/>
      <c r="AJ98" s="172" t="s">
        <v>545</v>
      </c>
    </row>
    <row r="99" spans="1:36" ht="9.9499999999999993" customHeight="1">
      <c r="A99" s="52"/>
      <c r="B99" s="71"/>
      <c r="C99" s="71"/>
      <c r="D99" s="71"/>
      <c r="E99" s="71"/>
      <c r="F99" s="71"/>
      <c r="G99" s="71"/>
      <c r="H99" s="71"/>
      <c r="I99" s="96"/>
      <c r="J99" s="106"/>
      <c r="K99" s="116"/>
      <c r="L99" s="121"/>
      <c r="M99" s="127"/>
      <c r="N99" s="132"/>
      <c r="O99" s="132"/>
      <c r="P99" s="132"/>
      <c r="Q99" s="133"/>
      <c r="R99" s="132"/>
      <c r="S99" s="132"/>
      <c r="T99" s="132"/>
      <c r="U99" s="133"/>
      <c r="V99" s="132"/>
      <c r="W99" s="132"/>
      <c r="X99" s="132"/>
      <c r="Y99" s="148"/>
      <c r="Z99" s="127"/>
      <c r="AA99" s="133"/>
      <c r="AB99" s="157"/>
      <c r="AC99" s="157"/>
      <c r="AD99" s="160"/>
      <c r="AE99" s="157"/>
      <c r="AF99" s="157"/>
      <c r="AG99" s="160"/>
      <c r="AH99" s="157"/>
      <c r="AI99" s="157"/>
      <c r="AJ99" s="172"/>
    </row>
    <row r="100" spans="1:36" ht="3" customHeight="1">
      <c r="A100" s="53"/>
      <c r="B100" s="72"/>
      <c r="C100" s="72"/>
      <c r="D100" s="72"/>
      <c r="E100" s="72"/>
      <c r="F100" s="72"/>
      <c r="G100" s="72"/>
      <c r="H100" s="72"/>
      <c r="I100" s="97"/>
      <c r="J100" s="104"/>
      <c r="K100" s="114"/>
      <c r="L100" s="122"/>
      <c r="M100" s="126"/>
      <c r="N100" s="130"/>
      <c r="O100" s="130"/>
      <c r="P100" s="130"/>
      <c r="Q100" s="130"/>
      <c r="R100" s="130"/>
      <c r="S100" s="130"/>
      <c r="T100" s="130"/>
      <c r="U100" s="130"/>
      <c r="V100" s="130"/>
      <c r="W100" s="130"/>
      <c r="X100" s="130"/>
      <c r="Y100" s="147"/>
      <c r="Z100" s="126"/>
      <c r="AA100" s="130"/>
      <c r="AB100" s="130"/>
      <c r="AC100" s="130"/>
      <c r="AD100" s="130"/>
      <c r="AE100" s="130"/>
      <c r="AF100" s="130"/>
      <c r="AG100" s="130"/>
      <c r="AH100" s="130"/>
      <c r="AI100" s="130"/>
      <c r="AJ100" s="170"/>
    </row>
    <row r="101" spans="1:36" ht="3" customHeight="1">
      <c r="A101" s="51" t="s">
        <v>1064</v>
      </c>
      <c r="B101" s="70"/>
      <c r="C101" s="70"/>
      <c r="D101" s="70"/>
      <c r="E101" s="70"/>
      <c r="F101" s="70"/>
      <c r="G101" s="70"/>
      <c r="H101" s="70"/>
      <c r="I101" s="95"/>
      <c r="J101" s="105"/>
      <c r="K101" s="115"/>
      <c r="L101" s="120"/>
      <c r="M101" s="105"/>
      <c r="N101" s="115"/>
      <c r="O101" s="115"/>
      <c r="P101" s="115"/>
      <c r="Q101" s="115"/>
      <c r="R101" s="115"/>
      <c r="S101" s="115"/>
      <c r="T101" s="115"/>
      <c r="U101" s="115"/>
      <c r="V101" s="115"/>
      <c r="W101" s="115"/>
      <c r="X101" s="115"/>
      <c r="Y101" s="120"/>
      <c r="Z101" s="151"/>
      <c r="AA101" s="155"/>
      <c r="AB101" s="155"/>
      <c r="AC101" s="155"/>
      <c r="AD101" s="155"/>
      <c r="AE101" s="155"/>
      <c r="AF101" s="155"/>
      <c r="AG101" s="155"/>
      <c r="AH101" s="155"/>
      <c r="AI101" s="155"/>
      <c r="AJ101" s="171"/>
    </row>
    <row r="102" spans="1:36" ht="9.9499999999999993" customHeight="1">
      <c r="A102" s="52"/>
      <c r="B102" s="71"/>
      <c r="C102" s="71"/>
      <c r="D102" s="71"/>
      <c r="E102" s="71"/>
      <c r="F102" s="71"/>
      <c r="G102" s="71"/>
      <c r="H102" s="71"/>
      <c r="I102" s="96"/>
      <c r="J102" s="106"/>
      <c r="K102" s="116"/>
      <c r="L102" s="121"/>
      <c r="M102" s="127"/>
      <c r="N102" s="132" t="s">
        <v>193</v>
      </c>
      <c r="O102" s="132"/>
      <c r="P102" s="132"/>
      <c r="Q102" s="133"/>
      <c r="R102" s="132" t="s">
        <v>1306</v>
      </c>
      <c r="S102" s="132"/>
      <c r="T102" s="132"/>
      <c r="U102" s="133"/>
      <c r="V102" s="132" t="s">
        <v>1071</v>
      </c>
      <c r="W102" s="132"/>
      <c r="X102" s="132"/>
      <c r="Y102" s="148"/>
      <c r="Z102" s="152" t="s">
        <v>1307</v>
      </c>
      <c r="AA102" s="133"/>
      <c r="AB102" s="157"/>
      <c r="AC102" s="157"/>
      <c r="AD102" s="160" t="s">
        <v>541</v>
      </c>
      <c r="AE102" s="157"/>
      <c r="AF102" s="157"/>
      <c r="AG102" s="160" t="s">
        <v>544</v>
      </c>
      <c r="AH102" s="157"/>
      <c r="AI102" s="157"/>
      <c r="AJ102" s="172" t="s">
        <v>545</v>
      </c>
    </row>
    <row r="103" spans="1:36" ht="9.9499999999999993" customHeight="1">
      <c r="A103" s="52"/>
      <c r="B103" s="71"/>
      <c r="C103" s="71"/>
      <c r="D103" s="71"/>
      <c r="E103" s="71"/>
      <c r="F103" s="71"/>
      <c r="G103" s="71"/>
      <c r="H103" s="71"/>
      <c r="I103" s="96"/>
      <c r="J103" s="106"/>
      <c r="K103" s="116"/>
      <c r="L103" s="121"/>
      <c r="M103" s="127"/>
      <c r="N103" s="132"/>
      <c r="O103" s="132"/>
      <c r="P103" s="132"/>
      <c r="Q103" s="133"/>
      <c r="R103" s="132"/>
      <c r="S103" s="132"/>
      <c r="T103" s="132"/>
      <c r="U103" s="133"/>
      <c r="V103" s="132"/>
      <c r="W103" s="132"/>
      <c r="X103" s="132"/>
      <c r="Y103" s="148"/>
      <c r="Z103" s="127"/>
      <c r="AA103" s="133"/>
      <c r="AB103" s="157"/>
      <c r="AC103" s="157"/>
      <c r="AD103" s="160"/>
      <c r="AE103" s="157"/>
      <c r="AF103" s="157"/>
      <c r="AG103" s="160"/>
      <c r="AH103" s="157"/>
      <c r="AI103" s="157"/>
      <c r="AJ103" s="172"/>
    </row>
    <row r="104" spans="1:36" ht="4.5" customHeight="1">
      <c r="A104" s="52"/>
      <c r="B104" s="71"/>
      <c r="C104" s="71"/>
      <c r="D104" s="71"/>
      <c r="E104" s="71"/>
      <c r="F104" s="71"/>
      <c r="G104" s="71"/>
      <c r="H104" s="71"/>
      <c r="I104" s="96"/>
      <c r="J104" s="107"/>
      <c r="K104" s="117"/>
      <c r="L104" s="123"/>
      <c r="M104" s="127"/>
      <c r="N104" s="133"/>
      <c r="O104" s="133"/>
      <c r="P104" s="133"/>
      <c r="Q104" s="133"/>
      <c r="R104" s="133"/>
      <c r="S104" s="133"/>
      <c r="T104" s="133"/>
      <c r="U104" s="133"/>
      <c r="V104" s="133"/>
      <c r="W104" s="133"/>
      <c r="X104" s="133"/>
      <c r="Y104" s="148"/>
      <c r="Z104" s="126"/>
      <c r="AA104" s="130"/>
      <c r="AB104" s="130"/>
      <c r="AC104" s="130"/>
      <c r="AD104" s="130"/>
      <c r="AE104" s="130"/>
      <c r="AF104" s="130"/>
      <c r="AG104" s="130"/>
      <c r="AH104" s="130"/>
      <c r="AI104" s="130"/>
      <c r="AJ104" s="170"/>
    </row>
    <row r="105" spans="1:36" ht="3" customHeight="1">
      <c r="A105" s="51" t="s">
        <v>257</v>
      </c>
      <c r="B105" s="70"/>
      <c r="C105" s="70"/>
      <c r="D105" s="70"/>
      <c r="E105" s="70"/>
      <c r="F105" s="70"/>
      <c r="G105" s="70"/>
      <c r="H105" s="70"/>
      <c r="I105" s="95"/>
      <c r="J105" s="105"/>
      <c r="K105" s="115"/>
      <c r="L105" s="120"/>
      <c r="M105" s="105"/>
      <c r="N105" s="115"/>
      <c r="O105" s="115"/>
      <c r="P105" s="115"/>
      <c r="Q105" s="115"/>
      <c r="R105" s="115"/>
      <c r="S105" s="115"/>
      <c r="T105" s="115"/>
      <c r="U105" s="115"/>
      <c r="V105" s="115"/>
      <c r="W105" s="115"/>
      <c r="X105" s="115"/>
      <c r="Y105" s="120"/>
      <c r="Z105" s="151"/>
      <c r="AA105" s="155"/>
      <c r="AB105" s="155"/>
      <c r="AC105" s="155"/>
      <c r="AD105" s="155"/>
      <c r="AE105" s="155"/>
      <c r="AF105" s="155"/>
      <c r="AG105" s="155"/>
      <c r="AH105" s="155"/>
      <c r="AI105" s="155"/>
      <c r="AJ105" s="171"/>
    </row>
    <row r="106" spans="1:36" ht="9.75" customHeight="1">
      <c r="A106" s="52"/>
      <c r="B106" s="71"/>
      <c r="C106" s="71"/>
      <c r="D106" s="71"/>
      <c r="E106" s="71"/>
      <c r="F106" s="71"/>
      <c r="G106" s="71"/>
      <c r="H106" s="71"/>
      <c r="I106" s="96"/>
      <c r="J106" s="106"/>
      <c r="K106" s="116"/>
      <c r="L106" s="121"/>
      <c r="M106" s="127"/>
      <c r="N106" s="132" t="s">
        <v>193</v>
      </c>
      <c r="O106" s="132"/>
      <c r="P106" s="132"/>
      <c r="Q106" s="133"/>
      <c r="R106" s="132" t="s">
        <v>1306</v>
      </c>
      <c r="S106" s="132"/>
      <c r="T106" s="132"/>
      <c r="U106" s="133"/>
      <c r="V106" s="132" t="s">
        <v>1071</v>
      </c>
      <c r="W106" s="132"/>
      <c r="X106" s="132"/>
      <c r="Y106" s="148"/>
      <c r="Z106" s="152" t="s">
        <v>1307</v>
      </c>
      <c r="AA106" s="133"/>
      <c r="AB106" s="157"/>
      <c r="AC106" s="157"/>
      <c r="AD106" s="160" t="s">
        <v>541</v>
      </c>
      <c r="AE106" s="157"/>
      <c r="AF106" s="157"/>
      <c r="AG106" s="160" t="s">
        <v>544</v>
      </c>
      <c r="AH106" s="157"/>
      <c r="AI106" s="157"/>
      <c r="AJ106" s="172" t="s">
        <v>545</v>
      </c>
    </row>
    <row r="107" spans="1:36" ht="9.75" customHeight="1">
      <c r="A107" s="52"/>
      <c r="B107" s="71"/>
      <c r="C107" s="71"/>
      <c r="D107" s="71"/>
      <c r="E107" s="71"/>
      <c r="F107" s="71"/>
      <c r="G107" s="71"/>
      <c r="H107" s="71"/>
      <c r="I107" s="96"/>
      <c r="J107" s="106"/>
      <c r="K107" s="116"/>
      <c r="L107" s="121"/>
      <c r="M107" s="127"/>
      <c r="N107" s="132"/>
      <c r="O107" s="132"/>
      <c r="P107" s="132"/>
      <c r="Q107" s="133"/>
      <c r="R107" s="132"/>
      <c r="S107" s="132"/>
      <c r="T107" s="132"/>
      <c r="U107" s="133"/>
      <c r="V107" s="132"/>
      <c r="W107" s="132"/>
      <c r="X107" s="132"/>
      <c r="Y107" s="148"/>
      <c r="Z107" s="127"/>
      <c r="AA107" s="133"/>
      <c r="AB107" s="157"/>
      <c r="AC107" s="157"/>
      <c r="AD107" s="160"/>
      <c r="AE107" s="157"/>
      <c r="AF107" s="157"/>
      <c r="AG107" s="160"/>
      <c r="AH107" s="157"/>
      <c r="AI107" s="157"/>
      <c r="AJ107" s="172"/>
    </row>
    <row r="108" spans="1:36" ht="3" customHeight="1">
      <c r="A108" s="54"/>
      <c r="B108" s="73"/>
      <c r="C108" s="73"/>
      <c r="D108" s="73"/>
      <c r="E108" s="73"/>
      <c r="F108" s="73"/>
      <c r="G108" s="73"/>
      <c r="H108" s="73"/>
      <c r="I108" s="101"/>
      <c r="J108" s="108"/>
      <c r="K108" s="118"/>
      <c r="L108" s="124"/>
      <c r="M108" s="128"/>
      <c r="N108" s="134"/>
      <c r="O108" s="134"/>
      <c r="P108" s="134"/>
      <c r="Q108" s="134"/>
      <c r="R108" s="134"/>
      <c r="S108" s="134"/>
      <c r="T108" s="134"/>
      <c r="U108" s="134"/>
      <c r="V108" s="134"/>
      <c r="W108" s="134"/>
      <c r="X108" s="134"/>
      <c r="Y108" s="149"/>
      <c r="Z108" s="128"/>
      <c r="AA108" s="134"/>
      <c r="AB108" s="134"/>
      <c r="AC108" s="134"/>
      <c r="AD108" s="134"/>
      <c r="AE108" s="134"/>
      <c r="AF108" s="134"/>
      <c r="AG108" s="134"/>
      <c r="AH108" s="134"/>
      <c r="AI108" s="134"/>
      <c r="AJ108" s="173"/>
    </row>
  </sheetData>
  <customSheetViews>
    <customSheetView guid="{76D48460-2D9B-487A-92BD-89A50EB1783E}" showPageBreaks="1" showGridLines="0" printArea="1" view="pageBreakPreview">
      <pageMargins left="0.59055118110236227" right="0.39370078740157483" top="0.59055118110236227" bottom="0.39370078740157483" header="0.31496062992125984" footer="0.27559055118110237"/>
      <printOptions horizontalCentered="1"/>
      <pageSetup paperSize="9" scale="93" orientation="portrait" r:id="rId1"/>
      <headerFooter alignWithMargins="0"/>
    </customSheetView>
  </customSheetViews>
  <mergeCells count="422">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A4:J8"/>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P19:P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A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25:A60"/>
    <mergeCell ref="A61:A96"/>
  </mergeCells>
  <phoneticPr fontId="7"/>
  <dataValidations count="5">
    <dataValidation type="list" imeMode="off" allowBlank="1" showDropDown="0" showInputMessage="1" showErrorMessage="1" sqref="AL71">
      <formula1>"30"</formula1>
    </dataValidation>
    <dataValidation type="list" errorStyle="warning" allowBlank="1" showDropDown="0" showInputMessage="1" showErrorMessage="1" sqref="J26:L27 J30:L31 J34:L35 J38:L39 J42:L43 J46:L47 J50:L51 J54:L55 J58:L59 J62:L63 J66:L67 J70:L71 J74:L75 J78:L79 J82:L83 J86:L87 J90:L91 J94:L95 J98:L99 J102:L103 J106:L107">
      <formula1>"○"</formula1>
    </dataValidation>
    <dataValidation imeMode="off" allowBlank="1" showDropDown="0" showInputMessage="1" showErrorMessage="1" sqref="AD4:AE4 AA4:AB4 AG4:AH4"/>
    <dataValidation imeMode="halfKatakana" allowBlank="1" showDropDown="0" showInputMessage="1" showErrorMessage="1" sqref="J16"/>
    <dataValidation imeMode="fullAlpha" allowBlank="1" showDropDown="0"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BH544"/>
  <sheetViews>
    <sheetView view="pageBreakPreview" topLeftCell="A116" zoomScale="85" zoomScaleNormal="70" zoomScaleSheetLayoutView="85" workbookViewId="0">
      <selection activeCell="AF131" sqref="AF131:AK131"/>
    </sheetView>
  </sheetViews>
  <sheetFormatPr defaultColWidth="9" defaultRowHeight="13.5"/>
  <cols>
    <col min="1" max="1" width="2.625" style="174" customWidth="1"/>
    <col min="2" max="2" width="7.5" style="174" customWidth="1"/>
    <col min="3" max="13" width="2.625" style="174" customWidth="1"/>
    <col min="14" max="14" width="4.625" style="174" customWidth="1"/>
    <col min="15" max="20" width="3.625" style="174" customWidth="1"/>
    <col min="21" max="26" width="3.5" style="174" customWidth="1"/>
    <col min="27" max="31" width="3.375" style="174" customWidth="1"/>
    <col min="32" max="36" width="5" style="174" customWidth="1"/>
    <col min="37" max="37" width="5.875" style="174" customWidth="1"/>
    <col min="38" max="51" width="4.5" style="174" customWidth="1"/>
    <col min="52" max="52" width="18.75" style="174" customWidth="1"/>
    <col min="53" max="54" width="2.625" style="174" customWidth="1"/>
    <col min="55" max="55" width="4.25" style="174" customWidth="1"/>
    <col min="56" max="59" width="2.625" style="174" customWidth="1"/>
    <col min="60" max="16384" width="9" style="174"/>
  </cols>
  <sheetData>
    <row r="1" spans="1:58" ht="18"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row>
    <row r="2" spans="1:58">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row>
    <row r="3" spans="1:58" ht="21">
      <c r="A3" s="176" t="s">
        <v>621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402"/>
    </row>
    <row r="4" spans="1:58" ht="14.25">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row>
    <row r="5" spans="1:58" ht="21.95" customHeight="1">
      <c r="A5" s="177" t="s">
        <v>928</v>
      </c>
      <c r="B5" s="190"/>
      <c r="C5" s="190"/>
      <c r="D5" s="190"/>
      <c r="E5" s="190"/>
      <c r="F5" s="190"/>
      <c r="G5" s="190"/>
      <c r="H5" s="190"/>
      <c r="I5" s="190"/>
      <c r="J5" s="223"/>
      <c r="K5" s="232" t="s">
        <v>976</v>
      </c>
      <c r="L5" s="190"/>
      <c r="M5" s="190"/>
      <c r="N5" s="223"/>
      <c r="O5" s="232" t="s">
        <v>1177</v>
      </c>
      <c r="P5" s="190"/>
      <c r="Q5" s="190"/>
      <c r="R5" s="190"/>
      <c r="S5" s="190"/>
      <c r="T5" s="223"/>
      <c r="U5" s="288" t="s">
        <v>1110</v>
      </c>
      <c r="V5" s="190"/>
      <c r="W5" s="190"/>
      <c r="X5" s="190"/>
      <c r="Y5" s="190"/>
      <c r="Z5" s="223"/>
      <c r="AA5" s="288" t="s">
        <v>1181</v>
      </c>
      <c r="AB5" s="190"/>
      <c r="AC5" s="190"/>
      <c r="AD5" s="190"/>
      <c r="AE5" s="190"/>
      <c r="AF5" s="298" t="s">
        <v>1182</v>
      </c>
      <c r="AG5" s="321"/>
      <c r="AH5" s="321"/>
      <c r="AI5" s="321"/>
      <c r="AJ5" s="321"/>
      <c r="AK5" s="321"/>
      <c r="AL5" s="321"/>
      <c r="AM5" s="321"/>
      <c r="AN5" s="321"/>
      <c r="AO5" s="321"/>
      <c r="AP5" s="321"/>
      <c r="AQ5" s="321"/>
      <c r="AR5" s="321"/>
      <c r="AS5" s="321"/>
      <c r="AT5" s="321"/>
      <c r="AU5" s="321"/>
      <c r="AV5" s="321"/>
      <c r="AW5" s="321"/>
      <c r="AX5" s="321"/>
      <c r="AY5" s="321"/>
      <c r="AZ5" s="321"/>
      <c r="BA5" s="357"/>
      <c r="BB5" s="357"/>
      <c r="BC5" s="357"/>
      <c r="BD5" s="357"/>
      <c r="BE5" s="384"/>
      <c r="BF5" s="175"/>
    </row>
    <row r="6" spans="1:58" ht="21.95" customHeight="1">
      <c r="A6" s="178"/>
      <c r="B6" s="191"/>
      <c r="C6" s="191"/>
      <c r="D6" s="191"/>
      <c r="E6" s="191"/>
      <c r="F6" s="191"/>
      <c r="G6" s="191"/>
      <c r="H6" s="191"/>
      <c r="I6" s="191"/>
      <c r="J6" s="224"/>
      <c r="K6" s="233"/>
      <c r="L6" s="191"/>
      <c r="M6" s="191"/>
      <c r="N6" s="224"/>
      <c r="O6" s="233"/>
      <c r="P6" s="191"/>
      <c r="Q6" s="191"/>
      <c r="R6" s="191"/>
      <c r="S6" s="191"/>
      <c r="T6" s="224"/>
      <c r="U6" s="233"/>
      <c r="V6" s="191"/>
      <c r="W6" s="191"/>
      <c r="X6" s="191"/>
      <c r="Y6" s="191"/>
      <c r="Z6" s="224"/>
      <c r="AA6" s="233"/>
      <c r="AB6" s="191"/>
      <c r="AC6" s="191"/>
      <c r="AD6" s="191"/>
      <c r="AE6" s="191"/>
      <c r="AF6" s="299"/>
      <c r="AG6" s="322"/>
      <c r="AH6" s="322"/>
      <c r="AI6" s="322"/>
      <c r="AJ6" s="322"/>
      <c r="AK6" s="322"/>
      <c r="AL6" s="322"/>
      <c r="AM6" s="322"/>
      <c r="AN6" s="322"/>
      <c r="AO6" s="322"/>
      <c r="AP6" s="322"/>
      <c r="AQ6" s="322"/>
      <c r="AR6" s="322"/>
      <c r="AS6" s="322"/>
      <c r="AT6" s="322"/>
      <c r="AU6" s="322"/>
      <c r="AV6" s="322"/>
      <c r="AW6" s="322"/>
      <c r="AX6" s="322"/>
      <c r="AY6" s="322"/>
      <c r="AZ6" s="322"/>
      <c r="BA6" s="358" t="s">
        <v>59</v>
      </c>
      <c r="BB6" s="373"/>
      <c r="BC6" s="373"/>
      <c r="BD6" s="373"/>
      <c r="BE6" s="385"/>
      <c r="BF6" s="175"/>
    </row>
    <row r="7" spans="1:58" ht="57.75" customHeight="1">
      <c r="A7" s="179" t="s">
        <v>1178</v>
      </c>
      <c r="B7" s="192"/>
      <c r="C7" s="192"/>
      <c r="D7" s="192"/>
      <c r="E7" s="192"/>
      <c r="F7" s="192"/>
      <c r="G7" s="192"/>
      <c r="H7" s="192"/>
      <c r="I7" s="192"/>
      <c r="J7" s="225"/>
      <c r="K7" s="234"/>
      <c r="L7" s="249"/>
      <c r="M7" s="249"/>
      <c r="N7" s="259"/>
      <c r="O7" s="234"/>
      <c r="P7" s="249"/>
      <c r="Q7" s="249"/>
      <c r="R7" s="249"/>
      <c r="S7" s="249"/>
      <c r="T7" s="259"/>
      <c r="U7" s="234"/>
      <c r="V7" s="249"/>
      <c r="W7" s="249"/>
      <c r="X7" s="249"/>
      <c r="Y7" s="249"/>
      <c r="Z7" s="259"/>
      <c r="AA7" s="234"/>
      <c r="AB7" s="249"/>
      <c r="AC7" s="249"/>
      <c r="AD7" s="249"/>
      <c r="AE7" s="249"/>
      <c r="AF7" s="300" t="s">
        <v>1184</v>
      </c>
      <c r="AG7" s="192"/>
      <c r="AH7" s="192"/>
      <c r="AI7" s="192"/>
      <c r="AJ7" s="192"/>
      <c r="AK7" s="225"/>
      <c r="AL7" s="333" t="s">
        <v>596</v>
      </c>
      <c r="AM7" s="342"/>
      <c r="AN7" s="342"/>
      <c r="AO7" s="342"/>
      <c r="AP7" s="342"/>
      <c r="AQ7" s="342"/>
      <c r="AR7" s="342"/>
      <c r="AS7" s="342"/>
      <c r="AT7" s="342"/>
      <c r="AU7" s="342"/>
      <c r="AV7" s="342"/>
      <c r="AW7" s="342"/>
      <c r="AX7" s="342"/>
      <c r="AY7" s="342"/>
      <c r="AZ7" s="349"/>
      <c r="BA7" s="359"/>
      <c r="BB7" s="374"/>
      <c r="BC7" s="374"/>
      <c r="BD7" s="374"/>
      <c r="BE7" s="386"/>
      <c r="BF7" s="175"/>
    </row>
    <row r="8" spans="1:58" ht="21.95" customHeight="1">
      <c r="A8" s="180" t="s">
        <v>1185</v>
      </c>
      <c r="B8" s="193" t="s">
        <v>149</v>
      </c>
      <c r="C8" s="193"/>
      <c r="D8" s="193"/>
      <c r="E8" s="193"/>
      <c r="F8" s="193"/>
      <c r="G8" s="193"/>
      <c r="H8" s="193"/>
      <c r="I8" s="193"/>
      <c r="J8" s="193"/>
      <c r="K8" s="235"/>
      <c r="L8" s="235"/>
      <c r="M8" s="235"/>
      <c r="N8" s="235"/>
      <c r="O8" s="235"/>
      <c r="P8" s="235"/>
      <c r="Q8" s="235"/>
      <c r="R8" s="235"/>
      <c r="S8" s="235"/>
      <c r="T8" s="235"/>
      <c r="U8" s="235"/>
      <c r="V8" s="235"/>
      <c r="W8" s="235"/>
      <c r="X8" s="235"/>
      <c r="Y8" s="235"/>
      <c r="Z8" s="235"/>
      <c r="AA8" s="235"/>
      <c r="AB8" s="235"/>
      <c r="AC8" s="235"/>
      <c r="AD8" s="235"/>
      <c r="AE8" s="235"/>
      <c r="AF8" s="301" t="s">
        <v>1495</v>
      </c>
      <c r="AG8" s="323"/>
      <c r="AH8" s="323"/>
      <c r="AI8" s="323"/>
      <c r="AJ8" s="323"/>
      <c r="AK8" s="327"/>
      <c r="AL8" s="334" t="s">
        <v>23</v>
      </c>
      <c r="AM8" s="343"/>
      <c r="AN8" s="343"/>
      <c r="AO8" s="343"/>
      <c r="AP8" s="343"/>
      <c r="AQ8" s="343"/>
      <c r="AR8" s="343"/>
      <c r="AS8" s="343"/>
      <c r="AT8" s="343"/>
      <c r="AU8" s="343"/>
      <c r="AV8" s="343"/>
      <c r="AW8" s="343"/>
      <c r="AX8" s="343"/>
      <c r="AY8" s="343"/>
      <c r="AZ8" s="350"/>
      <c r="BA8" s="193"/>
      <c r="BB8" s="193"/>
      <c r="BC8" s="193"/>
      <c r="BD8" s="193"/>
      <c r="BE8" s="387"/>
      <c r="BF8" s="175"/>
    </row>
    <row r="9" spans="1:58" ht="21.95" customHeight="1">
      <c r="A9" s="181"/>
      <c r="B9" s="194"/>
      <c r="C9" s="194"/>
      <c r="D9" s="194"/>
      <c r="E9" s="194"/>
      <c r="F9" s="194"/>
      <c r="G9" s="194"/>
      <c r="H9" s="194"/>
      <c r="I9" s="194"/>
      <c r="J9" s="194"/>
      <c r="K9" s="236"/>
      <c r="L9" s="236"/>
      <c r="M9" s="236"/>
      <c r="N9" s="236"/>
      <c r="O9" s="236"/>
      <c r="P9" s="236"/>
      <c r="Q9" s="236"/>
      <c r="R9" s="236"/>
      <c r="S9" s="236"/>
      <c r="T9" s="236"/>
      <c r="U9" s="236"/>
      <c r="V9" s="236"/>
      <c r="W9" s="236"/>
      <c r="X9" s="236"/>
      <c r="Y9" s="236"/>
      <c r="Z9" s="236"/>
      <c r="AA9" s="236"/>
      <c r="AB9" s="236"/>
      <c r="AC9" s="236"/>
      <c r="AD9" s="236"/>
      <c r="AE9" s="236"/>
      <c r="AF9" s="302" t="s">
        <v>1497</v>
      </c>
      <c r="AG9" s="302"/>
      <c r="AH9" s="302"/>
      <c r="AI9" s="302"/>
      <c r="AJ9" s="302"/>
      <c r="AK9" s="307"/>
      <c r="AL9" s="335" t="s">
        <v>23</v>
      </c>
      <c r="AM9" s="344"/>
      <c r="AN9" s="344"/>
      <c r="AO9" s="344"/>
      <c r="AP9" s="344"/>
      <c r="AQ9" s="344"/>
      <c r="AR9" s="344"/>
      <c r="AS9" s="344"/>
      <c r="AT9" s="344"/>
      <c r="AU9" s="344"/>
      <c r="AV9" s="344"/>
      <c r="AW9" s="344"/>
      <c r="AX9" s="344"/>
      <c r="AY9" s="344"/>
      <c r="AZ9" s="351"/>
      <c r="BA9" s="195"/>
      <c r="BB9" s="195"/>
      <c r="BC9" s="195"/>
      <c r="BD9" s="195"/>
      <c r="BE9" s="388"/>
      <c r="BF9" s="175"/>
    </row>
    <row r="10" spans="1:58" ht="21.95" customHeight="1">
      <c r="A10" s="181"/>
      <c r="B10" s="194"/>
      <c r="C10" s="194"/>
      <c r="D10" s="194"/>
      <c r="E10" s="194"/>
      <c r="F10" s="194"/>
      <c r="G10" s="194"/>
      <c r="H10" s="194"/>
      <c r="I10" s="194"/>
      <c r="J10" s="194"/>
      <c r="K10" s="236"/>
      <c r="L10" s="236"/>
      <c r="M10" s="236"/>
      <c r="N10" s="236"/>
      <c r="O10" s="236"/>
      <c r="P10" s="236"/>
      <c r="Q10" s="236"/>
      <c r="R10" s="236"/>
      <c r="S10" s="236"/>
      <c r="T10" s="236"/>
      <c r="U10" s="236"/>
      <c r="V10" s="236"/>
      <c r="W10" s="236"/>
      <c r="X10" s="236"/>
      <c r="Y10" s="236"/>
      <c r="Z10" s="236"/>
      <c r="AA10" s="236"/>
      <c r="AB10" s="236"/>
      <c r="AC10" s="236"/>
      <c r="AD10" s="236"/>
      <c r="AE10" s="236"/>
      <c r="AF10" s="302" t="s">
        <v>1499</v>
      </c>
      <c r="AG10" s="302"/>
      <c r="AH10" s="302"/>
      <c r="AI10" s="302"/>
      <c r="AJ10" s="302"/>
      <c r="AK10" s="307"/>
      <c r="AL10" s="335" t="s">
        <v>23</v>
      </c>
      <c r="AM10" s="344"/>
      <c r="AN10" s="344"/>
      <c r="AO10" s="344"/>
      <c r="AP10" s="344"/>
      <c r="AQ10" s="344"/>
      <c r="AR10" s="344"/>
      <c r="AS10" s="344"/>
      <c r="AT10" s="344"/>
      <c r="AU10" s="344"/>
      <c r="AV10" s="344"/>
      <c r="AW10" s="344"/>
      <c r="AX10" s="344"/>
      <c r="AY10" s="344"/>
      <c r="AZ10" s="351"/>
      <c r="BA10" s="195"/>
      <c r="BB10" s="195"/>
      <c r="BC10" s="195"/>
      <c r="BD10" s="195"/>
      <c r="BE10" s="388"/>
      <c r="BF10" s="175"/>
    </row>
    <row r="11" spans="1:58" ht="21.95" customHeight="1">
      <c r="A11" s="181"/>
      <c r="B11" s="194"/>
      <c r="C11" s="194"/>
      <c r="D11" s="194"/>
      <c r="E11" s="194"/>
      <c r="F11" s="194"/>
      <c r="G11" s="194"/>
      <c r="H11" s="194"/>
      <c r="I11" s="194"/>
      <c r="J11" s="194"/>
      <c r="K11" s="236"/>
      <c r="L11" s="236"/>
      <c r="M11" s="236"/>
      <c r="N11" s="236"/>
      <c r="O11" s="236"/>
      <c r="P11" s="236"/>
      <c r="Q11" s="236"/>
      <c r="R11" s="236"/>
      <c r="S11" s="236"/>
      <c r="T11" s="236"/>
      <c r="U11" s="236"/>
      <c r="V11" s="236"/>
      <c r="W11" s="236"/>
      <c r="X11" s="236"/>
      <c r="Y11" s="236"/>
      <c r="Z11" s="236"/>
      <c r="AA11" s="236"/>
      <c r="AB11" s="236"/>
      <c r="AC11" s="236"/>
      <c r="AD11" s="236"/>
      <c r="AE11" s="236"/>
      <c r="AF11" s="302" t="s">
        <v>401</v>
      </c>
      <c r="AG11" s="302"/>
      <c r="AH11" s="302"/>
      <c r="AI11" s="302"/>
      <c r="AJ11" s="302"/>
      <c r="AK11" s="307"/>
      <c r="AL11" s="335" t="s">
        <v>23</v>
      </c>
      <c r="AM11" s="344"/>
      <c r="AN11" s="344"/>
      <c r="AO11" s="344"/>
      <c r="AP11" s="344"/>
      <c r="AQ11" s="344"/>
      <c r="AR11" s="344"/>
      <c r="AS11" s="344"/>
      <c r="AT11" s="344"/>
      <c r="AU11" s="344"/>
      <c r="AV11" s="344"/>
      <c r="AW11" s="344"/>
      <c r="AX11" s="344"/>
      <c r="AY11" s="344"/>
      <c r="AZ11" s="351"/>
      <c r="BA11" s="195"/>
      <c r="BB11" s="195"/>
      <c r="BC11" s="195"/>
      <c r="BD11" s="195"/>
      <c r="BE11" s="388"/>
      <c r="BF11" s="175"/>
    </row>
    <row r="12" spans="1:58" ht="21.95" customHeight="1">
      <c r="A12" s="181"/>
      <c r="B12" s="194"/>
      <c r="C12" s="194"/>
      <c r="D12" s="194"/>
      <c r="E12" s="194"/>
      <c r="F12" s="194"/>
      <c r="G12" s="194"/>
      <c r="H12" s="194"/>
      <c r="I12" s="194"/>
      <c r="J12" s="194"/>
      <c r="K12" s="236"/>
      <c r="L12" s="236"/>
      <c r="M12" s="236"/>
      <c r="N12" s="236"/>
      <c r="O12" s="236"/>
      <c r="P12" s="236"/>
      <c r="Q12" s="236"/>
      <c r="R12" s="236"/>
      <c r="S12" s="236"/>
      <c r="T12" s="236"/>
      <c r="U12" s="236"/>
      <c r="V12" s="236"/>
      <c r="W12" s="236"/>
      <c r="X12" s="236"/>
      <c r="Y12" s="236"/>
      <c r="Z12" s="236"/>
      <c r="AA12" s="236"/>
      <c r="AB12" s="236"/>
      <c r="AC12" s="236"/>
      <c r="AD12" s="236"/>
      <c r="AE12" s="236"/>
      <c r="AF12" s="302" t="s">
        <v>57</v>
      </c>
      <c r="AG12" s="302"/>
      <c r="AH12" s="302"/>
      <c r="AI12" s="302"/>
      <c r="AJ12" s="302"/>
      <c r="AK12" s="307"/>
      <c r="AL12" s="335" t="s">
        <v>1186</v>
      </c>
      <c r="AM12" s="344"/>
      <c r="AN12" s="344"/>
      <c r="AO12" s="344"/>
      <c r="AP12" s="344"/>
      <c r="AQ12" s="344"/>
      <c r="AR12" s="344"/>
      <c r="AS12" s="344"/>
      <c r="AT12" s="344"/>
      <c r="AU12" s="344"/>
      <c r="AV12" s="344"/>
      <c r="AW12" s="344"/>
      <c r="AX12" s="344"/>
      <c r="AY12" s="344"/>
      <c r="AZ12" s="351"/>
      <c r="BA12" s="195"/>
      <c r="BB12" s="195"/>
      <c r="BC12" s="195"/>
      <c r="BD12" s="195"/>
      <c r="BE12" s="388"/>
      <c r="BF12" s="175"/>
    </row>
    <row r="13" spans="1:58" ht="21.95" customHeight="1">
      <c r="A13" s="181"/>
      <c r="B13" s="194"/>
      <c r="C13" s="194"/>
      <c r="D13" s="194"/>
      <c r="E13" s="194"/>
      <c r="F13" s="194"/>
      <c r="G13" s="194"/>
      <c r="H13" s="194"/>
      <c r="I13" s="194"/>
      <c r="J13" s="194"/>
      <c r="K13" s="236"/>
      <c r="L13" s="236"/>
      <c r="M13" s="236"/>
      <c r="N13" s="236"/>
      <c r="O13" s="236"/>
      <c r="P13" s="236"/>
      <c r="Q13" s="236"/>
      <c r="R13" s="236"/>
      <c r="S13" s="236"/>
      <c r="T13" s="236"/>
      <c r="U13" s="236"/>
      <c r="V13" s="236"/>
      <c r="W13" s="236"/>
      <c r="X13" s="236"/>
      <c r="Y13" s="236"/>
      <c r="Z13" s="236"/>
      <c r="AA13" s="236"/>
      <c r="AB13" s="236"/>
      <c r="AC13" s="236"/>
      <c r="AD13" s="236"/>
      <c r="AE13" s="236"/>
      <c r="AF13" s="302" t="s">
        <v>1502</v>
      </c>
      <c r="AG13" s="302"/>
      <c r="AH13" s="302"/>
      <c r="AI13" s="302"/>
      <c r="AJ13" s="302"/>
      <c r="AK13" s="307"/>
      <c r="AL13" s="335" t="s">
        <v>1504</v>
      </c>
      <c r="AM13" s="344"/>
      <c r="AN13" s="344"/>
      <c r="AO13" s="344"/>
      <c r="AP13" s="344"/>
      <c r="AQ13" s="344"/>
      <c r="AR13" s="344"/>
      <c r="AS13" s="344"/>
      <c r="AT13" s="344"/>
      <c r="AU13" s="344"/>
      <c r="AV13" s="344"/>
      <c r="AW13" s="344"/>
      <c r="AX13" s="344"/>
      <c r="AY13" s="344"/>
      <c r="AZ13" s="351"/>
      <c r="BA13" s="195"/>
      <c r="BB13" s="195"/>
      <c r="BC13" s="195"/>
      <c r="BD13" s="195"/>
      <c r="BE13" s="388"/>
      <c r="BF13" s="175"/>
    </row>
    <row r="14" spans="1:58" ht="21.95" customHeight="1">
      <c r="A14" s="181"/>
      <c r="B14" s="195"/>
      <c r="C14" s="195"/>
      <c r="D14" s="195"/>
      <c r="E14" s="195"/>
      <c r="F14" s="195"/>
      <c r="G14" s="195"/>
      <c r="H14" s="195"/>
      <c r="I14" s="195"/>
      <c r="J14" s="195"/>
      <c r="K14" s="237"/>
      <c r="L14" s="237"/>
      <c r="M14" s="237"/>
      <c r="N14" s="237"/>
      <c r="O14" s="237"/>
      <c r="P14" s="237"/>
      <c r="Q14" s="237"/>
      <c r="R14" s="237"/>
      <c r="S14" s="237"/>
      <c r="T14" s="237"/>
      <c r="U14" s="237"/>
      <c r="V14" s="237"/>
      <c r="W14" s="237"/>
      <c r="X14" s="237"/>
      <c r="Y14" s="237"/>
      <c r="Z14" s="237"/>
      <c r="AA14" s="237"/>
      <c r="AB14" s="237"/>
      <c r="AC14" s="237"/>
      <c r="AD14" s="237"/>
      <c r="AE14" s="237"/>
      <c r="AF14" s="302" t="s">
        <v>1107</v>
      </c>
      <c r="AG14" s="302"/>
      <c r="AH14" s="302"/>
      <c r="AI14" s="302"/>
      <c r="AJ14" s="302"/>
      <c r="AK14" s="307"/>
      <c r="AL14" s="335" t="s">
        <v>23</v>
      </c>
      <c r="AM14" s="344"/>
      <c r="AN14" s="344"/>
      <c r="AO14" s="344"/>
      <c r="AP14" s="344"/>
      <c r="AQ14" s="344"/>
      <c r="AR14" s="344"/>
      <c r="AS14" s="344"/>
      <c r="AT14" s="344"/>
      <c r="AU14" s="344"/>
      <c r="AV14" s="344"/>
      <c r="AW14" s="344"/>
      <c r="AX14" s="344"/>
      <c r="AY14" s="344"/>
      <c r="AZ14" s="351"/>
      <c r="BA14" s="195"/>
      <c r="BB14" s="195"/>
      <c r="BC14" s="195"/>
      <c r="BD14" s="195"/>
      <c r="BE14" s="388"/>
      <c r="BF14" s="175"/>
    </row>
    <row r="15" spans="1:58" ht="21.95" customHeight="1">
      <c r="A15" s="181"/>
      <c r="B15" s="195"/>
      <c r="C15" s="195"/>
      <c r="D15" s="195"/>
      <c r="E15" s="195"/>
      <c r="F15" s="195"/>
      <c r="G15" s="195"/>
      <c r="H15" s="195"/>
      <c r="I15" s="195"/>
      <c r="J15" s="195"/>
      <c r="K15" s="237"/>
      <c r="L15" s="237"/>
      <c r="M15" s="237"/>
      <c r="N15" s="237"/>
      <c r="O15" s="237"/>
      <c r="P15" s="237"/>
      <c r="Q15" s="237"/>
      <c r="R15" s="237"/>
      <c r="S15" s="237"/>
      <c r="T15" s="237"/>
      <c r="U15" s="237"/>
      <c r="V15" s="237"/>
      <c r="W15" s="237"/>
      <c r="X15" s="237"/>
      <c r="Y15" s="237"/>
      <c r="Z15" s="237"/>
      <c r="AA15" s="237"/>
      <c r="AB15" s="237"/>
      <c r="AC15" s="237"/>
      <c r="AD15" s="237"/>
      <c r="AE15" s="237"/>
      <c r="AF15" s="303" t="s">
        <v>1157</v>
      </c>
      <c r="AG15" s="302"/>
      <c r="AH15" s="302"/>
      <c r="AI15" s="302"/>
      <c r="AJ15" s="302"/>
      <c r="AK15" s="307"/>
      <c r="AL15" s="335" t="s">
        <v>23</v>
      </c>
      <c r="AM15" s="344"/>
      <c r="AN15" s="344"/>
      <c r="AO15" s="344"/>
      <c r="AP15" s="344"/>
      <c r="AQ15" s="344"/>
      <c r="AR15" s="344"/>
      <c r="AS15" s="344"/>
      <c r="AT15" s="344"/>
      <c r="AU15" s="344"/>
      <c r="AV15" s="344"/>
      <c r="AW15" s="344"/>
      <c r="AX15" s="344"/>
      <c r="AY15" s="344"/>
      <c r="AZ15" s="351"/>
      <c r="BA15" s="360"/>
      <c r="BB15" s="375"/>
      <c r="BC15" s="375"/>
      <c r="BD15" s="375"/>
      <c r="BE15" s="389"/>
      <c r="BF15" s="175"/>
    </row>
    <row r="16" spans="1:58" ht="21.95" customHeight="1">
      <c r="A16" s="181"/>
      <c r="B16" s="195"/>
      <c r="C16" s="195"/>
      <c r="D16" s="195"/>
      <c r="E16" s="195"/>
      <c r="F16" s="195"/>
      <c r="G16" s="195"/>
      <c r="H16" s="195"/>
      <c r="I16" s="195"/>
      <c r="J16" s="195"/>
      <c r="K16" s="237"/>
      <c r="L16" s="237"/>
      <c r="M16" s="237"/>
      <c r="N16" s="237"/>
      <c r="O16" s="237"/>
      <c r="P16" s="237"/>
      <c r="Q16" s="237"/>
      <c r="R16" s="237"/>
      <c r="S16" s="237"/>
      <c r="T16" s="237"/>
      <c r="U16" s="237"/>
      <c r="V16" s="237"/>
      <c r="W16" s="237"/>
      <c r="X16" s="237"/>
      <c r="Y16" s="237"/>
      <c r="Z16" s="237"/>
      <c r="AA16" s="237"/>
      <c r="AB16" s="237"/>
      <c r="AC16" s="237"/>
      <c r="AD16" s="237"/>
      <c r="AE16" s="237"/>
      <c r="AF16" s="303" t="s">
        <v>1492</v>
      </c>
      <c r="AG16" s="302"/>
      <c r="AH16" s="302"/>
      <c r="AI16" s="302"/>
      <c r="AJ16" s="302"/>
      <c r="AK16" s="307"/>
      <c r="AL16" s="335" t="s">
        <v>23</v>
      </c>
      <c r="AM16" s="344"/>
      <c r="AN16" s="344"/>
      <c r="AO16" s="344"/>
      <c r="AP16" s="344"/>
      <c r="AQ16" s="344"/>
      <c r="AR16" s="344"/>
      <c r="AS16" s="344"/>
      <c r="AT16" s="344"/>
      <c r="AU16" s="344"/>
      <c r="AV16" s="344"/>
      <c r="AW16" s="344"/>
      <c r="AX16" s="344"/>
      <c r="AY16" s="344"/>
      <c r="AZ16" s="351"/>
      <c r="BA16" s="361"/>
      <c r="BB16" s="376"/>
      <c r="BC16" s="376"/>
      <c r="BD16" s="376"/>
      <c r="BE16" s="390"/>
      <c r="BF16" s="175"/>
    </row>
    <row r="17" spans="1:60" ht="63" customHeight="1">
      <c r="A17" s="181"/>
      <c r="B17" s="195"/>
      <c r="C17" s="195"/>
      <c r="D17" s="195"/>
      <c r="E17" s="195"/>
      <c r="F17" s="195"/>
      <c r="G17" s="195"/>
      <c r="H17" s="195"/>
      <c r="I17" s="195"/>
      <c r="J17" s="195"/>
      <c r="K17" s="237"/>
      <c r="L17" s="237"/>
      <c r="M17" s="237"/>
      <c r="N17" s="237"/>
      <c r="O17" s="237"/>
      <c r="P17" s="237"/>
      <c r="Q17" s="237"/>
      <c r="R17" s="237"/>
      <c r="S17" s="237"/>
      <c r="T17" s="237"/>
      <c r="U17" s="237"/>
      <c r="V17" s="237"/>
      <c r="W17" s="237"/>
      <c r="X17" s="237"/>
      <c r="Y17" s="237"/>
      <c r="Z17" s="237"/>
      <c r="AA17" s="237"/>
      <c r="AB17" s="237"/>
      <c r="AC17" s="237"/>
      <c r="AD17" s="237"/>
      <c r="AE17" s="237"/>
      <c r="AF17" s="302" t="s">
        <v>1187</v>
      </c>
      <c r="AG17" s="302"/>
      <c r="AH17" s="302"/>
      <c r="AI17" s="302"/>
      <c r="AJ17" s="302"/>
      <c r="AK17" s="307"/>
      <c r="AL17" s="313" t="s">
        <v>1206</v>
      </c>
      <c r="AM17" s="312"/>
      <c r="AN17" s="312"/>
      <c r="AO17" s="312"/>
      <c r="AP17" s="312"/>
      <c r="AQ17" s="312"/>
      <c r="AR17" s="312"/>
      <c r="AS17" s="312"/>
      <c r="AT17" s="312"/>
      <c r="AU17" s="312"/>
      <c r="AV17" s="312"/>
      <c r="AW17" s="312"/>
      <c r="AX17" s="312"/>
      <c r="AY17" s="312"/>
      <c r="AZ17" s="331"/>
      <c r="BA17" s="195"/>
      <c r="BB17" s="195"/>
      <c r="BC17" s="195"/>
      <c r="BD17" s="195"/>
      <c r="BE17" s="388"/>
      <c r="BF17" s="175"/>
      <c r="BH17" s="174" t="s">
        <v>299</v>
      </c>
    </row>
    <row r="18" spans="1:60" ht="21.95" customHeight="1">
      <c r="A18" s="181"/>
      <c r="B18" s="195"/>
      <c r="C18" s="195"/>
      <c r="D18" s="195"/>
      <c r="E18" s="195"/>
      <c r="F18" s="195"/>
      <c r="G18" s="195"/>
      <c r="H18" s="195"/>
      <c r="I18" s="195"/>
      <c r="J18" s="195"/>
      <c r="K18" s="237"/>
      <c r="L18" s="237"/>
      <c r="M18" s="237"/>
      <c r="N18" s="237"/>
      <c r="O18" s="237"/>
      <c r="P18" s="237"/>
      <c r="Q18" s="237"/>
      <c r="R18" s="237"/>
      <c r="S18" s="237"/>
      <c r="T18" s="237"/>
      <c r="U18" s="237"/>
      <c r="V18" s="237"/>
      <c r="W18" s="237"/>
      <c r="X18" s="237"/>
      <c r="Y18" s="237"/>
      <c r="Z18" s="237"/>
      <c r="AA18" s="237"/>
      <c r="AB18" s="237"/>
      <c r="AC18" s="237"/>
      <c r="AD18" s="237"/>
      <c r="AE18" s="237"/>
      <c r="AF18" s="303" t="s">
        <v>1189</v>
      </c>
      <c r="AG18" s="302"/>
      <c r="AH18" s="302"/>
      <c r="AI18" s="302"/>
      <c r="AJ18" s="302"/>
      <c r="AK18" s="307"/>
      <c r="AL18" s="335" t="s">
        <v>1191</v>
      </c>
      <c r="AM18" s="344"/>
      <c r="AN18" s="344"/>
      <c r="AO18" s="344"/>
      <c r="AP18" s="344"/>
      <c r="AQ18" s="344"/>
      <c r="AR18" s="344"/>
      <c r="AS18" s="344"/>
      <c r="AT18" s="344"/>
      <c r="AU18" s="344"/>
      <c r="AV18" s="344"/>
      <c r="AW18" s="344"/>
      <c r="AX18" s="344"/>
      <c r="AY18" s="344"/>
      <c r="AZ18" s="351"/>
      <c r="BA18" s="360"/>
      <c r="BB18" s="375"/>
      <c r="BC18" s="375"/>
      <c r="BD18" s="375"/>
      <c r="BE18" s="389"/>
      <c r="BF18" s="175"/>
    </row>
    <row r="19" spans="1:60" ht="21.95" customHeight="1">
      <c r="A19" s="181"/>
      <c r="B19" s="195"/>
      <c r="C19" s="195"/>
      <c r="D19" s="195"/>
      <c r="E19" s="195"/>
      <c r="F19" s="195"/>
      <c r="G19" s="195"/>
      <c r="H19" s="195"/>
      <c r="I19" s="195"/>
      <c r="J19" s="195"/>
      <c r="K19" s="237"/>
      <c r="L19" s="237"/>
      <c r="M19" s="237"/>
      <c r="N19" s="237"/>
      <c r="O19" s="237"/>
      <c r="P19" s="237"/>
      <c r="Q19" s="237"/>
      <c r="R19" s="237"/>
      <c r="S19" s="237"/>
      <c r="T19" s="237"/>
      <c r="U19" s="237"/>
      <c r="V19" s="237"/>
      <c r="W19" s="237"/>
      <c r="X19" s="237"/>
      <c r="Y19" s="237"/>
      <c r="Z19" s="237"/>
      <c r="AA19" s="237"/>
      <c r="AB19" s="237"/>
      <c r="AC19" s="237"/>
      <c r="AD19" s="237"/>
      <c r="AE19" s="237"/>
      <c r="AF19" s="302" t="s">
        <v>1193</v>
      </c>
      <c r="AG19" s="302"/>
      <c r="AH19" s="302"/>
      <c r="AI19" s="302"/>
      <c r="AJ19" s="302"/>
      <c r="AK19" s="307"/>
      <c r="AL19" s="335" t="s">
        <v>212</v>
      </c>
      <c r="AM19" s="344"/>
      <c r="AN19" s="344"/>
      <c r="AO19" s="344"/>
      <c r="AP19" s="344"/>
      <c r="AQ19" s="344"/>
      <c r="AR19" s="344"/>
      <c r="AS19" s="344"/>
      <c r="AT19" s="344"/>
      <c r="AU19" s="344"/>
      <c r="AV19" s="344"/>
      <c r="AW19" s="344"/>
      <c r="AX19" s="344"/>
      <c r="AY19" s="344"/>
      <c r="AZ19" s="351"/>
      <c r="BA19" s="195"/>
      <c r="BB19" s="195"/>
      <c r="BC19" s="195"/>
      <c r="BD19" s="195"/>
      <c r="BE19" s="388"/>
      <c r="BF19" s="175"/>
    </row>
    <row r="20" spans="1:60" ht="21.95" customHeight="1">
      <c r="A20" s="181"/>
      <c r="B20" s="195"/>
      <c r="C20" s="195"/>
      <c r="D20" s="195"/>
      <c r="E20" s="195"/>
      <c r="F20" s="195"/>
      <c r="G20" s="195"/>
      <c r="H20" s="195"/>
      <c r="I20" s="195"/>
      <c r="J20" s="195"/>
      <c r="K20" s="237"/>
      <c r="L20" s="237"/>
      <c r="M20" s="237"/>
      <c r="N20" s="237"/>
      <c r="O20" s="237"/>
      <c r="P20" s="237"/>
      <c r="Q20" s="237"/>
      <c r="R20" s="237"/>
      <c r="S20" s="237"/>
      <c r="T20" s="237"/>
      <c r="U20" s="237"/>
      <c r="V20" s="237"/>
      <c r="W20" s="237"/>
      <c r="X20" s="237"/>
      <c r="Y20" s="237"/>
      <c r="Z20" s="237"/>
      <c r="AA20" s="237"/>
      <c r="AB20" s="237"/>
      <c r="AC20" s="237"/>
      <c r="AD20" s="237"/>
      <c r="AE20" s="237"/>
      <c r="AF20" s="303" t="s">
        <v>1195</v>
      </c>
      <c r="AG20" s="302"/>
      <c r="AH20" s="302"/>
      <c r="AI20" s="302"/>
      <c r="AJ20" s="302"/>
      <c r="AK20" s="307"/>
      <c r="AL20" s="336" t="s">
        <v>212</v>
      </c>
      <c r="AM20" s="345"/>
      <c r="AN20" s="345"/>
      <c r="AO20" s="345"/>
      <c r="AP20" s="345"/>
      <c r="AQ20" s="345"/>
      <c r="AR20" s="345"/>
      <c r="AS20" s="345"/>
      <c r="AT20" s="345"/>
      <c r="AU20" s="345"/>
      <c r="AV20" s="345"/>
      <c r="AW20" s="345"/>
      <c r="AX20" s="345"/>
      <c r="AY20" s="345"/>
      <c r="AZ20" s="352"/>
      <c r="BA20" s="195"/>
      <c r="BB20" s="195"/>
      <c r="BC20" s="195"/>
      <c r="BD20" s="195"/>
      <c r="BE20" s="388"/>
      <c r="BF20" s="175"/>
    </row>
    <row r="21" spans="1:60" ht="21.95" customHeight="1">
      <c r="A21" s="181"/>
      <c r="B21" s="195" t="s">
        <v>233</v>
      </c>
      <c r="C21" s="195"/>
      <c r="D21" s="195"/>
      <c r="E21" s="195"/>
      <c r="F21" s="195"/>
      <c r="G21" s="195"/>
      <c r="H21" s="195"/>
      <c r="I21" s="195"/>
      <c r="J21" s="195"/>
      <c r="K21" s="237"/>
      <c r="L21" s="237"/>
      <c r="M21" s="237"/>
      <c r="N21" s="237"/>
      <c r="O21" s="237"/>
      <c r="P21" s="237"/>
      <c r="Q21" s="237"/>
      <c r="R21" s="237"/>
      <c r="S21" s="237"/>
      <c r="T21" s="237"/>
      <c r="U21" s="237"/>
      <c r="V21" s="237"/>
      <c r="W21" s="237"/>
      <c r="X21" s="237"/>
      <c r="Y21" s="237"/>
      <c r="Z21" s="237"/>
      <c r="AA21" s="237"/>
      <c r="AB21" s="237"/>
      <c r="AC21" s="237"/>
      <c r="AD21" s="237"/>
      <c r="AE21" s="237"/>
      <c r="AF21" s="304" t="s">
        <v>1505</v>
      </c>
      <c r="AG21" s="305"/>
      <c r="AH21" s="305"/>
      <c r="AI21" s="305"/>
      <c r="AJ21" s="305"/>
      <c r="AK21" s="306"/>
      <c r="AL21" s="337" t="s">
        <v>1507</v>
      </c>
      <c r="AM21" s="340"/>
      <c r="AN21" s="340"/>
      <c r="AO21" s="340"/>
      <c r="AP21" s="340"/>
      <c r="AQ21" s="340"/>
      <c r="AR21" s="340"/>
      <c r="AS21" s="340"/>
      <c r="AT21" s="340"/>
      <c r="AU21" s="340"/>
      <c r="AV21" s="340"/>
      <c r="AW21" s="340"/>
      <c r="AX21" s="340"/>
      <c r="AY21" s="340"/>
      <c r="AZ21" s="353"/>
      <c r="BA21" s="195"/>
      <c r="BB21" s="195"/>
      <c r="BC21" s="195"/>
      <c r="BD21" s="195"/>
      <c r="BE21" s="388"/>
      <c r="BF21" s="175"/>
      <c r="BH21" s="174" t="s">
        <v>299</v>
      </c>
    </row>
    <row r="22" spans="1:60" ht="21.95" customHeight="1">
      <c r="A22" s="181"/>
      <c r="B22" s="195"/>
      <c r="C22" s="195"/>
      <c r="D22" s="195"/>
      <c r="E22" s="195"/>
      <c r="F22" s="195"/>
      <c r="G22" s="195"/>
      <c r="H22" s="195"/>
      <c r="I22" s="195"/>
      <c r="J22" s="195"/>
      <c r="K22" s="237"/>
      <c r="L22" s="237"/>
      <c r="M22" s="237"/>
      <c r="N22" s="237"/>
      <c r="O22" s="237"/>
      <c r="P22" s="237"/>
      <c r="Q22" s="237"/>
      <c r="R22" s="237"/>
      <c r="S22" s="237"/>
      <c r="T22" s="237"/>
      <c r="U22" s="237"/>
      <c r="V22" s="237"/>
      <c r="W22" s="237"/>
      <c r="X22" s="237"/>
      <c r="Y22" s="237"/>
      <c r="Z22" s="237"/>
      <c r="AA22" s="237"/>
      <c r="AB22" s="237"/>
      <c r="AC22" s="237"/>
      <c r="AD22" s="237"/>
      <c r="AE22" s="237"/>
      <c r="AF22" s="304" t="s">
        <v>1497</v>
      </c>
      <c r="AG22" s="305"/>
      <c r="AH22" s="305"/>
      <c r="AI22" s="305"/>
      <c r="AJ22" s="305"/>
      <c r="AK22" s="306"/>
      <c r="AL22" s="337" t="s">
        <v>1507</v>
      </c>
      <c r="AM22" s="340"/>
      <c r="AN22" s="340"/>
      <c r="AO22" s="340"/>
      <c r="AP22" s="340"/>
      <c r="AQ22" s="340"/>
      <c r="AR22" s="340"/>
      <c r="AS22" s="340"/>
      <c r="AT22" s="340"/>
      <c r="AU22" s="340"/>
      <c r="AV22" s="340"/>
      <c r="AW22" s="340"/>
      <c r="AX22" s="340"/>
      <c r="AY22" s="340"/>
      <c r="AZ22" s="353"/>
      <c r="BA22" s="195"/>
      <c r="BB22" s="195"/>
      <c r="BC22" s="195"/>
      <c r="BD22" s="195"/>
      <c r="BE22" s="388"/>
      <c r="BF22" s="175"/>
    </row>
    <row r="23" spans="1:60" ht="21.95" customHeight="1">
      <c r="A23" s="181"/>
      <c r="B23" s="195"/>
      <c r="C23" s="195"/>
      <c r="D23" s="195"/>
      <c r="E23" s="195"/>
      <c r="F23" s="195"/>
      <c r="G23" s="195"/>
      <c r="H23" s="195"/>
      <c r="I23" s="195"/>
      <c r="J23" s="195"/>
      <c r="K23" s="237"/>
      <c r="L23" s="237"/>
      <c r="M23" s="237"/>
      <c r="N23" s="237"/>
      <c r="O23" s="237"/>
      <c r="P23" s="237"/>
      <c r="Q23" s="237"/>
      <c r="R23" s="237"/>
      <c r="S23" s="237"/>
      <c r="T23" s="237"/>
      <c r="U23" s="237"/>
      <c r="V23" s="237"/>
      <c r="W23" s="237"/>
      <c r="X23" s="237"/>
      <c r="Y23" s="237"/>
      <c r="Z23" s="237"/>
      <c r="AA23" s="237"/>
      <c r="AB23" s="237"/>
      <c r="AC23" s="237"/>
      <c r="AD23" s="237"/>
      <c r="AE23" s="237"/>
      <c r="AF23" s="305" t="s">
        <v>1499</v>
      </c>
      <c r="AG23" s="305"/>
      <c r="AH23" s="305"/>
      <c r="AI23" s="305"/>
      <c r="AJ23" s="305"/>
      <c r="AK23" s="306"/>
      <c r="AL23" s="338" t="s">
        <v>1507</v>
      </c>
      <c r="AM23" s="346"/>
      <c r="AN23" s="346"/>
      <c r="AO23" s="346"/>
      <c r="AP23" s="346"/>
      <c r="AQ23" s="346"/>
      <c r="AR23" s="346"/>
      <c r="AS23" s="346"/>
      <c r="AT23" s="346"/>
      <c r="AU23" s="346"/>
      <c r="AV23" s="346"/>
      <c r="AW23" s="346"/>
      <c r="AX23" s="346"/>
      <c r="AY23" s="346"/>
      <c r="AZ23" s="354"/>
      <c r="BA23" s="195"/>
      <c r="BB23" s="195"/>
      <c r="BC23" s="195"/>
      <c r="BD23" s="195"/>
      <c r="BE23" s="388"/>
      <c r="BF23" s="175"/>
    </row>
    <row r="24" spans="1:60" ht="21.95" customHeight="1">
      <c r="A24" s="181"/>
      <c r="B24" s="195"/>
      <c r="C24" s="195"/>
      <c r="D24" s="195"/>
      <c r="E24" s="195"/>
      <c r="F24" s="195"/>
      <c r="G24" s="195"/>
      <c r="H24" s="195"/>
      <c r="I24" s="195"/>
      <c r="J24" s="195"/>
      <c r="K24" s="237"/>
      <c r="L24" s="237"/>
      <c r="M24" s="237"/>
      <c r="N24" s="237"/>
      <c r="O24" s="237"/>
      <c r="P24" s="237"/>
      <c r="Q24" s="237"/>
      <c r="R24" s="237"/>
      <c r="S24" s="237"/>
      <c r="T24" s="237"/>
      <c r="U24" s="237"/>
      <c r="V24" s="237"/>
      <c r="W24" s="237"/>
      <c r="X24" s="237"/>
      <c r="Y24" s="237"/>
      <c r="Z24" s="237"/>
      <c r="AA24" s="237"/>
      <c r="AB24" s="237"/>
      <c r="AC24" s="237"/>
      <c r="AD24" s="237"/>
      <c r="AE24" s="237"/>
      <c r="AF24" s="305" t="s">
        <v>401</v>
      </c>
      <c r="AG24" s="305"/>
      <c r="AH24" s="305"/>
      <c r="AI24" s="305"/>
      <c r="AJ24" s="305"/>
      <c r="AK24" s="306"/>
      <c r="AL24" s="338" t="s">
        <v>1507</v>
      </c>
      <c r="AM24" s="346"/>
      <c r="AN24" s="346"/>
      <c r="AO24" s="346"/>
      <c r="AP24" s="346"/>
      <c r="AQ24" s="346"/>
      <c r="AR24" s="346"/>
      <c r="AS24" s="346"/>
      <c r="AT24" s="346"/>
      <c r="AU24" s="346"/>
      <c r="AV24" s="346"/>
      <c r="AW24" s="346"/>
      <c r="AX24" s="346"/>
      <c r="AY24" s="346"/>
      <c r="AZ24" s="354"/>
      <c r="BA24" s="195"/>
      <c r="BB24" s="195"/>
      <c r="BC24" s="195"/>
      <c r="BD24" s="195"/>
      <c r="BE24" s="388"/>
      <c r="BF24" s="175"/>
    </row>
    <row r="25" spans="1:60" ht="21.95" customHeight="1">
      <c r="A25" s="181"/>
      <c r="B25" s="195"/>
      <c r="C25" s="195"/>
      <c r="D25" s="195"/>
      <c r="E25" s="195"/>
      <c r="F25" s="195"/>
      <c r="G25" s="195"/>
      <c r="H25" s="195"/>
      <c r="I25" s="195"/>
      <c r="J25" s="195"/>
      <c r="K25" s="237"/>
      <c r="L25" s="237"/>
      <c r="M25" s="237"/>
      <c r="N25" s="237"/>
      <c r="O25" s="237"/>
      <c r="P25" s="237"/>
      <c r="Q25" s="237"/>
      <c r="R25" s="237"/>
      <c r="S25" s="237"/>
      <c r="T25" s="237"/>
      <c r="U25" s="237"/>
      <c r="V25" s="237"/>
      <c r="W25" s="237"/>
      <c r="X25" s="237"/>
      <c r="Y25" s="237"/>
      <c r="Z25" s="237"/>
      <c r="AA25" s="237"/>
      <c r="AB25" s="237"/>
      <c r="AC25" s="237"/>
      <c r="AD25" s="237"/>
      <c r="AE25" s="237"/>
      <c r="AF25" s="304" t="s">
        <v>57</v>
      </c>
      <c r="AG25" s="305"/>
      <c r="AH25" s="305"/>
      <c r="AI25" s="305"/>
      <c r="AJ25" s="305"/>
      <c r="AK25" s="306"/>
      <c r="AL25" s="338" t="s">
        <v>1196</v>
      </c>
      <c r="AM25" s="346"/>
      <c r="AN25" s="346"/>
      <c r="AO25" s="346"/>
      <c r="AP25" s="346"/>
      <c r="AQ25" s="346"/>
      <c r="AR25" s="346"/>
      <c r="AS25" s="346"/>
      <c r="AT25" s="346"/>
      <c r="AU25" s="346"/>
      <c r="AV25" s="346"/>
      <c r="AW25" s="346"/>
      <c r="AX25" s="346"/>
      <c r="AY25" s="346"/>
      <c r="AZ25" s="354"/>
      <c r="BA25" s="360"/>
      <c r="BB25" s="375"/>
      <c r="BC25" s="375"/>
      <c r="BD25" s="375"/>
      <c r="BE25" s="389"/>
      <c r="BF25" s="175"/>
      <c r="BH25" s="174" t="s">
        <v>299</v>
      </c>
    </row>
    <row r="26" spans="1:60" ht="21.95" customHeight="1">
      <c r="A26" s="181"/>
      <c r="B26" s="195"/>
      <c r="C26" s="195"/>
      <c r="D26" s="195"/>
      <c r="E26" s="195"/>
      <c r="F26" s="195"/>
      <c r="G26" s="195"/>
      <c r="H26" s="195"/>
      <c r="I26" s="195"/>
      <c r="J26" s="195"/>
      <c r="K26" s="237"/>
      <c r="L26" s="237"/>
      <c r="M26" s="237"/>
      <c r="N26" s="237"/>
      <c r="O26" s="237"/>
      <c r="P26" s="237"/>
      <c r="Q26" s="237"/>
      <c r="R26" s="237"/>
      <c r="S26" s="237"/>
      <c r="T26" s="237"/>
      <c r="U26" s="237"/>
      <c r="V26" s="237"/>
      <c r="W26" s="237"/>
      <c r="X26" s="237"/>
      <c r="Y26" s="237"/>
      <c r="Z26" s="237"/>
      <c r="AA26" s="237"/>
      <c r="AB26" s="237"/>
      <c r="AC26" s="237"/>
      <c r="AD26" s="237"/>
      <c r="AE26" s="237"/>
      <c r="AF26" s="304" t="s">
        <v>1107</v>
      </c>
      <c r="AG26" s="305"/>
      <c r="AH26" s="305"/>
      <c r="AI26" s="305"/>
      <c r="AJ26" s="305"/>
      <c r="AK26" s="306"/>
      <c r="AL26" s="337" t="s">
        <v>23</v>
      </c>
      <c r="AM26" s="340"/>
      <c r="AN26" s="340"/>
      <c r="AO26" s="340"/>
      <c r="AP26" s="340"/>
      <c r="AQ26" s="340"/>
      <c r="AR26" s="340"/>
      <c r="AS26" s="340"/>
      <c r="AT26" s="340"/>
      <c r="AU26" s="340"/>
      <c r="AV26" s="340"/>
      <c r="AW26" s="340"/>
      <c r="AX26" s="340"/>
      <c r="AY26" s="340"/>
      <c r="AZ26" s="353"/>
      <c r="BA26" s="360"/>
      <c r="BB26" s="375"/>
      <c r="BC26" s="375"/>
      <c r="BD26" s="375"/>
      <c r="BE26" s="389"/>
      <c r="BF26" s="175"/>
      <c r="BH26" s="174" t="s">
        <v>299</v>
      </c>
    </row>
    <row r="27" spans="1:60" ht="21.95" customHeight="1">
      <c r="A27" s="181"/>
      <c r="B27" s="195"/>
      <c r="C27" s="195"/>
      <c r="D27" s="195"/>
      <c r="E27" s="195"/>
      <c r="F27" s="195"/>
      <c r="G27" s="195"/>
      <c r="H27" s="195"/>
      <c r="I27" s="195"/>
      <c r="J27" s="195"/>
      <c r="K27" s="237"/>
      <c r="L27" s="237"/>
      <c r="M27" s="237"/>
      <c r="N27" s="237"/>
      <c r="O27" s="237"/>
      <c r="P27" s="237"/>
      <c r="Q27" s="237"/>
      <c r="R27" s="237"/>
      <c r="S27" s="237"/>
      <c r="T27" s="237"/>
      <c r="U27" s="237"/>
      <c r="V27" s="237"/>
      <c r="W27" s="237"/>
      <c r="X27" s="237"/>
      <c r="Y27" s="237"/>
      <c r="Z27" s="237"/>
      <c r="AA27" s="237"/>
      <c r="AB27" s="237"/>
      <c r="AC27" s="237"/>
      <c r="AD27" s="237"/>
      <c r="AE27" s="237"/>
      <c r="AF27" s="304" t="s">
        <v>1157</v>
      </c>
      <c r="AG27" s="305"/>
      <c r="AH27" s="305"/>
      <c r="AI27" s="305"/>
      <c r="AJ27" s="305"/>
      <c r="AK27" s="306"/>
      <c r="AL27" s="338" t="s">
        <v>23</v>
      </c>
      <c r="AM27" s="346"/>
      <c r="AN27" s="346"/>
      <c r="AO27" s="346"/>
      <c r="AP27" s="346"/>
      <c r="AQ27" s="346"/>
      <c r="AR27" s="346"/>
      <c r="AS27" s="346"/>
      <c r="AT27" s="346"/>
      <c r="AU27" s="346"/>
      <c r="AV27" s="346"/>
      <c r="AW27" s="346"/>
      <c r="AX27" s="346"/>
      <c r="AY27" s="346"/>
      <c r="AZ27" s="354"/>
      <c r="BA27" s="360"/>
      <c r="BB27" s="375"/>
      <c r="BC27" s="375"/>
      <c r="BD27" s="375"/>
      <c r="BE27" s="389"/>
      <c r="BF27" s="175"/>
    </row>
    <row r="28" spans="1:60" ht="21.95" customHeight="1">
      <c r="A28" s="181"/>
      <c r="B28" s="195"/>
      <c r="C28" s="195"/>
      <c r="D28" s="195"/>
      <c r="E28" s="195"/>
      <c r="F28" s="195"/>
      <c r="G28" s="195"/>
      <c r="H28" s="195"/>
      <c r="I28" s="195"/>
      <c r="J28" s="195"/>
      <c r="K28" s="237"/>
      <c r="L28" s="237"/>
      <c r="M28" s="237"/>
      <c r="N28" s="237"/>
      <c r="O28" s="237"/>
      <c r="P28" s="237"/>
      <c r="Q28" s="237"/>
      <c r="R28" s="237"/>
      <c r="S28" s="237"/>
      <c r="T28" s="237"/>
      <c r="U28" s="237"/>
      <c r="V28" s="237"/>
      <c r="W28" s="237"/>
      <c r="X28" s="237"/>
      <c r="Y28" s="237"/>
      <c r="Z28" s="237"/>
      <c r="AA28" s="237"/>
      <c r="AB28" s="237"/>
      <c r="AC28" s="237"/>
      <c r="AD28" s="237"/>
      <c r="AE28" s="237"/>
      <c r="AF28" s="304" t="s">
        <v>1492</v>
      </c>
      <c r="AG28" s="305"/>
      <c r="AH28" s="305"/>
      <c r="AI28" s="305"/>
      <c r="AJ28" s="305"/>
      <c r="AK28" s="306"/>
      <c r="AL28" s="338" t="s">
        <v>23</v>
      </c>
      <c r="AM28" s="346"/>
      <c r="AN28" s="346"/>
      <c r="AO28" s="346"/>
      <c r="AP28" s="346"/>
      <c r="AQ28" s="346"/>
      <c r="AR28" s="346"/>
      <c r="AS28" s="346"/>
      <c r="AT28" s="346"/>
      <c r="AU28" s="346"/>
      <c r="AV28" s="346"/>
      <c r="AW28" s="346"/>
      <c r="AX28" s="346"/>
      <c r="AY28" s="346"/>
      <c r="AZ28" s="354"/>
      <c r="BA28" s="361"/>
      <c r="BB28" s="376"/>
      <c r="BC28" s="376"/>
      <c r="BD28" s="376"/>
      <c r="BE28" s="390"/>
      <c r="BF28" s="175"/>
    </row>
    <row r="29" spans="1:60" ht="63" customHeight="1">
      <c r="A29" s="181"/>
      <c r="B29" s="195"/>
      <c r="C29" s="195"/>
      <c r="D29" s="195"/>
      <c r="E29" s="195"/>
      <c r="F29" s="195"/>
      <c r="G29" s="195"/>
      <c r="H29" s="195"/>
      <c r="I29" s="195"/>
      <c r="J29" s="195"/>
      <c r="K29" s="237"/>
      <c r="L29" s="237"/>
      <c r="M29" s="237"/>
      <c r="N29" s="237"/>
      <c r="O29" s="237"/>
      <c r="P29" s="237"/>
      <c r="Q29" s="237"/>
      <c r="R29" s="237"/>
      <c r="S29" s="237"/>
      <c r="T29" s="237"/>
      <c r="U29" s="237"/>
      <c r="V29" s="237"/>
      <c r="W29" s="237"/>
      <c r="X29" s="237"/>
      <c r="Y29" s="237"/>
      <c r="Z29" s="237"/>
      <c r="AA29" s="237"/>
      <c r="AB29" s="237"/>
      <c r="AC29" s="237"/>
      <c r="AD29" s="237"/>
      <c r="AE29" s="237"/>
      <c r="AF29" s="304" t="s">
        <v>1187</v>
      </c>
      <c r="AG29" s="305"/>
      <c r="AH29" s="305"/>
      <c r="AI29" s="305"/>
      <c r="AJ29" s="305"/>
      <c r="AK29" s="306"/>
      <c r="AL29" s="316" t="s">
        <v>1206</v>
      </c>
      <c r="AM29" s="314"/>
      <c r="AN29" s="314"/>
      <c r="AO29" s="314"/>
      <c r="AP29" s="314"/>
      <c r="AQ29" s="314"/>
      <c r="AR29" s="314"/>
      <c r="AS29" s="314"/>
      <c r="AT29" s="314"/>
      <c r="AU29" s="314"/>
      <c r="AV29" s="314"/>
      <c r="AW29" s="314"/>
      <c r="AX29" s="314"/>
      <c r="AY29" s="314"/>
      <c r="AZ29" s="317"/>
      <c r="BA29" s="195"/>
      <c r="BB29" s="195"/>
      <c r="BC29" s="195"/>
      <c r="BD29" s="195"/>
      <c r="BE29" s="388"/>
      <c r="BF29" s="175"/>
      <c r="BH29" s="174" t="s">
        <v>299</v>
      </c>
    </row>
    <row r="30" spans="1:60" ht="21.95" customHeight="1">
      <c r="A30" s="181"/>
      <c r="B30" s="195"/>
      <c r="C30" s="195"/>
      <c r="D30" s="195"/>
      <c r="E30" s="195"/>
      <c r="F30" s="195"/>
      <c r="G30" s="195"/>
      <c r="H30" s="195"/>
      <c r="I30" s="195"/>
      <c r="J30" s="195"/>
      <c r="K30" s="237"/>
      <c r="L30" s="237"/>
      <c r="M30" s="237"/>
      <c r="N30" s="237"/>
      <c r="O30" s="237"/>
      <c r="P30" s="237"/>
      <c r="Q30" s="237"/>
      <c r="R30" s="237"/>
      <c r="S30" s="237"/>
      <c r="T30" s="237"/>
      <c r="U30" s="237"/>
      <c r="V30" s="237"/>
      <c r="W30" s="237"/>
      <c r="X30" s="237"/>
      <c r="Y30" s="237"/>
      <c r="Z30" s="237"/>
      <c r="AA30" s="237"/>
      <c r="AB30" s="237"/>
      <c r="AC30" s="237"/>
      <c r="AD30" s="237"/>
      <c r="AE30" s="237"/>
      <c r="AF30" s="303" t="s">
        <v>1189</v>
      </c>
      <c r="AG30" s="302"/>
      <c r="AH30" s="302"/>
      <c r="AI30" s="302"/>
      <c r="AJ30" s="302"/>
      <c r="AK30" s="307"/>
      <c r="AL30" s="335" t="s">
        <v>1191</v>
      </c>
      <c r="AM30" s="344"/>
      <c r="AN30" s="344"/>
      <c r="AO30" s="344"/>
      <c r="AP30" s="344"/>
      <c r="AQ30" s="344"/>
      <c r="AR30" s="344"/>
      <c r="AS30" s="344"/>
      <c r="AT30" s="344"/>
      <c r="AU30" s="344"/>
      <c r="AV30" s="344"/>
      <c r="AW30" s="344"/>
      <c r="AX30" s="344"/>
      <c r="AY30" s="344"/>
      <c r="AZ30" s="351"/>
      <c r="BA30" s="360"/>
      <c r="BB30" s="375"/>
      <c r="BC30" s="375"/>
      <c r="BD30" s="375"/>
      <c r="BE30" s="389"/>
      <c r="BF30" s="175"/>
    </row>
    <row r="31" spans="1:60" ht="21.95" customHeight="1">
      <c r="A31" s="181"/>
      <c r="B31" s="195"/>
      <c r="C31" s="195"/>
      <c r="D31" s="195"/>
      <c r="E31" s="195"/>
      <c r="F31" s="195"/>
      <c r="G31" s="195"/>
      <c r="H31" s="195"/>
      <c r="I31" s="195"/>
      <c r="J31" s="195"/>
      <c r="K31" s="237"/>
      <c r="L31" s="237"/>
      <c r="M31" s="237"/>
      <c r="N31" s="237"/>
      <c r="O31" s="237"/>
      <c r="P31" s="237"/>
      <c r="Q31" s="237"/>
      <c r="R31" s="237"/>
      <c r="S31" s="237"/>
      <c r="T31" s="237"/>
      <c r="U31" s="237"/>
      <c r="V31" s="237"/>
      <c r="W31" s="237"/>
      <c r="X31" s="237"/>
      <c r="Y31" s="237"/>
      <c r="Z31" s="237"/>
      <c r="AA31" s="237"/>
      <c r="AB31" s="237"/>
      <c r="AC31" s="237"/>
      <c r="AD31" s="237"/>
      <c r="AE31" s="237"/>
      <c r="AF31" s="302" t="s">
        <v>1193</v>
      </c>
      <c r="AG31" s="302"/>
      <c r="AH31" s="302"/>
      <c r="AI31" s="302"/>
      <c r="AJ31" s="302"/>
      <c r="AK31" s="307"/>
      <c r="AL31" s="335" t="s">
        <v>212</v>
      </c>
      <c r="AM31" s="344"/>
      <c r="AN31" s="344"/>
      <c r="AO31" s="344"/>
      <c r="AP31" s="344"/>
      <c r="AQ31" s="344"/>
      <c r="AR31" s="344"/>
      <c r="AS31" s="344"/>
      <c r="AT31" s="344"/>
      <c r="AU31" s="344"/>
      <c r="AV31" s="344"/>
      <c r="AW31" s="344"/>
      <c r="AX31" s="344"/>
      <c r="AY31" s="344"/>
      <c r="AZ31" s="351"/>
      <c r="BA31" s="195"/>
      <c r="BB31" s="195"/>
      <c r="BC31" s="195"/>
      <c r="BD31" s="195"/>
      <c r="BE31" s="388"/>
      <c r="BF31" s="175"/>
    </row>
    <row r="32" spans="1:60" ht="21.95" customHeight="1">
      <c r="A32" s="181"/>
      <c r="B32" s="195"/>
      <c r="C32" s="195"/>
      <c r="D32" s="195"/>
      <c r="E32" s="195"/>
      <c r="F32" s="195"/>
      <c r="G32" s="195"/>
      <c r="H32" s="195"/>
      <c r="I32" s="195"/>
      <c r="J32" s="195"/>
      <c r="K32" s="237"/>
      <c r="L32" s="237"/>
      <c r="M32" s="237"/>
      <c r="N32" s="237"/>
      <c r="O32" s="237"/>
      <c r="P32" s="237"/>
      <c r="Q32" s="237"/>
      <c r="R32" s="237"/>
      <c r="S32" s="237"/>
      <c r="T32" s="237"/>
      <c r="U32" s="237"/>
      <c r="V32" s="237"/>
      <c r="W32" s="237"/>
      <c r="X32" s="237"/>
      <c r="Y32" s="237"/>
      <c r="Z32" s="237"/>
      <c r="AA32" s="237"/>
      <c r="AB32" s="237"/>
      <c r="AC32" s="237"/>
      <c r="AD32" s="237"/>
      <c r="AE32" s="237"/>
      <c r="AF32" s="302" t="s">
        <v>1195</v>
      </c>
      <c r="AG32" s="302"/>
      <c r="AH32" s="302"/>
      <c r="AI32" s="302"/>
      <c r="AJ32" s="302"/>
      <c r="AK32" s="307"/>
      <c r="AL32" s="335" t="s">
        <v>212</v>
      </c>
      <c r="AM32" s="344"/>
      <c r="AN32" s="344"/>
      <c r="AO32" s="344"/>
      <c r="AP32" s="344"/>
      <c r="AQ32" s="344"/>
      <c r="AR32" s="344"/>
      <c r="AS32" s="344"/>
      <c r="AT32" s="344"/>
      <c r="AU32" s="344"/>
      <c r="AV32" s="344"/>
      <c r="AW32" s="344"/>
      <c r="AX32" s="344"/>
      <c r="AY32" s="344"/>
      <c r="AZ32" s="351"/>
      <c r="BA32" s="195"/>
      <c r="BB32" s="195"/>
      <c r="BC32" s="195"/>
      <c r="BD32" s="195"/>
      <c r="BE32" s="388"/>
      <c r="BF32" s="175"/>
    </row>
    <row r="33" spans="1:60" ht="21.95" customHeight="1">
      <c r="A33" s="181"/>
      <c r="B33" s="195" t="s">
        <v>234</v>
      </c>
      <c r="C33" s="195"/>
      <c r="D33" s="195"/>
      <c r="E33" s="195"/>
      <c r="F33" s="195"/>
      <c r="G33" s="195"/>
      <c r="H33" s="195"/>
      <c r="I33" s="195"/>
      <c r="J33" s="195"/>
      <c r="K33" s="237"/>
      <c r="L33" s="237"/>
      <c r="M33" s="237"/>
      <c r="N33" s="237"/>
      <c r="O33" s="237"/>
      <c r="P33" s="237"/>
      <c r="Q33" s="237"/>
      <c r="R33" s="237"/>
      <c r="S33" s="237"/>
      <c r="T33" s="237"/>
      <c r="U33" s="237"/>
      <c r="V33" s="237"/>
      <c r="W33" s="237"/>
      <c r="X33" s="237"/>
      <c r="Y33" s="237"/>
      <c r="Z33" s="237"/>
      <c r="AA33" s="237"/>
      <c r="AB33" s="237"/>
      <c r="AC33" s="237"/>
      <c r="AD33" s="237"/>
      <c r="AE33" s="237"/>
      <c r="AF33" s="304" t="s">
        <v>1505</v>
      </c>
      <c r="AG33" s="305"/>
      <c r="AH33" s="305"/>
      <c r="AI33" s="305"/>
      <c r="AJ33" s="305"/>
      <c r="AK33" s="306"/>
      <c r="AL33" s="337" t="s">
        <v>23</v>
      </c>
      <c r="AM33" s="340"/>
      <c r="AN33" s="340"/>
      <c r="AO33" s="340"/>
      <c r="AP33" s="340"/>
      <c r="AQ33" s="340"/>
      <c r="AR33" s="340"/>
      <c r="AS33" s="340"/>
      <c r="AT33" s="340"/>
      <c r="AU33" s="340"/>
      <c r="AV33" s="340"/>
      <c r="AW33" s="340"/>
      <c r="AX33" s="340"/>
      <c r="AY33" s="340"/>
      <c r="AZ33" s="353"/>
      <c r="BA33" s="195"/>
      <c r="BB33" s="195"/>
      <c r="BC33" s="195"/>
      <c r="BD33" s="195"/>
      <c r="BE33" s="388"/>
      <c r="BF33" s="175"/>
      <c r="BH33" s="174" t="s">
        <v>299</v>
      </c>
    </row>
    <row r="34" spans="1:60" ht="21.95" customHeight="1">
      <c r="A34" s="181"/>
      <c r="B34" s="195"/>
      <c r="C34" s="195"/>
      <c r="D34" s="195"/>
      <c r="E34" s="195"/>
      <c r="F34" s="195"/>
      <c r="G34" s="195"/>
      <c r="H34" s="195"/>
      <c r="I34" s="195"/>
      <c r="J34" s="195"/>
      <c r="K34" s="237"/>
      <c r="L34" s="237"/>
      <c r="M34" s="237"/>
      <c r="N34" s="237"/>
      <c r="O34" s="237"/>
      <c r="P34" s="237"/>
      <c r="Q34" s="237"/>
      <c r="R34" s="237"/>
      <c r="S34" s="237"/>
      <c r="T34" s="237"/>
      <c r="U34" s="237"/>
      <c r="V34" s="237"/>
      <c r="W34" s="237"/>
      <c r="X34" s="237"/>
      <c r="Y34" s="237"/>
      <c r="Z34" s="237"/>
      <c r="AA34" s="237"/>
      <c r="AB34" s="237"/>
      <c r="AC34" s="237"/>
      <c r="AD34" s="237"/>
      <c r="AE34" s="237"/>
      <c r="AF34" s="304" t="s">
        <v>1497</v>
      </c>
      <c r="AG34" s="305"/>
      <c r="AH34" s="305"/>
      <c r="AI34" s="305"/>
      <c r="AJ34" s="305"/>
      <c r="AK34" s="306"/>
      <c r="AL34" s="337" t="s">
        <v>23</v>
      </c>
      <c r="AM34" s="340"/>
      <c r="AN34" s="340"/>
      <c r="AO34" s="340"/>
      <c r="AP34" s="340"/>
      <c r="AQ34" s="340"/>
      <c r="AR34" s="340"/>
      <c r="AS34" s="340"/>
      <c r="AT34" s="340"/>
      <c r="AU34" s="340"/>
      <c r="AV34" s="340"/>
      <c r="AW34" s="340"/>
      <c r="AX34" s="340"/>
      <c r="AY34" s="340"/>
      <c r="AZ34" s="353"/>
      <c r="BA34" s="195"/>
      <c r="BB34" s="195"/>
      <c r="BC34" s="195"/>
      <c r="BD34" s="195"/>
      <c r="BE34" s="388"/>
      <c r="BF34" s="175"/>
    </row>
    <row r="35" spans="1:60" ht="21.95" customHeight="1">
      <c r="A35" s="181"/>
      <c r="B35" s="195"/>
      <c r="C35" s="195"/>
      <c r="D35" s="195"/>
      <c r="E35" s="195"/>
      <c r="F35" s="195"/>
      <c r="G35" s="195"/>
      <c r="H35" s="195"/>
      <c r="I35" s="195"/>
      <c r="J35" s="195"/>
      <c r="K35" s="237"/>
      <c r="L35" s="237"/>
      <c r="M35" s="237"/>
      <c r="N35" s="237"/>
      <c r="O35" s="237"/>
      <c r="P35" s="237"/>
      <c r="Q35" s="237"/>
      <c r="R35" s="237"/>
      <c r="S35" s="237"/>
      <c r="T35" s="237"/>
      <c r="U35" s="237"/>
      <c r="V35" s="237"/>
      <c r="W35" s="237"/>
      <c r="X35" s="237"/>
      <c r="Y35" s="237"/>
      <c r="Z35" s="237"/>
      <c r="AA35" s="237"/>
      <c r="AB35" s="237"/>
      <c r="AC35" s="237"/>
      <c r="AD35" s="237"/>
      <c r="AE35" s="237"/>
      <c r="AF35" s="305" t="s">
        <v>1499</v>
      </c>
      <c r="AG35" s="305"/>
      <c r="AH35" s="305"/>
      <c r="AI35" s="305"/>
      <c r="AJ35" s="305"/>
      <c r="AK35" s="306"/>
      <c r="AL35" s="338" t="s">
        <v>23</v>
      </c>
      <c r="AM35" s="346"/>
      <c r="AN35" s="346"/>
      <c r="AO35" s="346"/>
      <c r="AP35" s="346"/>
      <c r="AQ35" s="346"/>
      <c r="AR35" s="346"/>
      <c r="AS35" s="346"/>
      <c r="AT35" s="346"/>
      <c r="AU35" s="346"/>
      <c r="AV35" s="346"/>
      <c r="AW35" s="346"/>
      <c r="AX35" s="346"/>
      <c r="AY35" s="346"/>
      <c r="AZ35" s="354"/>
      <c r="BA35" s="195"/>
      <c r="BB35" s="195"/>
      <c r="BC35" s="195"/>
      <c r="BD35" s="195"/>
      <c r="BE35" s="388"/>
      <c r="BF35" s="175"/>
    </row>
    <row r="36" spans="1:60" ht="21.95" customHeight="1">
      <c r="A36" s="181"/>
      <c r="B36" s="195"/>
      <c r="C36" s="195"/>
      <c r="D36" s="195"/>
      <c r="E36" s="195"/>
      <c r="F36" s="195"/>
      <c r="G36" s="195"/>
      <c r="H36" s="195"/>
      <c r="I36" s="195"/>
      <c r="J36" s="195"/>
      <c r="K36" s="237"/>
      <c r="L36" s="237"/>
      <c r="M36" s="237"/>
      <c r="N36" s="237"/>
      <c r="O36" s="237"/>
      <c r="P36" s="237"/>
      <c r="Q36" s="237"/>
      <c r="R36" s="237"/>
      <c r="S36" s="237"/>
      <c r="T36" s="237"/>
      <c r="U36" s="237"/>
      <c r="V36" s="237"/>
      <c r="W36" s="237"/>
      <c r="X36" s="237"/>
      <c r="Y36" s="237"/>
      <c r="Z36" s="237"/>
      <c r="AA36" s="237"/>
      <c r="AB36" s="237"/>
      <c r="AC36" s="237"/>
      <c r="AD36" s="237"/>
      <c r="AE36" s="237"/>
      <c r="AF36" s="305" t="s">
        <v>401</v>
      </c>
      <c r="AG36" s="305"/>
      <c r="AH36" s="305"/>
      <c r="AI36" s="305"/>
      <c r="AJ36" s="305"/>
      <c r="AK36" s="306"/>
      <c r="AL36" s="338" t="s">
        <v>23</v>
      </c>
      <c r="AM36" s="346"/>
      <c r="AN36" s="346"/>
      <c r="AO36" s="346"/>
      <c r="AP36" s="346"/>
      <c r="AQ36" s="346"/>
      <c r="AR36" s="346"/>
      <c r="AS36" s="346"/>
      <c r="AT36" s="346"/>
      <c r="AU36" s="346"/>
      <c r="AV36" s="346"/>
      <c r="AW36" s="346"/>
      <c r="AX36" s="346"/>
      <c r="AY36" s="346"/>
      <c r="AZ36" s="354"/>
      <c r="BA36" s="195"/>
      <c r="BB36" s="195"/>
      <c r="BC36" s="195"/>
      <c r="BD36" s="195"/>
      <c r="BE36" s="388"/>
      <c r="BF36" s="175"/>
    </row>
    <row r="37" spans="1:60" ht="21.95" customHeight="1">
      <c r="A37" s="181"/>
      <c r="B37" s="195"/>
      <c r="C37" s="195"/>
      <c r="D37" s="195"/>
      <c r="E37" s="195"/>
      <c r="F37" s="195"/>
      <c r="G37" s="195"/>
      <c r="H37" s="195"/>
      <c r="I37" s="195"/>
      <c r="J37" s="195"/>
      <c r="K37" s="237"/>
      <c r="L37" s="237"/>
      <c r="M37" s="237"/>
      <c r="N37" s="237"/>
      <c r="O37" s="237"/>
      <c r="P37" s="237"/>
      <c r="Q37" s="237"/>
      <c r="R37" s="237"/>
      <c r="S37" s="237"/>
      <c r="T37" s="237"/>
      <c r="U37" s="237"/>
      <c r="V37" s="237"/>
      <c r="W37" s="237"/>
      <c r="X37" s="237"/>
      <c r="Y37" s="237"/>
      <c r="Z37" s="237"/>
      <c r="AA37" s="237"/>
      <c r="AB37" s="237"/>
      <c r="AC37" s="237"/>
      <c r="AD37" s="237"/>
      <c r="AE37" s="237"/>
      <c r="AF37" s="275" t="s">
        <v>57</v>
      </c>
      <c r="AG37" s="281"/>
      <c r="AH37" s="281"/>
      <c r="AI37" s="281"/>
      <c r="AJ37" s="281"/>
      <c r="AK37" s="287"/>
      <c r="AL37" s="338" t="s">
        <v>1186</v>
      </c>
      <c r="AM37" s="346"/>
      <c r="AN37" s="346"/>
      <c r="AO37" s="346"/>
      <c r="AP37" s="346"/>
      <c r="AQ37" s="346"/>
      <c r="AR37" s="346"/>
      <c r="AS37" s="346"/>
      <c r="AT37" s="346"/>
      <c r="AU37" s="346"/>
      <c r="AV37" s="346"/>
      <c r="AW37" s="346"/>
      <c r="AX37" s="346"/>
      <c r="AY37" s="346"/>
      <c r="AZ37" s="354"/>
      <c r="BA37" s="195"/>
      <c r="BB37" s="195"/>
      <c r="BC37" s="195"/>
      <c r="BD37" s="195"/>
      <c r="BE37" s="388"/>
      <c r="BF37" s="175"/>
    </row>
    <row r="38" spans="1:60" ht="21.95" customHeight="1">
      <c r="A38" s="181"/>
      <c r="B38" s="195"/>
      <c r="C38" s="195"/>
      <c r="D38" s="195"/>
      <c r="E38" s="195"/>
      <c r="F38" s="195"/>
      <c r="G38" s="195"/>
      <c r="H38" s="195"/>
      <c r="I38" s="195"/>
      <c r="J38" s="195"/>
      <c r="K38" s="237"/>
      <c r="L38" s="237"/>
      <c r="M38" s="237"/>
      <c r="N38" s="237"/>
      <c r="O38" s="237"/>
      <c r="P38" s="237"/>
      <c r="Q38" s="237"/>
      <c r="R38" s="237"/>
      <c r="S38" s="237"/>
      <c r="T38" s="237"/>
      <c r="U38" s="237"/>
      <c r="V38" s="237"/>
      <c r="W38" s="237"/>
      <c r="X38" s="237"/>
      <c r="Y38" s="237"/>
      <c r="Z38" s="237"/>
      <c r="AA38" s="237"/>
      <c r="AB38" s="237"/>
      <c r="AC38" s="237"/>
      <c r="AD38" s="237"/>
      <c r="AE38" s="237"/>
      <c r="AF38" s="305" t="s">
        <v>1107</v>
      </c>
      <c r="AG38" s="305"/>
      <c r="AH38" s="305"/>
      <c r="AI38" s="305"/>
      <c r="AJ38" s="305"/>
      <c r="AK38" s="306"/>
      <c r="AL38" s="338" t="s">
        <v>23</v>
      </c>
      <c r="AM38" s="346"/>
      <c r="AN38" s="346"/>
      <c r="AO38" s="346"/>
      <c r="AP38" s="346"/>
      <c r="AQ38" s="346"/>
      <c r="AR38" s="346"/>
      <c r="AS38" s="346"/>
      <c r="AT38" s="346"/>
      <c r="AU38" s="346"/>
      <c r="AV38" s="346"/>
      <c r="AW38" s="346"/>
      <c r="AX38" s="346"/>
      <c r="AY38" s="346"/>
      <c r="AZ38" s="354"/>
      <c r="BA38" s="195"/>
      <c r="BB38" s="195"/>
      <c r="BC38" s="195"/>
      <c r="BD38" s="195"/>
      <c r="BE38" s="388"/>
      <c r="BF38" s="175"/>
    </row>
    <row r="39" spans="1:60" ht="21.95" customHeight="1">
      <c r="A39" s="181"/>
      <c r="B39" s="195"/>
      <c r="C39" s="195"/>
      <c r="D39" s="195"/>
      <c r="E39" s="195"/>
      <c r="F39" s="195"/>
      <c r="G39" s="195"/>
      <c r="H39" s="195"/>
      <c r="I39" s="195"/>
      <c r="J39" s="195"/>
      <c r="K39" s="237"/>
      <c r="L39" s="237"/>
      <c r="M39" s="237"/>
      <c r="N39" s="237"/>
      <c r="O39" s="237"/>
      <c r="P39" s="237"/>
      <c r="Q39" s="237"/>
      <c r="R39" s="237"/>
      <c r="S39" s="237"/>
      <c r="T39" s="237"/>
      <c r="U39" s="237"/>
      <c r="V39" s="237"/>
      <c r="W39" s="237"/>
      <c r="X39" s="237"/>
      <c r="Y39" s="237"/>
      <c r="Z39" s="237"/>
      <c r="AA39" s="237"/>
      <c r="AB39" s="237"/>
      <c r="AC39" s="237"/>
      <c r="AD39" s="237"/>
      <c r="AE39" s="237"/>
      <c r="AF39" s="304" t="s">
        <v>1157</v>
      </c>
      <c r="AG39" s="305"/>
      <c r="AH39" s="305"/>
      <c r="AI39" s="305"/>
      <c r="AJ39" s="305"/>
      <c r="AK39" s="306"/>
      <c r="AL39" s="338" t="s">
        <v>23</v>
      </c>
      <c r="AM39" s="346"/>
      <c r="AN39" s="346"/>
      <c r="AO39" s="346"/>
      <c r="AP39" s="346"/>
      <c r="AQ39" s="346"/>
      <c r="AR39" s="346"/>
      <c r="AS39" s="346"/>
      <c r="AT39" s="346"/>
      <c r="AU39" s="346"/>
      <c r="AV39" s="346"/>
      <c r="AW39" s="346"/>
      <c r="AX39" s="346"/>
      <c r="AY39" s="346"/>
      <c r="AZ39" s="354"/>
      <c r="BA39" s="360"/>
      <c r="BB39" s="375"/>
      <c r="BC39" s="375"/>
      <c r="BD39" s="375"/>
      <c r="BE39" s="389"/>
      <c r="BF39" s="175"/>
    </row>
    <row r="40" spans="1:60" ht="21.95" customHeight="1">
      <c r="A40" s="181"/>
      <c r="B40" s="195"/>
      <c r="C40" s="195"/>
      <c r="D40" s="195"/>
      <c r="E40" s="195"/>
      <c r="F40" s="195"/>
      <c r="G40" s="195"/>
      <c r="H40" s="195"/>
      <c r="I40" s="195"/>
      <c r="J40" s="195"/>
      <c r="K40" s="237"/>
      <c r="L40" s="237"/>
      <c r="M40" s="237"/>
      <c r="N40" s="237"/>
      <c r="O40" s="237"/>
      <c r="P40" s="237"/>
      <c r="Q40" s="237"/>
      <c r="R40" s="237"/>
      <c r="S40" s="237"/>
      <c r="T40" s="237"/>
      <c r="U40" s="237"/>
      <c r="V40" s="237"/>
      <c r="W40" s="237"/>
      <c r="X40" s="237"/>
      <c r="Y40" s="237"/>
      <c r="Z40" s="237"/>
      <c r="AA40" s="237"/>
      <c r="AB40" s="237"/>
      <c r="AC40" s="237"/>
      <c r="AD40" s="237"/>
      <c r="AE40" s="237"/>
      <c r="AF40" s="304" t="s">
        <v>1492</v>
      </c>
      <c r="AG40" s="305"/>
      <c r="AH40" s="305"/>
      <c r="AI40" s="305"/>
      <c r="AJ40" s="305"/>
      <c r="AK40" s="306"/>
      <c r="AL40" s="338" t="s">
        <v>23</v>
      </c>
      <c r="AM40" s="346"/>
      <c r="AN40" s="346"/>
      <c r="AO40" s="346"/>
      <c r="AP40" s="346"/>
      <c r="AQ40" s="346"/>
      <c r="AR40" s="346"/>
      <c r="AS40" s="346"/>
      <c r="AT40" s="346"/>
      <c r="AU40" s="346"/>
      <c r="AV40" s="346"/>
      <c r="AW40" s="346"/>
      <c r="AX40" s="346"/>
      <c r="AY40" s="346"/>
      <c r="AZ40" s="354"/>
      <c r="BA40" s="361"/>
      <c r="BB40" s="376"/>
      <c r="BC40" s="376"/>
      <c r="BD40" s="376"/>
      <c r="BE40" s="390"/>
      <c r="BF40" s="175"/>
    </row>
    <row r="41" spans="1:60" ht="63" customHeight="1">
      <c r="A41" s="181"/>
      <c r="B41" s="195"/>
      <c r="C41" s="195"/>
      <c r="D41" s="195"/>
      <c r="E41" s="195"/>
      <c r="F41" s="195"/>
      <c r="G41" s="195"/>
      <c r="H41" s="195"/>
      <c r="I41" s="195"/>
      <c r="J41" s="195"/>
      <c r="K41" s="237"/>
      <c r="L41" s="237"/>
      <c r="M41" s="237"/>
      <c r="N41" s="237"/>
      <c r="O41" s="237"/>
      <c r="P41" s="237"/>
      <c r="Q41" s="237"/>
      <c r="R41" s="237"/>
      <c r="S41" s="237"/>
      <c r="T41" s="237"/>
      <c r="U41" s="237"/>
      <c r="V41" s="237"/>
      <c r="W41" s="237"/>
      <c r="X41" s="237"/>
      <c r="Y41" s="237"/>
      <c r="Z41" s="237"/>
      <c r="AA41" s="237"/>
      <c r="AB41" s="237"/>
      <c r="AC41" s="237"/>
      <c r="AD41" s="237"/>
      <c r="AE41" s="237"/>
      <c r="AF41" s="304" t="s">
        <v>1187</v>
      </c>
      <c r="AG41" s="305"/>
      <c r="AH41" s="305"/>
      <c r="AI41" s="305"/>
      <c r="AJ41" s="305"/>
      <c r="AK41" s="306"/>
      <c r="AL41" s="316" t="s">
        <v>1206</v>
      </c>
      <c r="AM41" s="314"/>
      <c r="AN41" s="314"/>
      <c r="AO41" s="314"/>
      <c r="AP41" s="314"/>
      <c r="AQ41" s="314"/>
      <c r="AR41" s="314"/>
      <c r="AS41" s="314"/>
      <c r="AT41" s="314"/>
      <c r="AU41" s="314"/>
      <c r="AV41" s="314"/>
      <c r="AW41" s="314"/>
      <c r="AX41" s="314"/>
      <c r="AY41" s="314"/>
      <c r="AZ41" s="317"/>
      <c r="BA41" s="195"/>
      <c r="BB41" s="195"/>
      <c r="BC41" s="195"/>
      <c r="BD41" s="195"/>
      <c r="BE41" s="388"/>
      <c r="BF41" s="175"/>
    </row>
    <row r="42" spans="1:60" ht="21.95" customHeight="1">
      <c r="A42" s="181"/>
      <c r="B42" s="195"/>
      <c r="C42" s="195"/>
      <c r="D42" s="195"/>
      <c r="E42" s="195"/>
      <c r="F42" s="195"/>
      <c r="G42" s="195"/>
      <c r="H42" s="195"/>
      <c r="I42" s="195"/>
      <c r="J42" s="195"/>
      <c r="K42" s="237"/>
      <c r="L42" s="237"/>
      <c r="M42" s="237"/>
      <c r="N42" s="237"/>
      <c r="O42" s="237"/>
      <c r="P42" s="237"/>
      <c r="Q42" s="237"/>
      <c r="R42" s="237"/>
      <c r="S42" s="237"/>
      <c r="T42" s="237"/>
      <c r="U42" s="237"/>
      <c r="V42" s="237"/>
      <c r="W42" s="237"/>
      <c r="X42" s="237"/>
      <c r="Y42" s="237"/>
      <c r="Z42" s="237"/>
      <c r="AA42" s="237"/>
      <c r="AB42" s="237"/>
      <c r="AC42" s="237"/>
      <c r="AD42" s="237"/>
      <c r="AE42" s="237"/>
      <c r="AF42" s="303" t="s">
        <v>1189</v>
      </c>
      <c r="AG42" s="302"/>
      <c r="AH42" s="302"/>
      <c r="AI42" s="302"/>
      <c r="AJ42" s="302"/>
      <c r="AK42" s="307"/>
      <c r="AL42" s="335" t="s">
        <v>1191</v>
      </c>
      <c r="AM42" s="344"/>
      <c r="AN42" s="344"/>
      <c r="AO42" s="344"/>
      <c r="AP42" s="344"/>
      <c r="AQ42" s="344"/>
      <c r="AR42" s="344"/>
      <c r="AS42" s="344"/>
      <c r="AT42" s="344"/>
      <c r="AU42" s="344"/>
      <c r="AV42" s="344"/>
      <c r="AW42" s="344"/>
      <c r="AX42" s="344"/>
      <c r="AY42" s="344"/>
      <c r="AZ42" s="351"/>
      <c r="BA42" s="360"/>
      <c r="BB42" s="375"/>
      <c r="BC42" s="375"/>
      <c r="BD42" s="375"/>
      <c r="BE42" s="389"/>
      <c r="BF42" s="175"/>
    </row>
    <row r="43" spans="1:60" ht="21.95" customHeight="1">
      <c r="A43" s="181"/>
      <c r="B43" s="195"/>
      <c r="C43" s="195"/>
      <c r="D43" s="195"/>
      <c r="E43" s="195"/>
      <c r="F43" s="195"/>
      <c r="G43" s="195"/>
      <c r="H43" s="195"/>
      <c r="I43" s="195"/>
      <c r="J43" s="195"/>
      <c r="K43" s="237"/>
      <c r="L43" s="237"/>
      <c r="M43" s="237"/>
      <c r="N43" s="237"/>
      <c r="O43" s="237"/>
      <c r="P43" s="237"/>
      <c r="Q43" s="237"/>
      <c r="R43" s="237"/>
      <c r="S43" s="237"/>
      <c r="T43" s="237"/>
      <c r="U43" s="237"/>
      <c r="V43" s="237"/>
      <c r="W43" s="237"/>
      <c r="X43" s="237"/>
      <c r="Y43" s="237"/>
      <c r="Z43" s="237"/>
      <c r="AA43" s="237"/>
      <c r="AB43" s="237"/>
      <c r="AC43" s="237"/>
      <c r="AD43" s="237"/>
      <c r="AE43" s="237"/>
      <c r="AF43" s="302" t="s">
        <v>1195</v>
      </c>
      <c r="AG43" s="302"/>
      <c r="AH43" s="302"/>
      <c r="AI43" s="302"/>
      <c r="AJ43" s="302"/>
      <c r="AK43" s="307"/>
      <c r="AL43" s="335" t="s">
        <v>212</v>
      </c>
      <c r="AM43" s="344"/>
      <c r="AN43" s="344"/>
      <c r="AO43" s="344"/>
      <c r="AP43" s="344"/>
      <c r="AQ43" s="344"/>
      <c r="AR43" s="344"/>
      <c r="AS43" s="344"/>
      <c r="AT43" s="344"/>
      <c r="AU43" s="344"/>
      <c r="AV43" s="344"/>
      <c r="AW43" s="344"/>
      <c r="AX43" s="344"/>
      <c r="AY43" s="344"/>
      <c r="AZ43" s="351"/>
      <c r="BA43" s="195"/>
      <c r="BB43" s="195"/>
      <c r="BC43" s="195"/>
      <c r="BD43" s="195"/>
      <c r="BE43" s="388"/>
      <c r="BF43" s="175"/>
    </row>
    <row r="44" spans="1:60" ht="21.95" customHeight="1">
      <c r="A44" s="181"/>
      <c r="B44" s="196" t="s">
        <v>238</v>
      </c>
      <c r="C44" s="196"/>
      <c r="D44" s="196"/>
      <c r="E44" s="196"/>
      <c r="F44" s="196"/>
      <c r="G44" s="196"/>
      <c r="H44" s="196"/>
      <c r="I44" s="196"/>
      <c r="J44" s="196"/>
      <c r="K44" s="238"/>
      <c r="L44" s="238"/>
      <c r="M44" s="238"/>
      <c r="N44" s="238"/>
      <c r="O44" s="238"/>
      <c r="P44" s="238"/>
      <c r="Q44" s="238"/>
      <c r="R44" s="238"/>
      <c r="S44" s="238"/>
      <c r="T44" s="238"/>
      <c r="U44" s="238"/>
      <c r="V44" s="238"/>
      <c r="W44" s="238"/>
      <c r="X44" s="238"/>
      <c r="Y44" s="238"/>
      <c r="Z44" s="238"/>
      <c r="AA44" s="238"/>
      <c r="AB44" s="238"/>
      <c r="AC44" s="238"/>
      <c r="AD44" s="238"/>
      <c r="AE44" s="238"/>
      <c r="AF44" s="304" t="s">
        <v>1505</v>
      </c>
      <c r="AG44" s="305"/>
      <c r="AH44" s="305"/>
      <c r="AI44" s="305"/>
      <c r="AJ44" s="305"/>
      <c r="AK44" s="306"/>
      <c r="AL44" s="337" t="s">
        <v>23</v>
      </c>
      <c r="AM44" s="340"/>
      <c r="AN44" s="340"/>
      <c r="AO44" s="340"/>
      <c r="AP44" s="340"/>
      <c r="AQ44" s="340"/>
      <c r="AR44" s="340"/>
      <c r="AS44" s="340"/>
      <c r="AT44" s="340"/>
      <c r="AU44" s="340"/>
      <c r="AV44" s="340"/>
      <c r="AW44" s="340"/>
      <c r="AX44" s="340"/>
      <c r="AY44" s="340"/>
      <c r="AZ44" s="353"/>
      <c r="BA44" s="195"/>
      <c r="BB44" s="195"/>
      <c r="BC44" s="195"/>
      <c r="BD44" s="195"/>
      <c r="BE44" s="388"/>
      <c r="BF44" s="175"/>
    </row>
    <row r="45" spans="1:60" ht="21.95" customHeight="1">
      <c r="A45" s="181"/>
      <c r="B45" s="197"/>
      <c r="C45" s="197"/>
      <c r="D45" s="197"/>
      <c r="E45" s="197"/>
      <c r="F45" s="197"/>
      <c r="G45" s="197"/>
      <c r="H45" s="197"/>
      <c r="I45" s="197"/>
      <c r="J45" s="197"/>
      <c r="K45" s="239"/>
      <c r="L45" s="239"/>
      <c r="M45" s="239"/>
      <c r="N45" s="239"/>
      <c r="O45" s="239"/>
      <c r="P45" s="239"/>
      <c r="Q45" s="239"/>
      <c r="R45" s="239"/>
      <c r="S45" s="239"/>
      <c r="T45" s="239"/>
      <c r="U45" s="239"/>
      <c r="V45" s="239"/>
      <c r="W45" s="239"/>
      <c r="X45" s="239"/>
      <c r="Y45" s="239"/>
      <c r="Z45" s="239"/>
      <c r="AA45" s="239"/>
      <c r="AB45" s="239"/>
      <c r="AC45" s="239"/>
      <c r="AD45" s="239"/>
      <c r="AE45" s="239"/>
      <c r="AF45" s="304" t="s">
        <v>1497</v>
      </c>
      <c r="AG45" s="305"/>
      <c r="AH45" s="305"/>
      <c r="AI45" s="305"/>
      <c r="AJ45" s="305"/>
      <c r="AK45" s="306"/>
      <c r="AL45" s="337" t="s">
        <v>23</v>
      </c>
      <c r="AM45" s="340"/>
      <c r="AN45" s="340"/>
      <c r="AO45" s="340"/>
      <c r="AP45" s="340"/>
      <c r="AQ45" s="340"/>
      <c r="AR45" s="340"/>
      <c r="AS45" s="340"/>
      <c r="AT45" s="340"/>
      <c r="AU45" s="340"/>
      <c r="AV45" s="340"/>
      <c r="AW45" s="340"/>
      <c r="AX45" s="340"/>
      <c r="AY45" s="340"/>
      <c r="AZ45" s="353"/>
      <c r="BA45" s="195"/>
      <c r="BB45" s="195"/>
      <c r="BC45" s="195"/>
      <c r="BD45" s="195"/>
      <c r="BE45" s="388"/>
      <c r="BF45" s="175"/>
    </row>
    <row r="46" spans="1:60" ht="21.95" customHeight="1">
      <c r="A46" s="181"/>
      <c r="B46" s="197"/>
      <c r="C46" s="197"/>
      <c r="D46" s="197"/>
      <c r="E46" s="197"/>
      <c r="F46" s="197"/>
      <c r="G46" s="197"/>
      <c r="H46" s="197"/>
      <c r="I46" s="197"/>
      <c r="J46" s="197"/>
      <c r="K46" s="239"/>
      <c r="L46" s="239"/>
      <c r="M46" s="239"/>
      <c r="N46" s="239"/>
      <c r="O46" s="239"/>
      <c r="P46" s="239"/>
      <c r="Q46" s="239"/>
      <c r="R46" s="239"/>
      <c r="S46" s="239"/>
      <c r="T46" s="239"/>
      <c r="U46" s="239"/>
      <c r="V46" s="239"/>
      <c r="W46" s="239"/>
      <c r="X46" s="239"/>
      <c r="Y46" s="239"/>
      <c r="Z46" s="239"/>
      <c r="AA46" s="239"/>
      <c r="AB46" s="239"/>
      <c r="AC46" s="239"/>
      <c r="AD46" s="239"/>
      <c r="AE46" s="239"/>
      <c r="AF46" s="305" t="s">
        <v>1499</v>
      </c>
      <c r="AG46" s="305"/>
      <c r="AH46" s="305"/>
      <c r="AI46" s="305"/>
      <c r="AJ46" s="305"/>
      <c r="AK46" s="306"/>
      <c r="AL46" s="338" t="s">
        <v>23</v>
      </c>
      <c r="AM46" s="346"/>
      <c r="AN46" s="346"/>
      <c r="AO46" s="346"/>
      <c r="AP46" s="346"/>
      <c r="AQ46" s="346"/>
      <c r="AR46" s="346"/>
      <c r="AS46" s="346"/>
      <c r="AT46" s="346"/>
      <c r="AU46" s="346"/>
      <c r="AV46" s="346"/>
      <c r="AW46" s="346"/>
      <c r="AX46" s="346"/>
      <c r="AY46" s="346"/>
      <c r="AZ46" s="354"/>
      <c r="BA46" s="195"/>
      <c r="BB46" s="195"/>
      <c r="BC46" s="195"/>
      <c r="BD46" s="195"/>
      <c r="BE46" s="388"/>
      <c r="BF46" s="175"/>
    </row>
    <row r="47" spans="1:60" ht="21.95" customHeight="1">
      <c r="A47" s="181"/>
      <c r="B47" s="197"/>
      <c r="C47" s="197"/>
      <c r="D47" s="197"/>
      <c r="E47" s="197"/>
      <c r="F47" s="197"/>
      <c r="G47" s="197"/>
      <c r="H47" s="197"/>
      <c r="I47" s="197"/>
      <c r="J47" s="197"/>
      <c r="K47" s="239"/>
      <c r="L47" s="239"/>
      <c r="M47" s="239"/>
      <c r="N47" s="239"/>
      <c r="O47" s="239"/>
      <c r="P47" s="239"/>
      <c r="Q47" s="239"/>
      <c r="R47" s="239"/>
      <c r="S47" s="239"/>
      <c r="T47" s="239"/>
      <c r="U47" s="239"/>
      <c r="V47" s="239"/>
      <c r="W47" s="239"/>
      <c r="X47" s="239"/>
      <c r="Y47" s="239"/>
      <c r="Z47" s="239"/>
      <c r="AA47" s="239"/>
      <c r="AB47" s="239"/>
      <c r="AC47" s="239"/>
      <c r="AD47" s="239"/>
      <c r="AE47" s="239"/>
      <c r="AF47" s="305" t="s">
        <v>401</v>
      </c>
      <c r="AG47" s="305"/>
      <c r="AH47" s="305"/>
      <c r="AI47" s="305"/>
      <c r="AJ47" s="305"/>
      <c r="AK47" s="306"/>
      <c r="AL47" s="338" t="s">
        <v>23</v>
      </c>
      <c r="AM47" s="346"/>
      <c r="AN47" s="346"/>
      <c r="AO47" s="346"/>
      <c r="AP47" s="346"/>
      <c r="AQ47" s="346"/>
      <c r="AR47" s="346"/>
      <c r="AS47" s="346"/>
      <c r="AT47" s="346"/>
      <c r="AU47" s="346"/>
      <c r="AV47" s="346"/>
      <c r="AW47" s="346"/>
      <c r="AX47" s="346"/>
      <c r="AY47" s="346"/>
      <c r="AZ47" s="354"/>
      <c r="BA47" s="195"/>
      <c r="BB47" s="195"/>
      <c r="BC47" s="195"/>
      <c r="BD47" s="195"/>
      <c r="BE47" s="388"/>
      <c r="BF47" s="175"/>
    </row>
    <row r="48" spans="1:60" ht="21.95" customHeight="1">
      <c r="A48" s="181"/>
      <c r="B48" s="197"/>
      <c r="C48" s="197"/>
      <c r="D48" s="197"/>
      <c r="E48" s="197"/>
      <c r="F48" s="197"/>
      <c r="G48" s="197"/>
      <c r="H48" s="197"/>
      <c r="I48" s="197"/>
      <c r="J48" s="197"/>
      <c r="K48" s="239"/>
      <c r="L48" s="239"/>
      <c r="M48" s="239"/>
      <c r="N48" s="239"/>
      <c r="O48" s="239"/>
      <c r="P48" s="239"/>
      <c r="Q48" s="239"/>
      <c r="R48" s="239"/>
      <c r="S48" s="239"/>
      <c r="T48" s="239"/>
      <c r="U48" s="239"/>
      <c r="V48" s="239"/>
      <c r="W48" s="239"/>
      <c r="X48" s="239"/>
      <c r="Y48" s="239"/>
      <c r="Z48" s="239"/>
      <c r="AA48" s="239"/>
      <c r="AB48" s="239"/>
      <c r="AC48" s="239"/>
      <c r="AD48" s="239"/>
      <c r="AE48" s="239"/>
      <c r="AF48" s="305" t="s">
        <v>57</v>
      </c>
      <c r="AG48" s="305"/>
      <c r="AH48" s="305"/>
      <c r="AI48" s="305"/>
      <c r="AJ48" s="305"/>
      <c r="AK48" s="306"/>
      <c r="AL48" s="338" t="s">
        <v>1186</v>
      </c>
      <c r="AM48" s="346"/>
      <c r="AN48" s="346"/>
      <c r="AO48" s="346"/>
      <c r="AP48" s="346"/>
      <c r="AQ48" s="346"/>
      <c r="AR48" s="346"/>
      <c r="AS48" s="346"/>
      <c r="AT48" s="346"/>
      <c r="AU48" s="346"/>
      <c r="AV48" s="346"/>
      <c r="AW48" s="346"/>
      <c r="AX48" s="346"/>
      <c r="AY48" s="346"/>
      <c r="AZ48" s="354"/>
      <c r="BA48" s="195"/>
      <c r="BB48" s="195"/>
      <c r="BC48" s="195"/>
      <c r="BD48" s="195"/>
      <c r="BE48" s="388"/>
      <c r="BF48" s="175"/>
    </row>
    <row r="49" spans="1:58" ht="21.95" customHeight="1">
      <c r="A49" s="181"/>
      <c r="B49" s="197"/>
      <c r="C49" s="197"/>
      <c r="D49" s="197"/>
      <c r="E49" s="197"/>
      <c r="F49" s="197"/>
      <c r="G49" s="197"/>
      <c r="H49" s="197"/>
      <c r="I49" s="197"/>
      <c r="J49" s="197"/>
      <c r="K49" s="239"/>
      <c r="L49" s="239"/>
      <c r="M49" s="239"/>
      <c r="N49" s="239"/>
      <c r="O49" s="239"/>
      <c r="P49" s="239"/>
      <c r="Q49" s="239"/>
      <c r="R49" s="239"/>
      <c r="S49" s="239"/>
      <c r="T49" s="239"/>
      <c r="U49" s="239"/>
      <c r="V49" s="239"/>
      <c r="W49" s="239"/>
      <c r="X49" s="239"/>
      <c r="Y49" s="239"/>
      <c r="Z49" s="239"/>
      <c r="AA49" s="239"/>
      <c r="AB49" s="239"/>
      <c r="AC49" s="239"/>
      <c r="AD49" s="239"/>
      <c r="AE49" s="239"/>
      <c r="AF49" s="305" t="s">
        <v>1502</v>
      </c>
      <c r="AG49" s="305"/>
      <c r="AH49" s="305"/>
      <c r="AI49" s="305"/>
      <c r="AJ49" s="305"/>
      <c r="AK49" s="306"/>
      <c r="AL49" s="338" t="s">
        <v>1504</v>
      </c>
      <c r="AM49" s="346"/>
      <c r="AN49" s="346"/>
      <c r="AO49" s="346"/>
      <c r="AP49" s="346"/>
      <c r="AQ49" s="346"/>
      <c r="AR49" s="346"/>
      <c r="AS49" s="346"/>
      <c r="AT49" s="346"/>
      <c r="AU49" s="346"/>
      <c r="AV49" s="346"/>
      <c r="AW49" s="346"/>
      <c r="AX49" s="346"/>
      <c r="AY49" s="346"/>
      <c r="AZ49" s="354"/>
      <c r="BA49" s="195"/>
      <c r="BB49" s="195"/>
      <c r="BC49" s="195"/>
      <c r="BD49" s="195"/>
      <c r="BE49" s="388"/>
      <c r="BF49" s="175"/>
    </row>
    <row r="50" spans="1:58" ht="21.95" customHeight="1">
      <c r="A50" s="181"/>
      <c r="B50" s="197"/>
      <c r="C50" s="197"/>
      <c r="D50" s="197"/>
      <c r="E50" s="197"/>
      <c r="F50" s="197"/>
      <c r="G50" s="197"/>
      <c r="H50" s="197"/>
      <c r="I50" s="197"/>
      <c r="J50" s="197"/>
      <c r="K50" s="239"/>
      <c r="L50" s="239"/>
      <c r="M50" s="239"/>
      <c r="N50" s="239"/>
      <c r="O50" s="239"/>
      <c r="P50" s="239"/>
      <c r="Q50" s="239"/>
      <c r="R50" s="239"/>
      <c r="S50" s="239"/>
      <c r="T50" s="239"/>
      <c r="U50" s="239"/>
      <c r="V50" s="239"/>
      <c r="W50" s="239"/>
      <c r="X50" s="239"/>
      <c r="Y50" s="239"/>
      <c r="Z50" s="239"/>
      <c r="AA50" s="239"/>
      <c r="AB50" s="239"/>
      <c r="AC50" s="239"/>
      <c r="AD50" s="239"/>
      <c r="AE50" s="239"/>
      <c r="AF50" s="305" t="s">
        <v>1107</v>
      </c>
      <c r="AG50" s="305"/>
      <c r="AH50" s="305"/>
      <c r="AI50" s="305"/>
      <c r="AJ50" s="305"/>
      <c r="AK50" s="306"/>
      <c r="AL50" s="338" t="s">
        <v>23</v>
      </c>
      <c r="AM50" s="346"/>
      <c r="AN50" s="346"/>
      <c r="AO50" s="346"/>
      <c r="AP50" s="346"/>
      <c r="AQ50" s="346"/>
      <c r="AR50" s="346"/>
      <c r="AS50" s="346"/>
      <c r="AT50" s="346"/>
      <c r="AU50" s="346"/>
      <c r="AV50" s="346"/>
      <c r="AW50" s="346"/>
      <c r="AX50" s="346"/>
      <c r="AY50" s="346"/>
      <c r="AZ50" s="354"/>
      <c r="BA50" s="195"/>
      <c r="BB50" s="195"/>
      <c r="BC50" s="195"/>
      <c r="BD50" s="195"/>
      <c r="BE50" s="388"/>
      <c r="BF50" s="175"/>
    </row>
    <row r="51" spans="1:58" ht="21.95" customHeight="1">
      <c r="A51" s="181"/>
      <c r="B51" s="197"/>
      <c r="C51" s="197"/>
      <c r="D51" s="197"/>
      <c r="E51" s="197"/>
      <c r="F51" s="197"/>
      <c r="G51" s="197"/>
      <c r="H51" s="197"/>
      <c r="I51" s="197"/>
      <c r="J51" s="197"/>
      <c r="K51" s="239"/>
      <c r="L51" s="239"/>
      <c r="M51" s="239"/>
      <c r="N51" s="239"/>
      <c r="O51" s="239"/>
      <c r="P51" s="239"/>
      <c r="Q51" s="239"/>
      <c r="R51" s="239"/>
      <c r="S51" s="239"/>
      <c r="T51" s="239"/>
      <c r="U51" s="239"/>
      <c r="V51" s="239"/>
      <c r="W51" s="239"/>
      <c r="X51" s="239"/>
      <c r="Y51" s="239"/>
      <c r="Z51" s="239"/>
      <c r="AA51" s="239"/>
      <c r="AB51" s="239"/>
      <c r="AC51" s="239"/>
      <c r="AD51" s="239"/>
      <c r="AE51" s="239"/>
      <c r="AF51" s="304" t="s">
        <v>1157</v>
      </c>
      <c r="AG51" s="305"/>
      <c r="AH51" s="305"/>
      <c r="AI51" s="305"/>
      <c r="AJ51" s="305"/>
      <c r="AK51" s="306"/>
      <c r="AL51" s="338" t="s">
        <v>23</v>
      </c>
      <c r="AM51" s="346"/>
      <c r="AN51" s="346"/>
      <c r="AO51" s="346"/>
      <c r="AP51" s="346"/>
      <c r="AQ51" s="346"/>
      <c r="AR51" s="346"/>
      <c r="AS51" s="346"/>
      <c r="AT51" s="346"/>
      <c r="AU51" s="346"/>
      <c r="AV51" s="346"/>
      <c r="AW51" s="346"/>
      <c r="AX51" s="346"/>
      <c r="AY51" s="346"/>
      <c r="AZ51" s="354"/>
      <c r="BA51" s="360"/>
      <c r="BB51" s="375"/>
      <c r="BC51" s="375"/>
      <c r="BD51" s="375"/>
      <c r="BE51" s="389"/>
      <c r="BF51" s="175"/>
    </row>
    <row r="52" spans="1:58" ht="21.95" customHeight="1">
      <c r="A52" s="181"/>
      <c r="B52" s="197"/>
      <c r="C52" s="197"/>
      <c r="D52" s="197"/>
      <c r="E52" s="197"/>
      <c r="F52" s="197"/>
      <c r="G52" s="197"/>
      <c r="H52" s="197"/>
      <c r="I52" s="197"/>
      <c r="J52" s="197"/>
      <c r="K52" s="239"/>
      <c r="L52" s="239"/>
      <c r="M52" s="239"/>
      <c r="N52" s="239"/>
      <c r="O52" s="239"/>
      <c r="P52" s="239"/>
      <c r="Q52" s="239"/>
      <c r="R52" s="239"/>
      <c r="S52" s="239"/>
      <c r="T52" s="239"/>
      <c r="U52" s="239"/>
      <c r="V52" s="239"/>
      <c r="W52" s="239"/>
      <c r="X52" s="239"/>
      <c r="Y52" s="239"/>
      <c r="Z52" s="239"/>
      <c r="AA52" s="239"/>
      <c r="AB52" s="239"/>
      <c r="AC52" s="239"/>
      <c r="AD52" s="239"/>
      <c r="AE52" s="239"/>
      <c r="AF52" s="304" t="s">
        <v>1492</v>
      </c>
      <c r="AG52" s="305"/>
      <c r="AH52" s="305"/>
      <c r="AI52" s="305"/>
      <c r="AJ52" s="305"/>
      <c r="AK52" s="306"/>
      <c r="AL52" s="338" t="s">
        <v>23</v>
      </c>
      <c r="AM52" s="346"/>
      <c r="AN52" s="346"/>
      <c r="AO52" s="346"/>
      <c r="AP52" s="346"/>
      <c r="AQ52" s="346"/>
      <c r="AR52" s="346"/>
      <c r="AS52" s="346"/>
      <c r="AT52" s="346"/>
      <c r="AU52" s="346"/>
      <c r="AV52" s="346"/>
      <c r="AW52" s="346"/>
      <c r="AX52" s="346"/>
      <c r="AY52" s="346"/>
      <c r="AZ52" s="354"/>
      <c r="BA52" s="361"/>
      <c r="BB52" s="376"/>
      <c r="BC52" s="376"/>
      <c r="BD52" s="376"/>
      <c r="BE52" s="390"/>
      <c r="BF52" s="175"/>
    </row>
    <row r="53" spans="1:58" ht="63" customHeight="1">
      <c r="A53" s="181"/>
      <c r="B53" s="197"/>
      <c r="C53" s="197"/>
      <c r="D53" s="197"/>
      <c r="E53" s="197"/>
      <c r="F53" s="197"/>
      <c r="G53" s="197"/>
      <c r="H53" s="197"/>
      <c r="I53" s="197"/>
      <c r="J53" s="197"/>
      <c r="K53" s="239"/>
      <c r="L53" s="239"/>
      <c r="M53" s="239"/>
      <c r="N53" s="239"/>
      <c r="O53" s="239"/>
      <c r="P53" s="239"/>
      <c r="Q53" s="239"/>
      <c r="R53" s="239"/>
      <c r="S53" s="239"/>
      <c r="T53" s="239"/>
      <c r="U53" s="239"/>
      <c r="V53" s="239"/>
      <c r="W53" s="239"/>
      <c r="X53" s="239"/>
      <c r="Y53" s="239"/>
      <c r="Z53" s="239"/>
      <c r="AA53" s="239"/>
      <c r="AB53" s="239"/>
      <c r="AC53" s="239"/>
      <c r="AD53" s="239"/>
      <c r="AE53" s="239"/>
      <c r="AF53" s="305" t="s">
        <v>1187</v>
      </c>
      <c r="AG53" s="305"/>
      <c r="AH53" s="305"/>
      <c r="AI53" s="305"/>
      <c r="AJ53" s="305"/>
      <c r="AK53" s="306"/>
      <c r="AL53" s="316" t="s">
        <v>1206</v>
      </c>
      <c r="AM53" s="314"/>
      <c r="AN53" s="314"/>
      <c r="AO53" s="314"/>
      <c r="AP53" s="314"/>
      <c r="AQ53" s="314"/>
      <c r="AR53" s="314"/>
      <c r="AS53" s="314"/>
      <c r="AT53" s="314"/>
      <c r="AU53" s="314"/>
      <c r="AV53" s="314"/>
      <c r="AW53" s="314"/>
      <c r="AX53" s="314"/>
      <c r="AY53" s="314"/>
      <c r="AZ53" s="317"/>
      <c r="BA53" s="195"/>
      <c r="BB53" s="195"/>
      <c r="BC53" s="195"/>
      <c r="BD53" s="195"/>
      <c r="BE53" s="388"/>
      <c r="BF53" s="175"/>
    </row>
    <row r="54" spans="1:58" ht="21.95" customHeight="1">
      <c r="A54" s="181"/>
      <c r="B54" s="197"/>
      <c r="C54" s="197"/>
      <c r="D54" s="197"/>
      <c r="E54" s="197"/>
      <c r="F54" s="197"/>
      <c r="G54" s="197"/>
      <c r="H54" s="197"/>
      <c r="I54" s="197"/>
      <c r="J54" s="197"/>
      <c r="K54" s="239"/>
      <c r="L54" s="239"/>
      <c r="M54" s="239"/>
      <c r="N54" s="239"/>
      <c r="O54" s="239"/>
      <c r="P54" s="239"/>
      <c r="Q54" s="239"/>
      <c r="R54" s="239"/>
      <c r="S54" s="239"/>
      <c r="T54" s="239"/>
      <c r="U54" s="239"/>
      <c r="V54" s="239"/>
      <c r="W54" s="239"/>
      <c r="X54" s="239"/>
      <c r="Y54" s="239"/>
      <c r="Z54" s="239"/>
      <c r="AA54" s="239"/>
      <c r="AB54" s="239"/>
      <c r="AC54" s="239"/>
      <c r="AD54" s="239"/>
      <c r="AE54" s="239"/>
      <c r="AF54" s="303" t="s">
        <v>1189</v>
      </c>
      <c r="AG54" s="302"/>
      <c r="AH54" s="302"/>
      <c r="AI54" s="302"/>
      <c r="AJ54" s="302"/>
      <c r="AK54" s="307"/>
      <c r="AL54" s="335" t="s">
        <v>1191</v>
      </c>
      <c r="AM54" s="344"/>
      <c r="AN54" s="344"/>
      <c r="AO54" s="344"/>
      <c r="AP54" s="344"/>
      <c r="AQ54" s="344"/>
      <c r="AR54" s="344"/>
      <c r="AS54" s="344"/>
      <c r="AT54" s="344"/>
      <c r="AU54" s="344"/>
      <c r="AV54" s="344"/>
      <c r="AW54" s="344"/>
      <c r="AX54" s="344"/>
      <c r="AY54" s="344"/>
      <c r="AZ54" s="351"/>
      <c r="BA54" s="360"/>
      <c r="BB54" s="375"/>
      <c r="BC54" s="375"/>
      <c r="BD54" s="375"/>
      <c r="BE54" s="389"/>
      <c r="BF54" s="175"/>
    </row>
    <row r="55" spans="1:58" ht="21.95" customHeight="1">
      <c r="A55" s="181"/>
      <c r="B55" s="194"/>
      <c r="C55" s="194"/>
      <c r="D55" s="194"/>
      <c r="E55" s="194"/>
      <c r="F55" s="194"/>
      <c r="G55" s="194"/>
      <c r="H55" s="194"/>
      <c r="I55" s="194"/>
      <c r="J55" s="194"/>
      <c r="K55" s="236"/>
      <c r="L55" s="236"/>
      <c r="M55" s="236"/>
      <c r="N55" s="236"/>
      <c r="O55" s="236"/>
      <c r="P55" s="236"/>
      <c r="Q55" s="236"/>
      <c r="R55" s="236"/>
      <c r="S55" s="236"/>
      <c r="T55" s="236"/>
      <c r="U55" s="236"/>
      <c r="V55" s="236"/>
      <c r="W55" s="236"/>
      <c r="X55" s="236"/>
      <c r="Y55" s="236"/>
      <c r="Z55" s="236"/>
      <c r="AA55" s="236"/>
      <c r="AB55" s="236"/>
      <c r="AC55" s="236"/>
      <c r="AD55" s="236"/>
      <c r="AE55" s="236"/>
      <c r="AF55" s="303" t="s">
        <v>1195</v>
      </c>
      <c r="AG55" s="302"/>
      <c r="AH55" s="302"/>
      <c r="AI55" s="302"/>
      <c r="AJ55" s="302"/>
      <c r="AK55" s="307"/>
      <c r="AL55" s="336" t="s">
        <v>212</v>
      </c>
      <c r="AM55" s="345"/>
      <c r="AN55" s="345"/>
      <c r="AO55" s="345"/>
      <c r="AP55" s="345"/>
      <c r="AQ55" s="345"/>
      <c r="AR55" s="345"/>
      <c r="AS55" s="345"/>
      <c r="AT55" s="345"/>
      <c r="AU55" s="345"/>
      <c r="AV55" s="345"/>
      <c r="AW55" s="345"/>
      <c r="AX55" s="345"/>
      <c r="AY55" s="345"/>
      <c r="AZ55" s="352"/>
      <c r="BA55" s="195"/>
      <c r="BB55" s="195"/>
      <c r="BC55" s="195"/>
      <c r="BD55" s="195"/>
      <c r="BE55" s="388"/>
      <c r="BF55" s="175"/>
    </row>
    <row r="56" spans="1:58" ht="21.75" customHeight="1">
      <c r="A56" s="181"/>
      <c r="B56" s="198" t="s">
        <v>242</v>
      </c>
      <c r="C56" s="208"/>
      <c r="D56" s="208"/>
      <c r="E56" s="208"/>
      <c r="F56" s="208"/>
      <c r="G56" s="208"/>
      <c r="H56" s="208"/>
      <c r="I56" s="208"/>
      <c r="J56" s="226"/>
      <c r="K56" s="198"/>
      <c r="L56" s="208"/>
      <c r="M56" s="208"/>
      <c r="N56" s="226"/>
      <c r="O56" s="201" t="s">
        <v>1197</v>
      </c>
      <c r="P56" s="211"/>
      <c r="Q56" s="211"/>
      <c r="R56" s="211"/>
      <c r="S56" s="211"/>
      <c r="T56" s="229"/>
      <c r="U56" s="246"/>
      <c r="V56" s="256"/>
      <c r="W56" s="256"/>
      <c r="X56" s="256"/>
      <c r="Y56" s="256"/>
      <c r="Z56" s="266"/>
      <c r="AA56" s="201" t="s">
        <v>723</v>
      </c>
      <c r="AB56" s="211"/>
      <c r="AC56" s="211"/>
      <c r="AD56" s="211"/>
      <c r="AE56" s="229"/>
      <c r="AF56" s="304" t="s">
        <v>1505</v>
      </c>
      <c r="AG56" s="305"/>
      <c r="AH56" s="305"/>
      <c r="AI56" s="305"/>
      <c r="AJ56" s="305"/>
      <c r="AK56" s="306"/>
      <c r="AL56" s="337" t="s">
        <v>23</v>
      </c>
      <c r="AM56" s="340"/>
      <c r="AN56" s="340"/>
      <c r="AO56" s="340"/>
      <c r="AP56" s="340"/>
      <c r="AQ56" s="340"/>
      <c r="AR56" s="340"/>
      <c r="AS56" s="340"/>
      <c r="AT56" s="340"/>
      <c r="AU56" s="340"/>
      <c r="AV56" s="340"/>
      <c r="AW56" s="340"/>
      <c r="AX56" s="340"/>
      <c r="AY56" s="340"/>
      <c r="AZ56" s="353"/>
      <c r="BA56" s="195"/>
      <c r="BB56" s="195"/>
      <c r="BC56" s="195"/>
      <c r="BD56" s="195"/>
      <c r="BE56" s="388"/>
      <c r="BF56" s="175"/>
    </row>
    <row r="57" spans="1:58" ht="21.95" customHeight="1">
      <c r="A57" s="181"/>
      <c r="B57" s="199"/>
      <c r="C57" s="209"/>
      <c r="D57" s="209"/>
      <c r="E57" s="209"/>
      <c r="F57" s="209"/>
      <c r="G57" s="209"/>
      <c r="H57" s="209"/>
      <c r="I57" s="209"/>
      <c r="J57" s="227"/>
      <c r="K57" s="199"/>
      <c r="L57" s="209"/>
      <c r="M57" s="209"/>
      <c r="N57" s="227"/>
      <c r="O57" s="202"/>
      <c r="P57" s="212"/>
      <c r="Q57" s="212"/>
      <c r="R57" s="212"/>
      <c r="S57" s="212"/>
      <c r="T57" s="230"/>
      <c r="U57" s="247"/>
      <c r="V57" s="257"/>
      <c r="W57" s="257"/>
      <c r="X57" s="257"/>
      <c r="Y57" s="257"/>
      <c r="Z57" s="267"/>
      <c r="AA57" s="202"/>
      <c r="AB57" s="212"/>
      <c r="AC57" s="212"/>
      <c r="AD57" s="212"/>
      <c r="AE57" s="230"/>
      <c r="AF57" s="304" t="s">
        <v>1497</v>
      </c>
      <c r="AG57" s="305"/>
      <c r="AH57" s="305"/>
      <c r="AI57" s="305"/>
      <c r="AJ57" s="305"/>
      <c r="AK57" s="306"/>
      <c r="AL57" s="337" t="s">
        <v>23</v>
      </c>
      <c r="AM57" s="340"/>
      <c r="AN57" s="340"/>
      <c r="AO57" s="340"/>
      <c r="AP57" s="340"/>
      <c r="AQ57" s="340"/>
      <c r="AR57" s="340"/>
      <c r="AS57" s="340"/>
      <c r="AT57" s="340"/>
      <c r="AU57" s="340"/>
      <c r="AV57" s="340"/>
      <c r="AW57" s="340"/>
      <c r="AX57" s="340"/>
      <c r="AY57" s="340"/>
      <c r="AZ57" s="353"/>
      <c r="BA57" s="195"/>
      <c r="BB57" s="195"/>
      <c r="BC57" s="195"/>
      <c r="BD57" s="195"/>
      <c r="BE57" s="388"/>
      <c r="BF57" s="175"/>
    </row>
    <row r="58" spans="1:58" ht="21.95" customHeight="1">
      <c r="A58" s="181"/>
      <c r="B58" s="199"/>
      <c r="C58" s="209"/>
      <c r="D58" s="209"/>
      <c r="E58" s="209"/>
      <c r="F58" s="209"/>
      <c r="G58" s="209"/>
      <c r="H58" s="209"/>
      <c r="I58" s="209"/>
      <c r="J58" s="227"/>
      <c r="K58" s="199"/>
      <c r="L58" s="209"/>
      <c r="M58" s="209"/>
      <c r="N58" s="227"/>
      <c r="O58" s="202"/>
      <c r="P58" s="212"/>
      <c r="Q58" s="212"/>
      <c r="R58" s="212"/>
      <c r="S58" s="212"/>
      <c r="T58" s="230"/>
      <c r="U58" s="247"/>
      <c r="V58" s="257"/>
      <c r="W58" s="257"/>
      <c r="X58" s="257"/>
      <c r="Y58" s="257"/>
      <c r="Z58" s="267"/>
      <c r="AA58" s="202"/>
      <c r="AB58" s="212"/>
      <c r="AC58" s="212"/>
      <c r="AD58" s="212"/>
      <c r="AE58" s="230"/>
      <c r="AF58" s="305" t="s">
        <v>1260</v>
      </c>
      <c r="AG58" s="305"/>
      <c r="AH58" s="305"/>
      <c r="AI58" s="305"/>
      <c r="AJ58" s="305"/>
      <c r="AK58" s="306"/>
      <c r="AL58" s="338" t="s">
        <v>23</v>
      </c>
      <c r="AM58" s="346"/>
      <c r="AN58" s="346"/>
      <c r="AO58" s="346"/>
      <c r="AP58" s="346"/>
      <c r="AQ58" s="346"/>
      <c r="AR58" s="346"/>
      <c r="AS58" s="346"/>
      <c r="AT58" s="346"/>
      <c r="AU58" s="346"/>
      <c r="AV58" s="346"/>
      <c r="AW58" s="346"/>
      <c r="AX58" s="346"/>
      <c r="AY58" s="346"/>
      <c r="AZ58" s="354"/>
      <c r="BA58" s="195"/>
      <c r="BB58" s="195"/>
      <c r="BC58" s="195"/>
      <c r="BD58" s="195"/>
      <c r="BE58" s="388"/>
      <c r="BF58" s="175"/>
    </row>
    <row r="59" spans="1:58" ht="21.95" customHeight="1">
      <c r="A59" s="181"/>
      <c r="B59" s="199"/>
      <c r="C59" s="209"/>
      <c r="D59" s="209"/>
      <c r="E59" s="209"/>
      <c r="F59" s="209"/>
      <c r="G59" s="209"/>
      <c r="H59" s="209"/>
      <c r="I59" s="209"/>
      <c r="J59" s="227"/>
      <c r="K59" s="199"/>
      <c r="L59" s="209"/>
      <c r="M59" s="209"/>
      <c r="N59" s="227"/>
      <c r="O59" s="202"/>
      <c r="P59" s="212"/>
      <c r="Q59" s="212"/>
      <c r="R59" s="212"/>
      <c r="S59" s="212"/>
      <c r="T59" s="230"/>
      <c r="U59" s="247"/>
      <c r="V59" s="257"/>
      <c r="W59" s="257"/>
      <c r="X59" s="257"/>
      <c r="Y59" s="257"/>
      <c r="Z59" s="267"/>
      <c r="AA59" s="202"/>
      <c r="AB59" s="212"/>
      <c r="AC59" s="212"/>
      <c r="AD59" s="212"/>
      <c r="AE59" s="230"/>
      <c r="AF59" s="305" t="s">
        <v>401</v>
      </c>
      <c r="AG59" s="305"/>
      <c r="AH59" s="305"/>
      <c r="AI59" s="305"/>
      <c r="AJ59" s="305"/>
      <c r="AK59" s="306"/>
      <c r="AL59" s="338" t="s">
        <v>23</v>
      </c>
      <c r="AM59" s="346"/>
      <c r="AN59" s="346"/>
      <c r="AO59" s="346"/>
      <c r="AP59" s="346"/>
      <c r="AQ59" s="346"/>
      <c r="AR59" s="346"/>
      <c r="AS59" s="346"/>
      <c r="AT59" s="346"/>
      <c r="AU59" s="346"/>
      <c r="AV59" s="346"/>
      <c r="AW59" s="346"/>
      <c r="AX59" s="346"/>
      <c r="AY59" s="346"/>
      <c r="AZ59" s="354"/>
      <c r="BA59" s="195"/>
      <c r="BB59" s="195"/>
      <c r="BC59" s="195"/>
      <c r="BD59" s="195"/>
      <c r="BE59" s="388"/>
      <c r="BF59" s="175"/>
    </row>
    <row r="60" spans="1:58" ht="21.95" customHeight="1">
      <c r="A60" s="181"/>
      <c r="B60" s="199"/>
      <c r="C60" s="209"/>
      <c r="D60" s="209"/>
      <c r="E60" s="209"/>
      <c r="F60" s="209"/>
      <c r="G60" s="209"/>
      <c r="H60" s="209"/>
      <c r="I60" s="209"/>
      <c r="J60" s="227"/>
      <c r="K60" s="199"/>
      <c r="L60" s="209"/>
      <c r="M60" s="209"/>
      <c r="N60" s="227"/>
      <c r="O60" s="202"/>
      <c r="P60" s="212"/>
      <c r="Q60" s="212"/>
      <c r="R60" s="212"/>
      <c r="S60" s="212"/>
      <c r="T60" s="230"/>
      <c r="U60" s="247"/>
      <c r="V60" s="257"/>
      <c r="W60" s="257"/>
      <c r="X60" s="257"/>
      <c r="Y60" s="257"/>
      <c r="Z60" s="267"/>
      <c r="AA60" s="202"/>
      <c r="AB60" s="212"/>
      <c r="AC60" s="212"/>
      <c r="AD60" s="212"/>
      <c r="AE60" s="230"/>
      <c r="AF60" s="275" t="s">
        <v>137</v>
      </c>
      <c r="AG60" s="281"/>
      <c r="AH60" s="281"/>
      <c r="AI60" s="281"/>
      <c r="AJ60" s="281"/>
      <c r="AK60" s="287"/>
      <c r="AL60" s="338" t="s">
        <v>23</v>
      </c>
      <c r="AM60" s="346"/>
      <c r="AN60" s="346"/>
      <c r="AO60" s="346"/>
      <c r="AP60" s="346"/>
      <c r="AQ60" s="346"/>
      <c r="AR60" s="346"/>
      <c r="AS60" s="346"/>
      <c r="AT60" s="346"/>
      <c r="AU60" s="346"/>
      <c r="AV60" s="346"/>
      <c r="AW60" s="346"/>
      <c r="AX60" s="346"/>
      <c r="AY60" s="346"/>
      <c r="AZ60" s="354"/>
      <c r="BA60" s="195"/>
      <c r="BB60" s="195"/>
      <c r="BC60" s="195"/>
      <c r="BD60" s="195"/>
      <c r="BE60" s="388"/>
      <c r="BF60" s="175"/>
    </row>
    <row r="61" spans="1:58" ht="21.95" customHeight="1">
      <c r="A61" s="181"/>
      <c r="B61" s="199"/>
      <c r="C61" s="209"/>
      <c r="D61" s="209"/>
      <c r="E61" s="209"/>
      <c r="F61" s="209"/>
      <c r="G61" s="209"/>
      <c r="H61" s="209"/>
      <c r="I61" s="209"/>
      <c r="J61" s="227"/>
      <c r="K61" s="199"/>
      <c r="L61" s="209"/>
      <c r="M61" s="209"/>
      <c r="N61" s="227"/>
      <c r="O61" s="202"/>
      <c r="P61" s="212"/>
      <c r="Q61" s="212"/>
      <c r="R61" s="212"/>
      <c r="S61" s="212"/>
      <c r="T61" s="230"/>
      <c r="U61" s="247"/>
      <c r="V61" s="257"/>
      <c r="W61" s="257"/>
      <c r="X61" s="257"/>
      <c r="Y61" s="257"/>
      <c r="Z61" s="267"/>
      <c r="AA61" s="202"/>
      <c r="AB61" s="212"/>
      <c r="AC61" s="212"/>
      <c r="AD61" s="212"/>
      <c r="AE61" s="230"/>
      <c r="AF61" s="305" t="s">
        <v>1198</v>
      </c>
      <c r="AG61" s="305"/>
      <c r="AH61" s="305"/>
      <c r="AI61" s="305"/>
      <c r="AJ61" s="305"/>
      <c r="AK61" s="306"/>
      <c r="AL61" s="337" t="s">
        <v>23</v>
      </c>
      <c r="AM61" s="340"/>
      <c r="AN61" s="340"/>
      <c r="AO61" s="340"/>
      <c r="AP61" s="340"/>
      <c r="AQ61" s="340"/>
      <c r="AR61" s="340"/>
      <c r="AS61" s="340"/>
      <c r="AT61" s="340"/>
      <c r="AU61" s="340"/>
      <c r="AV61" s="340"/>
      <c r="AW61" s="340"/>
      <c r="AX61" s="340"/>
      <c r="AY61" s="340"/>
      <c r="AZ61" s="353"/>
      <c r="BA61" s="195"/>
      <c r="BB61" s="195"/>
      <c r="BC61" s="195"/>
      <c r="BD61" s="195"/>
      <c r="BE61" s="388"/>
      <c r="BF61" s="175"/>
    </row>
    <row r="62" spans="1:58" ht="21.95" customHeight="1">
      <c r="A62" s="181"/>
      <c r="B62" s="199"/>
      <c r="C62" s="209"/>
      <c r="D62" s="209"/>
      <c r="E62" s="209"/>
      <c r="F62" s="209"/>
      <c r="G62" s="209"/>
      <c r="H62" s="209"/>
      <c r="I62" s="209"/>
      <c r="J62" s="227"/>
      <c r="K62" s="199"/>
      <c r="L62" s="209"/>
      <c r="M62" s="209"/>
      <c r="N62" s="227"/>
      <c r="O62" s="202"/>
      <c r="P62" s="212"/>
      <c r="Q62" s="212"/>
      <c r="R62" s="212"/>
      <c r="S62" s="212"/>
      <c r="T62" s="230"/>
      <c r="U62" s="247"/>
      <c r="V62" s="257"/>
      <c r="W62" s="257"/>
      <c r="X62" s="257"/>
      <c r="Y62" s="257"/>
      <c r="Z62" s="267"/>
      <c r="AA62" s="202"/>
      <c r="AB62" s="212"/>
      <c r="AC62" s="212"/>
      <c r="AD62" s="212"/>
      <c r="AE62" s="230"/>
      <c r="AF62" s="306" t="s">
        <v>1199</v>
      </c>
      <c r="AG62" s="320"/>
      <c r="AH62" s="320"/>
      <c r="AI62" s="320"/>
      <c r="AJ62" s="320"/>
      <c r="AK62" s="320"/>
      <c r="AL62" s="337" t="s">
        <v>23</v>
      </c>
      <c r="AM62" s="340"/>
      <c r="AN62" s="340"/>
      <c r="AO62" s="340"/>
      <c r="AP62" s="340"/>
      <c r="AQ62" s="340"/>
      <c r="AR62" s="340"/>
      <c r="AS62" s="340"/>
      <c r="AT62" s="340"/>
      <c r="AU62" s="340"/>
      <c r="AV62" s="340"/>
      <c r="AW62" s="340"/>
      <c r="AX62" s="340"/>
      <c r="AY62" s="340"/>
      <c r="AZ62" s="353"/>
      <c r="BA62" s="195"/>
      <c r="BB62" s="195"/>
      <c r="BC62" s="195"/>
      <c r="BD62" s="195"/>
      <c r="BE62" s="388"/>
      <c r="BF62" s="175"/>
    </row>
    <row r="63" spans="1:58" ht="21.95" customHeight="1">
      <c r="A63" s="181"/>
      <c r="B63" s="199"/>
      <c r="C63" s="209"/>
      <c r="D63" s="209"/>
      <c r="E63" s="209"/>
      <c r="F63" s="209"/>
      <c r="G63" s="209"/>
      <c r="H63" s="209"/>
      <c r="I63" s="209"/>
      <c r="J63" s="227"/>
      <c r="K63" s="199"/>
      <c r="L63" s="209"/>
      <c r="M63" s="209"/>
      <c r="N63" s="227"/>
      <c r="O63" s="202"/>
      <c r="P63" s="212"/>
      <c r="Q63" s="212"/>
      <c r="R63" s="212"/>
      <c r="S63" s="212"/>
      <c r="T63" s="230"/>
      <c r="U63" s="247"/>
      <c r="V63" s="257"/>
      <c r="W63" s="257"/>
      <c r="X63" s="257"/>
      <c r="Y63" s="257"/>
      <c r="Z63" s="267"/>
      <c r="AA63" s="202"/>
      <c r="AB63" s="212"/>
      <c r="AC63" s="212"/>
      <c r="AD63" s="212"/>
      <c r="AE63" s="230"/>
      <c r="AF63" s="306" t="s">
        <v>1200</v>
      </c>
      <c r="AG63" s="320"/>
      <c r="AH63" s="320"/>
      <c r="AI63" s="320"/>
      <c r="AJ63" s="320"/>
      <c r="AK63" s="320"/>
      <c r="AL63" s="337" t="s">
        <v>23</v>
      </c>
      <c r="AM63" s="340"/>
      <c r="AN63" s="340"/>
      <c r="AO63" s="340"/>
      <c r="AP63" s="340"/>
      <c r="AQ63" s="340"/>
      <c r="AR63" s="340"/>
      <c r="AS63" s="340"/>
      <c r="AT63" s="340"/>
      <c r="AU63" s="340"/>
      <c r="AV63" s="340"/>
      <c r="AW63" s="340"/>
      <c r="AX63" s="340"/>
      <c r="AY63" s="340"/>
      <c r="AZ63" s="353"/>
      <c r="BA63" s="195"/>
      <c r="BB63" s="195"/>
      <c r="BC63" s="195"/>
      <c r="BD63" s="195"/>
      <c r="BE63" s="388"/>
      <c r="BF63" s="175"/>
    </row>
    <row r="64" spans="1:58" ht="21.95" customHeight="1">
      <c r="A64" s="181"/>
      <c r="B64" s="199"/>
      <c r="C64" s="209"/>
      <c r="D64" s="209"/>
      <c r="E64" s="209"/>
      <c r="F64" s="209"/>
      <c r="G64" s="209"/>
      <c r="H64" s="209"/>
      <c r="I64" s="209"/>
      <c r="J64" s="227"/>
      <c r="K64" s="199"/>
      <c r="L64" s="209"/>
      <c r="M64" s="209"/>
      <c r="N64" s="227"/>
      <c r="O64" s="202"/>
      <c r="P64" s="212"/>
      <c r="Q64" s="212"/>
      <c r="R64" s="212"/>
      <c r="S64" s="212"/>
      <c r="T64" s="230"/>
      <c r="U64" s="247"/>
      <c r="V64" s="257"/>
      <c r="W64" s="257"/>
      <c r="X64" s="257"/>
      <c r="Y64" s="257"/>
      <c r="Z64" s="267"/>
      <c r="AA64" s="202"/>
      <c r="AB64" s="212"/>
      <c r="AC64" s="212"/>
      <c r="AD64" s="212"/>
      <c r="AE64" s="230"/>
      <c r="AF64" s="306" t="s">
        <v>985</v>
      </c>
      <c r="AG64" s="320"/>
      <c r="AH64" s="320"/>
      <c r="AI64" s="320"/>
      <c r="AJ64" s="320"/>
      <c r="AK64" s="320"/>
      <c r="AL64" s="337" t="s">
        <v>681</v>
      </c>
      <c r="AM64" s="340"/>
      <c r="AN64" s="340"/>
      <c r="AO64" s="340"/>
      <c r="AP64" s="340"/>
      <c r="AQ64" s="340"/>
      <c r="AR64" s="340"/>
      <c r="AS64" s="340"/>
      <c r="AT64" s="340"/>
      <c r="AU64" s="340"/>
      <c r="AV64" s="340"/>
      <c r="AW64" s="340"/>
      <c r="AX64" s="340"/>
      <c r="AY64" s="340"/>
      <c r="AZ64" s="353"/>
      <c r="BA64" s="195"/>
      <c r="BB64" s="195"/>
      <c r="BC64" s="195"/>
      <c r="BD64" s="195"/>
      <c r="BE64" s="388"/>
      <c r="BF64" s="175"/>
    </row>
    <row r="65" spans="1:58" ht="21.95" customHeight="1">
      <c r="A65" s="181"/>
      <c r="B65" s="199"/>
      <c r="C65" s="209"/>
      <c r="D65" s="209"/>
      <c r="E65" s="209"/>
      <c r="F65" s="209"/>
      <c r="G65" s="209"/>
      <c r="H65" s="209"/>
      <c r="I65" s="209"/>
      <c r="J65" s="227"/>
      <c r="K65" s="199"/>
      <c r="L65" s="209"/>
      <c r="M65" s="209"/>
      <c r="N65" s="227"/>
      <c r="O65" s="202"/>
      <c r="P65" s="212"/>
      <c r="Q65" s="212"/>
      <c r="R65" s="212"/>
      <c r="S65" s="212"/>
      <c r="T65" s="230"/>
      <c r="U65" s="247"/>
      <c r="V65" s="257"/>
      <c r="W65" s="257"/>
      <c r="X65" s="257"/>
      <c r="Y65" s="257"/>
      <c r="Z65" s="267"/>
      <c r="AA65" s="202"/>
      <c r="AB65" s="212"/>
      <c r="AC65" s="212"/>
      <c r="AD65" s="212"/>
      <c r="AE65" s="230"/>
      <c r="AF65" s="307" t="s">
        <v>405</v>
      </c>
      <c r="AG65" s="310"/>
      <c r="AH65" s="310"/>
      <c r="AI65" s="310"/>
      <c r="AJ65" s="310"/>
      <c r="AK65" s="310"/>
      <c r="AL65" s="336" t="s">
        <v>23</v>
      </c>
      <c r="AM65" s="345"/>
      <c r="AN65" s="345"/>
      <c r="AO65" s="345"/>
      <c r="AP65" s="345"/>
      <c r="AQ65" s="345"/>
      <c r="AR65" s="345"/>
      <c r="AS65" s="345"/>
      <c r="AT65" s="345"/>
      <c r="AU65" s="345"/>
      <c r="AV65" s="345"/>
      <c r="AW65" s="345"/>
      <c r="AX65" s="345"/>
      <c r="AY65" s="345"/>
      <c r="AZ65" s="352"/>
      <c r="BA65" s="195"/>
      <c r="BB65" s="195"/>
      <c r="BC65" s="195"/>
      <c r="BD65" s="195"/>
      <c r="BE65" s="388"/>
      <c r="BF65" s="175"/>
    </row>
    <row r="66" spans="1:58" ht="21.95" customHeight="1">
      <c r="A66" s="181"/>
      <c r="B66" s="199"/>
      <c r="C66" s="209"/>
      <c r="D66" s="209"/>
      <c r="E66" s="209"/>
      <c r="F66" s="209"/>
      <c r="G66" s="209"/>
      <c r="H66" s="209"/>
      <c r="I66" s="209"/>
      <c r="J66" s="227"/>
      <c r="K66" s="199"/>
      <c r="L66" s="209"/>
      <c r="M66" s="209"/>
      <c r="N66" s="227"/>
      <c r="O66" s="202"/>
      <c r="P66" s="212"/>
      <c r="Q66" s="212"/>
      <c r="R66" s="212"/>
      <c r="S66" s="212"/>
      <c r="T66" s="230"/>
      <c r="U66" s="247"/>
      <c r="V66" s="257"/>
      <c r="W66" s="257"/>
      <c r="X66" s="257"/>
      <c r="Y66" s="257"/>
      <c r="Z66" s="267"/>
      <c r="AA66" s="202"/>
      <c r="AB66" s="212"/>
      <c r="AC66" s="212"/>
      <c r="AD66" s="212"/>
      <c r="AE66" s="230"/>
      <c r="AF66" s="302" t="s">
        <v>1107</v>
      </c>
      <c r="AG66" s="302"/>
      <c r="AH66" s="302"/>
      <c r="AI66" s="302"/>
      <c r="AJ66" s="302"/>
      <c r="AK66" s="307"/>
      <c r="AL66" s="335" t="s">
        <v>23</v>
      </c>
      <c r="AM66" s="344"/>
      <c r="AN66" s="344"/>
      <c r="AO66" s="344"/>
      <c r="AP66" s="344"/>
      <c r="AQ66" s="344"/>
      <c r="AR66" s="344"/>
      <c r="AS66" s="344"/>
      <c r="AT66" s="344"/>
      <c r="AU66" s="344"/>
      <c r="AV66" s="344"/>
      <c r="AW66" s="344"/>
      <c r="AX66" s="344"/>
      <c r="AY66" s="344"/>
      <c r="AZ66" s="351"/>
      <c r="BA66" s="195"/>
      <c r="BB66" s="195"/>
      <c r="BC66" s="195"/>
      <c r="BD66" s="195"/>
      <c r="BE66" s="388"/>
      <c r="BF66" s="175"/>
    </row>
    <row r="67" spans="1:58" ht="21.95" customHeight="1">
      <c r="A67" s="181"/>
      <c r="B67" s="199"/>
      <c r="C67" s="209"/>
      <c r="D67" s="209"/>
      <c r="E67" s="209"/>
      <c r="F67" s="209"/>
      <c r="G67" s="209"/>
      <c r="H67" s="209"/>
      <c r="I67" s="209"/>
      <c r="J67" s="227"/>
      <c r="K67" s="199"/>
      <c r="L67" s="209"/>
      <c r="M67" s="209"/>
      <c r="N67" s="227"/>
      <c r="O67" s="202"/>
      <c r="P67" s="212"/>
      <c r="Q67" s="212"/>
      <c r="R67" s="212"/>
      <c r="S67" s="212"/>
      <c r="T67" s="230"/>
      <c r="U67" s="247"/>
      <c r="V67" s="257"/>
      <c r="W67" s="257"/>
      <c r="X67" s="257"/>
      <c r="Y67" s="257"/>
      <c r="Z67" s="267"/>
      <c r="AA67" s="202"/>
      <c r="AB67" s="212"/>
      <c r="AC67" s="212"/>
      <c r="AD67" s="212"/>
      <c r="AE67" s="230"/>
      <c r="AF67" s="303" t="s">
        <v>1157</v>
      </c>
      <c r="AG67" s="302"/>
      <c r="AH67" s="302"/>
      <c r="AI67" s="302"/>
      <c r="AJ67" s="302"/>
      <c r="AK67" s="307"/>
      <c r="AL67" s="335" t="s">
        <v>23</v>
      </c>
      <c r="AM67" s="344"/>
      <c r="AN67" s="344"/>
      <c r="AO67" s="344"/>
      <c r="AP67" s="344"/>
      <c r="AQ67" s="344"/>
      <c r="AR67" s="344"/>
      <c r="AS67" s="344"/>
      <c r="AT67" s="344"/>
      <c r="AU67" s="344"/>
      <c r="AV67" s="344"/>
      <c r="AW67" s="344"/>
      <c r="AX67" s="344"/>
      <c r="AY67" s="344"/>
      <c r="AZ67" s="351"/>
      <c r="BA67" s="360"/>
      <c r="BB67" s="375"/>
      <c r="BC67" s="375"/>
      <c r="BD67" s="375"/>
      <c r="BE67" s="389"/>
      <c r="BF67" s="175"/>
    </row>
    <row r="68" spans="1:58" ht="21.95" customHeight="1">
      <c r="A68" s="181"/>
      <c r="B68" s="199"/>
      <c r="C68" s="209"/>
      <c r="D68" s="209"/>
      <c r="E68" s="209"/>
      <c r="F68" s="209"/>
      <c r="G68" s="209"/>
      <c r="H68" s="209"/>
      <c r="I68" s="209"/>
      <c r="J68" s="227"/>
      <c r="K68" s="199"/>
      <c r="L68" s="209"/>
      <c r="M68" s="209"/>
      <c r="N68" s="227"/>
      <c r="O68" s="202"/>
      <c r="P68" s="212"/>
      <c r="Q68" s="212"/>
      <c r="R68" s="212"/>
      <c r="S68" s="212"/>
      <c r="T68" s="230"/>
      <c r="U68" s="247"/>
      <c r="V68" s="257"/>
      <c r="W68" s="257"/>
      <c r="X68" s="257"/>
      <c r="Y68" s="257"/>
      <c r="Z68" s="267"/>
      <c r="AA68" s="202"/>
      <c r="AB68" s="212"/>
      <c r="AC68" s="212"/>
      <c r="AD68" s="212"/>
      <c r="AE68" s="230"/>
      <c r="AF68" s="303" t="s">
        <v>1492</v>
      </c>
      <c r="AG68" s="302"/>
      <c r="AH68" s="302"/>
      <c r="AI68" s="302"/>
      <c r="AJ68" s="302"/>
      <c r="AK68" s="307"/>
      <c r="AL68" s="335" t="s">
        <v>23</v>
      </c>
      <c r="AM68" s="344"/>
      <c r="AN68" s="344"/>
      <c r="AO68" s="344"/>
      <c r="AP68" s="344"/>
      <c r="AQ68" s="344"/>
      <c r="AR68" s="344"/>
      <c r="AS68" s="344"/>
      <c r="AT68" s="344"/>
      <c r="AU68" s="344"/>
      <c r="AV68" s="344"/>
      <c r="AW68" s="344"/>
      <c r="AX68" s="344"/>
      <c r="AY68" s="344"/>
      <c r="AZ68" s="351"/>
      <c r="BA68" s="361"/>
      <c r="BB68" s="376"/>
      <c r="BC68" s="376"/>
      <c r="BD68" s="376"/>
      <c r="BE68" s="390"/>
      <c r="BF68" s="175"/>
    </row>
    <row r="69" spans="1:58" ht="63" customHeight="1">
      <c r="A69" s="181"/>
      <c r="B69" s="199"/>
      <c r="C69" s="209"/>
      <c r="D69" s="209"/>
      <c r="E69" s="209"/>
      <c r="F69" s="209"/>
      <c r="G69" s="209"/>
      <c r="H69" s="209"/>
      <c r="I69" s="209"/>
      <c r="J69" s="227"/>
      <c r="K69" s="199"/>
      <c r="L69" s="209"/>
      <c r="M69" s="209"/>
      <c r="N69" s="227"/>
      <c r="O69" s="202"/>
      <c r="P69" s="212"/>
      <c r="Q69" s="212"/>
      <c r="R69" s="212"/>
      <c r="S69" s="212"/>
      <c r="T69" s="230"/>
      <c r="U69" s="247"/>
      <c r="V69" s="257"/>
      <c r="W69" s="257"/>
      <c r="X69" s="257"/>
      <c r="Y69" s="257"/>
      <c r="Z69" s="267"/>
      <c r="AA69" s="202"/>
      <c r="AB69" s="212"/>
      <c r="AC69" s="212"/>
      <c r="AD69" s="212"/>
      <c r="AE69" s="230"/>
      <c r="AF69" s="302" t="s">
        <v>1187</v>
      </c>
      <c r="AG69" s="302"/>
      <c r="AH69" s="302"/>
      <c r="AI69" s="302"/>
      <c r="AJ69" s="302"/>
      <c r="AK69" s="307"/>
      <c r="AL69" s="313" t="s">
        <v>1206</v>
      </c>
      <c r="AM69" s="312"/>
      <c r="AN69" s="312"/>
      <c r="AO69" s="312"/>
      <c r="AP69" s="312"/>
      <c r="AQ69" s="312"/>
      <c r="AR69" s="312"/>
      <c r="AS69" s="312"/>
      <c r="AT69" s="312"/>
      <c r="AU69" s="312"/>
      <c r="AV69" s="312"/>
      <c r="AW69" s="312"/>
      <c r="AX69" s="312"/>
      <c r="AY69" s="312"/>
      <c r="AZ69" s="331"/>
      <c r="BA69" s="195"/>
      <c r="BB69" s="195"/>
      <c r="BC69" s="195"/>
      <c r="BD69" s="195"/>
      <c r="BE69" s="388"/>
      <c r="BF69" s="175"/>
    </row>
    <row r="70" spans="1:58" ht="21.95" customHeight="1">
      <c r="A70" s="181"/>
      <c r="B70" s="199"/>
      <c r="C70" s="209"/>
      <c r="D70" s="209"/>
      <c r="E70" s="209"/>
      <c r="F70" s="209"/>
      <c r="G70" s="209"/>
      <c r="H70" s="209"/>
      <c r="I70" s="209"/>
      <c r="J70" s="227"/>
      <c r="K70" s="199"/>
      <c r="L70" s="209"/>
      <c r="M70" s="209"/>
      <c r="N70" s="227"/>
      <c r="O70" s="202"/>
      <c r="P70" s="212"/>
      <c r="Q70" s="212"/>
      <c r="R70" s="212"/>
      <c r="S70" s="212"/>
      <c r="T70" s="230"/>
      <c r="U70" s="247"/>
      <c r="V70" s="257"/>
      <c r="W70" s="257"/>
      <c r="X70" s="257"/>
      <c r="Y70" s="257"/>
      <c r="Z70" s="267"/>
      <c r="AA70" s="202"/>
      <c r="AB70" s="212"/>
      <c r="AC70" s="212"/>
      <c r="AD70" s="212"/>
      <c r="AE70" s="230"/>
      <c r="AF70" s="303" t="s">
        <v>1189</v>
      </c>
      <c r="AG70" s="302"/>
      <c r="AH70" s="302"/>
      <c r="AI70" s="302"/>
      <c r="AJ70" s="302"/>
      <c r="AK70" s="307"/>
      <c r="AL70" s="335" t="s">
        <v>1191</v>
      </c>
      <c r="AM70" s="344"/>
      <c r="AN70" s="344"/>
      <c r="AO70" s="344"/>
      <c r="AP70" s="344"/>
      <c r="AQ70" s="344"/>
      <c r="AR70" s="344"/>
      <c r="AS70" s="344"/>
      <c r="AT70" s="344"/>
      <c r="AU70" s="344"/>
      <c r="AV70" s="344"/>
      <c r="AW70" s="344"/>
      <c r="AX70" s="344"/>
      <c r="AY70" s="344"/>
      <c r="AZ70" s="351"/>
      <c r="BA70" s="360"/>
      <c r="BB70" s="375"/>
      <c r="BC70" s="375"/>
      <c r="BD70" s="375"/>
      <c r="BE70" s="389"/>
      <c r="BF70" s="175"/>
    </row>
    <row r="71" spans="1:58" ht="21.95" customHeight="1">
      <c r="A71" s="181"/>
      <c r="B71" s="199"/>
      <c r="C71" s="209"/>
      <c r="D71" s="209"/>
      <c r="E71" s="209"/>
      <c r="F71" s="209"/>
      <c r="G71" s="209"/>
      <c r="H71" s="209"/>
      <c r="I71" s="209"/>
      <c r="J71" s="227"/>
      <c r="K71" s="199"/>
      <c r="L71" s="209"/>
      <c r="M71" s="209"/>
      <c r="N71" s="227"/>
      <c r="O71" s="202"/>
      <c r="P71" s="212"/>
      <c r="Q71" s="212"/>
      <c r="R71" s="212"/>
      <c r="S71" s="212"/>
      <c r="T71" s="230"/>
      <c r="U71" s="247"/>
      <c r="V71" s="257"/>
      <c r="W71" s="257"/>
      <c r="X71" s="257"/>
      <c r="Y71" s="257"/>
      <c r="Z71" s="267"/>
      <c r="AA71" s="202"/>
      <c r="AB71" s="212"/>
      <c r="AC71" s="212"/>
      <c r="AD71" s="212"/>
      <c r="AE71" s="230"/>
      <c r="AF71" s="302" t="s">
        <v>1201</v>
      </c>
      <c r="AG71" s="302"/>
      <c r="AH71" s="302"/>
      <c r="AI71" s="302"/>
      <c r="AJ71" s="302"/>
      <c r="AK71" s="307"/>
      <c r="AL71" s="335" t="s">
        <v>212</v>
      </c>
      <c r="AM71" s="344"/>
      <c r="AN71" s="344"/>
      <c r="AO71" s="344"/>
      <c r="AP71" s="344"/>
      <c r="AQ71" s="344"/>
      <c r="AR71" s="344"/>
      <c r="AS71" s="344"/>
      <c r="AT71" s="344"/>
      <c r="AU71" s="344"/>
      <c r="AV71" s="344"/>
      <c r="AW71" s="344"/>
      <c r="AX71" s="344"/>
      <c r="AY71" s="344"/>
      <c r="AZ71" s="351"/>
      <c r="BA71" s="195"/>
      <c r="BB71" s="195"/>
      <c r="BC71" s="195"/>
      <c r="BD71" s="195"/>
      <c r="BE71" s="388"/>
      <c r="BF71" s="175"/>
    </row>
    <row r="72" spans="1:58" ht="21.95" customHeight="1">
      <c r="A72" s="181"/>
      <c r="B72" s="200"/>
      <c r="C72" s="210"/>
      <c r="D72" s="210"/>
      <c r="E72" s="210"/>
      <c r="F72" s="210"/>
      <c r="G72" s="210"/>
      <c r="H72" s="210"/>
      <c r="I72" s="210"/>
      <c r="J72" s="228"/>
      <c r="K72" s="200"/>
      <c r="L72" s="210"/>
      <c r="M72" s="210"/>
      <c r="N72" s="228"/>
      <c r="O72" s="203"/>
      <c r="P72" s="213"/>
      <c r="Q72" s="213"/>
      <c r="R72" s="213"/>
      <c r="S72" s="213"/>
      <c r="T72" s="231"/>
      <c r="U72" s="248"/>
      <c r="V72" s="258"/>
      <c r="W72" s="258"/>
      <c r="X72" s="258"/>
      <c r="Y72" s="258"/>
      <c r="Z72" s="268"/>
      <c r="AA72" s="203"/>
      <c r="AB72" s="213"/>
      <c r="AC72" s="213"/>
      <c r="AD72" s="213"/>
      <c r="AE72" s="231"/>
      <c r="AF72" s="303" t="s">
        <v>1195</v>
      </c>
      <c r="AG72" s="302"/>
      <c r="AH72" s="302"/>
      <c r="AI72" s="302"/>
      <c r="AJ72" s="302"/>
      <c r="AK72" s="307"/>
      <c r="AL72" s="336" t="s">
        <v>212</v>
      </c>
      <c r="AM72" s="345"/>
      <c r="AN72" s="345"/>
      <c r="AO72" s="345"/>
      <c r="AP72" s="345"/>
      <c r="AQ72" s="345"/>
      <c r="AR72" s="345"/>
      <c r="AS72" s="345"/>
      <c r="AT72" s="345"/>
      <c r="AU72" s="345"/>
      <c r="AV72" s="345"/>
      <c r="AW72" s="345"/>
      <c r="AX72" s="345"/>
      <c r="AY72" s="345"/>
      <c r="AZ72" s="352"/>
      <c r="BA72" s="195"/>
      <c r="BB72" s="195"/>
      <c r="BC72" s="195"/>
      <c r="BD72" s="195"/>
      <c r="BE72" s="388"/>
      <c r="BF72" s="175"/>
    </row>
    <row r="73" spans="1:58" ht="21.95" customHeight="1">
      <c r="A73" s="181"/>
      <c r="B73" s="201" t="s">
        <v>14</v>
      </c>
      <c r="C73" s="211"/>
      <c r="D73" s="211"/>
      <c r="E73" s="211"/>
      <c r="F73" s="211"/>
      <c r="G73" s="211"/>
      <c r="H73" s="211"/>
      <c r="I73" s="211"/>
      <c r="J73" s="229"/>
      <c r="K73" s="201"/>
      <c r="L73" s="211"/>
      <c r="M73" s="211"/>
      <c r="N73" s="229"/>
      <c r="O73" s="269" t="s">
        <v>1180</v>
      </c>
      <c r="P73" s="276"/>
      <c r="Q73" s="276"/>
      <c r="R73" s="276"/>
      <c r="S73" s="276"/>
      <c r="T73" s="282"/>
      <c r="U73" s="269" t="s">
        <v>1510</v>
      </c>
      <c r="V73" s="276"/>
      <c r="W73" s="276"/>
      <c r="X73" s="276"/>
      <c r="Y73" s="276"/>
      <c r="Z73" s="282"/>
      <c r="AA73" s="269" t="s">
        <v>1298</v>
      </c>
      <c r="AB73" s="276"/>
      <c r="AC73" s="276"/>
      <c r="AD73" s="276"/>
      <c r="AE73" s="282"/>
      <c r="AF73" s="303" t="s">
        <v>729</v>
      </c>
      <c r="AG73" s="302"/>
      <c r="AH73" s="302"/>
      <c r="AI73" s="302"/>
      <c r="AJ73" s="302"/>
      <c r="AK73" s="307"/>
      <c r="AL73" s="336" t="s">
        <v>113</v>
      </c>
      <c r="AM73" s="345"/>
      <c r="AN73" s="345"/>
      <c r="AO73" s="345"/>
      <c r="AP73" s="345"/>
      <c r="AQ73" s="345"/>
      <c r="AR73" s="345"/>
      <c r="AS73" s="345"/>
      <c r="AT73" s="345"/>
      <c r="AU73" s="345"/>
      <c r="AV73" s="345"/>
      <c r="AW73" s="345"/>
      <c r="AX73" s="345"/>
      <c r="AY73" s="345"/>
      <c r="AZ73" s="352"/>
      <c r="BA73" s="195"/>
      <c r="BB73" s="195"/>
      <c r="BC73" s="195"/>
      <c r="BD73" s="195"/>
      <c r="BE73" s="388"/>
      <c r="BF73" s="175"/>
    </row>
    <row r="74" spans="1:58" ht="21.95" customHeight="1">
      <c r="A74" s="181"/>
      <c r="B74" s="202"/>
      <c r="C74" s="212"/>
      <c r="D74" s="212"/>
      <c r="E74" s="212"/>
      <c r="F74" s="212"/>
      <c r="G74" s="212"/>
      <c r="H74" s="212"/>
      <c r="I74" s="212"/>
      <c r="J74" s="230"/>
      <c r="K74" s="202"/>
      <c r="L74" s="212"/>
      <c r="M74" s="212"/>
      <c r="N74" s="230"/>
      <c r="O74" s="270"/>
      <c r="P74" s="277"/>
      <c r="Q74" s="277"/>
      <c r="R74" s="277"/>
      <c r="S74" s="277"/>
      <c r="T74" s="283"/>
      <c r="U74" s="270"/>
      <c r="V74" s="277"/>
      <c r="W74" s="277"/>
      <c r="X74" s="277"/>
      <c r="Y74" s="277"/>
      <c r="Z74" s="283"/>
      <c r="AA74" s="270"/>
      <c r="AB74" s="277"/>
      <c r="AC74" s="277"/>
      <c r="AD74" s="277"/>
      <c r="AE74" s="283"/>
      <c r="AF74" s="302" t="s">
        <v>1198</v>
      </c>
      <c r="AG74" s="302"/>
      <c r="AH74" s="302"/>
      <c r="AI74" s="302"/>
      <c r="AJ74" s="302"/>
      <c r="AK74" s="307"/>
      <c r="AL74" s="335" t="s">
        <v>23</v>
      </c>
      <c r="AM74" s="344"/>
      <c r="AN74" s="344"/>
      <c r="AO74" s="344"/>
      <c r="AP74" s="344"/>
      <c r="AQ74" s="344"/>
      <c r="AR74" s="344"/>
      <c r="AS74" s="344"/>
      <c r="AT74" s="344"/>
      <c r="AU74" s="344"/>
      <c r="AV74" s="344"/>
      <c r="AW74" s="344"/>
      <c r="AX74" s="344"/>
      <c r="AY74" s="344"/>
      <c r="AZ74" s="351"/>
      <c r="BA74" s="195"/>
      <c r="BB74" s="195"/>
      <c r="BC74" s="195"/>
      <c r="BD74" s="195"/>
      <c r="BE74" s="388"/>
      <c r="BF74" s="175"/>
    </row>
    <row r="75" spans="1:58" ht="21.95" customHeight="1">
      <c r="A75" s="181"/>
      <c r="B75" s="202"/>
      <c r="C75" s="212"/>
      <c r="D75" s="212"/>
      <c r="E75" s="212"/>
      <c r="F75" s="212"/>
      <c r="G75" s="212"/>
      <c r="H75" s="212"/>
      <c r="I75" s="212"/>
      <c r="J75" s="230"/>
      <c r="K75" s="202"/>
      <c r="L75" s="212"/>
      <c r="M75" s="212"/>
      <c r="N75" s="230"/>
      <c r="O75" s="270"/>
      <c r="P75" s="277"/>
      <c r="Q75" s="277"/>
      <c r="R75" s="277"/>
      <c r="S75" s="277"/>
      <c r="T75" s="283"/>
      <c r="U75" s="270"/>
      <c r="V75" s="277"/>
      <c r="W75" s="277"/>
      <c r="X75" s="277"/>
      <c r="Y75" s="277"/>
      <c r="Z75" s="283"/>
      <c r="AA75" s="270"/>
      <c r="AB75" s="277"/>
      <c r="AC75" s="277"/>
      <c r="AD75" s="277"/>
      <c r="AE75" s="283"/>
      <c r="AF75" s="307" t="s">
        <v>1199</v>
      </c>
      <c r="AG75" s="310"/>
      <c r="AH75" s="310"/>
      <c r="AI75" s="310"/>
      <c r="AJ75" s="310"/>
      <c r="AK75" s="310"/>
      <c r="AL75" s="336" t="s">
        <v>23</v>
      </c>
      <c r="AM75" s="345"/>
      <c r="AN75" s="345"/>
      <c r="AO75" s="345"/>
      <c r="AP75" s="345"/>
      <c r="AQ75" s="345"/>
      <c r="AR75" s="345"/>
      <c r="AS75" s="345"/>
      <c r="AT75" s="345"/>
      <c r="AU75" s="345"/>
      <c r="AV75" s="345"/>
      <c r="AW75" s="345"/>
      <c r="AX75" s="345"/>
      <c r="AY75" s="345"/>
      <c r="AZ75" s="352"/>
      <c r="BA75" s="195"/>
      <c r="BB75" s="195"/>
      <c r="BC75" s="195"/>
      <c r="BD75" s="195"/>
      <c r="BE75" s="388"/>
      <c r="BF75" s="175"/>
    </row>
    <row r="76" spans="1:58" ht="21.95" customHeight="1">
      <c r="A76" s="181"/>
      <c r="B76" s="202"/>
      <c r="C76" s="212"/>
      <c r="D76" s="212"/>
      <c r="E76" s="212"/>
      <c r="F76" s="212"/>
      <c r="G76" s="212"/>
      <c r="H76" s="212"/>
      <c r="I76" s="212"/>
      <c r="J76" s="230"/>
      <c r="K76" s="202"/>
      <c r="L76" s="212"/>
      <c r="M76" s="212"/>
      <c r="N76" s="230"/>
      <c r="O76" s="270"/>
      <c r="P76" s="277"/>
      <c r="Q76" s="277"/>
      <c r="R76" s="277"/>
      <c r="S76" s="277"/>
      <c r="T76" s="283"/>
      <c r="U76" s="270"/>
      <c r="V76" s="277"/>
      <c r="W76" s="277"/>
      <c r="X76" s="277"/>
      <c r="Y76" s="277"/>
      <c r="Z76" s="283"/>
      <c r="AA76" s="270"/>
      <c r="AB76" s="277"/>
      <c r="AC76" s="277"/>
      <c r="AD76" s="277"/>
      <c r="AE76" s="283"/>
      <c r="AF76" s="307" t="s">
        <v>1200</v>
      </c>
      <c r="AG76" s="310"/>
      <c r="AH76" s="310"/>
      <c r="AI76" s="310"/>
      <c r="AJ76" s="310"/>
      <c r="AK76" s="310"/>
      <c r="AL76" s="336" t="s">
        <v>23</v>
      </c>
      <c r="AM76" s="345"/>
      <c r="AN76" s="345"/>
      <c r="AO76" s="345"/>
      <c r="AP76" s="345"/>
      <c r="AQ76" s="345"/>
      <c r="AR76" s="345"/>
      <c r="AS76" s="345"/>
      <c r="AT76" s="345"/>
      <c r="AU76" s="345"/>
      <c r="AV76" s="345"/>
      <c r="AW76" s="345"/>
      <c r="AX76" s="345"/>
      <c r="AY76" s="345"/>
      <c r="AZ76" s="352"/>
      <c r="BA76" s="195"/>
      <c r="BB76" s="195"/>
      <c r="BC76" s="195"/>
      <c r="BD76" s="195"/>
      <c r="BE76" s="388"/>
      <c r="BF76" s="175"/>
    </row>
    <row r="77" spans="1:58" ht="21.95" customHeight="1">
      <c r="A77" s="181"/>
      <c r="B77" s="202"/>
      <c r="C77" s="212"/>
      <c r="D77" s="212"/>
      <c r="E77" s="212"/>
      <c r="F77" s="212"/>
      <c r="G77" s="212"/>
      <c r="H77" s="212"/>
      <c r="I77" s="212"/>
      <c r="J77" s="230"/>
      <c r="K77" s="202"/>
      <c r="L77" s="212"/>
      <c r="M77" s="212"/>
      <c r="N77" s="230"/>
      <c r="O77" s="270"/>
      <c r="P77" s="277"/>
      <c r="Q77" s="277"/>
      <c r="R77" s="277"/>
      <c r="S77" s="277"/>
      <c r="T77" s="283"/>
      <c r="U77" s="270"/>
      <c r="V77" s="277"/>
      <c r="W77" s="277"/>
      <c r="X77" s="277"/>
      <c r="Y77" s="277"/>
      <c r="Z77" s="283"/>
      <c r="AA77" s="270"/>
      <c r="AB77" s="277"/>
      <c r="AC77" s="277"/>
      <c r="AD77" s="277"/>
      <c r="AE77" s="283"/>
      <c r="AF77" s="302" t="s">
        <v>144</v>
      </c>
      <c r="AG77" s="302"/>
      <c r="AH77" s="302"/>
      <c r="AI77" s="302"/>
      <c r="AJ77" s="302"/>
      <c r="AK77" s="307"/>
      <c r="AL77" s="335" t="s">
        <v>23</v>
      </c>
      <c r="AM77" s="344"/>
      <c r="AN77" s="344"/>
      <c r="AO77" s="344"/>
      <c r="AP77" s="344"/>
      <c r="AQ77" s="344"/>
      <c r="AR77" s="344"/>
      <c r="AS77" s="344"/>
      <c r="AT77" s="344"/>
      <c r="AU77" s="344"/>
      <c r="AV77" s="344"/>
      <c r="AW77" s="344"/>
      <c r="AX77" s="344"/>
      <c r="AY77" s="344"/>
      <c r="AZ77" s="351"/>
      <c r="BA77" s="195"/>
      <c r="BB77" s="195"/>
      <c r="BC77" s="195"/>
      <c r="BD77" s="195"/>
      <c r="BE77" s="388"/>
      <c r="BF77" s="175"/>
    </row>
    <row r="78" spans="1:58" ht="21.95" customHeight="1">
      <c r="A78" s="181"/>
      <c r="B78" s="202"/>
      <c r="C78" s="212"/>
      <c r="D78" s="212"/>
      <c r="E78" s="212"/>
      <c r="F78" s="212"/>
      <c r="G78" s="212"/>
      <c r="H78" s="212"/>
      <c r="I78" s="212"/>
      <c r="J78" s="230"/>
      <c r="K78" s="202"/>
      <c r="L78" s="212"/>
      <c r="M78" s="212"/>
      <c r="N78" s="230"/>
      <c r="O78" s="270"/>
      <c r="P78" s="277"/>
      <c r="Q78" s="277"/>
      <c r="R78" s="277"/>
      <c r="S78" s="277"/>
      <c r="T78" s="283"/>
      <c r="U78" s="270"/>
      <c r="V78" s="277"/>
      <c r="W78" s="277"/>
      <c r="X78" s="277"/>
      <c r="Y78" s="277"/>
      <c r="Z78" s="283"/>
      <c r="AA78" s="270"/>
      <c r="AB78" s="277"/>
      <c r="AC78" s="277"/>
      <c r="AD78" s="277"/>
      <c r="AE78" s="283"/>
      <c r="AF78" s="302" t="s">
        <v>1127</v>
      </c>
      <c r="AG78" s="302"/>
      <c r="AH78" s="302"/>
      <c r="AI78" s="302"/>
      <c r="AJ78" s="302"/>
      <c r="AK78" s="307"/>
      <c r="AL78" s="336" t="s">
        <v>1202</v>
      </c>
      <c r="AM78" s="345"/>
      <c r="AN78" s="345"/>
      <c r="AO78" s="345"/>
      <c r="AP78" s="345"/>
      <c r="AQ78" s="345"/>
      <c r="AR78" s="345"/>
      <c r="AS78" s="345"/>
      <c r="AT78" s="345"/>
      <c r="AU78" s="345"/>
      <c r="AV78" s="345"/>
      <c r="AW78" s="345"/>
      <c r="AX78" s="345"/>
      <c r="AY78" s="345"/>
      <c r="AZ78" s="352"/>
      <c r="BA78" s="195"/>
      <c r="BB78" s="195"/>
      <c r="BC78" s="195"/>
      <c r="BD78" s="195"/>
      <c r="BE78" s="388"/>
      <c r="BF78" s="175"/>
    </row>
    <row r="79" spans="1:58" ht="21.95" customHeight="1">
      <c r="A79" s="181"/>
      <c r="B79" s="202"/>
      <c r="C79" s="212"/>
      <c r="D79" s="212"/>
      <c r="E79" s="212"/>
      <c r="F79" s="212"/>
      <c r="G79" s="212"/>
      <c r="H79" s="212"/>
      <c r="I79" s="212"/>
      <c r="J79" s="230"/>
      <c r="K79" s="202"/>
      <c r="L79" s="212"/>
      <c r="M79" s="212"/>
      <c r="N79" s="230"/>
      <c r="O79" s="270"/>
      <c r="P79" s="277"/>
      <c r="Q79" s="277"/>
      <c r="R79" s="277"/>
      <c r="S79" s="277"/>
      <c r="T79" s="283"/>
      <c r="U79" s="270"/>
      <c r="V79" s="277"/>
      <c r="W79" s="277"/>
      <c r="X79" s="277"/>
      <c r="Y79" s="277"/>
      <c r="Z79" s="283"/>
      <c r="AA79" s="270"/>
      <c r="AB79" s="277"/>
      <c r="AC79" s="277"/>
      <c r="AD79" s="277"/>
      <c r="AE79" s="283"/>
      <c r="AF79" s="308" t="s">
        <v>27</v>
      </c>
      <c r="AG79" s="324"/>
      <c r="AH79" s="324"/>
      <c r="AI79" s="324"/>
      <c r="AJ79" s="324"/>
      <c r="AK79" s="328"/>
      <c r="AL79" s="336" t="s">
        <v>23</v>
      </c>
      <c r="AM79" s="345"/>
      <c r="AN79" s="345"/>
      <c r="AO79" s="345"/>
      <c r="AP79" s="345"/>
      <c r="AQ79" s="345"/>
      <c r="AR79" s="345"/>
      <c r="AS79" s="345"/>
      <c r="AT79" s="345"/>
      <c r="AU79" s="345"/>
      <c r="AV79" s="345"/>
      <c r="AW79" s="345"/>
      <c r="AX79" s="345"/>
      <c r="AY79" s="345"/>
      <c r="AZ79" s="352"/>
      <c r="BA79" s="362"/>
      <c r="BB79" s="377"/>
      <c r="BC79" s="377"/>
      <c r="BD79" s="377"/>
      <c r="BE79" s="391"/>
      <c r="BF79" s="175"/>
    </row>
    <row r="80" spans="1:58" ht="21.95" customHeight="1">
      <c r="A80" s="181"/>
      <c r="B80" s="202"/>
      <c r="C80" s="212"/>
      <c r="D80" s="212"/>
      <c r="E80" s="212"/>
      <c r="F80" s="212"/>
      <c r="G80" s="212"/>
      <c r="H80" s="212"/>
      <c r="I80" s="212"/>
      <c r="J80" s="230"/>
      <c r="K80" s="202"/>
      <c r="L80" s="212"/>
      <c r="M80" s="212"/>
      <c r="N80" s="230"/>
      <c r="O80" s="270"/>
      <c r="P80" s="277"/>
      <c r="Q80" s="277"/>
      <c r="R80" s="277"/>
      <c r="S80" s="277"/>
      <c r="T80" s="283"/>
      <c r="U80" s="270"/>
      <c r="V80" s="277"/>
      <c r="W80" s="277"/>
      <c r="X80" s="277"/>
      <c r="Y80" s="277"/>
      <c r="Z80" s="283"/>
      <c r="AA80" s="270"/>
      <c r="AB80" s="277"/>
      <c r="AC80" s="277"/>
      <c r="AD80" s="277"/>
      <c r="AE80" s="283"/>
      <c r="AF80" s="302" t="s">
        <v>256</v>
      </c>
      <c r="AG80" s="302"/>
      <c r="AH80" s="302"/>
      <c r="AI80" s="302"/>
      <c r="AJ80" s="302"/>
      <c r="AK80" s="307"/>
      <c r="AL80" s="336" t="s">
        <v>441</v>
      </c>
      <c r="AM80" s="345"/>
      <c r="AN80" s="345"/>
      <c r="AO80" s="345"/>
      <c r="AP80" s="345"/>
      <c r="AQ80" s="345"/>
      <c r="AR80" s="345"/>
      <c r="AS80" s="345"/>
      <c r="AT80" s="345"/>
      <c r="AU80" s="345"/>
      <c r="AV80" s="345"/>
      <c r="AW80" s="345"/>
      <c r="AX80" s="345"/>
      <c r="AY80" s="345"/>
      <c r="AZ80" s="352"/>
      <c r="BA80" s="195"/>
      <c r="BB80" s="195"/>
      <c r="BC80" s="195"/>
      <c r="BD80" s="195"/>
      <c r="BE80" s="388"/>
      <c r="BF80" s="175"/>
    </row>
    <row r="81" spans="1:58" ht="21.95" customHeight="1">
      <c r="A81" s="181"/>
      <c r="B81" s="202"/>
      <c r="C81" s="212"/>
      <c r="D81" s="212"/>
      <c r="E81" s="212"/>
      <c r="F81" s="212"/>
      <c r="G81" s="212"/>
      <c r="H81" s="212"/>
      <c r="I81" s="212"/>
      <c r="J81" s="230"/>
      <c r="K81" s="202"/>
      <c r="L81" s="212"/>
      <c r="M81" s="212"/>
      <c r="N81" s="230"/>
      <c r="O81" s="270"/>
      <c r="P81" s="277"/>
      <c r="Q81" s="277"/>
      <c r="R81" s="277"/>
      <c r="S81" s="277"/>
      <c r="T81" s="283"/>
      <c r="U81" s="270"/>
      <c r="V81" s="277"/>
      <c r="W81" s="277"/>
      <c r="X81" s="277"/>
      <c r="Y81" s="277"/>
      <c r="Z81" s="283"/>
      <c r="AA81" s="270"/>
      <c r="AB81" s="277"/>
      <c r="AC81" s="277"/>
      <c r="AD81" s="277"/>
      <c r="AE81" s="283"/>
      <c r="AF81" s="308" t="s">
        <v>593</v>
      </c>
      <c r="AG81" s="324"/>
      <c r="AH81" s="324"/>
      <c r="AI81" s="324"/>
      <c r="AJ81" s="324"/>
      <c r="AK81" s="328"/>
      <c r="AL81" s="336" t="s">
        <v>23</v>
      </c>
      <c r="AM81" s="345"/>
      <c r="AN81" s="345"/>
      <c r="AO81" s="345"/>
      <c r="AP81" s="345"/>
      <c r="AQ81" s="345"/>
      <c r="AR81" s="345"/>
      <c r="AS81" s="345"/>
      <c r="AT81" s="345"/>
      <c r="AU81" s="345"/>
      <c r="AV81" s="345"/>
      <c r="AW81" s="345"/>
      <c r="AX81" s="345"/>
      <c r="AY81" s="345"/>
      <c r="AZ81" s="352"/>
      <c r="BA81" s="362"/>
      <c r="BB81" s="377"/>
      <c r="BC81" s="377"/>
      <c r="BD81" s="377"/>
      <c r="BE81" s="391"/>
      <c r="BF81" s="175"/>
    </row>
    <row r="82" spans="1:58" ht="21.95" customHeight="1">
      <c r="A82" s="181"/>
      <c r="B82" s="202"/>
      <c r="C82" s="212"/>
      <c r="D82" s="212"/>
      <c r="E82" s="212"/>
      <c r="F82" s="212"/>
      <c r="G82" s="212"/>
      <c r="H82" s="212"/>
      <c r="I82" s="212"/>
      <c r="J82" s="230"/>
      <c r="K82" s="202"/>
      <c r="L82" s="212"/>
      <c r="M82" s="212"/>
      <c r="N82" s="230"/>
      <c r="O82" s="270"/>
      <c r="P82" s="277"/>
      <c r="Q82" s="277"/>
      <c r="R82" s="277"/>
      <c r="S82" s="277"/>
      <c r="T82" s="283"/>
      <c r="U82" s="270"/>
      <c r="V82" s="277"/>
      <c r="W82" s="277"/>
      <c r="X82" s="277"/>
      <c r="Y82" s="277"/>
      <c r="Z82" s="283"/>
      <c r="AA82" s="270"/>
      <c r="AB82" s="277"/>
      <c r="AC82" s="277"/>
      <c r="AD82" s="277"/>
      <c r="AE82" s="283"/>
      <c r="AF82" s="304" t="s">
        <v>1505</v>
      </c>
      <c r="AG82" s="305"/>
      <c r="AH82" s="305"/>
      <c r="AI82" s="305"/>
      <c r="AJ82" s="305"/>
      <c r="AK82" s="306"/>
      <c r="AL82" s="337" t="s">
        <v>964</v>
      </c>
      <c r="AM82" s="340"/>
      <c r="AN82" s="340"/>
      <c r="AO82" s="340"/>
      <c r="AP82" s="340"/>
      <c r="AQ82" s="340"/>
      <c r="AR82" s="340"/>
      <c r="AS82" s="340"/>
      <c r="AT82" s="340"/>
      <c r="AU82" s="340"/>
      <c r="AV82" s="340"/>
      <c r="AW82" s="340"/>
      <c r="AX82" s="340"/>
      <c r="AY82" s="340"/>
      <c r="AZ82" s="353"/>
      <c r="BA82" s="362"/>
      <c r="BB82" s="377"/>
      <c r="BC82" s="377"/>
      <c r="BD82" s="377"/>
      <c r="BE82" s="391"/>
      <c r="BF82" s="175"/>
    </row>
    <row r="83" spans="1:58" ht="21.95" customHeight="1">
      <c r="A83" s="181"/>
      <c r="B83" s="202"/>
      <c r="C83" s="212"/>
      <c r="D83" s="212"/>
      <c r="E83" s="212"/>
      <c r="F83" s="212"/>
      <c r="G83" s="212"/>
      <c r="H83" s="212"/>
      <c r="I83" s="212"/>
      <c r="J83" s="230"/>
      <c r="K83" s="202"/>
      <c r="L83" s="212"/>
      <c r="M83" s="212"/>
      <c r="N83" s="230"/>
      <c r="O83" s="270"/>
      <c r="P83" s="277"/>
      <c r="Q83" s="277"/>
      <c r="R83" s="277"/>
      <c r="S83" s="277"/>
      <c r="T83" s="283"/>
      <c r="U83" s="270"/>
      <c r="V83" s="277"/>
      <c r="W83" s="277"/>
      <c r="X83" s="277"/>
      <c r="Y83" s="277"/>
      <c r="Z83" s="283"/>
      <c r="AA83" s="270"/>
      <c r="AB83" s="277"/>
      <c r="AC83" s="277"/>
      <c r="AD83" s="277"/>
      <c r="AE83" s="283"/>
      <c r="AF83" s="304" t="s">
        <v>1497</v>
      </c>
      <c r="AG83" s="305"/>
      <c r="AH83" s="305"/>
      <c r="AI83" s="305"/>
      <c r="AJ83" s="305"/>
      <c r="AK83" s="306"/>
      <c r="AL83" s="337" t="s">
        <v>23</v>
      </c>
      <c r="AM83" s="340"/>
      <c r="AN83" s="340"/>
      <c r="AO83" s="340"/>
      <c r="AP83" s="340"/>
      <c r="AQ83" s="340"/>
      <c r="AR83" s="340"/>
      <c r="AS83" s="340"/>
      <c r="AT83" s="340"/>
      <c r="AU83" s="340"/>
      <c r="AV83" s="340"/>
      <c r="AW83" s="340"/>
      <c r="AX83" s="340"/>
      <c r="AY83" s="340"/>
      <c r="AZ83" s="353"/>
      <c r="BA83" s="362"/>
      <c r="BB83" s="377"/>
      <c r="BC83" s="377"/>
      <c r="BD83" s="377"/>
      <c r="BE83" s="391"/>
      <c r="BF83" s="175"/>
    </row>
    <row r="84" spans="1:58" ht="21.95" customHeight="1">
      <c r="A84" s="181"/>
      <c r="B84" s="202"/>
      <c r="C84" s="212"/>
      <c r="D84" s="212"/>
      <c r="E84" s="212"/>
      <c r="F84" s="212"/>
      <c r="G84" s="212"/>
      <c r="H84" s="212"/>
      <c r="I84" s="212"/>
      <c r="J84" s="230"/>
      <c r="K84" s="202"/>
      <c r="L84" s="212"/>
      <c r="M84" s="212"/>
      <c r="N84" s="230"/>
      <c r="O84" s="270"/>
      <c r="P84" s="277"/>
      <c r="Q84" s="277"/>
      <c r="R84" s="277"/>
      <c r="S84" s="277"/>
      <c r="T84" s="283"/>
      <c r="U84" s="270"/>
      <c r="V84" s="277"/>
      <c r="W84" s="277"/>
      <c r="X84" s="277"/>
      <c r="Y84" s="277"/>
      <c r="Z84" s="283"/>
      <c r="AA84" s="270"/>
      <c r="AB84" s="277"/>
      <c r="AC84" s="277"/>
      <c r="AD84" s="277"/>
      <c r="AE84" s="283"/>
      <c r="AF84" s="305" t="s">
        <v>1260</v>
      </c>
      <c r="AG84" s="305"/>
      <c r="AH84" s="305"/>
      <c r="AI84" s="305"/>
      <c r="AJ84" s="305"/>
      <c r="AK84" s="306"/>
      <c r="AL84" s="338" t="s">
        <v>23</v>
      </c>
      <c r="AM84" s="346"/>
      <c r="AN84" s="346"/>
      <c r="AO84" s="346"/>
      <c r="AP84" s="346"/>
      <c r="AQ84" s="346"/>
      <c r="AR84" s="346"/>
      <c r="AS84" s="346"/>
      <c r="AT84" s="346"/>
      <c r="AU84" s="346"/>
      <c r="AV84" s="346"/>
      <c r="AW84" s="346"/>
      <c r="AX84" s="346"/>
      <c r="AY84" s="346"/>
      <c r="AZ84" s="354"/>
      <c r="BA84" s="195"/>
      <c r="BB84" s="195"/>
      <c r="BC84" s="195"/>
      <c r="BD84" s="195"/>
      <c r="BE84" s="388"/>
      <c r="BF84" s="175"/>
    </row>
    <row r="85" spans="1:58" ht="21.95" customHeight="1">
      <c r="A85" s="181"/>
      <c r="B85" s="202"/>
      <c r="C85" s="212"/>
      <c r="D85" s="212"/>
      <c r="E85" s="212"/>
      <c r="F85" s="212"/>
      <c r="G85" s="212"/>
      <c r="H85" s="212"/>
      <c r="I85" s="212"/>
      <c r="J85" s="230"/>
      <c r="K85" s="202"/>
      <c r="L85" s="212"/>
      <c r="M85" s="212"/>
      <c r="N85" s="230"/>
      <c r="O85" s="270"/>
      <c r="P85" s="277"/>
      <c r="Q85" s="277"/>
      <c r="R85" s="277"/>
      <c r="S85" s="277"/>
      <c r="T85" s="283"/>
      <c r="U85" s="270"/>
      <c r="V85" s="277"/>
      <c r="W85" s="277"/>
      <c r="X85" s="277"/>
      <c r="Y85" s="277"/>
      <c r="Z85" s="283"/>
      <c r="AA85" s="270"/>
      <c r="AB85" s="277"/>
      <c r="AC85" s="277"/>
      <c r="AD85" s="277"/>
      <c r="AE85" s="283"/>
      <c r="AF85" s="305" t="s">
        <v>401</v>
      </c>
      <c r="AG85" s="305"/>
      <c r="AH85" s="305"/>
      <c r="AI85" s="305"/>
      <c r="AJ85" s="305"/>
      <c r="AK85" s="306"/>
      <c r="AL85" s="338" t="s">
        <v>23</v>
      </c>
      <c r="AM85" s="346"/>
      <c r="AN85" s="346"/>
      <c r="AO85" s="346"/>
      <c r="AP85" s="346"/>
      <c r="AQ85" s="346"/>
      <c r="AR85" s="346"/>
      <c r="AS85" s="346"/>
      <c r="AT85" s="346"/>
      <c r="AU85" s="346"/>
      <c r="AV85" s="346"/>
      <c r="AW85" s="346"/>
      <c r="AX85" s="346"/>
      <c r="AY85" s="346"/>
      <c r="AZ85" s="354"/>
      <c r="BA85" s="195"/>
      <c r="BB85" s="195"/>
      <c r="BC85" s="195"/>
      <c r="BD85" s="195"/>
      <c r="BE85" s="388"/>
      <c r="BF85" s="175"/>
    </row>
    <row r="86" spans="1:58" ht="21.95" customHeight="1">
      <c r="A86" s="181"/>
      <c r="B86" s="202"/>
      <c r="C86" s="212"/>
      <c r="D86" s="212"/>
      <c r="E86" s="212"/>
      <c r="F86" s="212"/>
      <c r="G86" s="212"/>
      <c r="H86" s="212"/>
      <c r="I86" s="212"/>
      <c r="J86" s="230"/>
      <c r="K86" s="202"/>
      <c r="L86" s="212"/>
      <c r="M86" s="212"/>
      <c r="N86" s="230"/>
      <c r="O86" s="270"/>
      <c r="P86" s="277"/>
      <c r="Q86" s="277"/>
      <c r="R86" s="277"/>
      <c r="S86" s="277"/>
      <c r="T86" s="283"/>
      <c r="U86" s="270"/>
      <c r="V86" s="277"/>
      <c r="W86" s="277"/>
      <c r="X86" s="277"/>
      <c r="Y86" s="277"/>
      <c r="Z86" s="283"/>
      <c r="AA86" s="270"/>
      <c r="AB86" s="277"/>
      <c r="AC86" s="277"/>
      <c r="AD86" s="277"/>
      <c r="AE86" s="283"/>
      <c r="AF86" s="306" t="s">
        <v>405</v>
      </c>
      <c r="AG86" s="320"/>
      <c r="AH86" s="320"/>
      <c r="AI86" s="320"/>
      <c r="AJ86" s="320"/>
      <c r="AK86" s="320"/>
      <c r="AL86" s="337" t="s">
        <v>23</v>
      </c>
      <c r="AM86" s="340"/>
      <c r="AN86" s="340"/>
      <c r="AO86" s="340"/>
      <c r="AP86" s="340"/>
      <c r="AQ86" s="340"/>
      <c r="AR86" s="340"/>
      <c r="AS86" s="340"/>
      <c r="AT86" s="340"/>
      <c r="AU86" s="340"/>
      <c r="AV86" s="340"/>
      <c r="AW86" s="340"/>
      <c r="AX86" s="340"/>
      <c r="AY86" s="340"/>
      <c r="AZ86" s="353"/>
      <c r="BA86" s="195"/>
      <c r="BB86" s="195"/>
      <c r="BC86" s="195"/>
      <c r="BD86" s="195"/>
      <c r="BE86" s="388"/>
      <c r="BF86" s="175"/>
    </row>
    <row r="87" spans="1:58" ht="21.95" customHeight="1">
      <c r="A87" s="181"/>
      <c r="B87" s="202"/>
      <c r="C87" s="212"/>
      <c r="D87" s="212"/>
      <c r="E87" s="212"/>
      <c r="F87" s="212"/>
      <c r="G87" s="212"/>
      <c r="H87" s="212"/>
      <c r="I87" s="212"/>
      <c r="J87" s="230"/>
      <c r="K87" s="202"/>
      <c r="L87" s="212"/>
      <c r="M87" s="212"/>
      <c r="N87" s="230"/>
      <c r="O87" s="270"/>
      <c r="P87" s="277"/>
      <c r="Q87" s="277"/>
      <c r="R87" s="277"/>
      <c r="S87" s="277"/>
      <c r="T87" s="283"/>
      <c r="U87" s="270"/>
      <c r="V87" s="277"/>
      <c r="W87" s="277"/>
      <c r="X87" s="277"/>
      <c r="Y87" s="277"/>
      <c r="Z87" s="283"/>
      <c r="AA87" s="270"/>
      <c r="AB87" s="277"/>
      <c r="AC87" s="277"/>
      <c r="AD87" s="277"/>
      <c r="AE87" s="283"/>
      <c r="AF87" s="306" t="s">
        <v>1054</v>
      </c>
      <c r="AG87" s="320"/>
      <c r="AH87" s="320"/>
      <c r="AI87" s="320"/>
      <c r="AJ87" s="320"/>
      <c r="AK87" s="320"/>
      <c r="AL87" s="337" t="s">
        <v>1513</v>
      </c>
      <c r="AM87" s="340"/>
      <c r="AN87" s="340"/>
      <c r="AO87" s="340"/>
      <c r="AP87" s="340"/>
      <c r="AQ87" s="340"/>
      <c r="AR87" s="340"/>
      <c r="AS87" s="340"/>
      <c r="AT87" s="340"/>
      <c r="AU87" s="340"/>
      <c r="AV87" s="340"/>
      <c r="AW87" s="340"/>
      <c r="AX87" s="340"/>
      <c r="AY87" s="340"/>
      <c r="AZ87" s="353"/>
      <c r="BA87" s="195"/>
      <c r="BB87" s="195"/>
      <c r="BC87" s="195"/>
      <c r="BD87" s="195"/>
      <c r="BE87" s="388"/>
      <c r="BF87" s="175"/>
    </row>
    <row r="88" spans="1:58" ht="21.75" customHeight="1">
      <c r="A88" s="181"/>
      <c r="B88" s="202"/>
      <c r="C88" s="212"/>
      <c r="D88" s="212"/>
      <c r="E88" s="212"/>
      <c r="F88" s="212"/>
      <c r="G88" s="212"/>
      <c r="H88" s="212"/>
      <c r="I88" s="212"/>
      <c r="J88" s="230"/>
      <c r="K88" s="202"/>
      <c r="L88" s="212"/>
      <c r="M88" s="212"/>
      <c r="N88" s="230"/>
      <c r="O88" s="270"/>
      <c r="P88" s="277"/>
      <c r="Q88" s="277"/>
      <c r="R88" s="277"/>
      <c r="S88" s="277"/>
      <c r="T88" s="283"/>
      <c r="U88" s="270"/>
      <c r="V88" s="277"/>
      <c r="W88" s="277"/>
      <c r="X88" s="277"/>
      <c r="Y88" s="277"/>
      <c r="Z88" s="283"/>
      <c r="AA88" s="270"/>
      <c r="AB88" s="277"/>
      <c r="AC88" s="277"/>
      <c r="AD88" s="277"/>
      <c r="AE88" s="283"/>
      <c r="AF88" s="306" t="s">
        <v>1209</v>
      </c>
      <c r="AG88" s="320"/>
      <c r="AH88" s="320"/>
      <c r="AI88" s="320"/>
      <c r="AJ88" s="320"/>
      <c r="AK88" s="320"/>
      <c r="AL88" s="339" t="s">
        <v>23</v>
      </c>
      <c r="AM88" s="340"/>
      <c r="AN88" s="340"/>
      <c r="AO88" s="340"/>
      <c r="AP88" s="340"/>
      <c r="AQ88" s="340"/>
      <c r="AR88" s="340"/>
      <c r="AS88" s="340"/>
      <c r="AT88" s="340"/>
      <c r="AU88" s="340"/>
      <c r="AV88" s="340"/>
      <c r="AW88" s="340"/>
      <c r="AX88" s="340"/>
      <c r="AY88" s="340"/>
      <c r="AZ88" s="353"/>
      <c r="BA88" s="363"/>
      <c r="BB88" s="363"/>
      <c r="BC88" s="363"/>
      <c r="BD88" s="363"/>
      <c r="BE88" s="392"/>
      <c r="BF88" s="175"/>
    </row>
    <row r="89" spans="1:58" ht="21.75" customHeight="1">
      <c r="A89" s="181"/>
      <c r="B89" s="202"/>
      <c r="C89" s="212"/>
      <c r="D89" s="212"/>
      <c r="E89" s="212"/>
      <c r="F89" s="212"/>
      <c r="G89" s="212"/>
      <c r="H89" s="212"/>
      <c r="I89" s="212"/>
      <c r="J89" s="230"/>
      <c r="K89" s="202"/>
      <c r="L89" s="212"/>
      <c r="M89" s="212"/>
      <c r="N89" s="230"/>
      <c r="O89" s="270"/>
      <c r="P89" s="277"/>
      <c r="Q89" s="277"/>
      <c r="R89" s="277"/>
      <c r="S89" s="277"/>
      <c r="T89" s="283"/>
      <c r="U89" s="270"/>
      <c r="V89" s="277"/>
      <c r="W89" s="277"/>
      <c r="X89" s="277"/>
      <c r="Y89" s="277"/>
      <c r="Z89" s="283"/>
      <c r="AA89" s="270"/>
      <c r="AB89" s="277"/>
      <c r="AC89" s="277"/>
      <c r="AD89" s="277"/>
      <c r="AE89" s="283"/>
      <c r="AF89" s="306" t="s">
        <v>1515</v>
      </c>
      <c r="AG89" s="320"/>
      <c r="AH89" s="320"/>
      <c r="AI89" s="320"/>
      <c r="AJ89" s="320"/>
      <c r="AK89" s="320"/>
      <c r="AL89" s="339" t="s">
        <v>844</v>
      </c>
      <c r="AM89" s="340"/>
      <c r="AN89" s="340"/>
      <c r="AO89" s="340"/>
      <c r="AP89" s="340"/>
      <c r="AQ89" s="340"/>
      <c r="AR89" s="340"/>
      <c r="AS89" s="340"/>
      <c r="AT89" s="340"/>
      <c r="AU89" s="340"/>
      <c r="AV89" s="340"/>
      <c r="AW89" s="340"/>
      <c r="AX89" s="340"/>
      <c r="AY89" s="340"/>
      <c r="AZ89" s="353"/>
      <c r="BA89" s="363"/>
      <c r="BB89" s="363"/>
      <c r="BC89" s="363"/>
      <c r="BD89" s="363"/>
      <c r="BE89" s="392"/>
      <c r="BF89" s="175"/>
    </row>
    <row r="90" spans="1:58" ht="21.95" customHeight="1">
      <c r="A90" s="181"/>
      <c r="B90" s="202"/>
      <c r="C90" s="212"/>
      <c r="D90" s="212"/>
      <c r="E90" s="212"/>
      <c r="F90" s="212"/>
      <c r="G90" s="212"/>
      <c r="H90" s="212"/>
      <c r="I90" s="212"/>
      <c r="J90" s="230"/>
      <c r="K90" s="202"/>
      <c r="L90" s="212"/>
      <c r="M90" s="212"/>
      <c r="N90" s="230"/>
      <c r="O90" s="270"/>
      <c r="P90" s="277"/>
      <c r="Q90" s="277"/>
      <c r="R90" s="277"/>
      <c r="S90" s="277"/>
      <c r="T90" s="283"/>
      <c r="U90" s="270"/>
      <c r="V90" s="277"/>
      <c r="W90" s="277"/>
      <c r="X90" s="277"/>
      <c r="Y90" s="277"/>
      <c r="Z90" s="283"/>
      <c r="AA90" s="270"/>
      <c r="AB90" s="277"/>
      <c r="AC90" s="277"/>
      <c r="AD90" s="277"/>
      <c r="AE90" s="283"/>
      <c r="AF90" s="306" t="s">
        <v>1210</v>
      </c>
      <c r="AG90" s="320"/>
      <c r="AH90" s="320"/>
      <c r="AI90" s="320"/>
      <c r="AJ90" s="320"/>
      <c r="AK90" s="320"/>
      <c r="AL90" s="337" t="s">
        <v>1498</v>
      </c>
      <c r="AM90" s="340"/>
      <c r="AN90" s="340"/>
      <c r="AO90" s="340"/>
      <c r="AP90" s="340"/>
      <c r="AQ90" s="340"/>
      <c r="AR90" s="340"/>
      <c r="AS90" s="340"/>
      <c r="AT90" s="340"/>
      <c r="AU90" s="340"/>
      <c r="AV90" s="340"/>
      <c r="AW90" s="340"/>
      <c r="AX90" s="340"/>
      <c r="AY90" s="340"/>
      <c r="AZ90" s="353"/>
      <c r="BA90" s="195"/>
      <c r="BB90" s="195"/>
      <c r="BC90" s="195"/>
      <c r="BD90" s="195"/>
      <c r="BE90" s="388"/>
      <c r="BF90" s="175"/>
    </row>
    <row r="91" spans="1:58" ht="21.95" customHeight="1">
      <c r="A91" s="181"/>
      <c r="B91" s="202"/>
      <c r="C91" s="212"/>
      <c r="D91" s="212"/>
      <c r="E91" s="212"/>
      <c r="F91" s="212"/>
      <c r="G91" s="212"/>
      <c r="H91" s="212"/>
      <c r="I91" s="212"/>
      <c r="J91" s="230"/>
      <c r="K91" s="202"/>
      <c r="L91" s="212"/>
      <c r="M91" s="212"/>
      <c r="N91" s="230"/>
      <c r="O91" s="270"/>
      <c r="P91" s="277"/>
      <c r="Q91" s="277"/>
      <c r="R91" s="277"/>
      <c r="S91" s="277"/>
      <c r="T91" s="283"/>
      <c r="U91" s="270"/>
      <c r="V91" s="277"/>
      <c r="W91" s="277"/>
      <c r="X91" s="277"/>
      <c r="Y91" s="277"/>
      <c r="Z91" s="283"/>
      <c r="AA91" s="270"/>
      <c r="AB91" s="277"/>
      <c r="AC91" s="277"/>
      <c r="AD91" s="277"/>
      <c r="AE91" s="283"/>
      <c r="AF91" s="305" t="s">
        <v>326</v>
      </c>
      <c r="AG91" s="305"/>
      <c r="AH91" s="305"/>
      <c r="AI91" s="305"/>
      <c r="AJ91" s="305"/>
      <c r="AK91" s="306"/>
      <c r="AL91" s="338" t="s">
        <v>23</v>
      </c>
      <c r="AM91" s="346"/>
      <c r="AN91" s="346"/>
      <c r="AO91" s="346"/>
      <c r="AP91" s="346"/>
      <c r="AQ91" s="346"/>
      <c r="AR91" s="346"/>
      <c r="AS91" s="346"/>
      <c r="AT91" s="346"/>
      <c r="AU91" s="346"/>
      <c r="AV91" s="346"/>
      <c r="AW91" s="346"/>
      <c r="AX91" s="346"/>
      <c r="AY91" s="346"/>
      <c r="AZ91" s="354"/>
      <c r="BA91" s="363"/>
      <c r="BB91" s="363"/>
      <c r="BC91" s="363"/>
      <c r="BD91" s="363"/>
      <c r="BE91" s="392"/>
      <c r="BF91" s="175"/>
    </row>
    <row r="92" spans="1:58" ht="21.95" customHeight="1">
      <c r="A92" s="181"/>
      <c r="B92" s="202"/>
      <c r="C92" s="212"/>
      <c r="D92" s="212"/>
      <c r="E92" s="212"/>
      <c r="F92" s="212"/>
      <c r="G92" s="212"/>
      <c r="H92" s="212"/>
      <c r="I92" s="212"/>
      <c r="J92" s="230"/>
      <c r="K92" s="202"/>
      <c r="L92" s="212"/>
      <c r="M92" s="212"/>
      <c r="N92" s="230"/>
      <c r="O92" s="270"/>
      <c r="P92" s="277"/>
      <c r="Q92" s="277"/>
      <c r="R92" s="277"/>
      <c r="S92" s="277"/>
      <c r="T92" s="283"/>
      <c r="U92" s="270"/>
      <c r="V92" s="277"/>
      <c r="W92" s="277"/>
      <c r="X92" s="277"/>
      <c r="Y92" s="277"/>
      <c r="Z92" s="283"/>
      <c r="AA92" s="270"/>
      <c r="AB92" s="277"/>
      <c r="AC92" s="277"/>
      <c r="AD92" s="277"/>
      <c r="AE92" s="283"/>
      <c r="AF92" s="305" t="s">
        <v>90</v>
      </c>
      <c r="AG92" s="305"/>
      <c r="AH92" s="305"/>
      <c r="AI92" s="305"/>
      <c r="AJ92" s="305"/>
      <c r="AK92" s="306"/>
      <c r="AL92" s="338" t="s">
        <v>23</v>
      </c>
      <c r="AM92" s="346"/>
      <c r="AN92" s="346"/>
      <c r="AO92" s="346"/>
      <c r="AP92" s="346"/>
      <c r="AQ92" s="346"/>
      <c r="AR92" s="346"/>
      <c r="AS92" s="346"/>
      <c r="AT92" s="346"/>
      <c r="AU92" s="346"/>
      <c r="AV92" s="346"/>
      <c r="AW92" s="346"/>
      <c r="AX92" s="346"/>
      <c r="AY92" s="346"/>
      <c r="AZ92" s="354"/>
      <c r="BA92" s="195"/>
      <c r="BB92" s="195"/>
      <c r="BC92" s="195"/>
      <c r="BD92" s="195"/>
      <c r="BE92" s="388"/>
      <c r="BF92" s="175"/>
    </row>
    <row r="93" spans="1:58" ht="21.95" customHeight="1">
      <c r="A93" s="181"/>
      <c r="B93" s="202"/>
      <c r="C93" s="212"/>
      <c r="D93" s="212"/>
      <c r="E93" s="212"/>
      <c r="F93" s="212"/>
      <c r="G93" s="212"/>
      <c r="H93" s="212"/>
      <c r="I93" s="212"/>
      <c r="J93" s="230"/>
      <c r="K93" s="202"/>
      <c r="L93" s="212"/>
      <c r="M93" s="212"/>
      <c r="N93" s="230"/>
      <c r="O93" s="270"/>
      <c r="P93" s="277"/>
      <c r="Q93" s="277"/>
      <c r="R93" s="277"/>
      <c r="S93" s="277"/>
      <c r="T93" s="283"/>
      <c r="U93" s="270"/>
      <c r="V93" s="277"/>
      <c r="W93" s="277"/>
      <c r="X93" s="277"/>
      <c r="Y93" s="277"/>
      <c r="Z93" s="283"/>
      <c r="AA93" s="270"/>
      <c r="AB93" s="277"/>
      <c r="AC93" s="277"/>
      <c r="AD93" s="277"/>
      <c r="AE93" s="283"/>
      <c r="AF93" s="306" t="s">
        <v>135</v>
      </c>
      <c r="AG93" s="320"/>
      <c r="AH93" s="320"/>
      <c r="AI93" s="320"/>
      <c r="AJ93" s="320"/>
      <c r="AK93" s="320"/>
      <c r="AL93" s="337" t="s">
        <v>23</v>
      </c>
      <c r="AM93" s="340"/>
      <c r="AN93" s="340"/>
      <c r="AO93" s="340"/>
      <c r="AP93" s="340"/>
      <c r="AQ93" s="340"/>
      <c r="AR93" s="340"/>
      <c r="AS93" s="340"/>
      <c r="AT93" s="340"/>
      <c r="AU93" s="340"/>
      <c r="AV93" s="340"/>
      <c r="AW93" s="340"/>
      <c r="AX93" s="340"/>
      <c r="AY93" s="340"/>
      <c r="AZ93" s="353"/>
      <c r="BA93" s="195"/>
      <c r="BB93" s="195"/>
      <c r="BC93" s="195"/>
      <c r="BD93" s="195"/>
      <c r="BE93" s="388"/>
      <c r="BF93" s="175"/>
    </row>
    <row r="94" spans="1:58" ht="21.95" customHeight="1">
      <c r="A94" s="181"/>
      <c r="B94" s="202"/>
      <c r="C94" s="212"/>
      <c r="D94" s="212"/>
      <c r="E94" s="212"/>
      <c r="F94" s="212"/>
      <c r="G94" s="212"/>
      <c r="H94" s="212"/>
      <c r="I94" s="212"/>
      <c r="J94" s="230"/>
      <c r="K94" s="202"/>
      <c r="L94" s="212"/>
      <c r="M94" s="212"/>
      <c r="N94" s="230"/>
      <c r="O94" s="270"/>
      <c r="P94" s="277"/>
      <c r="Q94" s="277"/>
      <c r="R94" s="277"/>
      <c r="S94" s="277"/>
      <c r="T94" s="283"/>
      <c r="U94" s="270"/>
      <c r="V94" s="277"/>
      <c r="W94" s="277"/>
      <c r="X94" s="277"/>
      <c r="Y94" s="277"/>
      <c r="Z94" s="283"/>
      <c r="AA94" s="270"/>
      <c r="AB94" s="277"/>
      <c r="AC94" s="277"/>
      <c r="AD94" s="277"/>
      <c r="AE94" s="283"/>
      <c r="AF94" s="307" t="s">
        <v>524</v>
      </c>
      <c r="AG94" s="310"/>
      <c r="AH94" s="310"/>
      <c r="AI94" s="310"/>
      <c r="AJ94" s="310"/>
      <c r="AK94" s="310"/>
      <c r="AL94" s="336" t="s">
        <v>23</v>
      </c>
      <c r="AM94" s="345"/>
      <c r="AN94" s="345"/>
      <c r="AO94" s="345"/>
      <c r="AP94" s="345"/>
      <c r="AQ94" s="345"/>
      <c r="AR94" s="345"/>
      <c r="AS94" s="345"/>
      <c r="AT94" s="345"/>
      <c r="AU94" s="345"/>
      <c r="AV94" s="345"/>
      <c r="AW94" s="345"/>
      <c r="AX94" s="345"/>
      <c r="AY94" s="345"/>
      <c r="AZ94" s="352"/>
      <c r="BA94" s="195"/>
      <c r="BB94" s="195"/>
      <c r="BC94" s="195"/>
      <c r="BD94" s="195"/>
      <c r="BE94" s="388"/>
      <c r="BF94" s="175"/>
    </row>
    <row r="95" spans="1:58" ht="21.95" customHeight="1">
      <c r="A95" s="181"/>
      <c r="B95" s="202"/>
      <c r="C95" s="212"/>
      <c r="D95" s="212"/>
      <c r="E95" s="212"/>
      <c r="F95" s="212"/>
      <c r="G95" s="212"/>
      <c r="H95" s="212"/>
      <c r="I95" s="212"/>
      <c r="J95" s="230"/>
      <c r="K95" s="202"/>
      <c r="L95" s="212"/>
      <c r="M95" s="212"/>
      <c r="N95" s="230"/>
      <c r="O95" s="270"/>
      <c r="P95" s="277"/>
      <c r="Q95" s="277"/>
      <c r="R95" s="277"/>
      <c r="S95" s="277"/>
      <c r="T95" s="283"/>
      <c r="U95" s="270"/>
      <c r="V95" s="277"/>
      <c r="W95" s="277"/>
      <c r="X95" s="277"/>
      <c r="Y95" s="277"/>
      <c r="Z95" s="283"/>
      <c r="AA95" s="270"/>
      <c r="AB95" s="277"/>
      <c r="AC95" s="277"/>
      <c r="AD95" s="277"/>
      <c r="AE95" s="283"/>
      <c r="AF95" s="307" t="s">
        <v>1211</v>
      </c>
      <c r="AG95" s="310"/>
      <c r="AH95" s="310"/>
      <c r="AI95" s="310"/>
      <c r="AJ95" s="310"/>
      <c r="AK95" s="310"/>
      <c r="AL95" s="336" t="s">
        <v>23</v>
      </c>
      <c r="AM95" s="345"/>
      <c r="AN95" s="345"/>
      <c r="AO95" s="345"/>
      <c r="AP95" s="345"/>
      <c r="AQ95" s="345"/>
      <c r="AR95" s="345"/>
      <c r="AS95" s="345"/>
      <c r="AT95" s="345"/>
      <c r="AU95" s="345"/>
      <c r="AV95" s="345"/>
      <c r="AW95" s="345"/>
      <c r="AX95" s="345"/>
      <c r="AY95" s="345"/>
      <c r="AZ95" s="352"/>
      <c r="BA95" s="195"/>
      <c r="BB95" s="195"/>
      <c r="BC95" s="195"/>
      <c r="BD95" s="195"/>
      <c r="BE95" s="388"/>
      <c r="BF95" s="175"/>
    </row>
    <row r="96" spans="1:58" ht="21.95" customHeight="1">
      <c r="A96" s="181"/>
      <c r="B96" s="202"/>
      <c r="C96" s="212"/>
      <c r="D96" s="212"/>
      <c r="E96" s="212"/>
      <c r="F96" s="212"/>
      <c r="G96" s="212"/>
      <c r="H96" s="212"/>
      <c r="I96" s="212"/>
      <c r="J96" s="230"/>
      <c r="K96" s="202"/>
      <c r="L96" s="212"/>
      <c r="M96" s="212"/>
      <c r="N96" s="230"/>
      <c r="O96" s="270"/>
      <c r="P96" s="277"/>
      <c r="Q96" s="277"/>
      <c r="R96" s="277"/>
      <c r="S96" s="277"/>
      <c r="T96" s="283"/>
      <c r="U96" s="270"/>
      <c r="V96" s="277"/>
      <c r="W96" s="277"/>
      <c r="X96" s="277"/>
      <c r="Y96" s="277"/>
      <c r="Z96" s="283"/>
      <c r="AA96" s="270"/>
      <c r="AB96" s="277"/>
      <c r="AC96" s="277"/>
      <c r="AD96" s="277"/>
      <c r="AE96" s="283"/>
      <c r="AF96" s="307" t="s">
        <v>1214</v>
      </c>
      <c r="AG96" s="310"/>
      <c r="AH96" s="310"/>
      <c r="AI96" s="310"/>
      <c r="AJ96" s="310"/>
      <c r="AK96" s="310"/>
      <c r="AL96" s="336" t="s">
        <v>335</v>
      </c>
      <c r="AM96" s="345"/>
      <c r="AN96" s="345"/>
      <c r="AO96" s="345"/>
      <c r="AP96" s="345"/>
      <c r="AQ96" s="345"/>
      <c r="AR96" s="345"/>
      <c r="AS96" s="345"/>
      <c r="AT96" s="345"/>
      <c r="AU96" s="345"/>
      <c r="AV96" s="345"/>
      <c r="AW96" s="345"/>
      <c r="AX96" s="345"/>
      <c r="AY96" s="345"/>
      <c r="AZ96" s="352"/>
      <c r="BA96" s="195"/>
      <c r="BB96" s="195"/>
      <c r="BC96" s="195"/>
      <c r="BD96" s="195"/>
      <c r="BE96" s="388"/>
      <c r="BF96" s="175"/>
    </row>
    <row r="97" spans="1:58" ht="21.95" customHeight="1">
      <c r="A97" s="181"/>
      <c r="B97" s="202"/>
      <c r="C97" s="212"/>
      <c r="D97" s="212"/>
      <c r="E97" s="212"/>
      <c r="F97" s="212"/>
      <c r="G97" s="212"/>
      <c r="H97" s="212"/>
      <c r="I97" s="212"/>
      <c r="J97" s="230"/>
      <c r="K97" s="202"/>
      <c r="L97" s="212"/>
      <c r="M97" s="212"/>
      <c r="N97" s="230"/>
      <c r="O97" s="270"/>
      <c r="P97" s="277"/>
      <c r="Q97" s="277"/>
      <c r="R97" s="277"/>
      <c r="S97" s="277"/>
      <c r="T97" s="283"/>
      <c r="U97" s="270"/>
      <c r="V97" s="277"/>
      <c r="W97" s="277"/>
      <c r="X97" s="277"/>
      <c r="Y97" s="277"/>
      <c r="Z97" s="283"/>
      <c r="AA97" s="270"/>
      <c r="AB97" s="277"/>
      <c r="AC97" s="277"/>
      <c r="AD97" s="277"/>
      <c r="AE97" s="283"/>
      <c r="AF97" s="307" t="s">
        <v>1216</v>
      </c>
      <c r="AG97" s="310"/>
      <c r="AH97" s="310"/>
      <c r="AI97" s="310"/>
      <c r="AJ97" s="310"/>
      <c r="AK97" s="310"/>
      <c r="AL97" s="336" t="s">
        <v>23</v>
      </c>
      <c r="AM97" s="345"/>
      <c r="AN97" s="345"/>
      <c r="AO97" s="345"/>
      <c r="AP97" s="345"/>
      <c r="AQ97" s="345"/>
      <c r="AR97" s="345"/>
      <c r="AS97" s="345"/>
      <c r="AT97" s="345"/>
      <c r="AU97" s="345"/>
      <c r="AV97" s="345"/>
      <c r="AW97" s="345"/>
      <c r="AX97" s="345"/>
      <c r="AY97" s="345"/>
      <c r="AZ97" s="352"/>
      <c r="BA97" s="195"/>
      <c r="BB97" s="195"/>
      <c r="BC97" s="195"/>
      <c r="BD97" s="195"/>
      <c r="BE97" s="388"/>
      <c r="BF97" s="175"/>
    </row>
    <row r="98" spans="1:58" ht="21.95" customHeight="1">
      <c r="A98" s="181"/>
      <c r="B98" s="202"/>
      <c r="C98" s="212"/>
      <c r="D98" s="212"/>
      <c r="E98" s="212"/>
      <c r="F98" s="212"/>
      <c r="G98" s="212"/>
      <c r="H98" s="212"/>
      <c r="I98" s="212"/>
      <c r="J98" s="230"/>
      <c r="K98" s="202"/>
      <c r="L98" s="212"/>
      <c r="M98" s="212"/>
      <c r="N98" s="230"/>
      <c r="O98" s="270"/>
      <c r="P98" s="277"/>
      <c r="Q98" s="277"/>
      <c r="R98" s="277"/>
      <c r="S98" s="277"/>
      <c r="T98" s="283"/>
      <c r="U98" s="270"/>
      <c r="V98" s="277"/>
      <c r="W98" s="277"/>
      <c r="X98" s="277"/>
      <c r="Y98" s="277"/>
      <c r="Z98" s="283"/>
      <c r="AA98" s="270"/>
      <c r="AB98" s="277"/>
      <c r="AC98" s="277"/>
      <c r="AD98" s="277"/>
      <c r="AE98" s="283"/>
      <c r="AF98" s="308" t="s">
        <v>1218</v>
      </c>
      <c r="AG98" s="324"/>
      <c r="AH98" s="324"/>
      <c r="AI98" s="324"/>
      <c r="AJ98" s="324"/>
      <c r="AK98" s="328"/>
      <c r="AL98" s="336" t="s">
        <v>23</v>
      </c>
      <c r="AM98" s="345"/>
      <c r="AN98" s="345"/>
      <c r="AO98" s="345"/>
      <c r="AP98" s="345"/>
      <c r="AQ98" s="345"/>
      <c r="AR98" s="345"/>
      <c r="AS98" s="345"/>
      <c r="AT98" s="345"/>
      <c r="AU98" s="345"/>
      <c r="AV98" s="345"/>
      <c r="AW98" s="345"/>
      <c r="AX98" s="345"/>
      <c r="AY98" s="345"/>
      <c r="AZ98" s="352"/>
      <c r="BA98" s="362"/>
      <c r="BB98" s="377"/>
      <c r="BC98" s="377"/>
      <c r="BD98" s="377"/>
      <c r="BE98" s="391"/>
      <c r="BF98" s="175"/>
    </row>
    <row r="99" spans="1:58" ht="21.95" customHeight="1">
      <c r="A99" s="181"/>
      <c r="B99" s="202"/>
      <c r="C99" s="212"/>
      <c r="D99" s="212"/>
      <c r="E99" s="212"/>
      <c r="F99" s="212"/>
      <c r="G99" s="212"/>
      <c r="H99" s="212"/>
      <c r="I99" s="212"/>
      <c r="J99" s="230"/>
      <c r="K99" s="202"/>
      <c r="L99" s="212"/>
      <c r="M99" s="212"/>
      <c r="N99" s="230"/>
      <c r="O99" s="270"/>
      <c r="P99" s="277"/>
      <c r="Q99" s="277"/>
      <c r="R99" s="277"/>
      <c r="S99" s="277"/>
      <c r="T99" s="283"/>
      <c r="U99" s="270"/>
      <c r="V99" s="277"/>
      <c r="W99" s="277"/>
      <c r="X99" s="277"/>
      <c r="Y99" s="277"/>
      <c r="Z99" s="283"/>
      <c r="AA99" s="270"/>
      <c r="AB99" s="277"/>
      <c r="AC99" s="277"/>
      <c r="AD99" s="277"/>
      <c r="AE99" s="283"/>
      <c r="AF99" s="308" t="s">
        <v>499</v>
      </c>
      <c r="AG99" s="324"/>
      <c r="AH99" s="324"/>
      <c r="AI99" s="324"/>
      <c r="AJ99" s="324"/>
      <c r="AK99" s="328"/>
      <c r="AL99" s="336" t="s">
        <v>494</v>
      </c>
      <c r="AM99" s="345"/>
      <c r="AN99" s="345"/>
      <c r="AO99" s="345"/>
      <c r="AP99" s="345"/>
      <c r="AQ99" s="345"/>
      <c r="AR99" s="345"/>
      <c r="AS99" s="345"/>
      <c r="AT99" s="345"/>
      <c r="AU99" s="345"/>
      <c r="AV99" s="345"/>
      <c r="AW99" s="345"/>
      <c r="AX99" s="345"/>
      <c r="AY99" s="345"/>
      <c r="AZ99" s="352"/>
      <c r="BA99" s="362"/>
      <c r="BB99" s="377"/>
      <c r="BC99" s="377"/>
      <c r="BD99" s="377"/>
      <c r="BE99" s="391"/>
      <c r="BF99" s="175"/>
    </row>
    <row r="100" spans="1:58" ht="21.95" customHeight="1">
      <c r="A100" s="181"/>
      <c r="B100" s="202"/>
      <c r="C100" s="212"/>
      <c r="D100" s="212"/>
      <c r="E100" s="212"/>
      <c r="F100" s="212"/>
      <c r="G100" s="212"/>
      <c r="H100" s="212"/>
      <c r="I100" s="212"/>
      <c r="J100" s="230"/>
      <c r="K100" s="202"/>
      <c r="L100" s="212"/>
      <c r="M100" s="212"/>
      <c r="N100" s="230"/>
      <c r="O100" s="270"/>
      <c r="P100" s="277"/>
      <c r="Q100" s="277"/>
      <c r="R100" s="277"/>
      <c r="S100" s="277"/>
      <c r="T100" s="283"/>
      <c r="U100" s="270"/>
      <c r="V100" s="277"/>
      <c r="W100" s="277"/>
      <c r="X100" s="277"/>
      <c r="Y100" s="277"/>
      <c r="Z100" s="283"/>
      <c r="AA100" s="270"/>
      <c r="AB100" s="277"/>
      <c r="AC100" s="277"/>
      <c r="AD100" s="277"/>
      <c r="AE100" s="283"/>
      <c r="AF100" s="309" t="s">
        <v>1516</v>
      </c>
      <c r="AG100" s="325"/>
      <c r="AH100" s="325"/>
      <c r="AI100" s="325"/>
      <c r="AJ100" s="325"/>
      <c r="AK100" s="329"/>
      <c r="AL100" s="337" t="s">
        <v>23</v>
      </c>
      <c r="AM100" s="340"/>
      <c r="AN100" s="340"/>
      <c r="AO100" s="340"/>
      <c r="AP100" s="340"/>
      <c r="AQ100" s="340"/>
      <c r="AR100" s="340"/>
      <c r="AS100" s="340"/>
      <c r="AT100" s="340"/>
      <c r="AU100" s="340"/>
      <c r="AV100" s="340"/>
      <c r="AW100" s="340"/>
      <c r="AX100" s="340"/>
      <c r="AY100" s="340"/>
      <c r="AZ100" s="353"/>
      <c r="BA100" s="362"/>
      <c r="BB100" s="377"/>
      <c r="BC100" s="377"/>
      <c r="BD100" s="377"/>
      <c r="BE100" s="391"/>
      <c r="BF100" s="175"/>
    </row>
    <row r="101" spans="1:58" ht="21.95" customHeight="1">
      <c r="A101" s="181"/>
      <c r="B101" s="202"/>
      <c r="C101" s="212"/>
      <c r="D101" s="212"/>
      <c r="E101" s="212"/>
      <c r="F101" s="212"/>
      <c r="G101" s="212"/>
      <c r="H101" s="212"/>
      <c r="I101" s="212"/>
      <c r="J101" s="230"/>
      <c r="K101" s="202"/>
      <c r="L101" s="212"/>
      <c r="M101" s="212"/>
      <c r="N101" s="230"/>
      <c r="O101" s="270"/>
      <c r="P101" s="277"/>
      <c r="Q101" s="277"/>
      <c r="R101" s="277"/>
      <c r="S101" s="277"/>
      <c r="T101" s="283"/>
      <c r="U101" s="270"/>
      <c r="V101" s="277"/>
      <c r="W101" s="277"/>
      <c r="X101" s="277"/>
      <c r="Y101" s="277"/>
      <c r="Z101" s="283"/>
      <c r="AA101" s="270"/>
      <c r="AB101" s="277"/>
      <c r="AC101" s="277"/>
      <c r="AD101" s="277"/>
      <c r="AE101" s="283"/>
      <c r="AF101" s="309" t="s">
        <v>307</v>
      </c>
      <c r="AG101" s="325"/>
      <c r="AH101" s="325"/>
      <c r="AI101" s="325"/>
      <c r="AJ101" s="325"/>
      <c r="AK101" s="329"/>
      <c r="AL101" s="337" t="s">
        <v>23</v>
      </c>
      <c r="AM101" s="340"/>
      <c r="AN101" s="340"/>
      <c r="AO101" s="340"/>
      <c r="AP101" s="340"/>
      <c r="AQ101" s="340"/>
      <c r="AR101" s="340"/>
      <c r="AS101" s="340"/>
      <c r="AT101" s="340"/>
      <c r="AU101" s="340"/>
      <c r="AV101" s="340"/>
      <c r="AW101" s="340"/>
      <c r="AX101" s="340"/>
      <c r="AY101" s="340"/>
      <c r="AZ101" s="353"/>
      <c r="BA101" s="362"/>
      <c r="BB101" s="377"/>
      <c r="BC101" s="377"/>
      <c r="BD101" s="377"/>
      <c r="BE101" s="391"/>
      <c r="BF101" s="175"/>
    </row>
    <row r="102" spans="1:58" ht="21.95" customHeight="1">
      <c r="A102" s="181"/>
      <c r="B102" s="202"/>
      <c r="C102" s="212"/>
      <c r="D102" s="212"/>
      <c r="E102" s="212"/>
      <c r="F102" s="212"/>
      <c r="G102" s="212"/>
      <c r="H102" s="212"/>
      <c r="I102" s="212"/>
      <c r="J102" s="230"/>
      <c r="K102" s="202"/>
      <c r="L102" s="212"/>
      <c r="M102" s="212"/>
      <c r="N102" s="230"/>
      <c r="O102" s="270"/>
      <c r="P102" s="277"/>
      <c r="Q102" s="277"/>
      <c r="R102" s="277"/>
      <c r="S102" s="277"/>
      <c r="T102" s="283"/>
      <c r="U102" s="270"/>
      <c r="V102" s="277"/>
      <c r="W102" s="277"/>
      <c r="X102" s="277"/>
      <c r="Y102" s="277"/>
      <c r="Z102" s="283"/>
      <c r="AA102" s="270"/>
      <c r="AB102" s="277"/>
      <c r="AC102" s="277"/>
      <c r="AD102" s="277"/>
      <c r="AE102" s="283"/>
      <c r="AF102" s="305" t="s">
        <v>1107</v>
      </c>
      <c r="AG102" s="305"/>
      <c r="AH102" s="305"/>
      <c r="AI102" s="305"/>
      <c r="AJ102" s="305"/>
      <c r="AK102" s="306"/>
      <c r="AL102" s="338" t="s">
        <v>23</v>
      </c>
      <c r="AM102" s="346"/>
      <c r="AN102" s="346"/>
      <c r="AO102" s="346"/>
      <c r="AP102" s="346"/>
      <c r="AQ102" s="346"/>
      <c r="AR102" s="346"/>
      <c r="AS102" s="346"/>
      <c r="AT102" s="346"/>
      <c r="AU102" s="346"/>
      <c r="AV102" s="346"/>
      <c r="AW102" s="346"/>
      <c r="AX102" s="346"/>
      <c r="AY102" s="346"/>
      <c r="AZ102" s="354"/>
      <c r="BA102" s="195"/>
      <c r="BB102" s="195"/>
      <c r="BC102" s="195"/>
      <c r="BD102" s="195"/>
      <c r="BE102" s="388"/>
      <c r="BF102" s="175"/>
    </row>
    <row r="103" spans="1:58" ht="21.95" customHeight="1">
      <c r="A103" s="181"/>
      <c r="B103" s="202"/>
      <c r="C103" s="212"/>
      <c r="D103" s="212"/>
      <c r="E103" s="212"/>
      <c r="F103" s="212"/>
      <c r="G103" s="212"/>
      <c r="H103" s="212"/>
      <c r="I103" s="212"/>
      <c r="J103" s="230"/>
      <c r="K103" s="202"/>
      <c r="L103" s="212"/>
      <c r="M103" s="212"/>
      <c r="N103" s="230"/>
      <c r="O103" s="270"/>
      <c r="P103" s="277"/>
      <c r="Q103" s="277"/>
      <c r="R103" s="277"/>
      <c r="S103" s="277"/>
      <c r="T103" s="283"/>
      <c r="U103" s="270"/>
      <c r="V103" s="277"/>
      <c r="W103" s="277"/>
      <c r="X103" s="277"/>
      <c r="Y103" s="277"/>
      <c r="Z103" s="283"/>
      <c r="AA103" s="270"/>
      <c r="AB103" s="277"/>
      <c r="AC103" s="277"/>
      <c r="AD103" s="277"/>
      <c r="AE103" s="283"/>
      <c r="AF103" s="304" t="s">
        <v>1157</v>
      </c>
      <c r="AG103" s="305"/>
      <c r="AH103" s="305"/>
      <c r="AI103" s="305"/>
      <c r="AJ103" s="305"/>
      <c r="AK103" s="306"/>
      <c r="AL103" s="338" t="s">
        <v>23</v>
      </c>
      <c r="AM103" s="346"/>
      <c r="AN103" s="346"/>
      <c r="AO103" s="346"/>
      <c r="AP103" s="346"/>
      <c r="AQ103" s="346"/>
      <c r="AR103" s="346"/>
      <c r="AS103" s="346"/>
      <c r="AT103" s="346"/>
      <c r="AU103" s="346"/>
      <c r="AV103" s="346"/>
      <c r="AW103" s="346"/>
      <c r="AX103" s="346"/>
      <c r="AY103" s="346"/>
      <c r="AZ103" s="354"/>
      <c r="BA103" s="360"/>
      <c r="BB103" s="375"/>
      <c r="BC103" s="375"/>
      <c r="BD103" s="375"/>
      <c r="BE103" s="389"/>
      <c r="BF103" s="175"/>
    </row>
    <row r="104" spans="1:58" ht="21.95" customHeight="1">
      <c r="A104" s="181"/>
      <c r="B104" s="202"/>
      <c r="C104" s="212"/>
      <c r="D104" s="212"/>
      <c r="E104" s="212"/>
      <c r="F104" s="212"/>
      <c r="G104" s="212"/>
      <c r="H104" s="212"/>
      <c r="I104" s="212"/>
      <c r="J104" s="230"/>
      <c r="K104" s="202"/>
      <c r="L104" s="212"/>
      <c r="M104" s="212"/>
      <c r="N104" s="230"/>
      <c r="O104" s="270"/>
      <c r="P104" s="277"/>
      <c r="Q104" s="277"/>
      <c r="R104" s="277"/>
      <c r="S104" s="277"/>
      <c r="T104" s="283"/>
      <c r="U104" s="270"/>
      <c r="V104" s="277"/>
      <c r="W104" s="277"/>
      <c r="X104" s="277"/>
      <c r="Y104" s="277"/>
      <c r="Z104" s="283"/>
      <c r="AA104" s="270"/>
      <c r="AB104" s="277"/>
      <c r="AC104" s="277"/>
      <c r="AD104" s="277"/>
      <c r="AE104" s="283"/>
      <c r="AF104" s="303" t="s">
        <v>1492</v>
      </c>
      <c r="AG104" s="302"/>
      <c r="AH104" s="302"/>
      <c r="AI104" s="302"/>
      <c r="AJ104" s="302"/>
      <c r="AK104" s="307"/>
      <c r="AL104" s="335" t="s">
        <v>23</v>
      </c>
      <c r="AM104" s="344"/>
      <c r="AN104" s="344"/>
      <c r="AO104" s="344"/>
      <c r="AP104" s="344"/>
      <c r="AQ104" s="344"/>
      <c r="AR104" s="344"/>
      <c r="AS104" s="344"/>
      <c r="AT104" s="344"/>
      <c r="AU104" s="344"/>
      <c r="AV104" s="344"/>
      <c r="AW104" s="344"/>
      <c r="AX104" s="344"/>
      <c r="AY104" s="344"/>
      <c r="AZ104" s="351"/>
      <c r="BA104" s="361"/>
      <c r="BB104" s="376"/>
      <c r="BC104" s="376"/>
      <c r="BD104" s="376"/>
      <c r="BE104" s="390"/>
      <c r="BF104" s="175"/>
    </row>
    <row r="105" spans="1:58" ht="63" customHeight="1">
      <c r="A105" s="181"/>
      <c r="B105" s="202"/>
      <c r="C105" s="212"/>
      <c r="D105" s="212"/>
      <c r="E105" s="212"/>
      <c r="F105" s="212"/>
      <c r="G105" s="212"/>
      <c r="H105" s="212"/>
      <c r="I105" s="212"/>
      <c r="J105" s="230"/>
      <c r="K105" s="202"/>
      <c r="L105" s="212"/>
      <c r="M105" s="212"/>
      <c r="N105" s="230"/>
      <c r="O105" s="270"/>
      <c r="P105" s="277"/>
      <c r="Q105" s="277"/>
      <c r="R105" s="277"/>
      <c r="S105" s="277"/>
      <c r="T105" s="283"/>
      <c r="U105" s="270"/>
      <c r="V105" s="277"/>
      <c r="W105" s="277"/>
      <c r="X105" s="277"/>
      <c r="Y105" s="277"/>
      <c r="Z105" s="283"/>
      <c r="AA105" s="270"/>
      <c r="AB105" s="277"/>
      <c r="AC105" s="277"/>
      <c r="AD105" s="277"/>
      <c r="AE105" s="283"/>
      <c r="AF105" s="302" t="s">
        <v>1187</v>
      </c>
      <c r="AG105" s="302"/>
      <c r="AH105" s="302"/>
      <c r="AI105" s="302"/>
      <c r="AJ105" s="302"/>
      <c r="AK105" s="307"/>
      <c r="AL105" s="313" t="s">
        <v>1206</v>
      </c>
      <c r="AM105" s="312"/>
      <c r="AN105" s="312"/>
      <c r="AO105" s="312"/>
      <c r="AP105" s="312"/>
      <c r="AQ105" s="312"/>
      <c r="AR105" s="312"/>
      <c r="AS105" s="312"/>
      <c r="AT105" s="312"/>
      <c r="AU105" s="312"/>
      <c r="AV105" s="312"/>
      <c r="AW105" s="312"/>
      <c r="AX105" s="312"/>
      <c r="AY105" s="312"/>
      <c r="AZ105" s="331"/>
      <c r="BA105" s="195"/>
      <c r="BB105" s="195"/>
      <c r="BC105" s="195"/>
      <c r="BD105" s="195"/>
      <c r="BE105" s="388"/>
      <c r="BF105" s="175"/>
    </row>
    <row r="106" spans="1:58" ht="21.95" customHeight="1">
      <c r="A106" s="181"/>
      <c r="B106" s="202"/>
      <c r="C106" s="212"/>
      <c r="D106" s="212"/>
      <c r="E106" s="212"/>
      <c r="F106" s="212"/>
      <c r="G106" s="212"/>
      <c r="H106" s="212"/>
      <c r="I106" s="212"/>
      <c r="J106" s="230"/>
      <c r="K106" s="202"/>
      <c r="L106" s="212"/>
      <c r="M106" s="212"/>
      <c r="N106" s="230"/>
      <c r="O106" s="270"/>
      <c r="P106" s="277"/>
      <c r="Q106" s="277"/>
      <c r="R106" s="277"/>
      <c r="S106" s="277"/>
      <c r="T106" s="283"/>
      <c r="U106" s="270"/>
      <c r="V106" s="277"/>
      <c r="W106" s="277"/>
      <c r="X106" s="277"/>
      <c r="Y106" s="277"/>
      <c r="Z106" s="283"/>
      <c r="AA106" s="270"/>
      <c r="AB106" s="277"/>
      <c r="AC106" s="277"/>
      <c r="AD106" s="277"/>
      <c r="AE106" s="283"/>
      <c r="AF106" s="303" t="s">
        <v>1189</v>
      </c>
      <c r="AG106" s="302"/>
      <c r="AH106" s="302"/>
      <c r="AI106" s="302"/>
      <c r="AJ106" s="302"/>
      <c r="AK106" s="307"/>
      <c r="AL106" s="335" t="s">
        <v>1191</v>
      </c>
      <c r="AM106" s="344"/>
      <c r="AN106" s="344"/>
      <c r="AO106" s="344"/>
      <c r="AP106" s="344"/>
      <c r="AQ106" s="344"/>
      <c r="AR106" s="344"/>
      <c r="AS106" s="344"/>
      <c r="AT106" s="344"/>
      <c r="AU106" s="344"/>
      <c r="AV106" s="344"/>
      <c r="AW106" s="344"/>
      <c r="AX106" s="344"/>
      <c r="AY106" s="344"/>
      <c r="AZ106" s="351"/>
      <c r="BA106" s="360"/>
      <c r="BB106" s="375"/>
      <c r="BC106" s="375"/>
      <c r="BD106" s="375"/>
      <c r="BE106" s="389"/>
      <c r="BF106" s="175"/>
    </row>
    <row r="107" spans="1:58" ht="21.95" customHeight="1">
      <c r="A107" s="181"/>
      <c r="B107" s="202"/>
      <c r="C107" s="212"/>
      <c r="D107" s="212"/>
      <c r="E107" s="212"/>
      <c r="F107" s="212"/>
      <c r="G107" s="212"/>
      <c r="H107" s="212"/>
      <c r="I107" s="212"/>
      <c r="J107" s="230"/>
      <c r="K107" s="202"/>
      <c r="L107" s="212"/>
      <c r="M107" s="212"/>
      <c r="N107" s="230"/>
      <c r="O107" s="270"/>
      <c r="P107" s="277"/>
      <c r="Q107" s="277"/>
      <c r="R107" s="277"/>
      <c r="S107" s="277"/>
      <c r="T107" s="283"/>
      <c r="U107" s="270"/>
      <c r="V107" s="277"/>
      <c r="W107" s="277"/>
      <c r="X107" s="277"/>
      <c r="Y107" s="277"/>
      <c r="Z107" s="283"/>
      <c r="AA107" s="270"/>
      <c r="AB107" s="277"/>
      <c r="AC107" s="277"/>
      <c r="AD107" s="277"/>
      <c r="AE107" s="283"/>
      <c r="AF107" s="302" t="s">
        <v>1201</v>
      </c>
      <c r="AG107" s="302"/>
      <c r="AH107" s="302"/>
      <c r="AI107" s="302"/>
      <c r="AJ107" s="302"/>
      <c r="AK107" s="307"/>
      <c r="AL107" s="335" t="s">
        <v>212</v>
      </c>
      <c r="AM107" s="344"/>
      <c r="AN107" s="344"/>
      <c r="AO107" s="344"/>
      <c r="AP107" s="344"/>
      <c r="AQ107" s="344"/>
      <c r="AR107" s="344"/>
      <c r="AS107" s="344"/>
      <c r="AT107" s="344"/>
      <c r="AU107" s="344"/>
      <c r="AV107" s="344"/>
      <c r="AW107" s="344"/>
      <c r="AX107" s="344"/>
      <c r="AY107" s="344"/>
      <c r="AZ107" s="351"/>
      <c r="BA107" s="195"/>
      <c r="BB107" s="195"/>
      <c r="BC107" s="195"/>
      <c r="BD107" s="195"/>
      <c r="BE107" s="388"/>
      <c r="BF107" s="175"/>
    </row>
    <row r="108" spans="1:58" ht="21.95" customHeight="1">
      <c r="A108" s="181"/>
      <c r="B108" s="202"/>
      <c r="C108" s="212"/>
      <c r="D108" s="212"/>
      <c r="E108" s="212"/>
      <c r="F108" s="212"/>
      <c r="G108" s="212"/>
      <c r="H108" s="212"/>
      <c r="I108" s="212"/>
      <c r="J108" s="230"/>
      <c r="K108" s="202"/>
      <c r="L108" s="212"/>
      <c r="M108" s="212"/>
      <c r="N108" s="230"/>
      <c r="O108" s="270"/>
      <c r="P108" s="277"/>
      <c r="Q108" s="277"/>
      <c r="R108" s="277"/>
      <c r="S108" s="277"/>
      <c r="T108" s="283"/>
      <c r="U108" s="270"/>
      <c r="V108" s="277"/>
      <c r="W108" s="277"/>
      <c r="X108" s="277"/>
      <c r="Y108" s="277"/>
      <c r="Z108" s="283"/>
      <c r="AA108" s="270"/>
      <c r="AB108" s="277"/>
      <c r="AC108" s="277"/>
      <c r="AD108" s="277"/>
      <c r="AE108" s="283"/>
      <c r="AF108" s="302" t="s">
        <v>1193</v>
      </c>
      <c r="AG108" s="302"/>
      <c r="AH108" s="302"/>
      <c r="AI108" s="302"/>
      <c r="AJ108" s="302"/>
      <c r="AK108" s="307"/>
      <c r="AL108" s="335" t="s">
        <v>212</v>
      </c>
      <c r="AM108" s="344"/>
      <c r="AN108" s="344"/>
      <c r="AO108" s="344"/>
      <c r="AP108" s="344"/>
      <c r="AQ108" s="344"/>
      <c r="AR108" s="344"/>
      <c r="AS108" s="344"/>
      <c r="AT108" s="344"/>
      <c r="AU108" s="344"/>
      <c r="AV108" s="344"/>
      <c r="AW108" s="344"/>
      <c r="AX108" s="344"/>
      <c r="AY108" s="344"/>
      <c r="AZ108" s="351"/>
      <c r="BA108" s="195"/>
      <c r="BB108" s="195"/>
      <c r="BC108" s="195"/>
      <c r="BD108" s="195"/>
      <c r="BE108" s="388"/>
      <c r="BF108" s="175"/>
    </row>
    <row r="109" spans="1:58" ht="21.95" customHeight="1">
      <c r="A109" s="181"/>
      <c r="B109" s="202"/>
      <c r="C109" s="212"/>
      <c r="D109" s="212"/>
      <c r="E109" s="212"/>
      <c r="F109" s="212"/>
      <c r="G109" s="212"/>
      <c r="H109" s="212"/>
      <c r="I109" s="212"/>
      <c r="J109" s="230"/>
      <c r="K109" s="202"/>
      <c r="L109" s="212"/>
      <c r="M109" s="212"/>
      <c r="N109" s="230"/>
      <c r="O109" s="270"/>
      <c r="P109" s="277"/>
      <c r="Q109" s="277"/>
      <c r="R109" s="277"/>
      <c r="S109" s="277"/>
      <c r="T109" s="283"/>
      <c r="U109" s="270"/>
      <c r="V109" s="277"/>
      <c r="W109" s="277"/>
      <c r="X109" s="277"/>
      <c r="Y109" s="277"/>
      <c r="Z109" s="283"/>
      <c r="AA109" s="270"/>
      <c r="AB109" s="277"/>
      <c r="AC109" s="277"/>
      <c r="AD109" s="277"/>
      <c r="AE109" s="283"/>
      <c r="AF109" s="302" t="s">
        <v>1219</v>
      </c>
      <c r="AG109" s="302"/>
      <c r="AH109" s="302"/>
      <c r="AI109" s="302"/>
      <c r="AJ109" s="302"/>
      <c r="AK109" s="307"/>
      <c r="AL109" s="335" t="s">
        <v>23</v>
      </c>
      <c r="AM109" s="344"/>
      <c r="AN109" s="344"/>
      <c r="AO109" s="344"/>
      <c r="AP109" s="344"/>
      <c r="AQ109" s="344"/>
      <c r="AR109" s="344"/>
      <c r="AS109" s="344"/>
      <c r="AT109" s="344"/>
      <c r="AU109" s="344"/>
      <c r="AV109" s="344"/>
      <c r="AW109" s="344"/>
      <c r="AX109" s="344"/>
      <c r="AY109" s="344"/>
      <c r="AZ109" s="351"/>
      <c r="BA109" s="195"/>
      <c r="BB109" s="195"/>
      <c r="BC109" s="195"/>
      <c r="BD109" s="195"/>
      <c r="BE109" s="388"/>
      <c r="BF109" s="175"/>
    </row>
    <row r="110" spans="1:58" ht="21.95" customHeight="1">
      <c r="A110" s="181"/>
      <c r="B110" s="202"/>
      <c r="C110" s="212"/>
      <c r="D110" s="212"/>
      <c r="E110" s="212"/>
      <c r="F110" s="212"/>
      <c r="G110" s="212"/>
      <c r="H110" s="212"/>
      <c r="I110" s="212"/>
      <c r="J110" s="230"/>
      <c r="K110" s="202"/>
      <c r="L110" s="212"/>
      <c r="M110" s="212"/>
      <c r="N110" s="230"/>
      <c r="O110" s="270"/>
      <c r="P110" s="277"/>
      <c r="Q110" s="277"/>
      <c r="R110" s="277"/>
      <c r="S110" s="277"/>
      <c r="T110" s="283"/>
      <c r="U110" s="270"/>
      <c r="V110" s="277"/>
      <c r="W110" s="277"/>
      <c r="X110" s="277"/>
      <c r="Y110" s="277"/>
      <c r="Z110" s="283"/>
      <c r="AA110" s="270"/>
      <c r="AB110" s="277"/>
      <c r="AC110" s="277"/>
      <c r="AD110" s="277"/>
      <c r="AE110" s="283"/>
      <c r="AF110" s="303" t="s">
        <v>1195</v>
      </c>
      <c r="AG110" s="302"/>
      <c r="AH110" s="302"/>
      <c r="AI110" s="302"/>
      <c r="AJ110" s="302"/>
      <c r="AK110" s="307"/>
      <c r="AL110" s="336" t="s">
        <v>212</v>
      </c>
      <c r="AM110" s="345"/>
      <c r="AN110" s="345"/>
      <c r="AO110" s="345"/>
      <c r="AP110" s="345"/>
      <c r="AQ110" s="345"/>
      <c r="AR110" s="345"/>
      <c r="AS110" s="345"/>
      <c r="AT110" s="345"/>
      <c r="AU110" s="345"/>
      <c r="AV110" s="345"/>
      <c r="AW110" s="345"/>
      <c r="AX110" s="345"/>
      <c r="AY110" s="345"/>
      <c r="AZ110" s="352"/>
      <c r="BA110" s="195"/>
      <c r="BB110" s="195"/>
      <c r="BC110" s="195"/>
      <c r="BD110" s="195"/>
      <c r="BE110" s="388"/>
      <c r="BF110" s="175"/>
    </row>
    <row r="111" spans="1:58" ht="21.95" customHeight="1">
      <c r="A111" s="181"/>
      <c r="B111" s="202"/>
      <c r="C111" s="212"/>
      <c r="D111" s="212"/>
      <c r="E111" s="212"/>
      <c r="F111" s="212"/>
      <c r="G111" s="212"/>
      <c r="H111" s="212"/>
      <c r="I111" s="212"/>
      <c r="J111" s="230"/>
      <c r="K111" s="202"/>
      <c r="L111" s="212"/>
      <c r="M111" s="212"/>
      <c r="N111" s="230"/>
      <c r="O111" s="270"/>
      <c r="P111" s="277"/>
      <c r="Q111" s="277"/>
      <c r="R111" s="277"/>
      <c r="S111" s="277"/>
      <c r="T111" s="283"/>
      <c r="U111" s="270"/>
      <c r="V111" s="277"/>
      <c r="W111" s="277"/>
      <c r="X111" s="277"/>
      <c r="Y111" s="277"/>
      <c r="Z111" s="283"/>
      <c r="AA111" s="270"/>
      <c r="AB111" s="277"/>
      <c r="AC111" s="277"/>
      <c r="AD111" s="277"/>
      <c r="AE111" s="283"/>
      <c r="AF111" s="304" t="s">
        <v>1518</v>
      </c>
      <c r="AG111" s="305"/>
      <c r="AH111" s="305"/>
      <c r="AI111" s="305"/>
      <c r="AJ111" s="305"/>
      <c r="AK111" s="306"/>
      <c r="AL111" s="337" t="s">
        <v>23</v>
      </c>
      <c r="AM111" s="340"/>
      <c r="AN111" s="340"/>
      <c r="AO111" s="340"/>
      <c r="AP111" s="340"/>
      <c r="AQ111" s="340"/>
      <c r="AR111" s="340"/>
      <c r="AS111" s="340"/>
      <c r="AT111" s="340"/>
      <c r="AU111" s="340"/>
      <c r="AV111" s="340"/>
      <c r="AW111" s="340"/>
      <c r="AX111" s="340"/>
      <c r="AY111" s="340"/>
      <c r="AZ111" s="353"/>
      <c r="BA111" s="364"/>
      <c r="BB111" s="364"/>
      <c r="BC111" s="364"/>
      <c r="BD111" s="364"/>
      <c r="BE111" s="393"/>
      <c r="BF111" s="175"/>
    </row>
    <row r="112" spans="1:58" ht="21.95" customHeight="1">
      <c r="A112" s="181"/>
      <c r="B112" s="203"/>
      <c r="C112" s="213"/>
      <c r="D112" s="213"/>
      <c r="E112" s="213"/>
      <c r="F112" s="213"/>
      <c r="G112" s="213"/>
      <c r="H112" s="213"/>
      <c r="I112" s="213"/>
      <c r="J112" s="231"/>
      <c r="K112" s="203"/>
      <c r="L112" s="213"/>
      <c r="M112" s="213"/>
      <c r="N112" s="231"/>
      <c r="O112" s="271"/>
      <c r="P112" s="278"/>
      <c r="Q112" s="278"/>
      <c r="R112" s="278"/>
      <c r="S112" s="278"/>
      <c r="T112" s="284"/>
      <c r="U112" s="271"/>
      <c r="V112" s="278"/>
      <c r="W112" s="278"/>
      <c r="X112" s="278"/>
      <c r="Y112" s="278"/>
      <c r="Z112" s="284"/>
      <c r="AA112" s="271"/>
      <c r="AB112" s="278"/>
      <c r="AC112" s="278"/>
      <c r="AD112" s="278"/>
      <c r="AE112" s="284"/>
      <c r="AF112" s="304" t="s">
        <v>203</v>
      </c>
      <c r="AG112" s="305"/>
      <c r="AH112" s="305"/>
      <c r="AI112" s="305"/>
      <c r="AJ112" s="305"/>
      <c r="AK112" s="306"/>
      <c r="AL112" s="337" t="s">
        <v>23</v>
      </c>
      <c r="AM112" s="340"/>
      <c r="AN112" s="340"/>
      <c r="AO112" s="340"/>
      <c r="AP112" s="340"/>
      <c r="AQ112" s="340"/>
      <c r="AR112" s="340"/>
      <c r="AS112" s="340"/>
      <c r="AT112" s="340"/>
      <c r="AU112" s="340"/>
      <c r="AV112" s="340"/>
      <c r="AW112" s="340"/>
      <c r="AX112" s="340"/>
      <c r="AY112" s="340"/>
      <c r="AZ112" s="353"/>
      <c r="BA112" s="364"/>
      <c r="BB112" s="364"/>
      <c r="BC112" s="364"/>
      <c r="BD112" s="364"/>
      <c r="BE112" s="393"/>
      <c r="BF112" s="175"/>
    </row>
    <row r="113" spans="1:58" ht="21.95" customHeight="1">
      <c r="A113" s="181"/>
      <c r="B113" s="198" t="s">
        <v>246</v>
      </c>
      <c r="C113" s="208"/>
      <c r="D113" s="208"/>
      <c r="E113" s="208"/>
      <c r="F113" s="208"/>
      <c r="G113" s="208"/>
      <c r="H113" s="208"/>
      <c r="I113" s="208"/>
      <c r="J113" s="226"/>
      <c r="K113" s="198"/>
      <c r="L113" s="208"/>
      <c r="M113" s="208"/>
      <c r="N113" s="226"/>
      <c r="O113" s="246"/>
      <c r="P113" s="256"/>
      <c r="Q113" s="256"/>
      <c r="R113" s="256"/>
      <c r="S113" s="256"/>
      <c r="T113" s="266"/>
      <c r="U113" s="246"/>
      <c r="V113" s="256"/>
      <c r="W113" s="256"/>
      <c r="X113" s="256"/>
      <c r="Y113" s="256"/>
      <c r="Z113" s="266"/>
      <c r="AA113" s="246"/>
      <c r="AB113" s="256"/>
      <c r="AC113" s="256"/>
      <c r="AD113" s="256"/>
      <c r="AE113" s="266"/>
      <c r="AF113" s="310" t="s">
        <v>729</v>
      </c>
      <c r="AG113" s="310"/>
      <c r="AH113" s="310"/>
      <c r="AI113" s="310"/>
      <c r="AJ113" s="310"/>
      <c r="AK113" s="310"/>
      <c r="AL113" s="336" t="s">
        <v>1225</v>
      </c>
      <c r="AM113" s="345"/>
      <c r="AN113" s="345"/>
      <c r="AO113" s="345"/>
      <c r="AP113" s="345"/>
      <c r="AQ113" s="345"/>
      <c r="AR113" s="345"/>
      <c r="AS113" s="345"/>
      <c r="AT113" s="345"/>
      <c r="AU113" s="345"/>
      <c r="AV113" s="345"/>
      <c r="AW113" s="345"/>
      <c r="AX113" s="345"/>
      <c r="AY113" s="345"/>
      <c r="AZ113" s="352"/>
      <c r="BA113" s="363"/>
      <c r="BB113" s="363"/>
      <c r="BC113" s="363"/>
      <c r="BD113" s="363"/>
      <c r="BE113" s="392"/>
      <c r="BF113" s="175"/>
    </row>
    <row r="114" spans="1:58" ht="21.95" customHeight="1">
      <c r="A114" s="181"/>
      <c r="B114" s="199"/>
      <c r="C114" s="209"/>
      <c r="D114" s="209"/>
      <c r="E114" s="209"/>
      <c r="F114" s="209"/>
      <c r="G114" s="209"/>
      <c r="H114" s="209"/>
      <c r="I114" s="209"/>
      <c r="J114" s="227"/>
      <c r="K114" s="199"/>
      <c r="L114" s="209"/>
      <c r="M114" s="209"/>
      <c r="N114" s="227"/>
      <c r="O114" s="247"/>
      <c r="P114" s="257"/>
      <c r="Q114" s="257"/>
      <c r="R114" s="257"/>
      <c r="S114" s="257"/>
      <c r="T114" s="267"/>
      <c r="U114" s="247"/>
      <c r="V114" s="257"/>
      <c r="W114" s="257"/>
      <c r="X114" s="257"/>
      <c r="Y114" s="257"/>
      <c r="Z114" s="267"/>
      <c r="AA114" s="247"/>
      <c r="AB114" s="257"/>
      <c r="AC114" s="257"/>
      <c r="AD114" s="257"/>
      <c r="AE114" s="267"/>
      <c r="AF114" s="306" t="s">
        <v>585</v>
      </c>
      <c r="AG114" s="320"/>
      <c r="AH114" s="320"/>
      <c r="AI114" s="320"/>
      <c r="AJ114" s="320"/>
      <c r="AK114" s="320"/>
      <c r="AL114" s="338" t="s">
        <v>23</v>
      </c>
      <c r="AM114" s="346"/>
      <c r="AN114" s="346"/>
      <c r="AO114" s="346"/>
      <c r="AP114" s="346"/>
      <c r="AQ114" s="346"/>
      <c r="AR114" s="346"/>
      <c r="AS114" s="346"/>
      <c r="AT114" s="346"/>
      <c r="AU114" s="346"/>
      <c r="AV114" s="346"/>
      <c r="AW114" s="346"/>
      <c r="AX114" s="346"/>
      <c r="AY114" s="346"/>
      <c r="AZ114" s="354"/>
      <c r="BA114" s="363"/>
      <c r="BB114" s="363"/>
      <c r="BC114" s="363"/>
      <c r="BD114" s="363"/>
      <c r="BE114" s="392"/>
      <c r="BF114" s="175"/>
    </row>
    <row r="115" spans="1:58" ht="21.95" customHeight="1">
      <c r="A115" s="181"/>
      <c r="B115" s="199"/>
      <c r="C115" s="209"/>
      <c r="D115" s="209"/>
      <c r="E115" s="209"/>
      <c r="F115" s="209"/>
      <c r="G115" s="209"/>
      <c r="H115" s="209"/>
      <c r="I115" s="209"/>
      <c r="J115" s="227"/>
      <c r="K115" s="199"/>
      <c r="L115" s="209"/>
      <c r="M115" s="209"/>
      <c r="N115" s="227"/>
      <c r="O115" s="247"/>
      <c r="P115" s="257"/>
      <c r="Q115" s="257"/>
      <c r="R115" s="257"/>
      <c r="S115" s="257"/>
      <c r="T115" s="267"/>
      <c r="U115" s="247"/>
      <c r="V115" s="257"/>
      <c r="W115" s="257"/>
      <c r="X115" s="257"/>
      <c r="Y115" s="257"/>
      <c r="Z115" s="267"/>
      <c r="AA115" s="247"/>
      <c r="AB115" s="257"/>
      <c r="AC115" s="257"/>
      <c r="AD115" s="257"/>
      <c r="AE115" s="267"/>
      <c r="AF115" s="305" t="s">
        <v>1226</v>
      </c>
      <c r="AG115" s="305"/>
      <c r="AH115" s="305"/>
      <c r="AI115" s="305"/>
      <c r="AJ115" s="305"/>
      <c r="AK115" s="306"/>
      <c r="AL115" s="338" t="s">
        <v>23</v>
      </c>
      <c r="AM115" s="346"/>
      <c r="AN115" s="346"/>
      <c r="AO115" s="346"/>
      <c r="AP115" s="346"/>
      <c r="AQ115" s="346"/>
      <c r="AR115" s="346"/>
      <c r="AS115" s="346"/>
      <c r="AT115" s="346"/>
      <c r="AU115" s="346"/>
      <c r="AV115" s="346"/>
      <c r="AW115" s="346"/>
      <c r="AX115" s="346"/>
      <c r="AY115" s="346"/>
      <c r="AZ115" s="354"/>
      <c r="BA115" s="363"/>
      <c r="BB115" s="363"/>
      <c r="BC115" s="363"/>
      <c r="BD115" s="363"/>
      <c r="BE115" s="392"/>
      <c r="BF115" s="175"/>
    </row>
    <row r="116" spans="1:58" ht="21.95" customHeight="1">
      <c r="A116" s="181"/>
      <c r="B116" s="199"/>
      <c r="C116" s="209"/>
      <c r="D116" s="209"/>
      <c r="E116" s="209"/>
      <c r="F116" s="209"/>
      <c r="G116" s="209"/>
      <c r="H116" s="209"/>
      <c r="I116" s="209"/>
      <c r="J116" s="227"/>
      <c r="K116" s="199"/>
      <c r="L116" s="209"/>
      <c r="M116" s="209"/>
      <c r="N116" s="227"/>
      <c r="O116" s="247"/>
      <c r="P116" s="257"/>
      <c r="Q116" s="257"/>
      <c r="R116" s="257"/>
      <c r="S116" s="257"/>
      <c r="T116" s="267"/>
      <c r="U116" s="247"/>
      <c r="V116" s="257"/>
      <c r="W116" s="257"/>
      <c r="X116" s="257"/>
      <c r="Y116" s="257"/>
      <c r="Z116" s="267"/>
      <c r="AA116" s="247"/>
      <c r="AB116" s="257"/>
      <c r="AC116" s="257"/>
      <c r="AD116" s="257"/>
      <c r="AE116" s="267"/>
      <c r="AF116" s="304" t="s">
        <v>515</v>
      </c>
      <c r="AG116" s="305"/>
      <c r="AH116" s="305"/>
      <c r="AI116" s="305"/>
      <c r="AJ116" s="305"/>
      <c r="AK116" s="306"/>
      <c r="AL116" s="337" t="s">
        <v>23</v>
      </c>
      <c r="AM116" s="340"/>
      <c r="AN116" s="340"/>
      <c r="AO116" s="340"/>
      <c r="AP116" s="340"/>
      <c r="AQ116" s="340"/>
      <c r="AR116" s="340"/>
      <c r="AS116" s="340"/>
      <c r="AT116" s="340"/>
      <c r="AU116" s="340"/>
      <c r="AV116" s="340"/>
      <c r="AW116" s="340"/>
      <c r="AX116" s="340"/>
      <c r="AY116" s="340"/>
      <c r="AZ116" s="353"/>
      <c r="BA116" s="365"/>
      <c r="BB116" s="378"/>
      <c r="BC116" s="378"/>
      <c r="BD116" s="378"/>
      <c r="BE116" s="394"/>
      <c r="BF116" s="175"/>
    </row>
    <row r="117" spans="1:58" ht="21.95" customHeight="1">
      <c r="A117" s="181"/>
      <c r="B117" s="199"/>
      <c r="C117" s="209"/>
      <c r="D117" s="209"/>
      <c r="E117" s="209"/>
      <c r="F117" s="209"/>
      <c r="G117" s="209"/>
      <c r="H117" s="209"/>
      <c r="I117" s="209"/>
      <c r="J117" s="227"/>
      <c r="K117" s="199"/>
      <c r="L117" s="209"/>
      <c r="M117" s="209"/>
      <c r="N117" s="227"/>
      <c r="O117" s="247"/>
      <c r="P117" s="257"/>
      <c r="Q117" s="257"/>
      <c r="R117" s="257"/>
      <c r="S117" s="257"/>
      <c r="T117" s="267"/>
      <c r="U117" s="247"/>
      <c r="V117" s="257"/>
      <c r="W117" s="257"/>
      <c r="X117" s="257"/>
      <c r="Y117" s="257"/>
      <c r="Z117" s="267"/>
      <c r="AA117" s="247"/>
      <c r="AB117" s="257"/>
      <c r="AC117" s="257"/>
      <c r="AD117" s="257"/>
      <c r="AE117" s="267"/>
      <c r="AF117" s="304" t="s">
        <v>1505</v>
      </c>
      <c r="AG117" s="305"/>
      <c r="AH117" s="305"/>
      <c r="AI117" s="305"/>
      <c r="AJ117" s="305"/>
      <c r="AK117" s="306"/>
      <c r="AL117" s="337" t="s">
        <v>23</v>
      </c>
      <c r="AM117" s="340"/>
      <c r="AN117" s="340"/>
      <c r="AO117" s="340"/>
      <c r="AP117" s="340"/>
      <c r="AQ117" s="340"/>
      <c r="AR117" s="340"/>
      <c r="AS117" s="340"/>
      <c r="AT117" s="340"/>
      <c r="AU117" s="340"/>
      <c r="AV117" s="340"/>
      <c r="AW117" s="340"/>
      <c r="AX117" s="340"/>
      <c r="AY117" s="340"/>
      <c r="AZ117" s="353"/>
      <c r="BA117" s="362"/>
      <c r="BB117" s="377"/>
      <c r="BC117" s="377"/>
      <c r="BD117" s="377"/>
      <c r="BE117" s="391"/>
      <c r="BF117" s="175"/>
    </row>
    <row r="118" spans="1:58" ht="21.95" customHeight="1">
      <c r="A118" s="181"/>
      <c r="B118" s="199"/>
      <c r="C118" s="209"/>
      <c r="D118" s="209"/>
      <c r="E118" s="209"/>
      <c r="F118" s="209"/>
      <c r="G118" s="209"/>
      <c r="H118" s="209"/>
      <c r="I118" s="209"/>
      <c r="J118" s="227"/>
      <c r="K118" s="199"/>
      <c r="L118" s="209"/>
      <c r="M118" s="209"/>
      <c r="N118" s="227"/>
      <c r="O118" s="247"/>
      <c r="P118" s="257"/>
      <c r="Q118" s="257"/>
      <c r="R118" s="257"/>
      <c r="S118" s="257"/>
      <c r="T118" s="267"/>
      <c r="U118" s="247"/>
      <c r="V118" s="257"/>
      <c r="W118" s="257"/>
      <c r="X118" s="257"/>
      <c r="Y118" s="257"/>
      <c r="Z118" s="267"/>
      <c r="AA118" s="247"/>
      <c r="AB118" s="257"/>
      <c r="AC118" s="257"/>
      <c r="AD118" s="257"/>
      <c r="AE118" s="267"/>
      <c r="AF118" s="304" t="s">
        <v>1497</v>
      </c>
      <c r="AG118" s="305"/>
      <c r="AH118" s="305"/>
      <c r="AI118" s="305"/>
      <c r="AJ118" s="305"/>
      <c r="AK118" s="306"/>
      <c r="AL118" s="337" t="s">
        <v>23</v>
      </c>
      <c r="AM118" s="340"/>
      <c r="AN118" s="340"/>
      <c r="AO118" s="340"/>
      <c r="AP118" s="340"/>
      <c r="AQ118" s="340"/>
      <c r="AR118" s="340"/>
      <c r="AS118" s="340"/>
      <c r="AT118" s="340"/>
      <c r="AU118" s="340"/>
      <c r="AV118" s="340"/>
      <c r="AW118" s="340"/>
      <c r="AX118" s="340"/>
      <c r="AY118" s="340"/>
      <c r="AZ118" s="353"/>
      <c r="BA118" s="362"/>
      <c r="BB118" s="377"/>
      <c r="BC118" s="377"/>
      <c r="BD118" s="377"/>
      <c r="BE118" s="391"/>
      <c r="BF118" s="175"/>
    </row>
    <row r="119" spans="1:58" ht="21.95" customHeight="1">
      <c r="A119" s="181"/>
      <c r="B119" s="199"/>
      <c r="C119" s="209"/>
      <c r="D119" s="209"/>
      <c r="E119" s="209"/>
      <c r="F119" s="209"/>
      <c r="G119" s="209"/>
      <c r="H119" s="209"/>
      <c r="I119" s="209"/>
      <c r="J119" s="227"/>
      <c r="K119" s="199"/>
      <c r="L119" s="209"/>
      <c r="M119" s="209"/>
      <c r="N119" s="227"/>
      <c r="O119" s="247"/>
      <c r="P119" s="257"/>
      <c r="Q119" s="257"/>
      <c r="R119" s="257"/>
      <c r="S119" s="257"/>
      <c r="T119" s="267"/>
      <c r="U119" s="247"/>
      <c r="V119" s="257"/>
      <c r="W119" s="257"/>
      <c r="X119" s="257"/>
      <c r="Y119" s="257"/>
      <c r="Z119" s="267"/>
      <c r="AA119" s="247"/>
      <c r="AB119" s="257"/>
      <c r="AC119" s="257"/>
      <c r="AD119" s="257"/>
      <c r="AE119" s="267"/>
      <c r="AF119" s="305" t="s">
        <v>1260</v>
      </c>
      <c r="AG119" s="305"/>
      <c r="AH119" s="305"/>
      <c r="AI119" s="305"/>
      <c r="AJ119" s="305"/>
      <c r="AK119" s="306"/>
      <c r="AL119" s="338" t="s">
        <v>23</v>
      </c>
      <c r="AM119" s="346"/>
      <c r="AN119" s="346"/>
      <c r="AO119" s="346"/>
      <c r="AP119" s="346"/>
      <c r="AQ119" s="346"/>
      <c r="AR119" s="346"/>
      <c r="AS119" s="346"/>
      <c r="AT119" s="346"/>
      <c r="AU119" s="346"/>
      <c r="AV119" s="346"/>
      <c r="AW119" s="346"/>
      <c r="AX119" s="346"/>
      <c r="AY119" s="346"/>
      <c r="AZ119" s="354"/>
      <c r="BA119" s="195"/>
      <c r="BB119" s="195"/>
      <c r="BC119" s="195"/>
      <c r="BD119" s="195"/>
      <c r="BE119" s="388"/>
      <c r="BF119" s="175"/>
    </row>
    <row r="120" spans="1:58" ht="21.95" customHeight="1">
      <c r="A120" s="181"/>
      <c r="B120" s="199"/>
      <c r="C120" s="209"/>
      <c r="D120" s="209"/>
      <c r="E120" s="209"/>
      <c r="F120" s="209"/>
      <c r="G120" s="209"/>
      <c r="H120" s="209"/>
      <c r="I120" s="209"/>
      <c r="J120" s="227"/>
      <c r="K120" s="199"/>
      <c r="L120" s="209"/>
      <c r="M120" s="209"/>
      <c r="N120" s="227"/>
      <c r="O120" s="247"/>
      <c r="P120" s="257"/>
      <c r="Q120" s="257"/>
      <c r="R120" s="257"/>
      <c r="S120" s="257"/>
      <c r="T120" s="267"/>
      <c r="U120" s="247"/>
      <c r="V120" s="257"/>
      <c r="W120" s="257"/>
      <c r="X120" s="257"/>
      <c r="Y120" s="257"/>
      <c r="Z120" s="267"/>
      <c r="AA120" s="247"/>
      <c r="AB120" s="257"/>
      <c r="AC120" s="257"/>
      <c r="AD120" s="257"/>
      <c r="AE120" s="267"/>
      <c r="AF120" s="305" t="s">
        <v>401</v>
      </c>
      <c r="AG120" s="305"/>
      <c r="AH120" s="305"/>
      <c r="AI120" s="305"/>
      <c r="AJ120" s="305"/>
      <c r="AK120" s="306"/>
      <c r="AL120" s="338" t="s">
        <v>23</v>
      </c>
      <c r="AM120" s="346"/>
      <c r="AN120" s="346"/>
      <c r="AO120" s="346"/>
      <c r="AP120" s="346"/>
      <c r="AQ120" s="346"/>
      <c r="AR120" s="346"/>
      <c r="AS120" s="346"/>
      <c r="AT120" s="346"/>
      <c r="AU120" s="346"/>
      <c r="AV120" s="346"/>
      <c r="AW120" s="346"/>
      <c r="AX120" s="346"/>
      <c r="AY120" s="346"/>
      <c r="AZ120" s="354"/>
      <c r="BA120" s="195"/>
      <c r="BB120" s="195"/>
      <c r="BC120" s="195"/>
      <c r="BD120" s="195"/>
      <c r="BE120" s="388"/>
      <c r="BF120" s="175"/>
    </row>
    <row r="121" spans="1:58" ht="21.95" customHeight="1">
      <c r="A121" s="181"/>
      <c r="B121" s="199"/>
      <c r="C121" s="209"/>
      <c r="D121" s="209"/>
      <c r="E121" s="209"/>
      <c r="F121" s="209"/>
      <c r="G121" s="209"/>
      <c r="H121" s="209"/>
      <c r="I121" s="209"/>
      <c r="J121" s="227"/>
      <c r="K121" s="199"/>
      <c r="L121" s="209"/>
      <c r="M121" s="209"/>
      <c r="N121" s="227"/>
      <c r="O121" s="247"/>
      <c r="P121" s="257"/>
      <c r="Q121" s="257"/>
      <c r="R121" s="257"/>
      <c r="S121" s="257"/>
      <c r="T121" s="267"/>
      <c r="U121" s="247"/>
      <c r="V121" s="257"/>
      <c r="W121" s="257"/>
      <c r="X121" s="257"/>
      <c r="Y121" s="257"/>
      <c r="Z121" s="267"/>
      <c r="AA121" s="247"/>
      <c r="AB121" s="257"/>
      <c r="AC121" s="257"/>
      <c r="AD121" s="257"/>
      <c r="AE121" s="267"/>
      <c r="AF121" s="306" t="s">
        <v>1209</v>
      </c>
      <c r="AG121" s="320"/>
      <c r="AH121" s="320"/>
      <c r="AI121" s="320"/>
      <c r="AJ121" s="320"/>
      <c r="AK121" s="320"/>
      <c r="AL121" s="339" t="s">
        <v>23</v>
      </c>
      <c r="AM121" s="340"/>
      <c r="AN121" s="340"/>
      <c r="AO121" s="340"/>
      <c r="AP121" s="340"/>
      <c r="AQ121" s="340"/>
      <c r="AR121" s="340"/>
      <c r="AS121" s="340"/>
      <c r="AT121" s="340"/>
      <c r="AU121" s="340"/>
      <c r="AV121" s="340"/>
      <c r="AW121" s="340"/>
      <c r="AX121" s="340"/>
      <c r="AY121" s="340"/>
      <c r="AZ121" s="353"/>
      <c r="BA121" s="363"/>
      <c r="BB121" s="363"/>
      <c r="BC121" s="363"/>
      <c r="BD121" s="363"/>
      <c r="BE121" s="392"/>
      <c r="BF121" s="175"/>
    </row>
    <row r="122" spans="1:58" ht="21.95" customHeight="1">
      <c r="A122" s="181"/>
      <c r="B122" s="199"/>
      <c r="C122" s="209"/>
      <c r="D122" s="209"/>
      <c r="E122" s="209"/>
      <c r="F122" s="209"/>
      <c r="G122" s="209"/>
      <c r="H122" s="209"/>
      <c r="I122" s="209"/>
      <c r="J122" s="227"/>
      <c r="K122" s="199"/>
      <c r="L122" s="209"/>
      <c r="M122" s="209"/>
      <c r="N122" s="227"/>
      <c r="O122" s="247"/>
      <c r="P122" s="257"/>
      <c r="Q122" s="257"/>
      <c r="R122" s="257"/>
      <c r="S122" s="257"/>
      <c r="T122" s="267"/>
      <c r="U122" s="247"/>
      <c r="V122" s="257"/>
      <c r="W122" s="257"/>
      <c r="X122" s="257"/>
      <c r="Y122" s="257"/>
      <c r="Z122" s="267"/>
      <c r="AA122" s="247"/>
      <c r="AB122" s="257"/>
      <c r="AC122" s="257"/>
      <c r="AD122" s="257"/>
      <c r="AE122" s="267"/>
      <c r="AF122" s="305" t="s">
        <v>500</v>
      </c>
      <c r="AG122" s="305"/>
      <c r="AH122" s="305"/>
      <c r="AI122" s="305"/>
      <c r="AJ122" s="305"/>
      <c r="AK122" s="306"/>
      <c r="AL122" s="338" t="s">
        <v>23</v>
      </c>
      <c r="AM122" s="346"/>
      <c r="AN122" s="346"/>
      <c r="AO122" s="346"/>
      <c r="AP122" s="346"/>
      <c r="AQ122" s="346"/>
      <c r="AR122" s="346"/>
      <c r="AS122" s="346"/>
      <c r="AT122" s="346"/>
      <c r="AU122" s="346"/>
      <c r="AV122" s="346"/>
      <c r="AW122" s="346"/>
      <c r="AX122" s="346"/>
      <c r="AY122" s="346"/>
      <c r="AZ122" s="354"/>
      <c r="BA122" s="363"/>
      <c r="BB122" s="363"/>
      <c r="BC122" s="363"/>
      <c r="BD122" s="363"/>
      <c r="BE122" s="392"/>
      <c r="BF122" s="175"/>
    </row>
    <row r="123" spans="1:58" ht="21.95" customHeight="1">
      <c r="A123" s="181"/>
      <c r="B123" s="199"/>
      <c r="C123" s="209"/>
      <c r="D123" s="209"/>
      <c r="E123" s="209"/>
      <c r="F123" s="209"/>
      <c r="G123" s="209"/>
      <c r="H123" s="209"/>
      <c r="I123" s="209"/>
      <c r="J123" s="227"/>
      <c r="K123" s="199"/>
      <c r="L123" s="209"/>
      <c r="M123" s="209"/>
      <c r="N123" s="227"/>
      <c r="O123" s="247"/>
      <c r="P123" s="257"/>
      <c r="Q123" s="257"/>
      <c r="R123" s="257"/>
      <c r="S123" s="257"/>
      <c r="T123" s="267"/>
      <c r="U123" s="247"/>
      <c r="V123" s="257"/>
      <c r="W123" s="257"/>
      <c r="X123" s="257"/>
      <c r="Y123" s="257"/>
      <c r="Z123" s="267"/>
      <c r="AA123" s="247"/>
      <c r="AB123" s="257"/>
      <c r="AC123" s="257"/>
      <c r="AD123" s="257"/>
      <c r="AE123" s="267"/>
      <c r="AF123" s="306" t="s">
        <v>1124</v>
      </c>
      <c r="AG123" s="320"/>
      <c r="AH123" s="320"/>
      <c r="AI123" s="320"/>
      <c r="AJ123" s="320"/>
      <c r="AK123" s="320"/>
      <c r="AL123" s="338" t="s">
        <v>23</v>
      </c>
      <c r="AM123" s="346"/>
      <c r="AN123" s="346"/>
      <c r="AO123" s="346"/>
      <c r="AP123" s="346"/>
      <c r="AQ123" s="346"/>
      <c r="AR123" s="346"/>
      <c r="AS123" s="346"/>
      <c r="AT123" s="346"/>
      <c r="AU123" s="346"/>
      <c r="AV123" s="346"/>
      <c r="AW123" s="346"/>
      <c r="AX123" s="346"/>
      <c r="AY123" s="346"/>
      <c r="AZ123" s="354"/>
      <c r="BA123" s="363"/>
      <c r="BB123" s="363"/>
      <c r="BC123" s="363"/>
      <c r="BD123" s="363"/>
      <c r="BE123" s="392"/>
      <c r="BF123" s="175"/>
    </row>
    <row r="124" spans="1:58" ht="21.95" customHeight="1">
      <c r="A124" s="181"/>
      <c r="B124" s="199"/>
      <c r="C124" s="209"/>
      <c r="D124" s="209"/>
      <c r="E124" s="209"/>
      <c r="F124" s="209"/>
      <c r="G124" s="209"/>
      <c r="H124" s="209"/>
      <c r="I124" s="209"/>
      <c r="J124" s="227"/>
      <c r="K124" s="199"/>
      <c r="L124" s="209"/>
      <c r="M124" s="209"/>
      <c r="N124" s="227"/>
      <c r="O124" s="247"/>
      <c r="P124" s="257"/>
      <c r="Q124" s="257"/>
      <c r="R124" s="257"/>
      <c r="S124" s="257"/>
      <c r="T124" s="267"/>
      <c r="U124" s="247"/>
      <c r="V124" s="257"/>
      <c r="W124" s="257"/>
      <c r="X124" s="257"/>
      <c r="Y124" s="257"/>
      <c r="Z124" s="267"/>
      <c r="AA124" s="247"/>
      <c r="AB124" s="257"/>
      <c r="AC124" s="257"/>
      <c r="AD124" s="257"/>
      <c r="AE124" s="267"/>
      <c r="AF124" s="307" t="s">
        <v>1228</v>
      </c>
      <c r="AG124" s="310"/>
      <c r="AH124" s="310"/>
      <c r="AI124" s="310"/>
      <c r="AJ124" s="310"/>
      <c r="AK124" s="310"/>
      <c r="AL124" s="336" t="s">
        <v>23</v>
      </c>
      <c r="AM124" s="345"/>
      <c r="AN124" s="345"/>
      <c r="AO124" s="345"/>
      <c r="AP124" s="345"/>
      <c r="AQ124" s="345"/>
      <c r="AR124" s="345"/>
      <c r="AS124" s="345"/>
      <c r="AT124" s="345"/>
      <c r="AU124" s="345"/>
      <c r="AV124" s="345"/>
      <c r="AW124" s="345"/>
      <c r="AX124" s="345"/>
      <c r="AY124" s="345"/>
      <c r="AZ124" s="352"/>
      <c r="BA124" s="363"/>
      <c r="BB124" s="363"/>
      <c r="BC124" s="363"/>
      <c r="BD124" s="363"/>
      <c r="BE124" s="392"/>
      <c r="BF124" s="175"/>
    </row>
    <row r="125" spans="1:58" ht="21.95" customHeight="1">
      <c r="A125" s="181"/>
      <c r="B125" s="199"/>
      <c r="C125" s="209"/>
      <c r="D125" s="209"/>
      <c r="E125" s="209"/>
      <c r="F125" s="209"/>
      <c r="G125" s="209"/>
      <c r="H125" s="209"/>
      <c r="I125" s="209"/>
      <c r="J125" s="227"/>
      <c r="K125" s="199"/>
      <c r="L125" s="209"/>
      <c r="M125" s="209"/>
      <c r="N125" s="227"/>
      <c r="O125" s="247"/>
      <c r="P125" s="257"/>
      <c r="Q125" s="257"/>
      <c r="R125" s="257"/>
      <c r="S125" s="257"/>
      <c r="T125" s="267"/>
      <c r="U125" s="247"/>
      <c r="V125" s="257"/>
      <c r="W125" s="257"/>
      <c r="X125" s="257"/>
      <c r="Y125" s="257"/>
      <c r="Z125" s="267"/>
      <c r="AA125" s="247"/>
      <c r="AB125" s="257"/>
      <c r="AC125" s="257"/>
      <c r="AD125" s="257"/>
      <c r="AE125" s="267"/>
      <c r="AF125" s="307" t="s">
        <v>1207</v>
      </c>
      <c r="AG125" s="310"/>
      <c r="AH125" s="310"/>
      <c r="AI125" s="310"/>
      <c r="AJ125" s="310"/>
      <c r="AK125" s="310"/>
      <c r="AL125" s="336" t="s">
        <v>1230</v>
      </c>
      <c r="AM125" s="345"/>
      <c r="AN125" s="345"/>
      <c r="AO125" s="345"/>
      <c r="AP125" s="345"/>
      <c r="AQ125" s="345"/>
      <c r="AR125" s="345"/>
      <c r="AS125" s="345"/>
      <c r="AT125" s="345"/>
      <c r="AU125" s="345"/>
      <c r="AV125" s="345"/>
      <c r="AW125" s="345"/>
      <c r="AX125" s="345"/>
      <c r="AY125" s="345"/>
      <c r="AZ125" s="352"/>
      <c r="BA125" s="363"/>
      <c r="BB125" s="363"/>
      <c r="BC125" s="363"/>
      <c r="BD125" s="363"/>
      <c r="BE125" s="392"/>
      <c r="BF125" s="175"/>
    </row>
    <row r="126" spans="1:58" ht="21.95" customHeight="1">
      <c r="A126" s="181"/>
      <c r="B126" s="199"/>
      <c r="C126" s="209"/>
      <c r="D126" s="209"/>
      <c r="E126" s="209"/>
      <c r="F126" s="209"/>
      <c r="G126" s="209"/>
      <c r="H126" s="209"/>
      <c r="I126" s="209"/>
      <c r="J126" s="227"/>
      <c r="K126" s="199"/>
      <c r="L126" s="209"/>
      <c r="M126" s="209"/>
      <c r="N126" s="227"/>
      <c r="O126" s="247"/>
      <c r="P126" s="257"/>
      <c r="Q126" s="257"/>
      <c r="R126" s="257"/>
      <c r="S126" s="257"/>
      <c r="T126" s="267"/>
      <c r="U126" s="247"/>
      <c r="V126" s="257"/>
      <c r="W126" s="257"/>
      <c r="X126" s="257"/>
      <c r="Y126" s="257"/>
      <c r="Z126" s="267"/>
      <c r="AA126" s="247"/>
      <c r="AB126" s="257"/>
      <c r="AC126" s="257"/>
      <c r="AD126" s="257"/>
      <c r="AE126" s="267"/>
      <c r="AF126" s="307" t="s">
        <v>524</v>
      </c>
      <c r="AG126" s="310"/>
      <c r="AH126" s="310"/>
      <c r="AI126" s="310"/>
      <c r="AJ126" s="310"/>
      <c r="AK126" s="310"/>
      <c r="AL126" s="335" t="s">
        <v>23</v>
      </c>
      <c r="AM126" s="344"/>
      <c r="AN126" s="344"/>
      <c r="AO126" s="344"/>
      <c r="AP126" s="344"/>
      <c r="AQ126" s="344"/>
      <c r="AR126" s="344"/>
      <c r="AS126" s="344"/>
      <c r="AT126" s="344"/>
      <c r="AU126" s="344"/>
      <c r="AV126" s="344"/>
      <c r="AW126" s="344"/>
      <c r="AX126" s="344"/>
      <c r="AY126" s="344"/>
      <c r="AZ126" s="351"/>
      <c r="BA126" s="363"/>
      <c r="BB126" s="363"/>
      <c r="BC126" s="363"/>
      <c r="BD126" s="363"/>
      <c r="BE126" s="392"/>
      <c r="BF126" s="175"/>
    </row>
    <row r="127" spans="1:58" ht="21.95" customHeight="1">
      <c r="A127" s="181"/>
      <c r="B127" s="199"/>
      <c r="C127" s="209"/>
      <c r="D127" s="209"/>
      <c r="E127" s="209"/>
      <c r="F127" s="209"/>
      <c r="G127" s="209"/>
      <c r="H127" s="209"/>
      <c r="I127" s="209"/>
      <c r="J127" s="227"/>
      <c r="K127" s="199"/>
      <c r="L127" s="209"/>
      <c r="M127" s="209"/>
      <c r="N127" s="227"/>
      <c r="O127" s="247"/>
      <c r="P127" s="257"/>
      <c r="Q127" s="257"/>
      <c r="R127" s="257"/>
      <c r="S127" s="257"/>
      <c r="T127" s="267"/>
      <c r="U127" s="247"/>
      <c r="V127" s="257"/>
      <c r="W127" s="257"/>
      <c r="X127" s="257"/>
      <c r="Y127" s="257"/>
      <c r="Z127" s="267"/>
      <c r="AA127" s="247"/>
      <c r="AB127" s="257"/>
      <c r="AC127" s="257"/>
      <c r="AD127" s="257"/>
      <c r="AE127" s="267"/>
      <c r="AF127" s="307" t="s">
        <v>1214</v>
      </c>
      <c r="AG127" s="310"/>
      <c r="AH127" s="310"/>
      <c r="AI127" s="310"/>
      <c r="AJ127" s="310"/>
      <c r="AK127" s="310"/>
      <c r="AL127" s="336" t="s">
        <v>23</v>
      </c>
      <c r="AM127" s="345"/>
      <c r="AN127" s="345"/>
      <c r="AO127" s="345"/>
      <c r="AP127" s="345"/>
      <c r="AQ127" s="345"/>
      <c r="AR127" s="345"/>
      <c r="AS127" s="345"/>
      <c r="AT127" s="345"/>
      <c r="AU127" s="345"/>
      <c r="AV127" s="345"/>
      <c r="AW127" s="345"/>
      <c r="AX127" s="345"/>
      <c r="AY127" s="345"/>
      <c r="AZ127" s="352"/>
      <c r="BA127" s="363"/>
      <c r="BB127" s="363"/>
      <c r="BC127" s="363"/>
      <c r="BD127" s="363"/>
      <c r="BE127" s="392"/>
      <c r="BF127" s="175"/>
    </row>
    <row r="128" spans="1:58" ht="21.95" customHeight="1">
      <c r="A128" s="181"/>
      <c r="B128" s="199"/>
      <c r="C128" s="209"/>
      <c r="D128" s="209"/>
      <c r="E128" s="209"/>
      <c r="F128" s="209"/>
      <c r="G128" s="209"/>
      <c r="H128" s="209"/>
      <c r="I128" s="209"/>
      <c r="J128" s="227"/>
      <c r="K128" s="199"/>
      <c r="L128" s="209"/>
      <c r="M128" s="209"/>
      <c r="N128" s="227"/>
      <c r="O128" s="247"/>
      <c r="P128" s="257"/>
      <c r="Q128" s="257"/>
      <c r="R128" s="257"/>
      <c r="S128" s="257"/>
      <c r="T128" s="267"/>
      <c r="U128" s="247"/>
      <c r="V128" s="257"/>
      <c r="W128" s="257"/>
      <c r="X128" s="257"/>
      <c r="Y128" s="257"/>
      <c r="Z128" s="267"/>
      <c r="AA128" s="247"/>
      <c r="AB128" s="257"/>
      <c r="AC128" s="257"/>
      <c r="AD128" s="257"/>
      <c r="AE128" s="267"/>
      <c r="AF128" s="307" t="s">
        <v>1073</v>
      </c>
      <c r="AG128" s="310"/>
      <c r="AH128" s="310"/>
      <c r="AI128" s="310"/>
      <c r="AJ128" s="310"/>
      <c r="AK128" s="310"/>
      <c r="AL128" s="336" t="s">
        <v>23</v>
      </c>
      <c r="AM128" s="345"/>
      <c r="AN128" s="345"/>
      <c r="AO128" s="345"/>
      <c r="AP128" s="345"/>
      <c r="AQ128" s="345"/>
      <c r="AR128" s="345"/>
      <c r="AS128" s="345"/>
      <c r="AT128" s="345"/>
      <c r="AU128" s="345"/>
      <c r="AV128" s="345"/>
      <c r="AW128" s="345"/>
      <c r="AX128" s="345"/>
      <c r="AY128" s="345"/>
      <c r="AZ128" s="352"/>
      <c r="BA128" s="363"/>
      <c r="BB128" s="363"/>
      <c r="BC128" s="363"/>
      <c r="BD128" s="363"/>
      <c r="BE128" s="392"/>
      <c r="BF128" s="175"/>
    </row>
    <row r="129" spans="1:58" ht="21.95" customHeight="1">
      <c r="A129" s="181"/>
      <c r="B129" s="199"/>
      <c r="C129" s="209"/>
      <c r="D129" s="209"/>
      <c r="E129" s="209"/>
      <c r="F129" s="209"/>
      <c r="G129" s="209"/>
      <c r="H129" s="209"/>
      <c r="I129" s="209"/>
      <c r="J129" s="227"/>
      <c r="K129" s="199"/>
      <c r="L129" s="209"/>
      <c r="M129" s="209"/>
      <c r="N129" s="227"/>
      <c r="O129" s="247"/>
      <c r="P129" s="257"/>
      <c r="Q129" s="257"/>
      <c r="R129" s="257"/>
      <c r="S129" s="257"/>
      <c r="T129" s="267"/>
      <c r="U129" s="247"/>
      <c r="V129" s="257"/>
      <c r="W129" s="257"/>
      <c r="X129" s="257"/>
      <c r="Y129" s="257"/>
      <c r="Z129" s="267"/>
      <c r="AA129" s="247"/>
      <c r="AB129" s="257"/>
      <c r="AC129" s="257"/>
      <c r="AD129" s="257"/>
      <c r="AE129" s="267"/>
      <c r="AF129" s="302" t="s">
        <v>1107</v>
      </c>
      <c r="AG129" s="302"/>
      <c r="AH129" s="302"/>
      <c r="AI129" s="302"/>
      <c r="AJ129" s="302"/>
      <c r="AK129" s="307"/>
      <c r="AL129" s="335" t="s">
        <v>23</v>
      </c>
      <c r="AM129" s="344"/>
      <c r="AN129" s="344"/>
      <c r="AO129" s="344"/>
      <c r="AP129" s="344"/>
      <c r="AQ129" s="344"/>
      <c r="AR129" s="344"/>
      <c r="AS129" s="344"/>
      <c r="AT129" s="344"/>
      <c r="AU129" s="344"/>
      <c r="AV129" s="344"/>
      <c r="AW129" s="344"/>
      <c r="AX129" s="344"/>
      <c r="AY129" s="344"/>
      <c r="AZ129" s="351"/>
      <c r="BA129" s="363"/>
      <c r="BB129" s="363"/>
      <c r="BC129" s="363"/>
      <c r="BD129" s="363"/>
      <c r="BE129" s="392"/>
      <c r="BF129" s="175"/>
    </row>
    <row r="130" spans="1:58" ht="21.95" customHeight="1">
      <c r="A130" s="181"/>
      <c r="B130" s="199"/>
      <c r="C130" s="209"/>
      <c r="D130" s="209"/>
      <c r="E130" s="209"/>
      <c r="F130" s="209"/>
      <c r="G130" s="209"/>
      <c r="H130" s="209"/>
      <c r="I130" s="209"/>
      <c r="J130" s="227"/>
      <c r="K130" s="199"/>
      <c r="L130" s="209"/>
      <c r="M130" s="209"/>
      <c r="N130" s="227"/>
      <c r="O130" s="247"/>
      <c r="P130" s="257"/>
      <c r="Q130" s="257"/>
      <c r="R130" s="257"/>
      <c r="S130" s="257"/>
      <c r="T130" s="267"/>
      <c r="U130" s="247"/>
      <c r="V130" s="257"/>
      <c r="W130" s="257"/>
      <c r="X130" s="257"/>
      <c r="Y130" s="257"/>
      <c r="Z130" s="267"/>
      <c r="AA130" s="247"/>
      <c r="AB130" s="257"/>
      <c r="AC130" s="257"/>
      <c r="AD130" s="257"/>
      <c r="AE130" s="267"/>
      <c r="AF130" s="303" t="s">
        <v>1157</v>
      </c>
      <c r="AG130" s="302"/>
      <c r="AH130" s="302"/>
      <c r="AI130" s="302"/>
      <c r="AJ130" s="302"/>
      <c r="AK130" s="307"/>
      <c r="AL130" s="335" t="s">
        <v>23</v>
      </c>
      <c r="AM130" s="344"/>
      <c r="AN130" s="344"/>
      <c r="AO130" s="344"/>
      <c r="AP130" s="344"/>
      <c r="AQ130" s="344"/>
      <c r="AR130" s="344"/>
      <c r="AS130" s="344"/>
      <c r="AT130" s="344"/>
      <c r="AU130" s="344"/>
      <c r="AV130" s="344"/>
      <c r="AW130" s="344"/>
      <c r="AX130" s="344"/>
      <c r="AY130" s="344"/>
      <c r="AZ130" s="351"/>
      <c r="BA130" s="366"/>
      <c r="BB130" s="379"/>
      <c r="BC130" s="379"/>
      <c r="BD130" s="379"/>
      <c r="BE130" s="395"/>
      <c r="BF130" s="175"/>
    </row>
    <row r="131" spans="1:58" ht="21.95" customHeight="1">
      <c r="A131" s="181"/>
      <c r="B131" s="199"/>
      <c r="C131" s="209"/>
      <c r="D131" s="209"/>
      <c r="E131" s="209"/>
      <c r="F131" s="209"/>
      <c r="G131" s="209"/>
      <c r="H131" s="209"/>
      <c r="I131" s="209"/>
      <c r="J131" s="227"/>
      <c r="K131" s="199"/>
      <c r="L131" s="209"/>
      <c r="M131" s="209"/>
      <c r="N131" s="227"/>
      <c r="O131" s="247"/>
      <c r="P131" s="257"/>
      <c r="Q131" s="257"/>
      <c r="R131" s="257"/>
      <c r="S131" s="257"/>
      <c r="T131" s="267"/>
      <c r="U131" s="247"/>
      <c r="V131" s="257"/>
      <c r="W131" s="257"/>
      <c r="X131" s="257"/>
      <c r="Y131" s="257"/>
      <c r="Z131" s="267"/>
      <c r="AA131" s="247"/>
      <c r="AB131" s="257"/>
      <c r="AC131" s="257"/>
      <c r="AD131" s="257"/>
      <c r="AE131" s="267"/>
      <c r="AF131" s="303" t="s">
        <v>1492</v>
      </c>
      <c r="AG131" s="302"/>
      <c r="AH131" s="302"/>
      <c r="AI131" s="302"/>
      <c r="AJ131" s="302"/>
      <c r="AK131" s="307"/>
      <c r="AL131" s="335" t="s">
        <v>23</v>
      </c>
      <c r="AM131" s="344"/>
      <c r="AN131" s="344"/>
      <c r="AO131" s="344"/>
      <c r="AP131" s="344"/>
      <c r="AQ131" s="344"/>
      <c r="AR131" s="344"/>
      <c r="AS131" s="344"/>
      <c r="AT131" s="344"/>
      <c r="AU131" s="344"/>
      <c r="AV131" s="344"/>
      <c r="AW131" s="344"/>
      <c r="AX131" s="344"/>
      <c r="AY131" s="344"/>
      <c r="AZ131" s="351"/>
      <c r="BA131" s="365"/>
      <c r="BB131" s="378"/>
      <c r="BC131" s="378"/>
      <c r="BD131" s="378"/>
      <c r="BE131" s="394"/>
      <c r="BF131" s="175"/>
    </row>
    <row r="132" spans="1:58" ht="63" customHeight="1">
      <c r="A132" s="181"/>
      <c r="B132" s="199"/>
      <c r="C132" s="209"/>
      <c r="D132" s="209"/>
      <c r="E132" s="209"/>
      <c r="F132" s="209"/>
      <c r="G132" s="209"/>
      <c r="H132" s="209"/>
      <c r="I132" s="209"/>
      <c r="J132" s="227"/>
      <c r="K132" s="199"/>
      <c r="L132" s="209"/>
      <c r="M132" s="209"/>
      <c r="N132" s="227"/>
      <c r="O132" s="247"/>
      <c r="P132" s="257"/>
      <c r="Q132" s="257"/>
      <c r="R132" s="257"/>
      <c r="S132" s="257"/>
      <c r="T132" s="267"/>
      <c r="U132" s="247"/>
      <c r="V132" s="257"/>
      <c r="W132" s="257"/>
      <c r="X132" s="257"/>
      <c r="Y132" s="257"/>
      <c r="Z132" s="267"/>
      <c r="AA132" s="247"/>
      <c r="AB132" s="257"/>
      <c r="AC132" s="257"/>
      <c r="AD132" s="257"/>
      <c r="AE132" s="267"/>
      <c r="AF132" s="302" t="s">
        <v>1187</v>
      </c>
      <c r="AG132" s="302"/>
      <c r="AH132" s="302"/>
      <c r="AI132" s="302"/>
      <c r="AJ132" s="302"/>
      <c r="AK132" s="307"/>
      <c r="AL132" s="313" t="s">
        <v>1206</v>
      </c>
      <c r="AM132" s="312"/>
      <c r="AN132" s="312"/>
      <c r="AO132" s="312"/>
      <c r="AP132" s="312"/>
      <c r="AQ132" s="312"/>
      <c r="AR132" s="312"/>
      <c r="AS132" s="312"/>
      <c r="AT132" s="312"/>
      <c r="AU132" s="312"/>
      <c r="AV132" s="312"/>
      <c r="AW132" s="312"/>
      <c r="AX132" s="312"/>
      <c r="AY132" s="312"/>
      <c r="AZ132" s="331"/>
      <c r="BA132" s="366"/>
      <c r="BB132" s="379"/>
      <c r="BC132" s="379"/>
      <c r="BD132" s="379"/>
      <c r="BE132" s="395"/>
      <c r="BF132" s="175"/>
    </row>
    <row r="133" spans="1:58" ht="21.95" customHeight="1">
      <c r="A133" s="181"/>
      <c r="B133" s="199"/>
      <c r="C133" s="209"/>
      <c r="D133" s="209"/>
      <c r="E133" s="209"/>
      <c r="F133" s="209"/>
      <c r="G133" s="209"/>
      <c r="H133" s="209"/>
      <c r="I133" s="209"/>
      <c r="J133" s="227"/>
      <c r="K133" s="199"/>
      <c r="L133" s="209"/>
      <c r="M133" s="209"/>
      <c r="N133" s="227"/>
      <c r="O133" s="247"/>
      <c r="P133" s="257"/>
      <c r="Q133" s="257"/>
      <c r="R133" s="257"/>
      <c r="S133" s="257"/>
      <c r="T133" s="267"/>
      <c r="U133" s="247"/>
      <c r="V133" s="257"/>
      <c r="W133" s="257"/>
      <c r="X133" s="257"/>
      <c r="Y133" s="257"/>
      <c r="Z133" s="267"/>
      <c r="AA133" s="247"/>
      <c r="AB133" s="257"/>
      <c r="AC133" s="257"/>
      <c r="AD133" s="257"/>
      <c r="AE133" s="267"/>
      <c r="AF133" s="302" t="s">
        <v>1201</v>
      </c>
      <c r="AG133" s="302"/>
      <c r="AH133" s="302"/>
      <c r="AI133" s="302"/>
      <c r="AJ133" s="302"/>
      <c r="AK133" s="307"/>
      <c r="AL133" s="335" t="s">
        <v>212</v>
      </c>
      <c r="AM133" s="344"/>
      <c r="AN133" s="344"/>
      <c r="AO133" s="344"/>
      <c r="AP133" s="344"/>
      <c r="AQ133" s="344"/>
      <c r="AR133" s="344"/>
      <c r="AS133" s="344"/>
      <c r="AT133" s="344"/>
      <c r="AU133" s="344"/>
      <c r="AV133" s="344"/>
      <c r="AW133" s="344"/>
      <c r="AX133" s="344"/>
      <c r="AY133" s="344"/>
      <c r="AZ133" s="351"/>
      <c r="BA133" s="363"/>
      <c r="BB133" s="363"/>
      <c r="BC133" s="363"/>
      <c r="BD133" s="363"/>
      <c r="BE133" s="392"/>
      <c r="BF133" s="175"/>
    </row>
    <row r="134" spans="1:58" ht="21.95" customHeight="1">
      <c r="A134" s="181"/>
      <c r="B134" s="199"/>
      <c r="C134" s="209"/>
      <c r="D134" s="209"/>
      <c r="E134" s="209"/>
      <c r="F134" s="209"/>
      <c r="G134" s="209"/>
      <c r="H134" s="209"/>
      <c r="I134" s="209"/>
      <c r="J134" s="227"/>
      <c r="K134" s="199"/>
      <c r="L134" s="209"/>
      <c r="M134" s="209"/>
      <c r="N134" s="227"/>
      <c r="O134" s="247"/>
      <c r="P134" s="257"/>
      <c r="Q134" s="257"/>
      <c r="R134" s="257"/>
      <c r="S134" s="257"/>
      <c r="T134" s="267"/>
      <c r="U134" s="247"/>
      <c r="V134" s="257"/>
      <c r="W134" s="257"/>
      <c r="X134" s="257"/>
      <c r="Y134" s="257"/>
      <c r="Z134" s="267"/>
      <c r="AA134" s="247"/>
      <c r="AB134" s="257"/>
      <c r="AC134" s="257"/>
      <c r="AD134" s="257"/>
      <c r="AE134" s="267"/>
      <c r="AF134" s="302" t="s">
        <v>1193</v>
      </c>
      <c r="AG134" s="302"/>
      <c r="AH134" s="302"/>
      <c r="AI134" s="302"/>
      <c r="AJ134" s="302"/>
      <c r="AK134" s="307"/>
      <c r="AL134" s="335" t="s">
        <v>212</v>
      </c>
      <c r="AM134" s="344"/>
      <c r="AN134" s="344"/>
      <c r="AO134" s="344"/>
      <c r="AP134" s="344"/>
      <c r="AQ134" s="344"/>
      <c r="AR134" s="344"/>
      <c r="AS134" s="344"/>
      <c r="AT134" s="344"/>
      <c r="AU134" s="344"/>
      <c r="AV134" s="344"/>
      <c r="AW134" s="344"/>
      <c r="AX134" s="344"/>
      <c r="AY134" s="344"/>
      <c r="AZ134" s="351"/>
      <c r="BA134" s="363"/>
      <c r="BB134" s="363"/>
      <c r="BC134" s="363"/>
      <c r="BD134" s="363"/>
      <c r="BE134" s="392"/>
      <c r="BF134" s="175"/>
    </row>
    <row r="135" spans="1:58" ht="21.95" customHeight="1">
      <c r="A135" s="181"/>
      <c r="B135" s="199"/>
      <c r="C135" s="209"/>
      <c r="D135" s="209"/>
      <c r="E135" s="209"/>
      <c r="F135" s="209"/>
      <c r="G135" s="209"/>
      <c r="H135" s="209"/>
      <c r="I135" s="209"/>
      <c r="J135" s="227"/>
      <c r="K135" s="199"/>
      <c r="L135" s="209"/>
      <c r="M135" s="209"/>
      <c r="N135" s="227"/>
      <c r="O135" s="247"/>
      <c r="P135" s="257"/>
      <c r="Q135" s="257"/>
      <c r="R135" s="257"/>
      <c r="S135" s="257"/>
      <c r="T135" s="267"/>
      <c r="U135" s="247"/>
      <c r="V135" s="257"/>
      <c r="W135" s="257"/>
      <c r="X135" s="257"/>
      <c r="Y135" s="257"/>
      <c r="Z135" s="267"/>
      <c r="AA135" s="247"/>
      <c r="AB135" s="257"/>
      <c r="AC135" s="257"/>
      <c r="AD135" s="257"/>
      <c r="AE135" s="267"/>
      <c r="AF135" s="302" t="s">
        <v>1174</v>
      </c>
      <c r="AG135" s="302"/>
      <c r="AH135" s="302"/>
      <c r="AI135" s="302"/>
      <c r="AJ135" s="302"/>
      <c r="AK135" s="307"/>
      <c r="AL135" s="335" t="s">
        <v>1231</v>
      </c>
      <c r="AM135" s="344"/>
      <c r="AN135" s="344"/>
      <c r="AO135" s="344"/>
      <c r="AP135" s="344"/>
      <c r="AQ135" s="344"/>
      <c r="AR135" s="344"/>
      <c r="AS135" s="344"/>
      <c r="AT135" s="344"/>
      <c r="AU135" s="344"/>
      <c r="AV135" s="344"/>
      <c r="AW135" s="344"/>
      <c r="AX135" s="344"/>
      <c r="AY135" s="344"/>
      <c r="AZ135" s="351"/>
      <c r="BA135" s="363"/>
      <c r="BB135" s="363"/>
      <c r="BC135" s="363"/>
      <c r="BD135" s="363"/>
      <c r="BE135" s="392"/>
      <c r="BF135" s="175"/>
    </row>
    <row r="136" spans="1:58" ht="21.95" customHeight="1">
      <c r="A136" s="181"/>
      <c r="B136" s="199"/>
      <c r="C136" s="209"/>
      <c r="D136" s="209"/>
      <c r="E136" s="209"/>
      <c r="F136" s="209"/>
      <c r="G136" s="209"/>
      <c r="H136" s="209"/>
      <c r="I136" s="209"/>
      <c r="J136" s="227"/>
      <c r="K136" s="199"/>
      <c r="L136" s="209"/>
      <c r="M136" s="209"/>
      <c r="N136" s="227"/>
      <c r="O136" s="247"/>
      <c r="P136" s="257"/>
      <c r="Q136" s="257"/>
      <c r="R136" s="257"/>
      <c r="S136" s="257"/>
      <c r="T136" s="267"/>
      <c r="U136" s="247"/>
      <c r="V136" s="257"/>
      <c r="W136" s="257"/>
      <c r="X136" s="257"/>
      <c r="Y136" s="257"/>
      <c r="Z136" s="267"/>
      <c r="AA136" s="247"/>
      <c r="AB136" s="257"/>
      <c r="AC136" s="257"/>
      <c r="AD136" s="257"/>
      <c r="AE136" s="267"/>
      <c r="AF136" s="302" t="s">
        <v>1195</v>
      </c>
      <c r="AG136" s="302"/>
      <c r="AH136" s="302"/>
      <c r="AI136" s="302"/>
      <c r="AJ136" s="302"/>
      <c r="AK136" s="307"/>
      <c r="AL136" s="335" t="s">
        <v>212</v>
      </c>
      <c r="AM136" s="344"/>
      <c r="AN136" s="344"/>
      <c r="AO136" s="344"/>
      <c r="AP136" s="344"/>
      <c r="AQ136" s="344"/>
      <c r="AR136" s="344"/>
      <c r="AS136" s="344"/>
      <c r="AT136" s="344"/>
      <c r="AU136" s="344"/>
      <c r="AV136" s="344"/>
      <c r="AW136" s="344"/>
      <c r="AX136" s="344"/>
      <c r="AY136" s="344"/>
      <c r="AZ136" s="351"/>
      <c r="BA136" s="363"/>
      <c r="BB136" s="363"/>
      <c r="BC136" s="363"/>
      <c r="BD136" s="363"/>
      <c r="BE136" s="392"/>
      <c r="BF136" s="175"/>
    </row>
    <row r="137" spans="1:58" ht="21.95" customHeight="1">
      <c r="A137" s="181"/>
      <c r="B137" s="200"/>
      <c r="C137" s="210"/>
      <c r="D137" s="210"/>
      <c r="E137" s="210"/>
      <c r="F137" s="210"/>
      <c r="G137" s="210"/>
      <c r="H137" s="210"/>
      <c r="I137" s="210"/>
      <c r="J137" s="228"/>
      <c r="K137" s="200"/>
      <c r="L137" s="210"/>
      <c r="M137" s="210"/>
      <c r="N137" s="228"/>
      <c r="O137" s="248"/>
      <c r="P137" s="258"/>
      <c r="Q137" s="258"/>
      <c r="R137" s="258"/>
      <c r="S137" s="258"/>
      <c r="T137" s="268"/>
      <c r="U137" s="248"/>
      <c r="V137" s="258"/>
      <c r="W137" s="258"/>
      <c r="X137" s="258"/>
      <c r="Y137" s="258"/>
      <c r="Z137" s="268"/>
      <c r="AA137" s="248"/>
      <c r="AB137" s="258"/>
      <c r="AC137" s="258"/>
      <c r="AD137" s="258"/>
      <c r="AE137" s="268"/>
      <c r="AF137" s="304" t="s">
        <v>1518</v>
      </c>
      <c r="AG137" s="305"/>
      <c r="AH137" s="305"/>
      <c r="AI137" s="305"/>
      <c r="AJ137" s="305"/>
      <c r="AK137" s="306"/>
      <c r="AL137" s="337" t="s">
        <v>23</v>
      </c>
      <c r="AM137" s="340"/>
      <c r="AN137" s="340"/>
      <c r="AO137" s="340"/>
      <c r="AP137" s="340"/>
      <c r="AQ137" s="340"/>
      <c r="AR137" s="340"/>
      <c r="AS137" s="340"/>
      <c r="AT137" s="340"/>
      <c r="AU137" s="340"/>
      <c r="AV137" s="340"/>
      <c r="AW137" s="340"/>
      <c r="AX137" s="340"/>
      <c r="AY137" s="340"/>
      <c r="AZ137" s="353"/>
      <c r="BA137" s="364"/>
      <c r="BB137" s="364"/>
      <c r="BC137" s="364"/>
      <c r="BD137" s="364"/>
      <c r="BE137" s="393"/>
      <c r="BF137" s="175"/>
    </row>
    <row r="138" spans="1:58" ht="21.95" customHeight="1">
      <c r="A138" s="181"/>
      <c r="B138" s="198" t="s">
        <v>220</v>
      </c>
      <c r="C138" s="208"/>
      <c r="D138" s="208"/>
      <c r="E138" s="208"/>
      <c r="F138" s="208"/>
      <c r="G138" s="208"/>
      <c r="H138" s="208"/>
      <c r="I138" s="208"/>
      <c r="J138" s="226"/>
      <c r="K138" s="240"/>
      <c r="L138" s="250"/>
      <c r="M138" s="250"/>
      <c r="N138" s="260"/>
      <c r="O138" s="272"/>
      <c r="P138" s="256"/>
      <c r="Q138" s="256"/>
      <c r="R138" s="256"/>
      <c r="S138" s="256"/>
      <c r="T138" s="266"/>
      <c r="U138" s="246"/>
      <c r="V138" s="256"/>
      <c r="W138" s="256"/>
      <c r="X138" s="256"/>
      <c r="Y138" s="256"/>
      <c r="Z138" s="266"/>
      <c r="AA138" s="240"/>
      <c r="AB138" s="250"/>
      <c r="AC138" s="250"/>
      <c r="AD138" s="250"/>
      <c r="AE138" s="260"/>
      <c r="AF138" s="304" t="s">
        <v>1505</v>
      </c>
      <c r="AG138" s="305"/>
      <c r="AH138" s="305"/>
      <c r="AI138" s="305"/>
      <c r="AJ138" s="305"/>
      <c r="AK138" s="306"/>
      <c r="AL138" s="337" t="s">
        <v>23</v>
      </c>
      <c r="AM138" s="340"/>
      <c r="AN138" s="340"/>
      <c r="AO138" s="340"/>
      <c r="AP138" s="340"/>
      <c r="AQ138" s="340"/>
      <c r="AR138" s="340"/>
      <c r="AS138" s="340"/>
      <c r="AT138" s="340"/>
      <c r="AU138" s="340"/>
      <c r="AV138" s="340"/>
      <c r="AW138" s="340"/>
      <c r="AX138" s="340"/>
      <c r="AY138" s="340"/>
      <c r="AZ138" s="353"/>
      <c r="BA138" s="366"/>
      <c r="BB138" s="379"/>
      <c r="BC138" s="379"/>
      <c r="BD138" s="379"/>
      <c r="BE138" s="395"/>
      <c r="BF138" s="175"/>
    </row>
    <row r="139" spans="1:58" ht="21.95" customHeight="1">
      <c r="A139" s="181"/>
      <c r="B139" s="199"/>
      <c r="C139" s="209"/>
      <c r="D139" s="209"/>
      <c r="E139" s="209"/>
      <c r="F139" s="209"/>
      <c r="G139" s="209"/>
      <c r="H139" s="209"/>
      <c r="I139" s="209"/>
      <c r="J139" s="227"/>
      <c r="K139" s="241"/>
      <c r="L139" s="251"/>
      <c r="M139" s="251"/>
      <c r="N139" s="261"/>
      <c r="O139" s="273"/>
      <c r="P139" s="257"/>
      <c r="Q139" s="257"/>
      <c r="R139" s="257"/>
      <c r="S139" s="257"/>
      <c r="T139" s="267"/>
      <c r="U139" s="247"/>
      <c r="V139" s="257"/>
      <c r="W139" s="257"/>
      <c r="X139" s="257"/>
      <c r="Y139" s="257"/>
      <c r="Z139" s="267"/>
      <c r="AA139" s="241"/>
      <c r="AB139" s="251"/>
      <c r="AC139" s="251"/>
      <c r="AD139" s="251"/>
      <c r="AE139" s="261"/>
      <c r="AF139" s="304" t="s">
        <v>1521</v>
      </c>
      <c r="AG139" s="305"/>
      <c r="AH139" s="305"/>
      <c r="AI139" s="305"/>
      <c r="AJ139" s="305"/>
      <c r="AK139" s="306"/>
      <c r="AL139" s="337" t="s">
        <v>23</v>
      </c>
      <c r="AM139" s="340"/>
      <c r="AN139" s="340"/>
      <c r="AO139" s="340"/>
      <c r="AP139" s="340"/>
      <c r="AQ139" s="340"/>
      <c r="AR139" s="340"/>
      <c r="AS139" s="340"/>
      <c r="AT139" s="340"/>
      <c r="AU139" s="340"/>
      <c r="AV139" s="340"/>
      <c r="AW139" s="340"/>
      <c r="AX139" s="340"/>
      <c r="AY139" s="340"/>
      <c r="AZ139" s="353"/>
      <c r="BA139" s="195"/>
      <c r="BB139" s="195"/>
      <c r="BC139" s="195"/>
      <c r="BD139" s="195"/>
      <c r="BE139" s="388"/>
      <c r="BF139" s="175"/>
    </row>
    <row r="140" spans="1:58" ht="21.95" customHeight="1">
      <c r="A140" s="181"/>
      <c r="B140" s="199"/>
      <c r="C140" s="209"/>
      <c r="D140" s="209"/>
      <c r="E140" s="209"/>
      <c r="F140" s="209"/>
      <c r="G140" s="209"/>
      <c r="H140" s="209"/>
      <c r="I140" s="209"/>
      <c r="J140" s="227"/>
      <c r="K140" s="241"/>
      <c r="L140" s="251"/>
      <c r="M140" s="251"/>
      <c r="N140" s="261"/>
      <c r="O140" s="273"/>
      <c r="P140" s="257"/>
      <c r="Q140" s="257"/>
      <c r="R140" s="257"/>
      <c r="S140" s="257"/>
      <c r="T140" s="267"/>
      <c r="U140" s="247"/>
      <c r="V140" s="257"/>
      <c r="W140" s="257"/>
      <c r="X140" s="257"/>
      <c r="Y140" s="257"/>
      <c r="Z140" s="267"/>
      <c r="AA140" s="241"/>
      <c r="AB140" s="251"/>
      <c r="AC140" s="251"/>
      <c r="AD140" s="251"/>
      <c r="AE140" s="261"/>
      <c r="AF140" s="305" t="s">
        <v>1499</v>
      </c>
      <c r="AG140" s="305"/>
      <c r="AH140" s="305"/>
      <c r="AI140" s="305"/>
      <c r="AJ140" s="305"/>
      <c r="AK140" s="306"/>
      <c r="AL140" s="338" t="s">
        <v>23</v>
      </c>
      <c r="AM140" s="346"/>
      <c r="AN140" s="346"/>
      <c r="AO140" s="346"/>
      <c r="AP140" s="346"/>
      <c r="AQ140" s="346"/>
      <c r="AR140" s="346"/>
      <c r="AS140" s="346"/>
      <c r="AT140" s="346"/>
      <c r="AU140" s="346"/>
      <c r="AV140" s="346"/>
      <c r="AW140" s="346"/>
      <c r="AX140" s="346"/>
      <c r="AY140" s="346"/>
      <c r="AZ140" s="354"/>
      <c r="BA140" s="195"/>
      <c r="BB140" s="195"/>
      <c r="BC140" s="195"/>
      <c r="BD140" s="195"/>
      <c r="BE140" s="388"/>
      <c r="BF140" s="175"/>
    </row>
    <row r="141" spans="1:58" ht="21.95" customHeight="1">
      <c r="A141" s="181"/>
      <c r="B141" s="199"/>
      <c r="C141" s="209"/>
      <c r="D141" s="209"/>
      <c r="E141" s="209"/>
      <c r="F141" s="209"/>
      <c r="G141" s="209"/>
      <c r="H141" s="209"/>
      <c r="I141" s="209"/>
      <c r="J141" s="227"/>
      <c r="K141" s="241"/>
      <c r="L141" s="251"/>
      <c r="M141" s="251"/>
      <c r="N141" s="261"/>
      <c r="O141" s="273"/>
      <c r="P141" s="257"/>
      <c r="Q141" s="257"/>
      <c r="R141" s="257"/>
      <c r="S141" s="257"/>
      <c r="T141" s="267"/>
      <c r="U141" s="247"/>
      <c r="V141" s="257"/>
      <c r="W141" s="257"/>
      <c r="X141" s="257"/>
      <c r="Y141" s="257"/>
      <c r="Z141" s="267"/>
      <c r="AA141" s="241"/>
      <c r="AB141" s="251"/>
      <c r="AC141" s="251"/>
      <c r="AD141" s="251"/>
      <c r="AE141" s="261"/>
      <c r="AF141" s="305" t="s">
        <v>401</v>
      </c>
      <c r="AG141" s="305"/>
      <c r="AH141" s="305"/>
      <c r="AI141" s="305"/>
      <c r="AJ141" s="305"/>
      <c r="AK141" s="306"/>
      <c r="AL141" s="338" t="s">
        <v>23</v>
      </c>
      <c r="AM141" s="346"/>
      <c r="AN141" s="346"/>
      <c r="AO141" s="346"/>
      <c r="AP141" s="346"/>
      <c r="AQ141" s="346"/>
      <c r="AR141" s="346"/>
      <c r="AS141" s="346"/>
      <c r="AT141" s="346"/>
      <c r="AU141" s="346"/>
      <c r="AV141" s="346"/>
      <c r="AW141" s="346"/>
      <c r="AX141" s="346"/>
      <c r="AY141" s="346"/>
      <c r="AZ141" s="354"/>
      <c r="BA141" s="195"/>
      <c r="BB141" s="195"/>
      <c r="BC141" s="195"/>
      <c r="BD141" s="195"/>
      <c r="BE141" s="388"/>
      <c r="BF141" s="175"/>
    </row>
    <row r="142" spans="1:58" ht="21.95" customHeight="1">
      <c r="A142" s="181"/>
      <c r="B142" s="199"/>
      <c r="C142" s="209"/>
      <c r="D142" s="209"/>
      <c r="E142" s="209"/>
      <c r="F142" s="209"/>
      <c r="G142" s="209"/>
      <c r="H142" s="209"/>
      <c r="I142" s="209"/>
      <c r="J142" s="227"/>
      <c r="K142" s="241"/>
      <c r="L142" s="251"/>
      <c r="M142" s="251"/>
      <c r="N142" s="261"/>
      <c r="O142" s="273"/>
      <c r="P142" s="257"/>
      <c r="Q142" s="257"/>
      <c r="R142" s="257"/>
      <c r="S142" s="257"/>
      <c r="T142" s="267"/>
      <c r="U142" s="247"/>
      <c r="V142" s="257"/>
      <c r="W142" s="257"/>
      <c r="X142" s="257"/>
      <c r="Y142" s="257"/>
      <c r="Z142" s="267"/>
      <c r="AA142" s="241"/>
      <c r="AB142" s="251"/>
      <c r="AC142" s="251"/>
      <c r="AD142" s="251"/>
      <c r="AE142" s="261"/>
      <c r="AF142" s="304" t="s">
        <v>210</v>
      </c>
      <c r="AG142" s="305"/>
      <c r="AH142" s="305"/>
      <c r="AI142" s="305"/>
      <c r="AJ142" s="305"/>
      <c r="AK142" s="306"/>
      <c r="AL142" s="337" t="s">
        <v>23</v>
      </c>
      <c r="AM142" s="340"/>
      <c r="AN142" s="340"/>
      <c r="AO142" s="340"/>
      <c r="AP142" s="340"/>
      <c r="AQ142" s="340"/>
      <c r="AR142" s="340"/>
      <c r="AS142" s="340"/>
      <c r="AT142" s="340"/>
      <c r="AU142" s="340"/>
      <c r="AV142" s="340"/>
      <c r="AW142" s="340"/>
      <c r="AX142" s="340"/>
      <c r="AY142" s="340"/>
      <c r="AZ142" s="353"/>
      <c r="BA142" s="366"/>
      <c r="BB142" s="379"/>
      <c r="BC142" s="379"/>
      <c r="BD142" s="379"/>
      <c r="BE142" s="395"/>
      <c r="BF142" s="175"/>
    </row>
    <row r="143" spans="1:58" ht="21.95" customHeight="1">
      <c r="A143" s="181"/>
      <c r="B143" s="199"/>
      <c r="C143" s="209"/>
      <c r="D143" s="209"/>
      <c r="E143" s="209"/>
      <c r="F143" s="209"/>
      <c r="G143" s="209"/>
      <c r="H143" s="209"/>
      <c r="I143" s="209"/>
      <c r="J143" s="227"/>
      <c r="K143" s="241"/>
      <c r="L143" s="251"/>
      <c r="M143" s="251"/>
      <c r="N143" s="261"/>
      <c r="O143" s="273"/>
      <c r="P143" s="257"/>
      <c r="Q143" s="257"/>
      <c r="R143" s="257"/>
      <c r="S143" s="257"/>
      <c r="T143" s="267"/>
      <c r="U143" s="247"/>
      <c r="V143" s="257"/>
      <c r="W143" s="257"/>
      <c r="X143" s="257"/>
      <c r="Y143" s="257"/>
      <c r="Z143" s="267"/>
      <c r="AA143" s="241"/>
      <c r="AB143" s="251"/>
      <c r="AC143" s="251"/>
      <c r="AD143" s="251"/>
      <c r="AE143" s="261"/>
      <c r="AF143" s="303" t="s">
        <v>345</v>
      </c>
      <c r="AG143" s="302"/>
      <c r="AH143" s="302"/>
      <c r="AI143" s="302"/>
      <c r="AJ143" s="302"/>
      <c r="AK143" s="307"/>
      <c r="AL143" s="336" t="s">
        <v>23</v>
      </c>
      <c r="AM143" s="345"/>
      <c r="AN143" s="345"/>
      <c r="AO143" s="345"/>
      <c r="AP143" s="345"/>
      <c r="AQ143" s="345"/>
      <c r="AR143" s="345"/>
      <c r="AS143" s="345"/>
      <c r="AT143" s="345"/>
      <c r="AU143" s="345"/>
      <c r="AV143" s="345"/>
      <c r="AW143" s="345"/>
      <c r="AX143" s="345"/>
      <c r="AY143" s="345"/>
      <c r="AZ143" s="352"/>
      <c r="BA143" s="366"/>
      <c r="BB143" s="379"/>
      <c r="BC143" s="379"/>
      <c r="BD143" s="379"/>
      <c r="BE143" s="395"/>
      <c r="BF143" s="175"/>
    </row>
    <row r="144" spans="1:58" ht="21.95" customHeight="1">
      <c r="A144" s="181"/>
      <c r="B144" s="199"/>
      <c r="C144" s="209"/>
      <c r="D144" s="209"/>
      <c r="E144" s="209"/>
      <c r="F144" s="209"/>
      <c r="G144" s="209"/>
      <c r="H144" s="209"/>
      <c r="I144" s="209"/>
      <c r="J144" s="227"/>
      <c r="K144" s="241"/>
      <c r="L144" s="251"/>
      <c r="M144" s="251"/>
      <c r="N144" s="261"/>
      <c r="O144" s="273"/>
      <c r="P144" s="257"/>
      <c r="Q144" s="257"/>
      <c r="R144" s="257"/>
      <c r="S144" s="257"/>
      <c r="T144" s="267"/>
      <c r="U144" s="247"/>
      <c r="V144" s="257"/>
      <c r="W144" s="257"/>
      <c r="X144" s="257"/>
      <c r="Y144" s="257"/>
      <c r="Z144" s="267"/>
      <c r="AA144" s="241"/>
      <c r="AB144" s="251"/>
      <c r="AC144" s="251"/>
      <c r="AD144" s="251"/>
      <c r="AE144" s="261"/>
      <c r="AF144" s="303" t="s">
        <v>837</v>
      </c>
      <c r="AG144" s="302"/>
      <c r="AH144" s="302"/>
      <c r="AI144" s="302"/>
      <c r="AJ144" s="302"/>
      <c r="AK144" s="307"/>
      <c r="AL144" s="336" t="s">
        <v>23</v>
      </c>
      <c r="AM144" s="345"/>
      <c r="AN144" s="345"/>
      <c r="AO144" s="345"/>
      <c r="AP144" s="345"/>
      <c r="AQ144" s="345"/>
      <c r="AR144" s="345"/>
      <c r="AS144" s="345"/>
      <c r="AT144" s="345"/>
      <c r="AU144" s="345"/>
      <c r="AV144" s="345"/>
      <c r="AW144" s="345"/>
      <c r="AX144" s="345"/>
      <c r="AY144" s="345"/>
      <c r="AZ144" s="352"/>
      <c r="BA144" s="366"/>
      <c r="BB144" s="379"/>
      <c r="BC144" s="379"/>
      <c r="BD144" s="379"/>
      <c r="BE144" s="395"/>
      <c r="BF144" s="175"/>
    </row>
    <row r="145" spans="1:58" ht="21.95" customHeight="1">
      <c r="A145" s="181"/>
      <c r="B145" s="199"/>
      <c r="C145" s="209"/>
      <c r="D145" s="209"/>
      <c r="E145" s="209"/>
      <c r="F145" s="209"/>
      <c r="G145" s="209"/>
      <c r="H145" s="209"/>
      <c r="I145" s="209"/>
      <c r="J145" s="227"/>
      <c r="K145" s="241"/>
      <c r="L145" s="251"/>
      <c r="M145" s="251"/>
      <c r="N145" s="261"/>
      <c r="O145" s="273"/>
      <c r="P145" s="257"/>
      <c r="Q145" s="257"/>
      <c r="R145" s="257"/>
      <c r="S145" s="257"/>
      <c r="T145" s="267"/>
      <c r="U145" s="247"/>
      <c r="V145" s="257"/>
      <c r="W145" s="257"/>
      <c r="X145" s="257"/>
      <c r="Y145" s="257"/>
      <c r="Z145" s="267"/>
      <c r="AA145" s="241"/>
      <c r="AB145" s="251"/>
      <c r="AC145" s="251"/>
      <c r="AD145" s="251"/>
      <c r="AE145" s="261"/>
      <c r="AF145" s="303" t="s">
        <v>1232</v>
      </c>
      <c r="AG145" s="302"/>
      <c r="AH145" s="302"/>
      <c r="AI145" s="302"/>
      <c r="AJ145" s="302"/>
      <c r="AK145" s="307"/>
      <c r="AL145" s="336" t="s">
        <v>23</v>
      </c>
      <c r="AM145" s="345"/>
      <c r="AN145" s="345"/>
      <c r="AO145" s="345"/>
      <c r="AP145" s="345"/>
      <c r="AQ145" s="345"/>
      <c r="AR145" s="345"/>
      <c r="AS145" s="345"/>
      <c r="AT145" s="345"/>
      <c r="AU145" s="345"/>
      <c r="AV145" s="345"/>
      <c r="AW145" s="345"/>
      <c r="AX145" s="345"/>
      <c r="AY145" s="345"/>
      <c r="AZ145" s="352"/>
      <c r="BA145" s="366"/>
      <c r="BB145" s="379"/>
      <c r="BC145" s="379"/>
      <c r="BD145" s="379"/>
      <c r="BE145" s="395"/>
      <c r="BF145" s="175"/>
    </row>
    <row r="146" spans="1:58" ht="21.95" customHeight="1">
      <c r="A146" s="181"/>
      <c r="B146" s="199"/>
      <c r="C146" s="209"/>
      <c r="D146" s="209"/>
      <c r="E146" s="209"/>
      <c r="F146" s="209"/>
      <c r="G146" s="209"/>
      <c r="H146" s="209"/>
      <c r="I146" s="209"/>
      <c r="J146" s="227"/>
      <c r="K146" s="241"/>
      <c r="L146" s="251"/>
      <c r="M146" s="251"/>
      <c r="N146" s="261"/>
      <c r="O146" s="273"/>
      <c r="P146" s="257"/>
      <c r="Q146" s="257"/>
      <c r="R146" s="257"/>
      <c r="S146" s="257"/>
      <c r="T146" s="267"/>
      <c r="U146" s="247"/>
      <c r="V146" s="257"/>
      <c r="W146" s="257"/>
      <c r="X146" s="257"/>
      <c r="Y146" s="257"/>
      <c r="Z146" s="267"/>
      <c r="AA146" s="241"/>
      <c r="AB146" s="251"/>
      <c r="AC146" s="251"/>
      <c r="AD146" s="251"/>
      <c r="AE146" s="261"/>
      <c r="AF146" s="303" t="s">
        <v>1107</v>
      </c>
      <c r="AG146" s="302"/>
      <c r="AH146" s="302"/>
      <c r="AI146" s="302"/>
      <c r="AJ146" s="302"/>
      <c r="AK146" s="307"/>
      <c r="AL146" s="336" t="s">
        <v>23</v>
      </c>
      <c r="AM146" s="345"/>
      <c r="AN146" s="345"/>
      <c r="AO146" s="345"/>
      <c r="AP146" s="345"/>
      <c r="AQ146" s="345"/>
      <c r="AR146" s="345"/>
      <c r="AS146" s="345"/>
      <c r="AT146" s="345"/>
      <c r="AU146" s="345"/>
      <c r="AV146" s="345"/>
      <c r="AW146" s="345"/>
      <c r="AX146" s="345"/>
      <c r="AY146" s="345"/>
      <c r="AZ146" s="352"/>
      <c r="BA146" s="366"/>
      <c r="BB146" s="379"/>
      <c r="BC146" s="379"/>
      <c r="BD146" s="379"/>
      <c r="BE146" s="395"/>
      <c r="BF146" s="175"/>
    </row>
    <row r="147" spans="1:58" ht="21.95" customHeight="1">
      <c r="A147" s="181"/>
      <c r="B147" s="199"/>
      <c r="C147" s="209"/>
      <c r="D147" s="209"/>
      <c r="E147" s="209"/>
      <c r="F147" s="209"/>
      <c r="G147" s="209"/>
      <c r="H147" s="209"/>
      <c r="I147" s="209"/>
      <c r="J147" s="227"/>
      <c r="K147" s="241"/>
      <c r="L147" s="251"/>
      <c r="M147" s="251"/>
      <c r="N147" s="261"/>
      <c r="O147" s="273"/>
      <c r="P147" s="257"/>
      <c r="Q147" s="257"/>
      <c r="R147" s="257"/>
      <c r="S147" s="257"/>
      <c r="T147" s="267"/>
      <c r="U147" s="247"/>
      <c r="V147" s="257"/>
      <c r="W147" s="257"/>
      <c r="X147" s="257"/>
      <c r="Y147" s="257"/>
      <c r="Z147" s="267"/>
      <c r="AA147" s="241"/>
      <c r="AB147" s="251"/>
      <c r="AC147" s="251"/>
      <c r="AD147" s="251"/>
      <c r="AE147" s="261"/>
      <c r="AF147" s="303" t="s">
        <v>1157</v>
      </c>
      <c r="AG147" s="302"/>
      <c r="AH147" s="302"/>
      <c r="AI147" s="302"/>
      <c r="AJ147" s="302"/>
      <c r="AK147" s="307"/>
      <c r="AL147" s="335" t="s">
        <v>23</v>
      </c>
      <c r="AM147" s="344"/>
      <c r="AN147" s="344"/>
      <c r="AO147" s="344"/>
      <c r="AP147" s="344"/>
      <c r="AQ147" s="344"/>
      <c r="AR147" s="344"/>
      <c r="AS147" s="344"/>
      <c r="AT147" s="344"/>
      <c r="AU147" s="344"/>
      <c r="AV147" s="344"/>
      <c r="AW147" s="344"/>
      <c r="AX147" s="344"/>
      <c r="AY147" s="344"/>
      <c r="AZ147" s="351"/>
      <c r="BA147" s="366"/>
      <c r="BB147" s="379"/>
      <c r="BC147" s="379"/>
      <c r="BD147" s="379"/>
      <c r="BE147" s="395"/>
      <c r="BF147" s="175"/>
    </row>
    <row r="148" spans="1:58" ht="21.95" customHeight="1">
      <c r="A148" s="181"/>
      <c r="B148" s="199"/>
      <c r="C148" s="209"/>
      <c r="D148" s="209"/>
      <c r="E148" s="209"/>
      <c r="F148" s="209"/>
      <c r="G148" s="209"/>
      <c r="H148" s="209"/>
      <c r="I148" s="209"/>
      <c r="J148" s="227"/>
      <c r="K148" s="241"/>
      <c r="L148" s="251"/>
      <c r="M148" s="251"/>
      <c r="N148" s="261"/>
      <c r="O148" s="273"/>
      <c r="P148" s="257"/>
      <c r="Q148" s="257"/>
      <c r="R148" s="257"/>
      <c r="S148" s="257"/>
      <c r="T148" s="267"/>
      <c r="U148" s="247"/>
      <c r="V148" s="257"/>
      <c r="W148" s="257"/>
      <c r="X148" s="257"/>
      <c r="Y148" s="257"/>
      <c r="Z148" s="267"/>
      <c r="AA148" s="241"/>
      <c r="AB148" s="251"/>
      <c r="AC148" s="251"/>
      <c r="AD148" s="251"/>
      <c r="AE148" s="261"/>
      <c r="AF148" s="303" t="s">
        <v>1492</v>
      </c>
      <c r="AG148" s="302"/>
      <c r="AH148" s="302"/>
      <c r="AI148" s="302"/>
      <c r="AJ148" s="302"/>
      <c r="AK148" s="307"/>
      <c r="AL148" s="335" t="s">
        <v>23</v>
      </c>
      <c r="AM148" s="344"/>
      <c r="AN148" s="344"/>
      <c r="AO148" s="344"/>
      <c r="AP148" s="344"/>
      <c r="AQ148" s="344"/>
      <c r="AR148" s="344"/>
      <c r="AS148" s="344"/>
      <c r="AT148" s="344"/>
      <c r="AU148" s="344"/>
      <c r="AV148" s="344"/>
      <c r="AW148" s="344"/>
      <c r="AX148" s="344"/>
      <c r="AY148" s="344"/>
      <c r="AZ148" s="351"/>
      <c r="BA148" s="365"/>
      <c r="BB148" s="378"/>
      <c r="BC148" s="378"/>
      <c r="BD148" s="378"/>
      <c r="BE148" s="394"/>
      <c r="BF148" s="175"/>
    </row>
    <row r="149" spans="1:58" ht="63" customHeight="1">
      <c r="A149" s="181"/>
      <c r="B149" s="199"/>
      <c r="C149" s="209"/>
      <c r="D149" s="209"/>
      <c r="E149" s="209"/>
      <c r="F149" s="209"/>
      <c r="G149" s="209"/>
      <c r="H149" s="209"/>
      <c r="I149" s="209"/>
      <c r="J149" s="227"/>
      <c r="K149" s="241"/>
      <c r="L149" s="251"/>
      <c r="M149" s="251"/>
      <c r="N149" s="261"/>
      <c r="O149" s="273"/>
      <c r="P149" s="257"/>
      <c r="Q149" s="257"/>
      <c r="R149" s="257"/>
      <c r="S149" s="257"/>
      <c r="T149" s="267"/>
      <c r="U149" s="247"/>
      <c r="V149" s="257"/>
      <c r="W149" s="257"/>
      <c r="X149" s="257"/>
      <c r="Y149" s="257"/>
      <c r="Z149" s="267"/>
      <c r="AA149" s="241"/>
      <c r="AB149" s="251"/>
      <c r="AC149" s="251"/>
      <c r="AD149" s="251"/>
      <c r="AE149" s="261"/>
      <c r="AF149" s="302" t="s">
        <v>1187</v>
      </c>
      <c r="AG149" s="302"/>
      <c r="AH149" s="302"/>
      <c r="AI149" s="302"/>
      <c r="AJ149" s="302"/>
      <c r="AK149" s="307"/>
      <c r="AL149" s="313" t="s">
        <v>1206</v>
      </c>
      <c r="AM149" s="312"/>
      <c r="AN149" s="312"/>
      <c r="AO149" s="312"/>
      <c r="AP149" s="312"/>
      <c r="AQ149" s="312"/>
      <c r="AR149" s="312"/>
      <c r="AS149" s="312"/>
      <c r="AT149" s="312"/>
      <c r="AU149" s="312"/>
      <c r="AV149" s="312"/>
      <c r="AW149" s="312"/>
      <c r="AX149" s="312"/>
      <c r="AY149" s="312"/>
      <c r="AZ149" s="331"/>
      <c r="BA149" s="366"/>
      <c r="BB149" s="379"/>
      <c r="BC149" s="379"/>
      <c r="BD149" s="379"/>
      <c r="BE149" s="395"/>
      <c r="BF149" s="175"/>
    </row>
    <row r="150" spans="1:58" ht="21.95" customHeight="1">
      <c r="A150" s="181"/>
      <c r="B150" s="199"/>
      <c r="C150" s="209"/>
      <c r="D150" s="209"/>
      <c r="E150" s="209"/>
      <c r="F150" s="209"/>
      <c r="G150" s="209"/>
      <c r="H150" s="209"/>
      <c r="I150" s="209"/>
      <c r="J150" s="227"/>
      <c r="K150" s="241"/>
      <c r="L150" s="251"/>
      <c r="M150" s="251"/>
      <c r="N150" s="261"/>
      <c r="O150" s="273"/>
      <c r="P150" s="257"/>
      <c r="Q150" s="257"/>
      <c r="R150" s="257"/>
      <c r="S150" s="257"/>
      <c r="T150" s="267"/>
      <c r="U150" s="247"/>
      <c r="V150" s="257"/>
      <c r="W150" s="257"/>
      <c r="X150" s="257"/>
      <c r="Y150" s="257"/>
      <c r="Z150" s="267"/>
      <c r="AA150" s="241"/>
      <c r="AB150" s="251"/>
      <c r="AC150" s="251"/>
      <c r="AD150" s="251"/>
      <c r="AE150" s="261"/>
      <c r="AF150" s="305" t="s">
        <v>1201</v>
      </c>
      <c r="AG150" s="305"/>
      <c r="AH150" s="305"/>
      <c r="AI150" s="305"/>
      <c r="AJ150" s="305"/>
      <c r="AK150" s="306"/>
      <c r="AL150" s="338" t="s">
        <v>212</v>
      </c>
      <c r="AM150" s="346"/>
      <c r="AN150" s="346"/>
      <c r="AO150" s="346"/>
      <c r="AP150" s="346"/>
      <c r="AQ150" s="346"/>
      <c r="AR150" s="346"/>
      <c r="AS150" s="346"/>
      <c r="AT150" s="346"/>
      <c r="AU150" s="346"/>
      <c r="AV150" s="346"/>
      <c r="AW150" s="346"/>
      <c r="AX150" s="346"/>
      <c r="AY150" s="346"/>
      <c r="AZ150" s="354"/>
      <c r="BA150" s="363"/>
      <c r="BB150" s="363"/>
      <c r="BC150" s="363"/>
      <c r="BD150" s="363"/>
      <c r="BE150" s="392"/>
      <c r="BF150" s="175"/>
    </row>
    <row r="151" spans="1:58" ht="21.95" customHeight="1">
      <c r="A151" s="181"/>
      <c r="B151" s="200"/>
      <c r="C151" s="210"/>
      <c r="D151" s="210"/>
      <c r="E151" s="210"/>
      <c r="F151" s="210"/>
      <c r="G151" s="210"/>
      <c r="H151" s="210"/>
      <c r="I151" s="210"/>
      <c r="J151" s="228"/>
      <c r="K151" s="242"/>
      <c r="L151" s="252"/>
      <c r="M151" s="252"/>
      <c r="N151" s="262"/>
      <c r="O151" s="248"/>
      <c r="P151" s="258"/>
      <c r="Q151" s="258"/>
      <c r="R151" s="258"/>
      <c r="S151" s="258"/>
      <c r="T151" s="268"/>
      <c r="U151" s="248"/>
      <c r="V151" s="258"/>
      <c r="W151" s="258"/>
      <c r="X151" s="258"/>
      <c r="Y151" s="258"/>
      <c r="Z151" s="268"/>
      <c r="AA151" s="242"/>
      <c r="AB151" s="252"/>
      <c r="AC151" s="252"/>
      <c r="AD151" s="252"/>
      <c r="AE151" s="262"/>
      <c r="AF151" s="304" t="s">
        <v>1195</v>
      </c>
      <c r="AG151" s="305"/>
      <c r="AH151" s="305"/>
      <c r="AI151" s="305"/>
      <c r="AJ151" s="305"/>
      <c r="AK151" s="306"/>
      <c r="AL151" s="337" t="s">
        <v>212</v>
      </c>
      <c r="AM151" s="340"/>
      <c r="AN151" s="340"/>
      <c r="AO151" s="340"/>
      <c r="AP151" s="340"/>
      <c r="AQ151" s="340"/>
      <c r="AR151" s="340"/>
      <c r="AS151" s="340"/>
      <c r="AT151" s="340"/>
      <c r="AU151" s="340"/>
      <c r="AV151" s="340"/>
      <c r="AW151" s="340"/>
      <c r="AX151" s="340"/>
      <c r="AY151" s="340"/>
      <c r="AZ151" s="353"/>
      <c r="BA151" s="363"/>
      <c r="BB151" s="363"/>
      <c r="BC151" s="363"/>
      <c r="BD151" s="363"/>
      <c r="BE151" s="392"/>
      <c r="BF151" s="175"/>
    </row>
    <row r="152" spans="1:58" ht="21.95" customHeight="1">
      <c r="A152" s="181"/>
      <c r="B152" s="198" t="s">
        <v>248</v>
      </c>
      <c r="C152" s="208"/>
      <c r="D152" s="208"/>
      <c r="E152" s="208"/>
      <c r="F152" s="208"/>
      <c r="G152" s="208"/>
      <c r="H152" s="208"/>
      <c r="I152" s="208"/>
      <c r="J152" s="226"/>
      <c r="K152" s="198"/>
      <c r="L152" s="208"/>
      <c r="M152" s="208"/>
      <c r="N152" s="226"/>
      <c r="O152" s="269" t="s">
        <v>1522</v>
      </c>
      <c r="P152" s="279"/>
      <c r="Q152" s="279"/>
      <c r="R152" s="279"/>
      <c r="S152" s="279"/>
      <c r="T152" s="285"/>
      <c r="U152" s="269" t="s">
        <v>1522</v>
      </c>
      <c r="V152" s="279"/>
      <c r="W152" s="279"/>
      <c r="X152" s="279"/>
      <c r="Y152" s="279"/>
      <c r="Z152" s="285"/>
      <c r="AA152" s="246"/>
      <c r="AB152" s="256"/>
      <c r="AC152" s="256"/>
      <c r="AD152" s="256"/>
      <c r="AE152" s="266"/>
      <c r="AF152" s="304" t="s">
        <v>1198</v>
      </c>
      <c r="AG152" s="305"/>
      <c r="AH152" s="305"/>
      <c r="AI152" s="305"/>
      <c r="AJ152" s="305"/>
      <c r="AK152" s="306"/>
      <c r="AL152" s="337" t="s">
        <v>23</v>
      </c>
      <c r="AM152" s="340"/>
      <c r="AN152" s="340"/>
      <c r="AO152" s="340"/>
      <c r="AP152" s="340"/>
      <c r="AQ152" s="340"/>
      <c r="AR152" s="340"/>
      <c r="AS152" s="340"/>
      <c r="AT152" s="340"/>
      <c r="AU152" s="340"/>
      <c r="AV152" s="340"/>
      <c r="AW152" s="340"/>
      <c r="AX152" s="340"/>
      <c r="AY152" s="340"/>
      <c r="AZ152" s="353"/>
      <c r="BA152" s="363"/>
      <c r="BB152" s="363"/>
      <c r="BC152" s="363"/>
      <c r="BD152" s="363"/>
      <c r="BE152" s="392"/>
      <c r="BF152" s="175"/>
    </row>
    <row r="153" spans="1:58" ht="21.95" customHeight="1">
      <c r="A153" s="181"/>
      <c r="B153" s="199"/>
      <c r="C153" s="209"/>
      <c r="D153" s="209"/>
      <c r="E153" s="209"/>
      <c r="F153" s="209"/>
      <c r="G153" s="209"/>
      <c r="H153" s="209"/>
      <c r="I153" s="209"/>
      <c r="J153" s="227"/>
      <c r="K153" s="199"/>
      <c r="L153" s="209"/>
      <c r="M153" s="209"/>
      <c r="N153" s="227"/>
      <c r="O153" s="274"/>
      <c r="P153" s="280"/>
      <c r="Q153" s="280"/>
      <c r="R153" s="280"/>
      <c r="S153" s="280"/>
      <c r="T153" s="286"/>
      <c r="U153" s="274"/>
      <c r="V153" s="280"/>
      <c r="W153" s="280"/>
      <c r="X153" s="280"/>
      <c r="Y153" s="280"/>
      <c r="Z153" s="286"/>
      <c r="AA153" s="247"/>
      <c r="AB153" s="257"/>
      <c r="AC153" s="257"/>
      <c r="AD153" s="257"/>
      <c r="AE153" s="267"/>
      <c r="AF153" s="305" t="s">
        <v>1199</v>
      </c>
      <c r="AG153" s="305"/>
      <c r="AH153" s="305"/>
      <c r="AI153" s="305"/>
      <c r="AJ153" s="305"/>
      <c r="AK153" s="306"/>
      <c r="AL153" s="337" t="s">
        <v>23</v>
      </c>
      <c r="AM153" s="340"/>
      <c r="AN153" s="340"/>
      <c r="AO153" s="340"/>
      <c r="AP153" s="340"/>
      <c r="AQ153" s="340"/>
      <c r="AR153" s="340"/>
      <c r="AS153" s="340"/>
      <c r="AT153" s="340"/>
      <c r="AU153" s="340"/>
      <c r="AV153" s="340"/>
      <c r="AW153" s="340"/>
      <c r="AX153" s="340"/>
      <c r="AY153" s="340"/>
      <c r="AZ153" s="353"/>
      <c r="BA153" s="365"/>
      <c r="BB153" s="378"/>
      <c r="BC153" s="378"/>
      <c r="BD153" s="378"/>
      <c r="BE153" s="394"/>
      <c r="BF153" s="175"/>
    </row>
    <row r="154" spans="1:58" ht="21.95" customHeight="1">
      <c r="A154" s="181"/>
      <c r="B154" s="199"/>
      <c r="C154" s="209"/>
      <c r="D154" s="209"/>
      <c r="E154" s="209"/>
      <c r="F154" s="209"/>
      <c r="G154" s="209"/>
      <c r="H154" s="209"/>
      <c r="I154" s="209"/>
      <c r="J154" s="227"/>
      <c r="K154" s="199"/>
      <c r="L154" s="209"/>
      <c r="M154" s="209"/>
      <c r="N154" s="227"/>
      <c r="O154" s="274"/>
      <c r="P154" s="280"/>
      <c r="Q154" s="280"/>
      <c r="R154" s="280"/>
      <c r="S154" s="280"/>
      <c r="T154" s="286"/>
      <c r="U154" s="274"/>
      <c r="V154" s="280"/>
      <c r="W154" s="280"/>
      <c r="X154" s="280"/>
      <c r="Y154" s="280"/>
      <c r="Z154" s="286"/>
      <c r="AA154" s="247"/>
      <c r="AB154" s="257"/>
      <c r="AC154" s="257"/>
      <c r="AD154" s="257"/>
      <c r="AE154" s="267"/>
      <c r="AF154" s="309" t="s">
        <v>1233</v>
      </c>
      <c r="AG154" s="325"/>
      <c r="AH154" s="325"/>
      <c r="AI154" s="325"/>
      <c r="AJ154" s="325"/>
      <c r="AK154" s="329"/>
      <c r="AL154" s="337" t="s">
        <v>1081</v>
      </c>
      <c r="AM154" s="340"/>
      <c r="AN154" s="340"/>
      <c r="AO154" s="340"/>
      <c r="AP154" s="340"/>
      <c r="AQ154" s="340"/>
      <c r="AR154" s="340"/>
      <c r="AS154" s="340"/>
      <c r="AT154" s="340"/>
      <c r="AU154" s="340"/>
      <c r="AV154" s="340"/>
      <c r="AW154" s="340"/>
      <c r="AX154" s="340"/>
      <c r="AY154" s="340"/>
      <c r="AZ154" s="353"/>
      <c r="BA154" s="366"/>
      <c r="BB154" s="379"/>
      <c r="BC154" s="379"/>
      <c r="BD154" s="379"/>
      <c r="BE154" s="395"/>
      <c r="BF154" s="175"/>
    </row>
    <row r="155" spans="1:58" ht="21.95" customHeight="1">
      <c r="A155" s="181"/>
      <c r="B155" s="199"/>
      <c r="C155" s="209"/>
      <c r="D155" s="209"/>
      <c r="E155" s="209"/>
      <c r="F155" s="209"/>
      <c r="G155" s="209"/>
      <c r="H155" s="209"/>
      <c r="I155" s="209"/>
      <c r="J155" s="227"/>
      <c r="K155" s="199"/>
      <c r="L155" s="209"/>
      <c r="M155" s="209"/>
      <c r="N155" s="227"/>
      <c r="O155" s="274"/>
      <c r="P155" s="280"/>
      <c r="Q155" s="280"/>
      <c r="R155" s="280"/>
      <c r="S155" s="280"/>
      <c r="T155" s="286"/>
      <c r="U155" s="274"/>
      <c r="V155" s="280"/>
      <c r="W155" s="280"/>
      <c r="X155" s="280"/>
      <c r="Y155" s="280"/>
      <c r="Z155" s="286"/>
      <c r="AA155" s="247"/>
      <c r="AB155" s="257"/>
      <c r="AC155" s="257"/>
      <c r="AD155" s="257"/>
      <c r="AE155" s="267"/>
      <c r="AF155" s="304" t="s">
        <v>1505</v>
      </c>
      <c r="AG155" s="305"/>
      <c r="AH155" s="305"/>
      <c r="AI155" s="305"/>
      <c r="AJ155" s="305"/>
      <c r="AK155" s="306"/>
      <c r="AL155" s="337" t="s">
        <v>23</v>
      </c>
      <c r="AM155" s="340"/>
      <c r="AN155" s="340"/>
      <c r="AO155" s="340"/>
      <c r="AP155" s="340"/>
      <c r="AQ155" s="340"/>
      <c r="AR155" s="340"/>
      <c r="AS155" s="340"/>
      <c r="AT155" s="340"/>
      <c r="AU155" s="340"/>
      <c r="AV155" s="340"/>
      <c r="AW155" s="340"/>
      <c r="AX155" s="340"/>
      <c r="AY155" s="340"/>
      <c r="AZ155" s="353"/>
      <c r="BA155" s="362"/>
      <c r="BB155" s="377"/>
      <c r="BC155" s="377"/>
      <c r="BD155" s="377"/>
      <c r="BE155" s="391"/>
      <c r="BF155" s="175"/>
    </row>
    <row r="156" spans="1:58" ht="21.95" customHeight="1">
      <c r="A156" s="181"/>
      <c r="B156" s="199"/>
      <c r="C156" s="209"/>
      <c r="D156" s="209"/>
      <c r="E156" s="209"/>
      <c r="F156" s="209"/>
      <c r="G156" s="209"/>
      <c r="H156" s="209"/>
      <c r="I156" s="209"/>
      <c r="J156" s="227"/>
      <c r="K156" s="199"/>
      <c r="L156" s="209"/>
      <c r="M156" s="209"/>
      <c r="N156" s="227"/>
      <c r="O156" s="274"/>
      <c r="P156" s="280"/>
      <c r="Q156" s="280"/>
      <c r="R156" s="280"/>
      <c r="S156" s="280"/>
      <c r="T156" s="286"/>
      <c r="U156" s="274"/>
      <c r="V156" s="280"/>
      <c r="W156" s="280"/>
      <c r="X156" s="280"/>
      <c r="Y156" s="280"/>
      <c r="Z156" s="286"/>
      <c r="AA156" s="247"/>
      <c r="AB156" s="257"/>
      <c r="AC156" s="257"/>
      <c r="AD156" s="257"/>
      <c r="AE156" s="267"/>
      <c r="AF156" s="304" t="s">
        <v>1497</v>
      </c>
      <c r="AG156" s="305"/>
      <c r="AH156" s="305"/>
      <c r="AI156" s="305"/>
      <c r="AJ156" s="305"/>
      <c r="AK156" s="306"/>
      <c r="AL156" s="337" t="s">
        <v>23</v>
      </c>
      <c r="AM156" s="340"/>
      <c r="AN156" s="340"/>
      <c r="AO156" s="340"/>
      <c r="AP156" s="340"/>
      <c r="AQ156" s="340"/>
      <c r="AR156" s="340"/>
      <c r="AS156" s="340"/>
      <c r="AT156" s="340"/>
      <c r="AU156" s="340"/>
      <c r="AV156" s="340"/>
      <c r="AW156" s="340"/>
      <c r="AX156" s="340"/>
      <c r="AY156" s="340"/>
      <c r="AZ156" s="353"/>
      <c r="BA156" s="362"/>
      <c r="BB156" s="377"/>
      <c r="BC156" s="377"/>
      <c r="BD156" s="377"/>
      <c r="BE156" s="391"/>
      <c r="BF156" s="175"/>
    </row>
    <row r="157" spans="1:58" ht="21.95" customHeight="1">
      <c r="A157" s="181"/>
      <c r="B157" s="199"/>
      <c r="C157" s="209"/>
      <c r="D157" s="209"/>
      <c r="E157" s="209"/>
      <c r="F157" s="209"/>
      <c r="G157" s="209"/>
      <c r="H157" s="209"/>
      <c r="I157" s="209"/>
      <c r="J157" s="227"/>
      <c r="K157" s="199"/>
      <c r="L157" s="209"/>
      <c r="M157" s="209"/>
      <c r="N157" s="227"/>
      <c r="O157" s="274"/>
      <c r="P157" s="280"/>
      <c r="Q157" s="280"/>
      <c r="R157" s="280"/>
      <c r="S157" s="280"/>
      <c r="T157" s="286"/>
      <c r="U157" s="274"/>
      <c r="V157" s="280"/>
      <c r="W157" s="280"/>
      <c r="X157" s="280"/>
      <c r="Y157" s="280"/>
      <c r="Z157" s="286"/>
      <c r="AA157" s="247"/>
      <c r="AB157" s="257"/>
      <c r="AC157" s="257"/>
      <c r="AD157" s="257"/>
      <c r="AE157" s="267"/>
      <c r="AF157" s="305" t="s">
        <v>1260</v>
      </c>
      <c r="AG157" s="305"/>
      <c r="AH157" s="305"/>
      <c r="AI157" s="305"/>
      <c r="AJ157" s="305"/>
      <c r="AK157" s="306"/>
      <c r="AL157" s="338" t="s">
        <v>23</v>
      </c>
      <c r="AM157" s="346"/>
      <c r="AN157" s="346"/>
      <c r="AO157" s="346"/>
      <c r="AP157" s="346"/>
      <c r="AQ157" s="346"/>
      <c r="AR157" s="346"/>
      <c r="AS157" s="346"/>
      <c r="AT157" s="346"/>
      <c r="AU157" s="346"/>
      <c r="AV157" s="346"/>
      <c r="AW157" s="346"/>
      <c r="AX157" s="346"/>
      <c r="AY157" s="346"/>
      <c r="AZ157" s="354"/>
      <c r="BA157" s="195"/>
      <c r="BB157" s="195"/>
      <c r="BC157" s="195"/>
      <c r="BD157" s="195"/>
      <c r="BE157" s="388"/>
      <c r="BF157" s="175"/>
    </row>
    <row r="158" spans="1:58" ht="21.95" customHeight="1">
      <c r="A158" s="181"/>
      <c r="B158" s="199"/>
      <c r="C158" s="209"/>
      <c r="D158" s="209"/>
      <c r="E158" s="209"/>
      <c r="F158" s="209"/>
      <c r="G158" s="209"/>
      <c r="H158" s="209"/>
      <c r="I158" s="209"/>
      <c r="J158" s="227"/>
      <c r="K158" s="199"/>
      <c r="L158" s="209"/>
      <c r="M158" s="209"/>
      <c r="N158" s="227"/>
      <c r="O158" s="274"/>
      <c r="P158" s="280"/>
      <c r="Q158" s="280"/>
      <c r="R158" s="280"/>
      <c r="S158" s="280"/>
      <c r="T158" s="286"/>
      <c r="U158" s="274"/>
      <c r="V158" s="280"/>
      <c r="W158" s="280"/>
      <c r="X158" s="280"/>
      <c r="Y158" s="280"/>
      <c r="Z158" s="286"/>
      <c r="AA158" s="247"/>
      <c r="AB158" s="257"/>
      <c r="AC158" s="257"/>
      <c r="AD158" s="257"/>
      <c r="AE158" s="267"/>
      <c r="AF158" s="305" t="s">
        <v>401</v>
      </c>
      <c r="AG158" s="305"/>
      <c r="AH158" s="305"/>
      <c r="AI158" s="305"/>
      <c r="AJ158" s="305"/>
      <c r="AK158" s="306"/>
      <c r="AL158" s="338" t="s">
        <v>23</v>
      </c>
      <c r="AM158" s="346"/>
      <c r="AN158" s="346"/>
      <c r="AO158" s="346"/>
      <c r="AP158" s="346"/>
      <c r="AQ158" s="346"/>
      <c r="AR158" s="346"/>
      <c r="AS158" s="346"/>
      <c r="AT158" s="346"/>
      <c r="AU158" s="346"/>
      <c r="AV158" s="346"/>
      <c r="AW158" s="346"/>
      <c r="AX158" s="346"/>
      <c r="AY158" s="346"/>
      <c r="AZ158" s="354"/>
      <c r="BA158" s="195"/>
      <c r="BB158" s="195"/>
      <c r="BC158" s="195"/>
      <c r="BD158" s="195"/>
      <c r="BE158" s="388"/>
      <c r="BF158" s="175"/>
    </row>
    <row r="159" spans="1:58" ht="21.95" customHeight="1">
      <c r="A159" s="181"/>
      <c r="B159" s="199"/>
      <c r="C159" s="209"/>
      <c r="D159" s="209"/>
      <c r="E159" s="209"/>
      <c r="F159" s="209"/>
      <c r="G159" s="209"/>
      <c r="H159" s="209"/>
      <c r="I159" s="209"/>
      <c r="J159" s="227"/>
      <c r="K159" s="199"/>
      <c r="L159" s="209"/>
      <c r="M159" s="209"/>
      <c r="N159" s="227"/>
      <c r="O159" s="274"/>
      <c r="P159" s="280"/>
      <c r="Q159" s="280"/>
      <c r="R159" s="280"/>
      <c r="S159" s="280"/>
      <c r="T159" s="286"/>
      <c r="U159" s="274"/>
      <c r="V159" s="280"/>
      <c r="W159" s="280"/>
      <c r="X159" s="280"/>
      <c r="Y159" s="280"/>
      <c r="Z159" s="286"/>
      <c r="AA159" s="247"/>
      <c r="AB159" s="257"/>
      <c r="AC159" s="257"/>
      <c r="AD159" s="257"/>
      <c r="AE159" s="267"/>
      <c r="AF159" s="305" t="s">
        <v>491</v>
      </c>
      <c r="AG159" s="305"/>
      <c r="AH159" s="305"/>
      <c r="AI159" s="305"/>
      <c r="AJ159" s="305"/>
      <c r="AK159" s="306"/>
      <c r="AL159" s="338" t="s">
        <v>23</v>
      </c>
      <c r="AM159" s="346"/>
      <c r="AN159" s="346"/>
      <c r="AO159" s="346"/>
      <c r="AP159" s="346"/>
      <c r="AQ159" s="346"/>
      <c r="AR159" s="346"/>
      <c r="AS159" s="346"/>
      <c r="AT159" s="346"/>
      <c r="AU159" s="346"/>
      <c r="AV159" s="346"/>
      <c r="AW159" s="346"/>
      <c r="AX159" s="346"/>
      <c r="AY159" s="346"/>
      <c r="AZ159" s="354"/>
      <c r="BA159" s="195"/>
      <c r="BB159" s="195"/>
      <c r="BC159" s="195"/>
      <c r="BD159" s="195"/>
      <c r="BE159" s="388"/>
      <c r="BF159" s="175"/>
    </row>
    <row r="160" spans="1:58" ht="21.95" customHeight="1">
      <c r="A160" s="181"/>
      <c r="B160" s="199"/>
      <c r="C160" s="209"/>
      <c r="D160" s="209"/>
      <c r="E160" s="209"/>
      <c r="F160" s="209"/>
      <c r="G160" s="209"/>
      <c r="H160" s="209"/>
      <c r="I160" s="209"/>
      <c r="J160" s="227"/>
      <c r="K160" s="199"/>
      <c r="L160" s="209"/>
      <c r="M160" s="209"/>
      <c r="N160" s="227"/>
      <c r="O160" s="274"/>
      <c r="P160" s="280"/>
      <c r="Q160" s="280"/>
      <c r="R160" s="280"/>
      <c r="S160" s="280"/>
      <c r="T160" s="286"/>
      <c r="U160" s="274"/>
      <c r="V160" s="280"/>
      <c r="W160" s="280"/>
      <c r="X160" s="280"/>
      <c r="Y160" s="280"/>
      <c r="Z160" s="286"/>
      <c r="AA160" s="247"/>
      <c r="AB160" s="257"/>
      <c r="AC160" s="257"/>
      <c r="AD160" s="257"/>
      <c r="AE160" s="267"/>
      <c r="AF160" s="305" t="s">
        <v>1235</v>
      </c>
      <c r="AG160" s="305"/>
      <c r="AH160" s="305"/>
      <c r="AI160" s="305"/>
      <c r="AJ160" s="305"/>
      <c r="AK160" s="306"/>
      <c r="AL160" s="338" t="s">
        <v>23</v>
      </c>
      <c r="AM160" s="346"/>
      <c r="AN160" s="346"/>
      <c r="AO160" s="346"/>
      <c r="AP160" s="346"/>
      <c r="AQ160" s="346"/>
      <c r="AR160" s="346"/>
      <c r="AS160" s="346"/>
      <c r="AT160" s="346"/>
      <c r="AU160" s="346"/>
      <c r="AV160" s="346"/>
      <c r="AW160" s="346"/>
      <c r="AX160" s="346"/>
      <c r="AY160" s="346"/>
      <c r="AZ160" s="354"/>
      <c r="BA160" s="363"/>
      <c r="BB160" s="363"/>
      <c r="BC160" s="363"/>
      <c r="BD160" s="363"/>
      <c r="BE160" s="392"/>
      <c r="BF160" s="175"/>
    </row>
    <row r="161" spans="1:58" ht="21.95" customHeight="1">
      <c r="A161" s="181"/>
      <c r="B161" s="199"/>
      <c r="C161" s="209"/>
      <c r="D161" s="209"/>
      <c r="E161" s="209"/>
      <c r="F161" s="209"/>
      <c r="G161" s="209"/>
      <c r="H161" s="209"/>
      <c r="I161" s="209"/>
      <c r="J161" s="227"/>
      <c r="K161" s="199"/>
      <c r="L161" s="209"/>
      <c r="M161" s="209"/>
      <c r="N161" s="227"/>
      <c r="O161" s="274"/>
      <c r="P161" s="280"/>
      <c r="Q161" s="280"/>
      <c r="R161" s="280"/>
      <c r="S161" s="280"/>
      <c r="T161" s="286"/>
      <c r="U161" s="274"/>
      <c r="V161" s="280"/>
      <c r="W161" s="280"/>
      <c r="X161" s="280"/>
      <c r="Y161" s="280"/>
      <c r="Z161" s="286"/>
      <c r="AA161" s="247"/>
      <c r="AB161" s="257"/>
      <c r="AC161" s="257"/>
      <c r="AD161" s="257"/>
      <c r="AE161" s="267"/>
      <c r="AF161" s="305" t="s">
        <v>326</v>
      </c>
      <c r="AG161" s="305"/>
      <c r="AH161" s="305"/>
      <c r="AI161" s="305"/>
      <c r="AJ161" s="305"/>
      <c r="AK161" s="306"/>
      <c r="AL161" s="338" t="s">
        <v>23</v>
      </c>
      <c r="AM161" s="346"/>
      <c r="AN161" s="346"/>
      <c r="AO161" s="346"/>
      <c r="AP161" s="346"/>
      <c r="AQ161" s="346"/>
      <c r="AR161" s="346"/>
      <c r="AS161" s="346"/>
      <c r="AT161" s="346"/>
      <c r="AU161" s="346"/>
      <c r="AV161" s="346"/>
      <c r="AW161" s="346"/>
      <c r="AX161" s="346"/>
      <c r="AY161" s="346"/>
      <c r="AZ161" s="354"/>
      <c r="BA161" s="363"/>
      <c r="BB161" s="363"/>
      <c r="BC161" s="363"/>
      <c r="BD161" s="363"/>
      <c r="BE161" s="392"/>
      <c r="BF161" s="175"/>
    </row>
    <row r="162" spans="1:58" ht="21.95" customHeight="1">
      <c r="A162" s="181"/>
      <c r="B162" s="199"/>
      <c r="C162" s="209"/>
      <c r="D162" s="209"/>
      <c r="E162" s="209"/>
      <c r="F162" s="209"/>
      <c r="G162" s="209"/>
      <c r="H162" s="209"/>
      <c r="I162" s="209"/>
      <c r="J162" s="227"/>
      <c r="K162" s="199"/>
      <c r="L162" s="209"/>
      <c r="M162" s="209"/>
      <c r="N162" s="227"/>
      <c r="O162" s="274"/>
      <c r="P162" s="280"/>
      <c r="Q162" s="280"/>
      <c r="R162" s="280"/>
      <c r="S162" s="280"/>
      <c r="T162" s="286"/>
      <c r="U162" s="274"/>
      <c r="V162" s="280"/>
      <c r="W162" s="280"/>
      <c r="X162" s="280"/>
      <c r="Y162" s="280"/>
      <c r="Z162" s="286"/>
      <c r="AA162" s="247"/>
      <c r="AB162" s="257"/>
      <c r="AC162" s="257"/>
      <c r="AD162" s="257"/>
      <c r="AE162" s="267"/>
      <c r="AF162" s="305" t="s">
        <v>1238</v>
      </c>
      <c r="AG162" s="305"/>
      <c r="AH162" s="305"/>
      <c r="AI162" s="305"/>
      <c r="AJ162" s="305"/>
      <c r="AK162" s="306"/>
      <c r="AL162" s="338" t="s">
        <v>23</v>
      </c>
      <c r="AM162" s="346"/>
      <c r="AN162" s="346"/>
      <c r="AO162" s="346"/>
      <c r="AP162" s="346"/>
      <c r="AQ162" s="346"/>
      <c r="AR162" s="346"/>
      <c r="AS162" s="346"/>
      <c r="AT162" s="346"/>
      <c r="AU162" s="346"/>
      <c r="AV162" s="346"/>
      <c r="AW162" s="346"/>
      <c r="AX162" s="346"/>
      <c r="AY162" s="346"/>
      <c r="AZ162" s="354"/>
      <c r="BA162" s="363"/>
      <c r="BB162" s="363"/>
      <c r="BC162" s="363"/>
      <c r="BD162" s="363"/>
      <c r="BE162" s="392"/>
      <c r="BF162" s="175"/>
    </row>
    <row r="163" spans="1:58" ht="21.95" customHeight="1">
      <c r="A163" s="181"/>
      <c r="B163" s="199"/>
      <c r="C163" s="209"/>
      <c r="D163" s="209"/>
      <c r="E163" s="209"/>
      <c r="F163" s="209"/>
      <c r="G163" s="209"/>
      <c r="H163" s="209"/>
      <c r="I163" s="209"/>
      <c r="J163" s="227"/>
      <c r="K163" s="199"/>
      <c r="L163" s="209"/>
      <c r="M163" s="209"/>
      <c r="N163" s="227"/>
      <c r="O163" s="274"/>
      <c r="P163" s="280"/>
      <c r="Q163" s="280"/>
      <c r="R163" s="280"/>
      <c r="S163" s="280"/>
      <c r="T163" s="286"/>
      <c r="U163" s="274"/>
      <c r="V163" s="280"/>
      <c r="W163" s="280"/>
      <c r="X163" s="280"/>
      <c r="Y163" s="280"/>
      <c r="Z163" s="286"/>
      <c r="AA163" s="247"/>
      <c r="AB163" s="257"/>
      <c r="AC163" s="257"/>
      <c r="AD163" s="257"/>
      <c r="AE163" s="267"/>
      <c r="AF163" s="305" t="s">
        <v>90</v>
      </c>
      <c r="AG163" s="305"/>
      <c r="AH163" s="305"/>
      <c r="AI163" s="305"/>
      <c r="AJ163" s="305"/>
      <c r="AK163" s="306"/>
      <c r="AL163" s="338" t="s">
        <v>23</v>
      </c>
      <c r="AM163" s="346"/>
      <c r="AN163" s="346"/>
      <c r="AO163" s="346"/>
      <c r="AP163" s="346"/>
      <c r="AQ163" s="346"/>
      <c r="AR163" s="346"/>
      <c r="AS163" s="346"/>
      <c r="AT163" s="346"/>
      <c r="AU163" s="346"/>
      <c r="AV163" s="346"/>
      <c r="AW163" s="346"/>
      <c r="AX163" s="346"/>
      <c r="AY163" s="346"/>
      <c r="AZ163" s="354"/>
      <c r="BA163" s="363"/>
      <c r="BB163" s="363"/>
      <c r="BC163" s="363"/>
      <c r="BD163" s="363"/>
      <c r="BE163" s="392"/>
      <c r="BF163" s="175"/>
    </row>
    <row r="164" spans="1:58" ht="21.95" customHeight="1">
      <c r="A164" s="181"/>
      <c r="B164" s="199"/>
      <c r="C164" s="209"/>
      <c r="D164" s="209"/>
      <c r="E164" s="209"/>
      <c r="F164" s="209"/>
      <c r="G164" s="209"/>
      <c r="H164" s="209"/>
      <c r="I164" s="209"/>
      <c r="J164" s="227"/>
      <c r="K164" s="199"/>
      <c r="L164" s="209"/>
      <c r="M164" s="209"/>
      <c r="N164" s="227"/>
      <c r="O164" s="274"/>
      <c r="P164" s="280"/>
      <c r="Q164" s="280"/>
      <c r="R164" s="280"/>
      <c r="S164" s="280"/>
      <c r="T164" s="286"/>
      <c r="U164" s="274"/>
      <c r="V164" s="280"/>
      <c r="W164" s="280"/>
      <c r="X164" s="280"/>
      <c r="Y164" s="280"/>
      <c r="Z164" s="286"/>
      <c r="AA164" s="247"/>
      <c r="AB164" s="257"/>
      <c r="AC164" s="257"/>
      <c r="AD164" s="257"/>
      <c r="AE164" s="267"/>
      <c r="AF164" s="306" t="s">
        <v>1210</v>
      </c>
      <c r="AG164" s="320"/>
      <c r="AH164" s="320"/>
      <c r="AI164" s="320"/>
      <c r="AJ164" s="320"/>
      <c r="AK164" s="320"/>
      <c r="AL164" s="337" t="s">
        <v>1498</v>
      </c>
      <c r="AM164" s="340"/>
      <c r="AN164" s="340"/>
      <c r="AO164" s="340"/>
      <c r="AP164" s="340"/>
      <c r="AQ164" s="340"/>
      <c r="AR164" s="340"/>
      <c r="AS164" s="340"/>
      <c r="AT164" s="340"/>
      <c r="AU164" s="340"/>
      <c r="AV164" s="340"/>
      <c r="AW164" s="340"/>
      <c r="AX164" s="340"/>
      <c r="AY164" s="340"/>
      <c r="AZ164" s="353"/>
      <c r="BA164" s="363"/>
      <c r="BB164" s="363"/>
      <c r="BC164" s="363"/>
      <c r="BD164" s="363"/>
      <c r="BE164" s="392"/>
      <c r="BF164" s="175"/>
    </row>
    <row r="165" spans="1:58" ht="21.95" customHeight="1">
      <c r="A165" s="181"/>
      <c r="B165" s="199"/>
      <c r="C165" s="209"/>
      <c r="D165" s="209"/>
      <c r="E165" s="209"/>
      <c r="F165" s="209"/>
      <c r="G165" s="209"/>
      <c r="H165" s="209"/>
      <c r="I165" s="209"/>
      <c r="J165" s="227"/>
      <c r="K165" s="199"/>
      <c r="L165" s="209"/>
      <c r="M165" s="209"/>
      <c r="N165" s="227"/>
      <c r="O165" s="274"/>
      <c r="P165" s="280"/>
      <c r="Q165" s="280"/>
      <c r="R165" s="280"/>
      <c r="S165" s="280"/>
      <c r="T165" s="286"/>
      <c r="U165" s="274"/>
      <c r="V165" s="280"/>
      <c r="W165" s="280"/>
      <c r="X165" s="280"/>
      <c r="Y165" s="280"/>
      <c r="Z165" s="286"/>
      <c r="AA165" s="247"/>
      <c r="AB165" s="257"/>
      <c r="AC165" s="257"/>
      <c r="AD165" s="257"/>
      <c r="AE165" s="267"/>
      <c r="AF165" s="305" t="s">
        <v>451</v>
      </c>
      <c r="AG165" s="305"/>
      <c r="AH165" s="305"/>
      <c r="AI165" s="305"/>
      <c r="AJ165" s="305"/>
      <c r="AK165" s="306"/>
      <c r="AL165" s="338" t="s">
        <v>1507</v>
      </c>
      <c r="AM165" s="346"/>
      <c r="AN165" s="346"/>
      <c r="AO165" s="346"/>
      <c r="AP165" s="346"/>
      <c r="AQ165" s="346"/>
      <c r="AR165" s="346"/>
      <c r="AS165" s="346"/>
      <c r="AT165" s="346"/>
      <c r="AU165" s="346"/>
      <c r="AV165" s="346"/>
      <c r="AW165" s="346"/>
      <c r="AX165" s="346"/>
      <c r="AY165" s="346"/>
      <c r="AZ165" s="354"/>
      <c r="BA165" s="363"/>
      <c r="BB165" s="363"/>
      <c r="BC165" s="363"/>
      <c r="BD165" s="363"/>
      <c r="BE165" s="392"/>
      <c r="BF165" s="175"/>
    </row>
    <row r="166" spans="1:58" ht="21.95" customHeight="1">
      <c r="A166" s="181"/>
      <c r="B166" s="199"/>
      <c r="C166" s="209"/>
      <c r="D166" s="209"/>
      <c r="E166" s="209"/>
      <c r="F166" s="209"/>
      <c r="G166" s="209"/>
      <c r="H166" s="209"/>
      <c r="I166" s="209"/>
      <c r="J166" s="227"/>
      <c r="K166" s="199"/>
      <c r="L166" s="209"/>
      <c r="M166" s="209"/>
      <c r="N166" s="227"/>
      <c r="O166" s="274"/>
      <c r="P166" s="280"/>
      <c r="Q166" s="280"/>
      <c r="R166" s="280"/>
      <c r="S166" s="280"/>
      <c r="T166" s="286"/>
      <c r="U166" s="274"/>
      <c r="V166" s="280"/>
      <c r="W166" s="280"/>
      <c r="X166" s="280"/>
      <c r="Y166" s="280"/>
      <c r="Z166" s="286"/>
      <c r="AA166" s="247"/>
      <c r="AB166" s="257"/>
      <c r="AC166" s="257"/>
      <c r="AD166" s="257"/>
      <c r="AE166" s="267"/>
      <c r="AF166" s="304" t="s">
        <v>1524</v>
      </c>
      <c r="AG166" s="305"/>
      <c r="AH166" s="305"/>
      <c r="AI166" s="305"/>
      <c r="AJ166" s="305"/>
      <c r="AK166" s="306"/>
      <c r="AL166" s="337" t="s">
        <v>1525</v>
      </c>
      <c r="AM166" s="340"/>
      <c r="AN166" s="340"/>
      <c r="AO166" s="340"/>
      <c r="AP166" s="340"/>
      <c r="AQ166" s="340"/>
      <c r="AR166" s="340"/>
      <c r="AS166" s="340"/>
      <c r="AT166" s="340"/>
      <c r="AU166" s="340"/>
      <c r="AV166" s="340"/>
      <c r="AW166" s="340"/>
      <c r="AX166" s="340"/>
      <c r="AY166" s="340"/>
      <c r="AZ166" s="353"/>
      <c r="BA166" s="365"/>
      <c r="BB166" s="378"/>
      <c r="BC166" s="378"/>
      <c r="BD166" s="378"/>
      <c r="BE166" s="394"/>
      <c r="BF166" s="175"/>
    </row>
    <row r="167" spans="1:58" ht="21.95" customHeight="1">
      <c r="A167" s="181"/>
      <c r="B167" s="199"/>
      <c r="C167" s="209"/>
      <c r="D167" s="209"/>
      <c r="E167" s="209"/>
      <c r="F167" s="209"/>
      <c r="G167" s="209"/>
      <c r="H167" s="209"/>
      <c r="I167" s="209"/>
      <c r="J167" s="227"/>
      <c r="K167" s="199"/>
      <c r="L167" s="209"/>
      <c r="M167" s="209"/>
      <c r="N167" s="227"/>
      <c r="O167" s="274"/>
      <c r="P167" s="280"/>
      <c r="Q167" s="280"/>
      <c r="R167" s="280"/>
      <c r="S167" s="280"/>
      <c r="T167" s="286"/>
      <c r="U167" s="274"/>
      <c r="V167" s="280"/>
      <c r="W167" s="280"/>
      <c r="X167" s="280"/>
      <c r="Y167" s="280"/>
      <c r="Z167" s="286"/>
      <c r="AA167" s="247"/>
      <c r="AB167" s="257"/>
      <c r="AC167" s="257"/>
      <c r="AD167" s="257"/>
      <c r="AE167" s="267"/>
      <c r="AF167" s="305" t="s">
        <v>1239</v>
      </c>
      <c r="AG167" s="305"/>
      <c r="AH167" s="305"/>
      <c r="AI167" s="305"/>
      <c r="AJ167" s="305"/>
      <c r="AK167" s="306"/>
      <c r="AL167" s="338" t="s">
        <v>23</v>
      </c>
      <c r="AM167" s="346"/>
      <c r="AN167" s="346"/>
      <c r="AO167" s="346"/>
      <c r="AP167" s="346"/>
      <c r="AQ167" s="346"/>
      <c r="AR167" s="346"/>
      <c r="AS167" s="346"/>
      <c r="AT167" s="346"/>
      <c r="AU167" s="346"/>
      <c r="AV167" s="346"/>
      <c r="AW167" s="346"/>
      <c r="AX167" s="346"/>
      <c r="AY167" s="346"/>
      <c r="AZ167" s="354"/>
      <c r="BA167" s="363"/>
      <c r="BB167" s="363"/>
      <c r="BC167" s="363"/>
      <c r="BD167" s="363"/>
      <c r="BE167" s="392"/>
      <c r="BF167" s="175"/>
    </row>
    <row r="168" spans="1:58" ht="21.95" customHeight="1">
      <c r="A168" s="181"/>
      <c r="B168" s="199"/>
      <c r="C168" s="209"/>
      <c r="D168" s="209"/>
      <c r="E168" s="209"/>
      <c r="F168" s="209"/>
      <c r="G168" s="209"/>
      <c r="H168" s="209"/>
      <c r="I168" s="209"/>
      <c r="J168" s="227"/>
      <c r="K168" s="199"/>
      <c r="L168" s="209"/>
      <c r="M168" s="209"/>
      <c r="N168" s="227"/>
      <c r="O168" s="274"/>
      <c r="P168" s="280"/>
      <c r="Q168" s="280"/>
      <c r="R168" s="280"/>
      <c r="S168" s="280"/>
      <c r="T168" s="286"/>
      <c r="U168" s="274"/>
      <c r="V168" s="280"/>
      <c r="W168" s="280"/>
      <c r="X168" s="280"/>
      <c r="Y168" s="280"/>
      <c r="Z168" s="286"/>
      <c r="AA168" s="247"/>
      <c r="AB168" s="257"/>
      <c r="AC168" s="257"/>
      <c r="AD168" s="257"/>
      <c r="AE168" s="267"/>
      <c r="AF168" s="305" t="s">
        <v>532</v>
      </c>
      <c r="AG168" s="305"/>
      <c r="AH168" s="305"/>
      <c r="AI168" s="305"/>
      <c r="AJ168" s="305"/>
      <c r="AK168" s="306"/>
      <c r="AL168" s="338" t="s">
        <v>23</v>
      </c>
      <c r="AM168" s="346"/>
      <c r="AN168" s="346"/>
      <c r="AO168" s="346"/>
      <c r="AP168" s="346"/>
      <c r="AQ168" s="346"/>
      <c r="AR168" s="346"/>
      <c r="AS168" s="346"/>
      <c r="AT168" s="346"/>
      <c r="AU168" s="346"/>
      <c r="AV168" s="346"/>
      <c r="AW168" s="346"/>
      <c r="AX168" s="346"/>
      <c r="AY168" s="346"/>
      <c r="AZ168" s="354"/>
      <c r="BA168" s="363"/>
      <c r="BB168" s="363"/>
      <c r="BC168" s="363"/>
      <c r="BD168" s="363"/>
      <c r="BE168" s="392"/>
      <c r="BF168" s="175"/>
    </row>
    <row r="169" spans="1:58" ht="21.95" customHeight="1">
      <c r="A169" s="181"/>
      <c r="B169" s="199"/>
      <c r="C169" s="209"/>
      <c r="D169" s="209"/>
      <c r="E169" s="209"/>
      <c r="F169" s="209"/>
      <c r="G169" s="209"/>
      <c r="H169" s="209"/>
      <c r="I169" s="209"/>
      <c r="J169" s="227"/>
      <c r="K169" s="199"/>
      <c r="L169" s="209"/>
      <c r="M169" s="209"/>
      <c r="N169" s="227"/>
      <c r="O169" s="274"/>
      <c r="P169" s="280"/>
      <c r="Q169" s="280"/>
      <c r="R169" s="280"/>
      <c r="S169" s="280"/>
      <c r="T169" s="286"/>
      <c r="U169" s="274"/>
      <c r="V169" s="280"/>
      <c r="W169" s="280"/>
      <c r="X169" s="280"/>
      <c r="Y169" s="280"/>
      <c r="Z169" s="286"/>
      <c r="AA169" s="247"/>
      <c r="AB169" s="257"/>
      <c r="AC169" s="257"/>
      <c r="AD169" s="257"/>
      <c r="AE169" s="267"/>
      <c r="AF169" s="305" t="s">
        <v>1107</v>
      </c>
      <c r="AG169" s="305"/>
      <c r="AH169" s="305"/>
      <c r="AI169" s="305"/>
      <c r="AJ169" s="305"/>
      <c r="AK169" s="306"/>
      <c r="AL169" s="338" t="s">
        <v>23</v>
      </c>
      <c r="AM169" s="346"/>
      <c r="AN169" s="346"/>
      <c r="AO169" s="346"/>
      <c r="AP169" s="346"/>
      <c r="AQ169" s="346"/>
      <c r="AR169" s="346"/>
      <c r="AS169" s="346"/>
      <c r="AT169" s="346"/>
      <c r="AU169" s="346"/>
      <c r="AV169" s="346"/>
      <c r="AW169" s="346"/>
      <c r="AX169" s="346"/>
      <c r="AY169" s="346"/>
      <c r="AZ169" s="354"/>
      <c r="BA169" s="367"/>
      <c r="BB169" s="367"/>
      <c r="BC169" s="367"/>
      <c r="BD169" s="367"/>
      <c r="BE169" s="396"/>
      <c r="BF169" s="175"/>
    </row>
    <row r="170" spans="1:58" ht="21.95" customHeight="1">
      <c r="A170" s="181"/>
      <c r="B170" s="199"/>
      <c r="C170" s="209"/>
      <c r="D170" s="209"/>
      <c r="E170" s="209"/>
      <c r="F170" s="209"/>
      <c r="G170" s="209"/>
      <c r="H170" s="209"/>
      <c r="I170" s="209"/>
      <c r="J170" s="227"/>
      <c r="K170" s="199"/>
      <c r="L170" s="209"/>
      <c r="M170" s="209"/>
      <c r="N170" s="227"/>
      <c r="O170" s="274"/>
      <c r="P170" s="280"/>
      <c r="Q170" s="280"/>
      <c r="R170" s="280"/>
      <c r="S170" s="280"/>
      <c r="T170" s="286"/>
      <c r="U170" s="274"/>
      <c r="V170" s="280"/>
      <c r="W170" s="280"/>
      <c r="X170" s="280"/>
      <c r="Y170" s="280"/>
      <c r="Z170" s="286"/>
      <c r="AA170" s="247"/>
      <c r="AB170" s="257"/>
      <c r="AC170" s="257"/>
      <c r="AD170" s="257"/>
      <c r="AE170" s="267"/>
      <c r="AF170" s="304" t="s">
        <v>1157</v>
      </c>
      <c r="AG170" s="305"/>
      <c r="AH170" s="305"/>
      <c r="AI170" s="305"/>
      <c r="AJ170" s="305"/>
      <c r="AK170" s="306"/>
      <c r="AL170" s="338" t="s">
        <v>23</v>
      </c>
      <c r="AM170" s="346"/>
      <c r="AN170" s="346"/>
      <c r="AO170" s="346"/>
      <c r="AP170" s="346"/>
      <c r="AQ170" s="346"/>
      <c r="AR170" s="346"/>
      <c r="AS170" s="346"/>
      <c r="AT170" s="346"/>
      <c r="AU170" s="346"/>
      <c r="AV170" s="346"/>
      <c r="AW170" s="346"/>
      <c r="AX170" s="346"/>
      <c r="AY170" s="346"/>
      <c r="AZ170" s="354"/>
      <c r="BA170" s="366"/>
      <c r="BB170" s="379"/>
      <c r="BC170" s="379"/>
      <c r="BD170" s="379"/>
      <c r="BE170" s="395"/>
      <c r="BF170" s="175"/>
    </row>
    <row r="171" spans="1:58" ht="21.95" customHeight="1">
      <c r="A171" s="181"/>
      <c r="B171" s="199"/>
      <c r="C171" s="209"/>
      <c r="D171" s="209"/>
      <c r="E171" s="209"/>
      <c r="F171" s="209"/>
      <c r="G171" s="209"/>
      <c r="H171" s="209"/>
      <c r="I171" s="209"/>
      <c r="J171" s="227"/>
      <c r="K171" s="199"/>
      <c r="L171" s="209"/>
      <c r="M171" s="209"/>
      <c r="N171" s="227"/>
      <c r="O171" s="274"/>
      <c r="P171" s="280"/>
      <c r="Q171" s="280"/>
      <c r="R171" s="280"/>
      <c r="S171" s="280"/>
      <c r="T171" s="286"/>
      <c r="U171" s="274"/>
      <c r="V171" s="280"/>
      <c r="W171" s="280"/>
      <c r="X171" s="280"/>
      <c r="Y171" s="280"/>
      <c r="Z171" s="286"/>
      <c r="AA171" s="247"/>
      <c r="AB171" s="257"/>
      <c r="AC171" s="257"/>
      <c r="AD171" s="257"/>
      <c r="AE171" s="267"/>
      <c r="AF171" s="303" t="s">
        <v>1492</v>
      </c>
      <c r="AG171" s="302"/>
      <c r="AH171" s="302"/>
      <c r="AI171" s="302"/>
      <c r="AJ171" s="302"/>
      <c r="AK171" s="307"/>
      <c r="AL171" s="335" t="s">
        <v>23</v>
      </c>
      <c r="AM171" s="344"/>
      <c r="AN171" s="344"/>
      <c r="AO171" s="344"/>
      <c r="AP171" s="344"/>
      <c r="AQ171" s="344"/>
      <c r="AR171" s="344"/>
      <c r="AS171" s="344"/>
      <c r="AT171" s="344"/>
      <c r="AU171" s="344"/>
      <c r="AV171" s="344"/>
      <c r="AW171" s="344"/>
      <c r="AX171" s="344"/>
      <c r="AY171" s="344"/>
      <c r="AZ171" s="351"/>
      <c r="BA171" s="365"/>
      <c r="BB171" s="378"/>
      <c r="BC171" s="378"/>
      <c r="BD171" s="378"/>
      <c r="BE171" s="394"/>
      <c r="BF171" s="175"/>
    </row>
    <row r="172" spans="1:58" ht="63" customHeight="1">
      <c r="A172" s="181"/>
      <c r="B172" s="199"/>
      <c r="C172" s="209"/>
      <c r="D172" s="209"/>
      <c r="E172" s="209"/>
      <c r="F172" s="209"/>
      <c r="G172" s="209"/>
      <c r="H172" s="209"/>
      <c r="I172" s="209"/>
      <c r="J172" s="227"/>
      <c r="K172" s="199"/>
      <c r="L172" s="209"/>
      <c r="M172" s="209"/>
      <c r="N172" s="227"/>
      <c r="O172" s="274"/>
      <c r="P172" s="280"/>
      <c r="Q172" s="280"/>
      <c r="R172" s="280"/>
      <c r="S172" s="280"/>
      <c r="T172" s="286"/>
      <c r="U172" s="274"/>
      <c r="V172" s="280"/>
      <c r="W172" s="280"/>
      <c r="X172" s="280"/>
      <c r="Y172" s="280"/>
      <c r="Z172" s="286"/>
      <c r="AA172" s="247"/>
      <c r="AB172" s="257"/>
      <c r="AC172" s="257"/>
      <c r="AD172" s="257"/>
      <c r="AE172" s="267"/>
      <c r="AF172" s="302" t="s">
        <v>1187</v>
      </c>
      <c r="AG172" s="302"/>
      <c r="AH172" s="302"/>
      <c r="AI172" s="302"/>
      <c r="AJ172" s="302"/>
      <c r="AK172" s="307"/>
      <c r="AL172" s="313" t="s">
        <v>1206</v>
      </c>
      <c r="AM172" s="312"/>
      <c r="AN172" s="312"/>
      <c r="AO172" s="312"/>
      <c r="AP172" s="312"/>
      <c r="AQ172" s="312"/>
      <c r="AR172" s="312"/>
      <c r="AS172" s="312"/>
      <c r="AT172" s="312"/>
      <c r="AU172" s="312"/>
      <c r="AV172" s="312"/>
      <c r="AW172" s="312"/>
      <c r="AX172" s="312"/>
      <c r="AY172" s="312"/>
      <c r="AZ172" s="331"/>
      <c r="BA172" s="363"/>
      <c r="BB172" s="363"/>
      <c r="BC172" s="363"/>
      <c r="BD172" s="363"/>
      <c r="BE172" s="392"/>
      <c r="BF172" s="175"/>
    </row>
    <row r="173" spans="1:58" ht="21.95" customHeight="1">
      <c r="A173" s="181"/>
      <c r="B173" s="199"/>
      <c r="C173" s="209"/>
      <c r="D173" s="209"/>
      <c r="E173" s="209"/>
      <c r="F173" s="209"/>
      <c r="G173" s="209"/>
      <c r="H173" s="209"/>
      <c r="I173" s="209"/>
      <c r="J173" s="227"/>
      <c r="K173" s="199"/>
      <c r="L173" s="209"/>
      <c r="M173" s="209"/>
      <c r="N173" s="227"/>
      <c r="O173" s="274"/>
      <c r="P173" s="280"/>
      <c r="Q173" s="280"/>
      <c r="R173" s="280"/>
      <c r="S173" s="280"/>
      <c r="T173" s="286"/>
      <c r="U173" s="274"/>
      <c r="V173" s="280"/>
      <c r="W173" s="280"/>
      <c r="X173" s="280"/>
      <c r="Y173" s="280"/>
      <c r="Z173" s="286"/>
      <c r="AA173" s="247"/>
      <c r="AB173" s="257"/>
      <c r="AC173" s="257"/>
      <c r="AD173" s="257"/>
      <c r="AE173" s="267"/>
      <c r="AF173" s="303" t="s">
        <v>1201</v>
      </c>
      <c r="AG173" s="302"/>
      <c r="AH173" s="302"/>
      <c r="AI173" s="302"/>
      <c r="AJ173" s="302"/>
      <c r="AK173" s="307"/>
      <c r="AL173" s="336" t="s">
        <v>212</v>
      </c>
      <c r="AM173" s="345"/>
      <c r="AN173" s="345"/>
      <c r="AO173" s="345"/>
      <c r="AP173" s="345"/>
      <c r="AQ173" s="345"/>
      <c r="AR173" s="345"/>
      <c r="AS173" s="345"/>
      <c r="AT173" s="345"/>
      <c r="AU173" s="345"/>
      <c r="AV173" s="345"/>
      <c r="AW173" s="345"/>
      <c r="AX173" s="345"/>
      <c r="AY173" s="345"/>
      <c r="AZ173" s="352"/>
      <c r="BA173" s="366"/>
      <c r="BB173" s="379"/>
      <c r="BC173" s="379"/>
      <c r="BD173" s="379"/>
      <c r="BE173" s="395"/>
      <c r="BF173" s="175"/>
    </row>
    <row r="174" spans="1:58" ht="21.95" customHeight="1">
      <c r="A174" s="181"/>
      <c r="B174" s="199"/>
      <c r="C174" s="209"/>
      <c r="D174" s="209"/>
      <c r="E174" s="209"/>
      <c r="F174" s="209"/>
      <c r="G174" s="209"/>
      <c r="H174" s="209"/>
      <c r="I174" s="209"/>
      <c r="J174" s="227"/>
      <c r="K174" s="199"/>
      <c r="L174" s="209"/>
      <c r="M174" s="209"/>
      <c r="N174" s="227"/>
      <c r="O174" s="274"/>
      <c r="P174" s="280"/>
      <c r="Q174" s="280"/>
      <c r="R174" s="280"/>
      <c r="S174" s="280"/>
      <c r="T174" s="286"/>
      <c r="U174" s="274"/>
      <c r="V174" s="280"/>
      <c r="W174" s="280"/>
      <c r="X174" s="280"/>
      <c r="Y174" s="280"/>
      <c r="Z174" s="286"/>
      <c r="AA174" s="247"/>
      <c r="AB174" s="257"/>
      <c r="AC174" s="257"/>
      <c r="AD174" s="257"/>
      <c r="AE174" s="267"/>
      <c r="AF174" s="303" t="s">
        <v>1195</v>
      </c>
      <c r="AG174" s="302"/>
      <c r="AH174" s="302"/>
      <c r="AI174" s="302"/>
      <c r="AJ174" s="302"/>
      <c r="AK174" s="307"/>
      <c r="AL174" s="336" t="s">
        <v>212</v>
      </c>
      <c r="AM174" s="345"/>
      <c r="AN174" s="345"/>
      <c r="AO174" s="345"/>
      <c r="AP174" s="345"/>
      <c r="AQ174" s="345"/>
      <c r="AR174" s="345"/>
      <c r="AS174" s="345"/>
      <c r="AT174" s="345"/>
      <c r="AU174" s="345"/>
      <c r="AV174" s="345"/>
      <c r="AW174" s="345"/>
      <c r="AX174" s="345"/>
      <c r="AY174" s="345"/>
      <c r="AZ174" s="352"/>
      <c r="BA174" s="363"/>
      <c r="BB174" s="363"/>
      <c r="BC174" s="363"/>
      <c r="BD174" s="363"/>
      <c r="BE174" s="392"/>
      <c r="BF174" s="175"/>
    </row>
    <row r="175" spans="1:58" ht="21.95" customHeight="1">
      <c r="A175" s="181"/>
      <c r="B175" s="199"/>
      <c r="C175" s="209"/>
      <c r="D175" s="209"/>
      <c r="E175" s="209"/>
      <c r="F175" s="209"/>
      <c r="G175" s="209"/>
      <c r="H175" s="209"/>
      <c r="I175" s="209"/>
      <c r="J175" s="227"/>
      <c r="K175" s="199"/>
      <c r="L175" s="209"/>
      <c r="M175" s="209"/>
      <c r="N175" s="227"/>
      <c r="O175" s="274"/>
      <c r="P175" s="280"/>
      <c r="Q175" s="280"/>
      <c r="R175" s="280"/>
      <c r="S175" s="280"/>
      <c r="T175" s="286"/>
      <c r="U175" s="274"/>
      <c r="V175" s="280"/>
      <c r="W175" s="280"/>
      <c r="X175" s="280"/>
      <c r="Y175" s="280"/>
      <c r="Z175" s="286"/>
      <c r="AA175" s="247"/>
      <c r="AB175" s="257"/>
      <c r="AC175" s="257"/>
      <c r="AD175" s="257"/>
      <c r="AE175" s="267"/>
      <c r="AF175" s="304" t="s">
        <v>1000</v>
      </c>
      <c r="AG175" s="305"/>
      <c r="AH175" s="305"/>
      <c r="AI175" s="305"/>
      <c r="AJ175" s="305"/>
      <c r="AK175" s="306"/>
      <c r="AL175" s="337" t="s">
        <v>23</v>
      </c>
      <c r="AM175" s="340"/>
      <c r="AN175" s="340"/>
      <c r="AO175" s="340"/>
      <c r="AP175" s="340"/>
      <c r="AQ175" s="340"/>
      <c r="AR175" s="340"/>
      <c r="AS175" s="340"/>
      <c r="AT175" s="340"/>
      <c r="AU175" s="340"/>
      <c r="AV175" s="340"/>
      <c r="AW175" s="340"/>
      <c r="AX175" s="340"/>
      <c r="AY175" s="340"/>
      <c r="AZ175" s="353"/>
      <c r="BA175" s="364"/>
      <c r="BB175" s="364"/>
      <c r="BC175" s="364"/>
      <c r="BD175" s="364"/>
      <c r="BE175" s="393"/>
      <c r="BF175" s="175"/>
    </row>
    <row r="176" spans="1:58" ht="21.95" customHeight="1">
      <c r="A176" s="181"/>
      <c r="B176" s="199"/>
      <c r="C176" s="209"/>
      <c r="D176" s="209"/>
      <c r="E176" s="209"/>
      <c r="F176" s="209"/>
      <c r="G176" s="209"/>
      <c r="H176" s="209"/>
      <c r="I176" s="209"/>
      <c r="J176" s="227"/>
      <c r="K176" s="199"/>
      <c r="L176" s="209"/>
      <c r="M176" s="209"/>
      <c r="N176" s="227"/>
      <c r="O176" s="274"/>
      <c r="P176" s="280"/>
      <c r="Q176" s="280"/>
      <c r="R176" s="280"/>
      <c r="S176" s="280"/>
      <c r="T176" s="286"/>
      <c r="U176" s="274"/>
      <c r="V176" s="280"/>
      <c r="W176" s="280"/>
      <c r="X176" s="280"/>
      <c r="Y176" s="280"/>
      <c r="Z176" s="286"/>
      <c r="AA176" s="247"/>
      <c r="AB176" s="257"/>
      <c r="AC176" s="257"/>
      <c r="AD176" s="257"/>
      <c r="AE176" s="267"/>
      <c r="AF176" s="309" t="s">
        <v>446</v>
      </c>
      <c r="AG176" s="325"/>
      <c r="AH176" s="325"/>
      <c r="AI176" s="325"/>
      <c r="AJ176" s="325"/>
      <c r="AK176" s="329"/>
      <c r="AL176" s="337" t="s">
        <v>475</v>
      </c>
      <c r="AM176" s="340"/>
      <c r="AN176" s="340"/>
      <c r="AO176" s="340"/>
      <c r="AP176" s="340"/>
      <c r="AQ176" s="340"/>
      <c r="AR176" s="340"/>
      <c r="AS176" s="340"/>
      <c r="AT176" s="340"/>
      <c r="AU176" s="340"/>
      <c r="AV176" s="340"/>
      <c r="AW176" s="340"/>
      <c r="AX176" s="340"/>
      <c r="AY176" s="340"/>
      <c r="AZ176" s="353"/>
      <c r="BA176" s="368"/>
      <c r="BB176" s="380"/>
      <c r="BC176" s="380"/>
      <c r="BD176" s="380"/>
      <c r="BE176" s="397"/>
      <c r="BF176" s="175"/>
    </row>
    <row r="177" spans="1:58" ht="21.95" customHeight="1">
      <c r="A177" s="181"/>
      <c r="B177" s="199"/>
      <c r="C177" s="209"/>
      <c r="D177" s="209"/>
      <c r="E177" s="209"/>
      <c r="F177" s="209"/>
      <c r="G177" s="209"/>
      <c r="H177" s="209"/>
      <c r="I177" s="209"/>
      <c r="J177" s="227"/>
      <c r="K177" s="199"/>
      <c r="L177" s="209"/>
      <c r="M177" s="209"/>
      <c r="N177" s="227"/>
      <c r="O177" s="274"/>
      <c r="P177" s="280"/>
      <c r="Q177" s="280"/>
      <c r="R177" s="280"/>
      <c r="S177" s="280"/>
      <c r="T177" s="286"/>
      <c r="U177" s="274"/>
      <c r="V177" s="280"/>
      <c r="W177" s="280"/>
      <c r="X177" s="280"/>
      <c r="Y177" s="280"/>
      <c r="Z177" s="286"/>
      <c r="AA177" s="247"/>
      <c r="AB177" s="257"/>
      <c r="AC177" s="257"/>
      <c r="AD177" s="257"/>
      <c r="AE177" s="267"/>
      <c r="AF177" s="309" t="s">
        <v>267</v>
      </c>
      <c r="AG177" s="325"/>
      <c r="AH177" s="325"/>
      <c r="AI177" s="325"/>
      <c r="AJ177" s="325"/>
      <c r="AK177" s="329"/>
      <c r="AL177" s="337" t="s">
        <v>1517</v>
      </c>
      <c r="AM177" s="340"/>
      <c r="AN177" s="340"/>
      <c r="AO177" s="340"/>
      <c r="AP177" s="340"/>
      <c r="AQ177" s="340"/>
      <c r="AR177" s="340"/>
      <c r="AS177" s="340"/>
      <c r="AT177" s="340"/>
      <c r="AU177" s="340"/>
      <c r="AV177" s="340"/>
      <c r="AW177" s="340"/>
      <c r="AX177" s="340"/>
      <c r="AY177" s="340"/>
      <c r="AZ177" s="353"/>
      <c r="BA177" s="368"/>
      <c r="BB177" s="380"/>
      <c r="BC177" s="380"/>
      <c r="BD177" s="380"/>
      <c r="BE177" s="397"/>
      <c r="BF177" s="175"/>
    </row>
    <row r="178" spans="1:58" ht="21.95" customHeight="1">
      <c r="A178" s="181"/>
      <c r="B178" s="199"/>
      <c r="C178" s="209"/>
      <c r="D178" s="209"/>
      <c r="E178" s="209"/>
      <c r="F178" s="209"/>
      <c r="G178" s="209"/>
      <c r="H178" s="209"/>
      <c r="I178" s="209"/>
      <c r="J178" s="227"/>
      <c r="K178" s="199"/>
      <c r="L178" s="209"/>
      <c r="M178" s="209"/>
      <c r="N178" s="227"/>
      <c r="O178" s="274"/>
      <c r="P178" s="280"/>
      <c r="Q178" s="280"/>
      <c r="R178" s="280"/>
      <c r="S178" s="280"/>
      <c r="T178" s="286"/>
      <c r="U178" s="274"/>
      <c r="V178" s="280"/>
      <c r="W178" s="280"/>
      <c r="X178" s="280"/>
      <c r="Y178" s="280"/>
      <c r="Z178" s="286"/>
      <c r="AA178" s="247"/>
      <c r="AB178" s="257"/>
      <c r="AC178" s="257"/>
      <c r="AD178" s="257"/>
      <c r="AE178" s="267"/>
      <c r="AF178" s="304" t="s">
        <v>1518</v>
      </c>
      <c r="AG178" s="305"/>
      <c r="AH178" s="305"/>
      <c r="AI178" s="305"/>
      <c r="AJ178" s="305"/>
      <c r="AK178" s="306"/>
      <c r="AL178" s="337" t="s">
        <v>23</v>
      </c>
      <c r="AM178" s="340"/>
      <c r="AN178" s="340"/>
      <c r="AO178" s="340"/>
      <c r="AP178" s="340"/>
      <c r="AQ178" s="340"/>
      <c r="AR178" s="340"/>
      <c r="AS178" s="340"/>
      <c r="AT178" s="340"/>
      <c r="AU178" s="340"/>
      <c r="AV178" s="340"/>
      <c r="AW178" s="340"/>
      <c r="AX178" s="340"/>
      <c r="AY178" s="340"/>
      <c r="AZ178" s="353"/>
      <c r="BA178" s="364"/>
      <c r="BB178" s="364"/>
      <c r="BC178" s="364"/>
      <c r="BD178" s="364"/>
      <c r="BE178" s="393"/>
      <c r="BF178" s="175"/>
    </row>
    <row r="179" spans="1:58" ht="21.95" customHeight="1">
      <c r="A179" s="182"/>
      <c r="B179" s="200"/>
      <c r="C179" s="210"/>
      <c r="D179" s="210"/>
      <c r="E179" s="210"/>
      <c r="F179" s="210"/>
      <c r="G179" s="210"/>
      <c r="H179" s="210"/>
      <c r="I179" s="210"/>
      <c r="J179" s="228"/>
      <c r="K179" s="200"/>
      <c r="L179" s="210"/>
      <c r="M179" s="210"/>
      <c r="N179" s="228"/>
      <c r="O179" s="275"/>
      <c r="P179" s="281"/>
      <c r="Q179" s="281"/>
      <c r="R179" s="281"/>
      <c r="S179" s="281"/>
      <c r="T179" s="287"/>
      <c r="U179" s="275"/>
      <c r="V179" s="281"/>
      <c r="W179" s="281"/>
      <c r="X179" s="281"/>
      <c r="Y179" s="281"/>
      <c r="Z179" s="287"/>
      <c r="AA179" s="248"/>
      <c r="AB179" s="258"/>
      <c r="AC179" s="258"/>
      <c r="AD179" s="258"/>
      <c r="AE179" s="268"/>
      <c r="AF179" s="304" t="s">
        <v>203</v>
      </c>
      <c r="AG179" s="305"/>
      <c r="AH179" s="305"/>
      <c r="AI179" s="305"/>
      <c r="AJ179" s="305"/>
      <c r="AK179" s="306"/>
      <c r="AL179" s="337" t="s">
        <v>23</v>
      </c>
      <c r="AM179" s="340"/>
      <c r="AN179" s="340"/>
      <c r="AO179" s="340"/>
      <c r="AP179" s="340"/>
      <c r="AQ179" s="340"/>
      <c r="AR179" s="340"/>
      <c r="AS179" s="340"/>
      <c r="AT179" s="340"/>
      <c r="AU179" s="340"/>
      <c r="AV179" s="340"/>
      <c r="AW179" s="340"/>
      <c r="AX179" s="340"/>
      <c r="AY179" s="340"/>
      <c r="AZ179" s="353"/>
      <c r="BA179" s="364"/>
      <c r="BB179" s="364"/>
      <c r="BC179" s="364"/>
      <c r="BD179" s="364"/>
      <c r="BE179" s="393"/>
      <c r="BF179" s="175"/>
    </row>
    <row r="180" spans="1:58" ht="21.95" customHeight="1">
      <c r="A180" s="183" t="s">
        <v>250</v>
      </c>
      <c r="B180" s="198" t="s">
        <v>53</v>
      </c>
      <c r="C180" s="208"/>
      <c r="D180" s="208"/>
      <c r="E180" s="208"/>
      <c r="F180" s="208"/>
      <c r="G180" s="208"/>
      <c r="H180" s="208"/>
      <c r="I180" s="208"/>
      <c r="J180" s="226"/>
      <c r="K180" s="243"/>
      <c r="L180" s="253"/>
      <c r="M180" s="253"/>
      <c r="N180" s="263"/>
      <c r="O180" s="201" t="s">
        <v>644</v>
      </c>
      <c r="P180" s="211"/>
      <c r="Q180" s="211"/>
      <c r="R180" s="211"/>
      <c r="S180" s="211"/>
      <c r="T180" s="229"/>
      <c r="U180" s="201" t="s">
        <v>644</v>
      </c>
      <c r="V180" s="211"/>
      <c r="W180" s="211"/>
      <c r="X180" s="211"/>
      <c r="Y180" s="211"/>
      <c r="Z180" s="229"/>
      <c r="AA180" s="240"/>
      <c r="AB180" s="250"/>
      <c r="AC180" s="250"/>
      <c r="AD180" s="250"/>
      <c r="AE180" s="260"/>
      <c r="AF180" s="310" t="s">
        <v>729</v>
      </c>
      <c r="AG180" s="310"/>
      <c r="AH180" s="310"/>
      <c r="AI180" s="310"/>
      <c r="AJ180" s="310"/>
      <c r="AK180" s="310"/>
      <c r="AL180" s="336" t="s">
        <v>909</v>
      </c>
      <c r="AM180" s="345"/>
      <c r="AN180" s="345"/>
      <c r="AO180" s="345"/>
      <c r="AP180" s="345"/>
      <c r="AQ180" s="345"/>
      <c r="AR180" s="345"/>
      <c r="AS180" s="345"/>
      <c r="AT180" s="345"/>
      <c r="AU180" s="345"/>
      <c r="AV180" s="345"/>
      <c r="AW180" s="345"/>
      <c r="AX180" s="345"/>
      <c r="AY180" s="345"/>
      <c r="AZ180" s="352"/>
      <c r="BA180" s="363"/>
      <c r="BB180" s="363"/>
      <c r="BC180" s="363"/>
      <c r="BD180" s="363"/>
      <c r="BE180" s="392"/>
      <c r="BF180" s="175"/>
    </row>
    <row r="181" spans="1:58" ht="21.95" customHeight="1">
      <c r="A181" s="181"/>
      <c r="B181" s="199"/>
      <c r="C181" s="209"/>
      <c r="D181" s="209"/>
      <c r="E181" s="209"/>
      <c r="F181" s="209"/>
      <c r="G181" s="209"/>
      <c r="H181" s="209"/>
      <c r="I181" s="209"/>
      <c r="J181" s="227"/>
      <c r="K181" s="244"/>
      <c r="L181" s="254"/>
      <c r="M181" s="254"/>
      <c r="N181" s="264"/>
      <c r="O181" s="202"/>
      <c r="P181" s="212"/>
      <c r="Q181" s="212"/>
      <c r="R181" s="212"/>
      <c r="S181" s="212"/>
      <c r="T181" s="230"/>
      <c r="U181" s="202"/>
      <c r="V181" s="212"/>
      <c r="W181" s="212"/>
      <c r="X181" s="212"/>
      <c r="Y181" s="212"/>
      <c r="Z181" s="230"/>
      <c r="AA181" s="241"/>
      <c r="AB181" s="251"/>
      <c r="AC181" s="251"/>
      <c r="AD181" s="251"/>
      <c r="AE181" s="261"/>
      <c r="AF181" s="307" t="s">
        <v>1240</v>
      </c>
      <c r="AG181" s="310"/>
      <c r="AH181" s="310"/>
      <c r="AI181" s="310"/>
      <c r="AJ181" s="310"/>
      <c r="AK181" s="310"/>
      <c r="AL181" s="335" t="s">
        <v>23</v>
      </c>
      <c r="AM181" s="344"/>
      <c r="AN181" s="344"/>
      <c r="AO181" s="344"/>
      <c r="AP181" s="344"/>
      <c r="AQ181" s="344"/>
      <c r="AR181" s="344"/>
      <c r="AS181" s="344"/>
      <c r="AT181" s="344"/>
      <c r="AU181" s="344"/>
      <c r="AV181" s="344"/>
      <c r="AW181" s="344"/>
      <c r="AX181" s="344"/>
      <c r="AY181" s="344"/>
      <c r="AZ181" s="351"/>
      <c r="BA181" s="363"/>
      <c r="BB181" s="363"/>
      <c r="BC181" s="363"/>
      <c r="BD181" s="363"/>
      <c r="BE181" s="392"/>
      <c r="BF181" s="175"/>
    </row>
    <row r="182" spans="1:58" ht="21.95" customHeight="1">
      <c r="A182" s="181"/>
      <c r="B182" s="199"/>
      <c r="C182" s="209"/>
      <c r="D182" s="209"/>
      <c r="E182" s="209"/>
      <c r="F182" s="209"/>
      <c r="G182" s="209"/>
      <c r="H182" s="209"/>
      <c r="I182" s="209"/>
      <c r="J182" s="227"/>
      <c r="K182" s="244"/>
      <c r="L182" s="254"/>
      <c r="M182" s="254"/>
      <c r="N182" s="264"/>
      <c r="O182" s="202"/>
      <c r="P182" s="212"/>
      <c r="Q182" s="212"/>
      <c r="R182" s="212"/>
      <c r="S182" s="212"/>
      <c r="T182" s="230"/>
      <c r="U182" s="202"/>
      <c r="V182" s="212"/>
      <c r="W182" s="212"/>
      <c r="X182" s="212"/>
      <c r="Y182" s="212"/>
      <c r="Z182" s="230"/>
      <c r="AA182" s="241"/>
      <c r="AB182" s="251"/>
      <c r="AC182" s="251"/>
      <c r="AD182" s="251"/>
      <c r="AE182" s="261"/>
      <c r="AF182" s="311" t="s">
        <v>375</v>
      </c>
      <c r="AG182" s="311"/>
      <c r="AH182" s="311"/>
      <c r="AI182" s="311"/>
      <c r="AJ182" s="311"/>
      <c r="AK182" s="330"/>
      <c r="AL182" s="335" t="s">
        <v>23</v>
      </c>
      <c r="AM182" s="344"/>
      <c r="AN182" s="344"/>
      <c r="AO182" s="344"/>
      <c r="AP182" s="344"/>
      <c r="AQ182" s="344"/>
      <c r="AR182" s="344"/>
      <c r="AS182" s="344"/>
      <c r="AT182" s="344"/>
      <c r="AU182" s="344"/>
      <c r="AV182" s="344"/>
      <c r="AW182" s="344"/>
      <c r="AX182" s="344"/>
      <c r="AY182" s="344"/>
      <c r="AZ182" s="351"/>
      <c r="BA182" s="363"/>
      <c r="BB182" s="363"/>
      <c r="BC182" s="363"/>
      <c r="BD182" s="363"/>
      <c r="BE182" s="392"/>
      <c r="BF182" s="175"/>
    </row>
    <row r="183" spans="1:58" ht="21.95" customHeight="1">
      <c r="A183" s="181"/>
      <c r="B183" s="199"/>
      <c r="C183" s="209"/>
      <c r="D183" s="209"/>
      <c r="E183" s="209"/>
      <c r="F183" s="209"/>
      <c r="G183" s="209"/>
      <c r="H183" s="209"/>
      <c r="I183" s="209"/>
      <c r="J183" s="227"/>
      <c r="K183" s="244"/>
      <c r="L183" s="254"/>
      <c r="M183" s="254"/>
      <c r="N183" s="264"/>
      <c r="O183" s="202"/>
      <c r="P183" s="212"/>
      <c r="Q183" s="212"/>
      <c r="R183" s="212"/>
      <c r="S183" s="212"/>
      <c r="T183" s="230"/>
      <c r="U183" s="202"/>
      <c r="V183" s="212"/>
      <c r="W183" s="212"/>
      <c r="X183" s="212"/>
      <c r="Y183" s="212"/>
      <c r="Z183" s="230"/>
      <c r="AA183" s="241"/>
      <c r="AB183" s="251"/>
      <c r="AC183" s="251"/>
      <c r="AD183" s="251"/>
      <c r="AE183" s="261"/>
      <c r="AF183" s="302" t="s">
        <v>1198</v>
      </c>
      <c r="AG183" s="302"/>
      <c r="AH183" s="302"/>
      <c r="AI183" s="302"/>
      <c r="AJ183" s="302"/>
      <c r="AK183" s="307"/>
      <c r="AL183" s="335" t="s">
        <v>23</v>
      </c>
      <c r="AM183" s="344"/>
      <c r="AN183" s="344"/>
      <c r="AO183" s="344"/>
      <c r="AP183" s="344"/>
      <c r="AQ183" s="344"/>
      <c r="AR183" s="344"/>
      <c r="AS183" s="344"/>
      <c r="AT183" s="344"/>
      <c r="AU183" s="344"/>
      <c r="AV183" s="344"/>
      <c r="AW183" s="344"/>
      <c r="AX183" s="344"/>
      <c r="AY183" s="344"/>
      <c r="AZ183" s="351"/>
      <c r="BA183" s="363"/>
      <c r="BB183" s="363"/>
      <c r="BC183" s="363"/>
      <c r="BD183" s="363"/>
      <c r="BE183" s="392"/>
      <c r="BF183" s="175"/>
    </row>
    <row r="184" spans="1:58" ht="21.95" customHeight="1">
      <c r="A184" s="181"/>
      <c r="B184" s="199"/>
      <c r="C184" s="209"/>
      <c r="D184" s="209"/>
      <c r="E184" s="209"/>
      <c r="F184" s="209"/>
      <c r="G184" s="209"/>
      <c r="H184" s="209"/>
      <c r="I184" s="209"/>
      <c r="J184" s="227"/>
      <c r="K184" s="244"/>
      <c r="L184" s="254"/>
      <c r="M184" s="254"/>
      <c r="N184" s="264"/>
      <c r="O184" s="202"/>
      <c r="P184" s="212"/>
      <c r="Q184" s="212"/>
      <c r="R184" s="212"/>
      <c r="S184" s="212"/>
      <c r="T184" s="230"/>
      <c r="U184" s="202"/>
      <c r="V184" s="212"/>
      <c r="W184" s="212"/>
      <c r="X184" s="212"/>
      <c r="Y184" s="212"/>
      <c r="Z184" s="230"/>
      <c r="AA184" s="241"/>
      <c r="AB184" s="251"/>
      <c r="AC184" s="251"/>
      <c r="AD184" s="251"/>
      <c r="AE184" s="261"/>
      <c r="AF184" s="307" t="s">
        <v>1199</v>
      </c>
      <c r="AG184" s="310"/>
      <c r="AH184" s="310"/>
      <c r="AI184" s="310"/>
      <c r="AJ184" s="310"/>
      <c r="AK184" s="310"/>
      <c r="AL184" s="335" t="s">
        <v>23</v>
      </c>
      <c r="AM184" s="344"/>
      <c r="AN184" s="344"/>
      <c r="AO184" s="344"/>
      <c r="AP184" s="344"/>
      <c r="AQ184" s="344"/>
      <c r="AR184" s="344"/>
      <c r="AS184" s="344"/>
      <c r="AT184" s="344"/>
      <c r="AU184" s="344"/>
      <c r="AV184" s="344"/>
      <c r="AW184" s="344"/>
      <c r="AX184" s="344"/>
      <c r="AY184" s="344"/>
      <c r="AZ184" s="351"/>
      <c r="BA184" s="363"/>
      <c r="BB184" s="363"/>
      <c r="BC184" s="363"/>
      <c r="BD184" s="363"/>
      <c r="BE184" s="392"/>
      <c r="BF184" s="175"/>
    </row>
    <row r="185" spans="1:58" ht="21.95" customHeight="1">
      <c r="A185" s="181"/>
      <c r="B185" s="199"/>
      <c r="C185" s="209"/>
      <c r="D185" s="209"/>
      <c r="E185" s="209"/>
      <c r="F185" s="209"/>
      <c r="G185" s="209"/>
      <c r="H185" s="209"/>
      <c r="I185" s="209"/>
      <c r="J185" s="227"/>
      <c r="K185" s="244"/>
      <c r="L185" s="254"/>
      <c r="M185" s="254"/>
      <c r="N185" s="264"/>
      <c r="O185" s="202"/>
      <c r="P185" s="212"/>
      <c r="Q185" s="212"/>
      <c r="R185" s="212"/>
      <c r="S185" s="212"/>
      <c r="T185" s="230"/>
      <c r="U185" s="202"/>
      <c r="V185" s="212"/>
      <c r="W185" s="212"/>
      <c r="X185" s="212"/>
      <c r="Y185" s="212"/>
      <c r="Z185" s="230"/>
      <c r="AA185" s="241"/>
      <c r="AB185" s="251"/>
      <c r="AC185" s="251"/>
      <c r="AD185" s="251"/>
      <c r="AE185" s="261"/>
      <c r="AF185" s="307" t="s">
        <v>1200</v>
      </c>
      <c r="AG185" s="310"/>
      <c r="AH185" s="310"/>
      <c r="AI185" s="310"/>
      <c r="AJ185" s="310"/>
      <c r="AK185" s="310"/>
      <c r="AL185" s="336" t="s">
        <v>23</v>
      </c>
      <c r="AM185" s="345"/>
      <c r="AN185" s="345"/>
      <c r="AO185" s="345"/>
      <c r="AP185" s="345"/>
      <c r="AQ185" s="345"/>
      <c r="AR185" s="345"/>
      <c r="AS185" s="345"/>
      <c r="AT185" s="345"/>
      <c r="AU185" s="345"/>
      <c r="AV185" s="345"/>
      <c r="AW185" s="345"/>
      <c r="AX185" s="345"/>
      <c r="AY185" s="345"/>
      <c r="AZ185" s="352"/>
      <c r="BA185" s="363"/>
      <c r="BB185" s="363"/>
      <c r="BC185" s="363"/>
      <c r="BD185" s="363"/>
      <c r="BE185" s="392"/>
      <c r="BF185" s="175"/>
    </row>
    <row r="186" spans="1:58" ht="21.95" customHeight="1">
      <c r="A186" s="181"/>
      <c r="B186" s="199"/>
      <c r="C186" s="209"/>
      <c r="D186" s="209"/>
      <c r="E186" s="209"/>
      <c r="F186" s="209"/>
      <c r="G186" s="209"/>
      <c r="H186" s="209"/>
      <c r="I186" s="209"/>
      <c r="J186" s="227"/>
      <c r="K186" s="244"/>
      <c r="L186" s="254"/>
      <c r="M186" s="254"/>
      <c r="N186" s="264"/>
      <c r="O186" s="202"/>
      <c r="P186" s="212"/>
      <c r="Q186" s="212"/>
      <c r="R186" s="212"/>
      <c r="S186" s="212"/>
      <c r="T186" s="230"/>
      <c r="U186" s="202"/>
      <c r="V186" s="212"/>
      <c r="W186" s="212"/>
      <c r="X186" s="212"/>
      <c r="Y186" s="212"/>
      <c r="Z186" s="230"/>
      <c r="AA186" s="241"/>
      <c r="AB186" s="251"/>
      <c r="AC186" s="251"/>
      <c r="AD186" s="251"/>
      <c r="AE186" s="261"/>
      <c r="AF186" s="307" t="s">
        <v>511</v>
      </c>
      <c r="AG186" s="310"/>
      <c r="AH186" s="310"/>
      <c r="AI186" s="310"/>
      <c r="AJ186" s="310"/>
      <c r="AK186" s="310"/>
      <c r="AL186" s="336" t="s">
        <v>1170</v>
      </c>
      <c r="AM186" s="345"/>
      <c r="AN186" s="345"/>
      <c r="AO186" s="345"/>
      <c r="AP186" s="345"/>
      <c r="AQ186" s="345"/>
      <c r="AR186" s="345"/>
      <c r="AS186" s="345"/>
      <c r="AT186" s="345"/>
      <c r="AU186" s="345"/>
      <c r="AV186" s="345"/>
      <c r="AW186" s="345"/>
      <c r="AX186" s="345"/>
      <c r="AY186" s="345"/>
      <c r="AZ186" s="352"/>
      <c r="BA186" s="363"/>
      <c r="BB186" s="363"/>
      <c r="BC186" s="363"/>
      <c r="BD186" s="363"/>
      <c r="BE186" s="392"/>
      <c r="BF186" s="175"/>
    </row>
    <row r="187" spans="1:58" ht="21.95" customHeight="1">
      <c r="A187" s="181"/>
      <c r="B187" s="199"/>
      <c r="C187" s="209"/>
      <c r="D187" s="209"/>
      <c r="E187" s="209"/>
      <c r="F187" s="209"/>
      <c r="G187" s="209"/>
      <c r="H187" s="209"/>
      <c r="I187" s="209"/>
      <c r="J187" s="227"/>
      <c r="K187" s="244"/>
      <c r="L187" s="254"/>
      <c r="M187" s="254"/>
      <c r="N187" s="264"/>
      <c r="O187" s="202"/>
      <c r="P187" s="212"/>
      <c r="Q187" s="212"/>
      <c r="R187" s="212"/>
      <c r="S187" s="212"/>
      <c r="T187" s="230"/>
      <c r="U187" s="202"/>
      <c r="V187" s="212"/>
      <c r="W187" s="212"/>
      <c r="X187" s="212"/>
      <c r="Y187" s="212"/>
      <c r="Z187" s="230"/>
      <c r="AA187" s="241"/>
      <c r="AB187" s="251"/>
      <c r="AC187" s="251"/>
      <c r="AD187" s="251"/>
      <c r="AE187" s="261"/>
      <c r="AF187" s="304" t="s">
        <v>1526</v>
      </c>
      <c r="AG187" s="305"/>
      <c r="AH187" s="305"/>
      <c r="AI187" s="305"/>
      <c r="AJ187" s="305"/>
      <c r="AK187" s="306"/>
      <c r="AL187" s="337" t="s">
        <v>964</v>
      </c>
      <c r="AM187" s="340"/>
      <c r="AN187" s="340"/>
      <c r="AO187" s="340"/>
      <c r="AP187" s="340"/>
      <c r="AQ187" s="340"/>
      <c r="AR187" s="340"/>
      <c r="AS187" s="340"/>
      <c r="AT187" s="340"/>
      <c r="AU187" s="340"/>
      <c r="AV187" s="340"/>
      <c r="AW187" s="340"/>
      <c r="AX187" s="340"/>
      <c r="AY187" s="340"/>
      <c r="AZ187" s="353"/>
      <c r="BA187" s="362"/>
      <c r="BB187" s="377"/>
      <c r="BC187" s="377"/>
      <c r="BD187" s="377"/>
      <c r="BE187" s="391"/>
      <c r="BF187" s="175"/>
    </row>
    <row r="188" spans="1:58" ht="21.95" customHeight="1">
      <c r="A188" s="181"/>
      <c r="B188" s="199"/>
      <c r="C188" s="209"/>
      <c r="D188" s="209"/>
      <c r="E188" s="209"/>
      <c r="F188" s="209"/>
      <c r="G188" s="209"/>
      <c r="H188" s="209"/>
      <c r="I188" s="209"/>
      <c r="J188" s="227"/>
      <c r="K188" s="244"/>
      <c r="L188" s="254"/>
      <c r="M188" s="254"/>
      <c r="N188" s="264"/>
      <c r="O188" s="202"/>
      <c r="P188" s="212"/>
      <c r="Q188" s="212"/>
      <c r="R188" s="212"/>
      <c r="S188" s="212"/>
      <c r="T188" s="230"/>
      <c r="U188" s="202"/>
      <c r="V188" s="212"/>
      <c r="W188" s="212"/>
      <c r="X188" s="212"/>
      <c r="Y188" s="212"/>
      <c r="Z188" s="230"/>
      <c r="AA188" s="241"/>
      <c r="AB188" s="251"/>
      <c r="AC188" s="251"/>
      <c r="AD188" s="251"/>
      <c r="AE188" s="261"/>
      <c r="AF188" s="304" t="s">
        <v>1497</v>
      </c>
      <c r="AG188" s="305"/>
      <c r="AH188" s="305"/>
      <c r="AI188" s="305"/>
      <c r="AJ188" s="305"/>
      <c r="AK188" s="306"/>
      <c r="AL188" s="337" t="s">
        <v>23</v>
      </c>
      <c r="AM188" s="340"/>
      <c r="AN188" s="340"/>
      <c r="AO188" s="340"/>
      <c r="AP188" s="340"/>
      <c r="AQ188" s="340"/>
      <c r="AR188" s="340"/>
      <c r="AS188" s="340"/>
      <c r="AT188" s="340"/>
      <c r="AU188" s="340"/>
      <c r="AV188" s="340"/>
      <c r="AW188" s="340"/>
      <c r="AX188" s="340"/>
      <c r="AY188" s="340"/>
      <c r="AZ188" s="353"/>
      <c r="BA188" s="362"/>
      <c r="BB188" s="377"/>
      <c r="BC188" s="377"/>
      <c r="BD188" s="377"/>
      <c r="BE188" s="391"/>
      <c r="BF188" s="175"/>
    </row>
    <row r="189" spans="1:58" ht="21.95" customHeight="1">
      <c r="A189" s="181"/>
      <c r="B189" s="199"/>
      <c r="C189" s="209"/>
      <c r="D189" s="209"/>
      <c r="E189" s="209"/>
      <c r="F189" s="209"/>
      <c r="G189" s="209"/>
      <c r="H189" s="209"/>
      <c r="I189" s="209"/>
      <c r="J189" s="227"/>
      <c r="K189" s="244"/>
      <c r="L189" s="254"/>
      <c r="M189" s="254"/>
      <c r="N189" s="264"/>
      <c r="O189" s="202"/>
      <c r="P189" s="212"/>
      <c r="Q189" s="212"/>
      <c r="R189" s="212"/>
      <c r="S189" s="212"/>
      <c r="T189" s="230"/>
      <c r="U189" s="202"/>
      <c r="V189" s="212"/>
      <c r="W189" s="212"/>
      <c r="X189" s="212"/>
      <c r="Y189" s="212"/>
      <c r="Z189" s="230"/>
      <c r="AA189" s="241"/>
      <c r="AB189" s="251"/>
      <c r="AC189" s="251"/>
      <c r="AD189" s="251"/>
      <c r="AE189" s="261"/>
      <c r="AF189" s="305" t="s">
        <v>1260</v>
      </c>
      <c r="AG189" s="305"/>
      <c r="AH189" s="305"/>
      <c r="AI189" s="305"/>
      <c r="AJ189" s="305"/>
      <c r="AK189" s="306"/>
      <c r="AL189" s="338" t="s">
        <v>23</v>
      </c>
      <c r="AM189" s="346"/>
      <c r="AN189" s="346"/>
      <c r="AO189" s="346"/>
      <c r="AP189" s="346"/>
      <c r="AQ189" s="346"/>
      <c r="AR189" s="346"/>
      <c r="AS189" s="346"/>
      <c r="AT189" s="346"/>
      <c r="AU189" s="346"/>
      <c r="AV189" s="346"/>
      <c r="AW189" s="346"/>
      <c r="AX189" s="346"/>
      <c r="AY189" s="346"/>
      <c r="AZ189" s="354"/>
      <c r="BA189" s="195"/>
      <c r="BB189" s="195"/>
      <c r="BC189" s="195"/>
      <c r="BD189" s="195"/>
      <c r="BE189" s="388"/>
      <c r="BF189" s="175"/>
    </row>
    <row r="190" spans="1:58" ht="21.95" customHeight="1">
      <c r="A190" s="181"/>
      <c r="B190" s="199"/>
      <c r="C190" s="209"/>
      <c r="D190" s="209"/>
      <c r="E190" s="209"/>
      <c r="F190" s="209"/>
      <c r="G190" s="209"/>
      <c r="H190" s="209"/>
      <c r="I190" s="209"/>
      <c r="J190" s="227"/>
      <c r="K190" s="244"/>
      <c r="L190" s="254"/>
      <c r="M190" s="254"/>
      <c r="N190" s="264"/>
      <c r="O190" s="202"/>
      <c r="P190" s="212"/>
      <c r="Q190" s="212"/>
      <c r="R190" s="212"/>
      <c r="S190" s="212"/>
      <c r="T190" s="230"/>
      <c r="U190" s="202"/>
      <c r="V190" s="212"/>
      <c r="W190" s="212"/>
      <c r="X190" s="212"/>
      <c r="Y190" s="212"/>
      <c r="Z190" s="230"/>
      <c r="AA190" s="241"/>
      <c r="AB190" s="251"/>
      <c r="AC190" s="251"/>
      <c r="AD190" s="251"/>
      <c r="AE190" s="261"/>
      <c r="AF190" s="305" t="s">
        <v>401</v>
      </c>
      <c r="AG190" s="305"/>
      <c r="AH190" s="305"/>
      <c r="AI190" s="305"/>
      <c r="AJ190" s="305"/>
      <c r="AK190" s="306"/>
      <c r="AL190" s="338" t="s">
        <v>23</v>
      </c>
      <c r="AM190" s="346"/>
      <c r="AN190" s="346"/>
      <c r="AO190" s="346"/>
      <c r="AP190" s="346"/>
      <c r="AQ190" s="346"/>
      <c r="AR190" s="346"/>
      <c r="AS190" s="346"/>
      <c r="AT190" s="346"/>
      <c r="AU190" s="346"/>
      <c r="AV190" s="346"/>
      <c r="AW190" s="346"/>
      <c r="AX190" s="346"/>
      <c r="AY190" s="346"/>
      <c r="AZ190" s="354"/>
      <c r="BA190" s="195"/>
      <c r="BB190" s="195"/>
      <c r="BC190" s="195"/>
      <c r="BD190" s="195"/>
      <c r="BE190" s="388"/>
      <c r="BF190" s="175"/>
    </row>
    <row r="191" spans="1:58" ht="21.95" customHeight="1">
      <c r="A191" s="181"/>
      <c r="B191" s="199"/>
      <c r="C191" s="209"/>
      <c r="D191" s="209"/>
      <c r="E191" s="209"/>
      <c r="F191" s="209"/>
      <c r="G191" s="209"/>
      <c r="H191" s="209"/>
      <c r="I191" s="209"/>
      <c r="J191" s="227"/>
      <c r="K191" s="244"/>
      <c r="L191" s="254"/>
      <c r="M191" s="254"/>
      <c r="N191" s="264"/>
      <c r="O191" s="202"/>
      <c r="P191" s="212"/>
      <c r="Q191" s="212"/>
      <c r="R191" s="212"/>
      <c r="S191" s="212"/>
      <c r="T191" s="230"/>
      <c r="U191" s="202"/>
      <c r="V191" s="212"/>
      <c r="W191" s="212"/>
      <c r="X191" s="212"/>
      <c r="Y191" s="212"/>
      <c r="Z191" s="230"/>
      <c r="AA191" s="241"/>
      <c r="AB191" s="251"/>
      <c r="AC191" s="251"/>
      <c r="AD191" s="251"/>
      <c r="AE191" s="261"/>
      <c r="AF191" s="306" t="s">
        <v>1054</v>
      </c>
      <c r="AG191" s="320"/>
      <c r="AH191" s="320"/>
      <c r="AI191" s="320"/>
      <c r="AJ191" s="320"/>
      <c r="AK191" s="320"/>
      <c r="AL191" s="337" t="s">
        <v>681</v>
      </c>
      <c r="AM191" s="340"/>
      <c r="AN191" s="340"/>
      <c r="AO191" s="340"/>
      <c r="AP191" s="340"/>
      <c r="AQ191" s="340"/>
      <c r="AR191" s="340"/>
      <c r="AS191" s="340"/>
      <c r="AT191" s="340"/>
      <c r="AU191" s="340"/>
      <c r="AV191" s="340"/>
      <c r="AW191" s="340"/>
      <c r="AX191" s="340"/>
      <c r="AY191" s="340"/>
      <c r="AZ191" s="353"/>
      <c r="BA191" s="363"/>
      <c r="BB191" s="363"/>
      <c r="BC191" s="363"/>
      <c r="BD191" s="363"/>
      <c r="BE191" s="392"/>
      <c r="BF191" s="175"/>
    </row>
    <row r="192" spans="1:58" ht="21.95" customHeight="1">
      <c r="A192" s="181"/>
      <c r="B192" s="199"/>
      <c r="C192" s="209"/>
      <c r="D192" s="209"/>
      <c r="E192" s="209"/>
      <c r="F192" s="209"/>
      <c r="G192" s="209"/>
      <c r="H192" s="209"/>
      <c r="I192" s="209"/>
      <c r="J192" s="227"/>
      <c r="K192" s="244"/>
      <c r="L192" s="254"/>
      <c r="M192" s="254"/>
      <c r="N192" s="264"/>
      <c r="O192" s="202"/>
      <c r="P192" s="212"/>
      <c r="Q192" s="212"/>
      <c r="R192" s="212"/>
      <c r="S192" s="212"/>
      <c r="T192" s="230"/>
      <c r="U192" s="202"/>
      <c r="V192" s="212"/>
      <c r="W192" s="212"/>
      <c r="X192" s="212"/>
      <c r="Y192" s="212"/>
      <c r="Z192" s="230"/>
      <c r="AA192" s="241"/>
      <c r="AB192" s="251"/>
      <c r="AC192" s="251"/>
      <c r="AD192" s="251"/>
      <c r="AE192" s="261"/>
      <c r="AF192" s="306" t="s">
        <v>1210</v>
      </c>
      <c r="AG192" s="320"/>
      <c r="AH192" s="320"/>
      <c r="AI192" s="320"/>
      <c r="AJ192" s="320"/>
      <c r="AK192" s="320"/>
      <c r="AL192" s="337" t="s">
        <v>1498</v>
      </c>
      <c r="AM192" s="340"/>
      <c r="AN192" s="340"/>
      <c r="AO192" s="340"/>
      <c r="AP192" s="340"/>
      <c r="AQ192" s="340"/>
      <c r="AR192" s="340"/>
      <c r="AS192" s="340"/>
      <c r="AT192" s="340"/>
      <c r="AU192" s="340"/>
      <c r="AV192" s="340"/>
      <c r="AW192" s="340"/>
      <c r="AX192" s="340"/>
      <c r="AY192" s="340"/>
      <c r="AZ192" s="353"/>
      <c r="BA192" s="363"/>
      <c r="BB192" s="363"/>
      <c r="BC192" s="363"/>
      <c r="BD192" s="363"/>
      <c r="BE192" s="392"/>
      <c r="BF192" s="175"/>
    </row>
    <row r="193" spans="1:58" ht="21.95" customHeight="1">
      <c r="A193" s="181"/>
      <c r="B193" s="199"/>
      <c r="C193" s="209"/>
      <c r="D193" s="209"/>
      <c r="E193" s="209"/>
      <c r="F193" s="209"/>
      <c r="G193" s="209"/>
      <c r="H193" s="209"/>
      <c r="I193" s="209"/>
      <c r="J193" s="227"/>
      <c r="K193" s="244"/>
      <c r="L193" s="254"/>
      <c r="M193" s="254"/>
      <c r="N193" s="264"/>
      <c r="O193" s="202"/>
      <c r="P193" s="212"/>
      <c r="Q193" s="212"/>
      <c r="R193" s="212"/>
      <c r="S193" s="212"/>
      <c r="T193" s="230"/>
      <c r="U193" s="202"/>
      <c r="V193" s="212"/>
      <c r="W193" s="212"/>
      <c r="X193" s="212"/>
      <c r="Y193" s="212"/>
      <c r="Z193" s="230"/>
      <c r="AA193" s="241"/>
      <c r="AB193" s="251"/>
      <c r="AC193" s="251"/>
      <c r="AD193" s="251"/>
      <c r="AE193" s="261"/>
      <c r="AF193" s="305" t="s">
        <v>505</v>
      </c>
      <c r="AG193" s="305"/>
      <c r="AH193" s="305"/>
      <c r="AI193" s="305"/>
      <c r="AJ193" s="305"/>
      <c r="AK193" s="306"/>
      <c r="AL193" s="338" t="s">
        <v>23</v>
      </c>
      <c r="AM193" s="346"/>
      <c r="AN193" s="346"/>
      <c r="AO193" s="346"/>
      <c r="AP193" s="346"/>
      <c r="AQ193" s="346"/>
      <c r="AR193" s="346"/>
      <c r="AS193" s="346"/>
      <c r="AT193" s="346"/>
      <c r="AU193" s="346"/>
      <c r="AV193" s="346"/>
      <c r="AW193" s="346"/>
      <c r="AX193" s="346"/>
      <c r="AY193" s="346"/>
      <c r="AZ193" s="354"/>
      <c r="BA193" s="365"/>
      <c r="BB193" s="378"/>
      <c r="BC193" s="378"/>
      <c r="BD193" s="378"/>
      <c r="BE193" s="394"/>
      <c r="BF193" s="175"/>
    </row>
    <row r="194" spans="1:58" ht="21.95" customHeight="1">
      <c r="A194" s="181"/>
      <c r="B194" s="199"/>
      <c r="C194" s="209"/>
      <c r="D194" s="209"/>
      <c r="E194" s="209"/>
      <c r="F194" s="209"/>
      <c r="G194" s="209"/>
      <c r="H194" s="209"/>
      <c r="I194" s="209"/>
      <c r="J194" s="227"/>
      <c r="K194" s="244"/>
      <c r="L194" s="254"/>
      <c r="M194" s="254"/>
      <c r="N194" s="264"/>
      <c r="O194" s="202"/>
      <c r="P194" s="212"/>
      <c r="Q194" s="212"/>
      <c r="R194" s="212"/>
      <c r="S194" s="212"/>
      <c r="T194" s="230"/>
      <c r="U194" s="202"/>
      <c r="V194" s="212"/>
      <c r="W194" s="212"/>
      <c r="X194" s="212"/>
      <c r="Y194" s="212"/>
      <c r="Z194" s="230"/>
      <c r="AA194" s="241"/>
      <c r="AB194" s="251"/>
      <c r="AC194" s="251"/>
      <c r="AD194" s="251"/>
      <c r="AE194" s="261"/>
      <c r="AF194" s="306" t="s">
        <v>135</v>
      </c>
      <c r="AG194" s="320"/>
      <c r="AH194" s="320"/>
      <c r="AI194" s="320"/>
      <c r="AJ194" s="320"/>
      <c r="AK194" s="320"/>
      <c r="AL194" s="338" t="s">
        <v>23</v>
      </c>
      <c r="AM194" s="346"/>
      <c r="AN194" s="346"/>
      <c r="AO194" s="346"/>
      <c r="AP194" s="346"/>
      <c r="AQ194" s="346"/>
      <c r="AR194" s="346"/>
      <c r="AS194" s="346"/>
      <c r="AT194" s="346"/>
      <c r="AU194" s="346"/>
      <c r="AV194" s="346"/>
      <c r="AW194" s="346"/>
      <c r="AX194" s="346"/>
      <c r="AY194" s="346"/>
      <c r="AZ194" s="354"/>
      <c r="BA194" s="363"/>
      <c r="BB194" s="363"/>
      <c r="BC194" s="363"/>
      <c r="BD194" s="363"/>
      <c r="BE194" s="392"/>
      <c r="BF194" s="175"/>
    </row>
    <row r="195" spans="1:58" ht="21.95" customHeight="1">
      <c r="A195" s="181"/>
      <c r="B195" s="199"/>
      <c r="C195" s="209"/>
      <c r="D195" s="209"/>
      <c r="E195" s="209"/>
      <c r="F195" s="209"/>
      <c r="G195" s="209"/>
      <c r="H195" s="209"/>
      <c r="I195" s="209"/>
      <c r="J195" s="227"/>
      <c r="K195" s="244"/>
      <c r="L195" s="254"/>
      <c r="M195" s="254"/>
      <c r="N195" s="264"/>
      <c r="O195" s="202"/>
      <c r="P195" s="212"/>
      <c r="Q195" s="212"/>
      <c r="R195" s="212"/>
      <c r="S195" s="212"/>
      <c r="T195" s="230"/>
      <c r="U195" s="202"/>
      <c r="V195" s="212"/>
      <c r="W195" s="212"/>
      <c r="X195" s="212"/>
      <c r="Y195" s="212"/>
      <c r="Z195" s="230"/>
      <c r="AA195" s="241"/>
      <c r="AB195" s="251"/>
      <c r="AC195" s="251"/>
      <c r="AD195" s="251"/>
      <c r="AE195" s="261"/>
      <c r="AF195" s="306" t="s">
        <v>58</v>
      </c>
      <c r="AG195" s="320"/>
      <c r="AH195" s="320"/>
      <c r="AI195" s="320"/>
      <c r="AJ195" s="320"/>
      <c r="AK195" s="320"/>
      <c r="AL195" s="337" t="s">
        <v>23</v>
      </c>
      <c r="AM195" s="340"/>
      <c r="AN195" s="340"/>
      <c r="AO195" s="340"/>
      <c r="AP195" s="340"/>
      <c r="AQ195" s="340"/>
      <c r="AR195" s="340"/>
      <c r="AS195" s="340"/>
      <c r="AT195" s="340"/>
      <c r="AU195" s="340"/>
      <c r="AV195" s="340"/>
      <c r="AW195" s="340"/>
      <c r="AX195" s="340"/>
      <c r="AY195" s="340"/>
      <c r="AZ195" s="353"/>
      <c r="BA195" s="363"/>
      <c r="BB195" s="363"/>
      <c r="BC195" s="363"/>
      <c r="BD195" s="363"/>
      <c r="BE195" s="392"/>
      <c r="BF195" s="175"/>
    </row>
    <row r="196" spans="1:58" ht="21.95" customHeight="1">
      <c r="A196" s="181"/>
      <c r="B196" s="199"/>
      <c r="C196" s="209"/>
      <c r="D196" s="209"/>
      <c r="E196" s="209"/>
      <c r="F196" s="209"/>
      <c r="G196" s="209"/>
      <c r="H196" s="209"/>
      <c r="I196" s="209"/>
      <c r="J196" s="227"/>
      <c r="K196" s="244"/>
      <c r="L196" s="254"/>
      <c r="M196" s="254"/>
      <c r="N196" s="264"/>
      <c r="O196" s="202"/>
      <c r="P196" s="212"/>
      <c r="Q196" s="212"/>
      <c r="R196" s="212"/>
      <c r="S196" s="212"/>
      <c r="T196" s="230"/>
      <c r="U196" s="202"/>
      <c r="V196" s="212"/>
      <c r="W196" s="212"/>
      <c r="X196" s="212"/>
      <c r="Y196" s="212"/>
      <c r="Z196" s="230"/>
      <c r="AA196" s="241"/>
      <c r="AB196" s="251"/>
      <c r="AC196" s="251"/>
      <c r="AD196" s="251"/>
      <c r="AE196" s="261"/>
      <c r="AF196" s="307" t="s">
        <v>945</v>
      </c>
      <c r="AG196" s="310"/>
      <c r="AH196" s="310"/>
      <c r="AI196" s="310"/>
      <c r="AJ196" s="310"/>
      <c r="AK196" s="310"/>
      <c r="AL196" s="336" t="s">
        <v>1047</v>
      </c>
      <c r="AM196" s="345"/>
      <c r="AN196" s="345"/>
      <c r="AO196" s="345"/>
      <c r="AP196" s="345"/>
      <c r="AQ196" s="345"/>
      <c r="AR196" s="345"/>
      <c r="AS196" s="345"/>
      <c r="AT196" s="345"/>
      <c r="AU196" s="345"/>
      <c r="AV196" s="345"/>
      <c r="AW196" s="345"/>
      <c r="AX196" s="345"/>
      <c r="AY196" s="345"/>
      <c r="AZ196" s="352"/>
      <c r="BA196" s="363"/>
      <c r="BB196" s="363"/>
      <c r="BC196" s="363"/>
      <c r="BD196" s="363"/>
      <c r="BE196" s="392"/>
      <c r="BF196" s="175"/>
    </row>
    <row r="197" spans="1:58" ht="21.95" customHeight="1">
      <c r="A197" s="181"/>
      <c r="B197" s="199"/>
      <c r="C197" s="209"/>
      <c r="D197" s="209"/>
      <c r="E197" s="209"/>
      <c r="F197" s="209"/>
      <c r="G197" s="209"/>
      <c r="H197" s="209"/>
      <c r="I197" s="209"/>
      <c r="J197" s="227"/>
      <c r="K197" s="244"/>
      <c r="L197" s="254"/>
      <c r="M197" s="254"/>
      <c r="N197" s="264"/>
      <c r="O197" s="202"/>
      <c r="P197" s="212"/>
      <c r="Q197" s="212"/>
      <c r="R197" s="212"/>
      <c r="S197" s="212"/>
      <c r="T197" s="230"/>
      <c r="U197" s="202"/>
      <c r="V197" s="212"/>
      <c r="W197" s="212"/>
      <c r="X197" s="212"/>
      <c r="Y197" s="212"/>
      <c r="Z197" s="230"/>
      <c r="AA197" s="241"/>
      <c r="AB197" s="251"/>
      <c r="AC197" s="251"/>
      <c r="AD197" s="251"/>
      <c r="AE197" s="261"/>
      <c r="AF197" s="307" t="s">
        <v>243</v>
      </c>
      <c r="AG197" s="310"/>
      <c r="AH197" s="310"/>
      <c r="AI197" s="310"/>
      <c r="AJ197" s="310"/>
      <c r="AK197" s="310"/>
      <c r="AL197" s="336" t="s">
        <v>804</v>
      </c>
      <c r="AM197" s="345"/>
      <c r="AN197" s="345"/>
      <c r="AO197" s="345"/>
      <c r="AP197" s="345"/>
      <c r="AQ197" s="345"/>
      <c r="AR197" s="345"/>
      <c r="AS197" s="345"/>
      <c r="AT197" s="345"/>
      <c r="AU197" s="345"/>
      <c r="AV197" s="345"/>
      <c r="AW197" s="345"/>
      <c r="AX197" s="345"/>
      <c r="AY197" s="345"/>
      <c r="AZ197" s="352"/>
      <c r="BA197" s="363"/>
      <c r="BB197" s="363"/>
      <c r="BC197" s="363"/>
      <c r="BD197" s="363"/>
      <c r="BE197" s="392"/>
      <c r="BF197" s="175"/>
    </row>
    <row r="198" spans="1:58" ht="21.95" customHeight="1">
      <c r="A198" s="181"/>
      <c r="B198" s="199"/>
      <c r="C198" s="209"/>
      <c r="D198" s="209"/>
      <c r="E198" s="209"/>
      <c r="F198" s="209"/>
      <c r="G198" s="209"/>
      <c r="H198" s="209"/>
      <c r="I198" s="209"/>
      <c r="J198" s="227"/>
      <c r="K198" s="244"/>
      <c r="L198" s="254"/>
      <c r="M198" s="254"/>
      <c r="N198" s="264"/>
      <c r="O198" s="202"/>
      <c r="P198" s="212"/>
      <c r="Q198" s="212"/>
      <c r="R198" s="212"/>
      <c r="S198" s="212"/>
      <c r="T198" s="230"/>
      <c r="U198" s="202"/>
      <c r="V198" s="212"/>
      <c r="W198" s="212"/>
      <c r="X198" s="212"/>
      <c r="Y198" s="212"/>
      <c r="Z198" s="230"/>
      <c r="AA198" s="241"/>
      <c r="AB198" s="251"/>
      <c r="AC198" s="251"/>
      <c r="AD198" s="251"/>
      <c r="AE198" s="261"/>
      <c r="AF198" s="302" t="s">
        <v>1246</v>
      </c>
      <c r="AG198" s="302"/>
      <c r="AH198" s="302"/>
      <c r="AI198" s="302"/>
      <c r="AJ198" s="302"/>
      <c r="AK198" s="307"/>
      <c r="AL198" s="336" t="s">
        <v>23</v>
      </c>
      <c r="AM198" s="345"/>
      <c r="AN198" s="345"/>
      <c r="AO198" s="345"/>
      <c r="AP198" s="345"/>
      <c r="AQ198" s="345"/>
      <c r="AR198" s="345"/>
      <c r="AS198" s="345"/>
      <c r="AT198" s="345"/>
      <c r="AU198" s="345"/>
      <c r="AV198" s="345"/>
      <c r="AW198" s="345"/>
      <c r="AX198" s="345"/>
      <c r="AY198" s="345"/>
      <c r="AZ198" s="352"/>
      <c r="BA198" s="363"/>
      <c r="BB198" s="363"/>
      <c r="BC198" s="363"/>
      <c r="BD198" s="363"/>
      <c r="BE198" s="392"/>
      <c r="BF198" s="175"/>
    </row>
    <row r="199" spans="1:58" ht="21.95" customHeight="1">
      <c r="A199" s="181"/>
      <c r="B199" s="199"/>
      <c r="C199" s="209"/>
      <c r="D199" s="209"/>
      <c r="E199" s="209"/>
      <c r="F199" s="209"/>
      <c r="G199" s="209"/>
      <c r="H199" s="209"/>
      <c r="I199" s="209"/>
      <c r="J199" s="227"/>
      <c r="K199" s="244"/>
      <c r="L199" s="254"/>
      <c r="M199" s="254"/>
      <c r="N199" s="264"/>
      <c r="O199" s="202"/>
      <c r="P199" s="212"/>
      <c r="Q199" s="212"/>
      <c r="R199" s="212"/>
      <c r="S199" s="212"/>
      <c r="T199" s="230"/>
      <c r="U199" s="202"/>
      <c r="V199" s="212"/>
      <c r="W199" s="212"/>
      <c r="X199" s="212"/>
      <c r="Y199" s="212"/>
      <c r="Z199" s="230"/>
      <c r="AA199" s="241"/>
      <c r="AB199" s="251"/>
      <c r="AC199" s="251"/>
      <c r="AD199" s="251"/>
      <c r="AE199" s="261"/>
      <c r="AF199" s="302" t="s">
        <v>1239</v>
      </c>
      <c r="AG199" s="302"/>
      <c r="AH199" s="302"/>
      <c r="AI199" s="302"/>
      <c r="AJ199" s="302"/>
      <c r="AK199" s="307"/>
      <c r="AL199" s="336" t="s">
        <v>23</v>
      </c>
      <c r="AM199" s="345"/>
      <c r="AN199" s="345"/>
      <c r="AO199" s="345"/>
      <c r="AP199" s="345"/>
      <c r="AQ199" s="345"/>
      <c r="AR199" s="345"/>
      <c r="AS199" s="345"/>
      <c r="AT199" s="345"/>
      <c r="AU199" s="345"/>
      <c r="AV199" s="345"/>
      <c r="AW199" s="345"/>
      <c r="AX199" s="345"/>
      <c r="AY199" s="345"/>
      <c r="AZ199" s="352"/>
      <c r="BA199" s="363"/>
      <c r="BB199" s="363"/>
      <c r="BC199" s="363"/>
      <c r="BD199" s="363"/>
      <c r="BE199" s="392"/>
      <c r="BF199" s="175"/>
    </row>
    <row r="200" spans="1:58" ht="22.7" customHeight="1">
      <c r="A200" s="181"/>
      <c r="B200" s="199"/>
      <c r="C200" s="209"/>
      <c r="D200" s="209"/>
      <c r="E200" s="209"/>
      <c r="F200" s="209"/>
      <c r="G200" s="209"/>
      <c r="H200" s="209"/>
      <c r="I200" s="209"/>
      <c r="J200" s="227"/>
      <c r="K200" s="244"/>
      <c r="L200" s="254"/>
      <c r="M200" s="254"/>
      <c r="N200" s="264"/>
      <c r="O200" s="202"/>
      <c r="P200" s="212"/>
      <c r="Q200" s="212"/>
      <c r="R200" s="212"/>
      <c r="S200" s="212"/>
      <c r="T200" s="230"/>
      <c r="U200" s="202"/>
      <c r="V200" s="212"/>
      <c r="W200" s="212"/>
      <c r="X200" s="212"/>
      <c r="Y200" s="212"/>
      <c r="Z200" s="230"/>
      <c r="AA200" s="241"/>
      <c r="AB200" s="251"/>
      <c r="AC200" s="251"/>
      <c r="AD200" s="251"/>
      <c r="AE200" s="261"/>
      <c r="AF200" s="303" t="s">
        <v>763</v>
      </c>
      <c r="AG200" s="302"/>
      <c r="AH200" s="302"/>
      <c r="AI200" s="302"/>
      <c r="AJ200" s="302"/>
      <c r="AK200" s="307"/>
      <c r="AL200" s="336" t="s">
        <v>23</v>
      </c>
      <c r="AM200" s="345"/>
      <c r="AN200" s="345"/>
      <c r="AO200" s="345"/>
      <c r="AP200" s="345"/>
      <c r="AQ200" s="345"/>
      <c r="AR200" s="345"/>
      <c r="AS200" s="345"/>
      <c r="AT200" s="345"/>
      <c r="AU200" s="345"/>
      <c r="AV200" s="345"/>
      <c r="AW200" s="345"/>
      <c r="AX200" s="345"/>
      <c r="AY200" s="345"/>
      <c r="AZ200" s="352"/>
      <c r="BA200" s="365"/>
      <c r="BB200" s="378"/>
      <c r="BC200" s="378"/>
      <c r="BD200" s="378"/>
      <c r="BE200" s="394"/>
      <c r="BF200" s="175"/>
    </row>
    <row r="201" spans="1:58" ht="22.7" customHeight="1">
      <c r="A201" s="181"/>
      <c r="B201" s="199"/>
      <c r="C201" s="209"/>
      <c r="D201" s="209"/>
      <c r="E201" s="209"/>
      <c r="F201" s="209"/>
      <c r="G201" s="209"/>
      <c r="H201" s="209"/>
      <c r="I201" s="209"/>
      <c r="J201" s="227"/>
      <c r="K201" s="244"/>
      <c r="L201" s="254"/>
      <c r="M201" s="254"/>
      <c r="N201" s="264"/>
      <c r="O201" s="202"/>
      <c r="P201" s="212"/>
      <c r="Q201" s="212"/>
      <c r="R201" s="212"/>
      <c r="S201" s="212"/>
      <c r="T201" s="230"/>
      <c r="U201" s="202"/>
      <c r="V201" s="212"/>
      <c r="W201" s="212"/>
      <c r="X201" s="212"/>
      <c r="Y201" s="212"/>
      <c r="Z201" s="230"/>
      <c r="AA201" s="241"/>
      <c r="AB201" s="251"/>
      <c r="AC201" s="251"/>
      <c r="AD201" s="251"/>
      <c r="AE201" s="261"/>
      <c r="AF201" s="303" t="s">
        <v>1094</v>
      </c>
      <c r="AG201" s="302"/>
      <c r="AH201" s="302"/>
      <c r="AI201" s="302"/>
      <c r="AJ201" s="302"/>
      <c r="AK201" s="307"/>
      <c r="AL201" s="336" t="s">
        <v>23</v>
      </c>
      <c r="AM201" s="345"/>
      <c r="AN201" s="345"/>
      <c r="AO201" s="345"/>
      <c r="AP201" s="345"/>
      <c r="AQ201" s="345"/>
      <c r="AR201" s="345"/>
      <c r="AS201" s="345"/>
      <c r="AT201" s="345"/>
      <c r="AU201" s="345"/>
      <c r="AV201" s="345"/>
      <c r="AW201" s="345"/>
      <c r="AX201" s="345"/>
      <c r="AY201" s="345"/>
      <c r="AZ201" s="352"/>
      <c r="BA201" s="365"/>
      <c r="BB201" s="378"/>
      <c r="BC201" s="378"/>
      <c r="BD201" s="378"/>
      <c r="BE201" s="394"/>
      <c r="BF201" s="175"/>
    </row>
    <row r="202" spans="1:58" ht="21.95" customHeight="1">
      <c r="A202" s="181"/>
      <c r="B202" s="199"/>
      <c r="C202" s="209"/>
      <c r="D202" s="209"/>
      <c r="E202" s="209"/>
      <c r="F202" s="209"/>
      <c r="G202" s="209"/>
      <c r="H202" s="209"/>
      <c r="I202" s="209"/>
      <c r="J202" s="227"/>
      <c r="K202" s="244"/>
      <c r="L202" s="254"/>
      <c r="M202" s="254"/>
      <c r="N202" s="264"/>
      <c r="O202" s="202"/>
      <c r="P202" s="212"/>
      <c r="Q202" s="212"/>
      <c r="R202" s="212"/>
      <c r="S202" s="212"/>
      <c r="T202" s="230"/>
      <c r="U202" s="202"/>
      <c r="V202" s="212"/>
      <c r="W202" s="212"/>
      <c r="X202" s="212"/>
      <c r="Y202" s="212"/>
      <c r="Z202" s="230"/>
      <c r="AA202" s="241"/>
      <c r="AB202" s="251"/>
      <c r="AC202" s="251"/>
      <c r="AD202" s="251"/>
      <c r="AE202" s="261"/>
      <c r="AF202" s="307" t="s">
        <v>524</v>
      </c>
      <c r="AG202" s="310"/>
      <c r="AH202" s="310"/>
      <c r="AI202" s="310"/>
      <c r="AJ202" s="310"/>
      <c r="AK202" s="310"/>
      <c r="AL202" s="335" t="s">
        <v>23</v>
      </c>
      <c r="AM202" s="344"/>
      <c r="AN202" s="344"/>
      <c r="AO202" s="344"/>
      <c r="AP202" s="344"/>
      <c r="AQ202" s="344"/>
      <c r="AR202" s="344"/>
      <c r="AS202" s="344"/>
      <c r="AT202" s="344"/>
      <c r="AU202" s="344"/>
      <c r="AV202" s="344"/>
      <c r="AW202" s="344"/>
      <c r="AX202" s="344"/>
      <c r="AY202" s="344"/>
      <c r="AZ202" s="351"/>
      <c r="BA202" s="363"/>
      <c r="BB202" s="363"/>
      <c r="BC202" s="363"/>
      <c r="BD202" s="363"/>
      <c r="BE202" s="392"/>
      <c r="BF202" s="175"/>
    </row>
    <row r="203" spans="1:58" ht="21.95" customHeight="1">
      <c r="A203" s="181"/>
      <c r="B203" s="199"/>
      <c r="C203" s="209"/>
      <c r="D203" s="209"/>
      <c r="E203" s="209"/>
      <c r="F203" s="209"/>
      <c r="G203" s="209"/>
      <c r="H203" s="209"/>
      <c r="I203" s="209"/>
      <c r="J203" s="227"/>
      <c r="K203" s="244"/>
      <c r="L203" s="254"/>
      <c r="M203" s="254"/>
      <c r="N203" s="264"/>
      <c r="O203" s="202"/>
      <c r="P203" s="212"/>
      <c r="Q203" s="212"/>
      <c r="R203" s="212"/>
      <c r="S203" s="212"/>
      <c r="T203" s="230"/>
      <c r="U203" s="202"/>
      <c r="V203" s="212"/>
      <c r="W203" s="212"/>
      <c r="X203" s="212"/>
      <c r="Y203" s="212"/>
      <c r="Z203" s="230"/>
      <c r="AA203" s="241"/>
      <c r="AB203" s="251"/>
      <c r="AC203" s="251"/>
      <c r="AD203" s="251"/>
      <c r="AE203" s="261"/>
      <c r="AF203" s="307" t="s">
        <v>1012</v>
      </c>
      <c r="AG203" s="310"/>
      <c r="AH203" s="310"/>
      <c r="AI203" s="310"/>
      <c r="AJ203" s="310"/>
      <c r="AK203" s="310"/>
      <c r="AL203" s="335" t="s">
        <v>23</v>
      </c>
      <c r="AM203" s="344"/>
      <c r="AN203" s="344"/>
      <c r="AO203" s="344"/>
      <c r="AP203" s="344"/>
      <c r="AQ203" s="344"/>
      <c r="AR203" s="344"/>
      <c r="AS203" s="344"/>
      <c r="AT203" s="344"/>
      <c r="AU203" s="344"/>
      <c r="AV203" s="344"/>
      <c r="AW203" s="344"/>
      <c r="AX203" s="344"/>
      <c r="AY203" s="344"/>
      <c r="AZ203" s="351"/>
      <c r="BA203" s="363"/>
      <c r="BB203" s="363"/>
      <c r="BC203" s="363"/>
      <c r="BD203" s="363"/>
      <c r="BE203" s="392"/>
      <c r="BF203" s="175"/>
    </row>
    <row r="204" spans="1:58" ht="21.95" customHeight="1">
      <c r="A204" s="181"/>
      <c r="B204" s="199"/>
      <c r="C204" s="209"/>
      <c r="D204" s="209"/>
      <c r="E204" s="209"/>
      <c r="F204" s="209"/>
      <c r="G204" s="209"/>
      <c r="H204" s="209"/>
      <c r="I204" s="209"/>
      <c r="J204" s="227"/>
      <c r="K204" s="244"/>
      <c r="L204" s="254"/>
      <c r="M204" s="254"/>
      <c r="N204" s="264"/>
      <c r="O204" s="202"/>
      <c r="P204" s="212"/>
      <c r="Q204" s="212"/>
      <c r="R204" s="212"/>
      <c r="S204" s="212"/>
      <c r="T204" s="230"/>
      <c r="U204" s="202"/>
      <c r="V204" s="212"/>
      <c r="W204" s="212"/>
      <c r="X204" s="212"/>
      <c r="Y204" s="212"/>
      <c r="Z204" s="230"/>
      <c r="AA204" s="241"/>
      <c r="AB204" s="251"/>
      <c r="AC204" s="251"/>
      <c r="AD204" s="251"/>
      <c r="AE204" s="261"/>
      <c r="AF204" s="307" t="s">
        <v>1214</v>
      </c>
      <c r="AG204" s="310"/>
      <c r="AH204" s="310"/>
      <c r="AI204" s="310"/>
      <c r="AJ204" s="310"/>
      <c r="AK204" s="310"/>
      <c r="AL204" s="336" t="s">
        <v>335</v>
      </c>
      <c r="AM204" s="345"/>
      <c r="AN204" s="345"/>
      <c r="AO204" s="345"/>
      <c r="AP204" s="345"/>
      <c r="AQ204" s="345"/>
      <c r="AR204" s="345"/>
      <c r="AS204" s="345"/>
      <c r="AT204" s="345"/>
      <c r="AU204" s="345"/>
      <c r="AV204" s="345"/>
      <c r="AW204" s="345"/>
      <c r="AX204" s="345"/>
      <c r="AY204" s="345"/>
      <c r="AZ204" s="352"/>
      <c r="BA204" s="363"/>
      <c r="BB204" s="363"/>
      <c r="BC204" s="363"/>
      <c r="BD204" s="363"/>
      <c r="BE204" s="392"/>
      <c r="BF204" s="175"/>
    </row>
    <row r="205" spans="1:58" ht="42" customHeight="1">
      <c r="A205" s="181"/>
      <c r="B205" s="199"/>
      <c r="C205" s="209"/>
      <c r="D205" s="209"/>
      <c r="E205" s="209"/>
      <c r="F205" s="209"/>
      <c r="G205" s="209"/>
      <c r="H205" s="209"/>
      <c r="I205" s="209"/>
      <c r="J205" s="227"/>
      <c r="K205" s="244"/>
      <c r="L205" s="254"/>
      <c r="M205" s="254"/>
      <c r="N205" s="264"/>
      <c r="O205" s="202"/>
      <c r="P205" s="212"/>
      <c r="Q205" s="212"/>
      <c r="R205" s="212"/>
      <c r="S205" s="212"/>
      <c r="T205" s="230"/>
      <c r="U205" s="202"/>
      <c r="V205" s="212"/>
      <c r="W205" s="212"/>
      <c r="X205" s="212"/>
      <c r="Y205" s="212"/>
      <c r="Z205" s="230"/>
      <c r="AA205" s="241"/>
      <c r="AB205" s="251"/>
      <c r="AC205" s="251"/>
      <c r="AD205" s="251"/>
      <c r="AE205" s="261"/>
      <c r="AF205" s="302" t="s">
        <v>1248</v>
      </c>
      <c r="AG205" s="302"/>
      <c r="AH205" s="302"/>
      <c r="AI205" s="302"/>
      <c r="AJ205" s="302"/>
      <c r="AK205" s="307"/>
      <c r="AL205" s="313" t="s">
        <v>1250</v>
      </c>
      <c r="AM205" s="302"/>
      <c r="AN205" s="302"/>
      <c r="AO205" s="302"/>
      <c r="AP205" s="302"/>
      <c r="AQ205" s="302"/>
      <c r="AR205" s="302"/>
      <c r="AS205" s="302"/>
      <c r="AT205" s="302"/>
      <c r="AU205" s="302"/>
      <c r="AV205" s="302"/>
      <c r="AW205" s="302"/>
      <c r="AX205" s="302"/>
      <c r="AY205" s="302"/>
      <c r="AZ205" s="307"/>
      <c r="BA205" s="367"/>
      <c r="BB205" s="367"/>
      <c r="BC205" s="367"/>
      <c r="BD205" s="367"/>
      <c r="BE205" s="396"/>
      <c r="BF205" s="175"/>
    </row>
    <row r="206" spans="1:58" ht="21.95" customHeight="1">
      <c r="A206" s="181"/>
      <c r="B206" s="199"/>
      <c r="C206" s="209"/>
      <c r="D206" s="209"/>
      <c r="E206" s="209"/>
      <c r="F206" s="209"/>
      <c r="G206" s="209"/>
      <c r="H206" s="209"/>
      <c r="I206" s="209"/>
      <c r="J206" s="227"/>
      <c r="K206" s="244"/>
      <c r="L206" s="254"/>
      <c r="M206" s="254"/>
      <c r="N206" s="264"/>
      <c r="O206" s="202"/>
      <c r="P206" s="212"/>
      <c r="Q206" s="212"/>
      <c r="R206" s="212"/>
      <c r="S206" s="212"/>
      <c r="T206" s="230"/>
      <c r="U206" s="202"/>
      <c r="V206" s="212"/>
      <c r="W206" s="212"/>
      <c r="X206" s="212"/>
      <c r="Y206" s="212"/>
      <c r="Z206" s="230"/>
      <c r="AA206" s="241"/>
      <c r="AB206" s="251"/>
      <c r="AC206" s="251"/>
      <c r="AD206" s="251"/>
      <c r="AE206" s="261"/>
      <c r="AF206" s="312" t="s">
        <v>1251</v>
      </c>
      <c r="AG206" s="302"/>
      <c r="AH206" s="302"/>
      <c r="AI206" s="302"/>
      <c r="AJ206" s="302"/>
      <c r="AK206" s="307"/>
      <c r="AL206" s="335" t="s">
        <v>23</v>
      </c>
      <c r="AM206" s="344"/>
      <c r="AN206" s="344"/>
      <c r="AO206" s="344"/>
      <c r="AP206" s="344"/>
      <c r="AQ206" s="344"/>
      <c r="AR206" s="344"/>
      <c r="AS206" s="344"/>
      <c r="AT206" s="344"/>
      <c r="AU206" s="344"/>
      <c r="AV206" s="344"/>
      <c r="AW206" s="344"/>
      <c r="AX206" s="344"/>
      <c r="AY206" s="344"/>
      <c r="AZ206" s="351"/>
      <c r="BA206" s="363"/>
      <c r="BB206" s="363"/>
      <c r="BC206" s="363"/>
      <c r="BD206" s="363"/>
      <c r="BE206" s="392"/>
      <c r="BF206" s="175"/>
    </row>
    <row r="207" spans="1:58" ht="21.95" customHeight="1">
      <c r="A207" s="181"/>
      <c r="B207" s="199"/>
      <c r="C207" s="209"/>
      <c r="D207" s="209"/>
      <c r="E207" s="209"/>
      <c r="F207" s="209"/>
      <c r="G207" s="209"/>
      <c r="H207" s="209"/>
      <c r="I207" s="209"/>
      <c r="J207" s="227"/>
      <c r="K207" s="244"/>
      <c r="L207" s="254"/>
      <c r="M207" s="254"/>
      <c r="N207" s="264"/>
      <c r="O207" s="202"/>
      <c r="P207" s="212"/>
      <c r="Q207" s="212"/>
      <c r="R207" s="212"/>
      <c r="S207" s="212"/>
      <c r="T207" s="230"/>
      <c r="U207" s="202"/>
      <c r="V207" s="212"/>
      <c r="W207" s="212"/>
      <c r="X207" s="212"/>
      <c r="Y207" s="212"/>
      <c r="Z207" s="230"/>
      <c r="AA207" s="241"/>
      <c r="AB207" s="251"/>
      <c r="AC207" s="251"/>
      <c r="AD207" s="251"/>
      <c r="AE207" s="261"/>
      <c r="AF207" s="308" t="s">
        <v>1218</v>
      </c>
      <c r="AG207" s="324"/>
      <c r="AH207" s="324"/>
      <c r="AI207" s="324"/>
      <c r="AJ207" s="324"/>
      <c r="AK207" s="328"/>
      <c r="AL207" s="336" t="s">
        <v>23</v>
      </c>
      <c r="AM207" s="345"/>
      <c r="AN207" s="345"/>
      <c r="AO207" s="345"/>
      <c r="AP207" s="345"/>
      <c r="AQ207" s="345"/>
      <c r="AR207" s="345"/>
      <c r="AS207" s="345"/>
      <c r="AT207" s="345"/>
      <c r="AU207" s="345"/>
      <c r="AV207" s="345"/>
      <c r="AW207" s="345"/>
      <c r="AX207" s="345"/>
      <c r="AY207" s="345"/>
      <c r="AZ207" s="352"/>
      <c r="BA207" s="369"/>
      <c r="BB207" s="381"/>
      <c r="BC207" s="381"/>
      <c r="BD207" s="381"/>
      <c r="BE207" s="398"/>
      <c r="BF207" s="175"/>
    </row>
    <row r="208" spans="1:58" ht="21.95" customHeight="1">
      <c r="A208" s="181"/>
      <c r="B208" s="199"/>
      <c r="C208" s="209"/>
      <c r="D208" s="209"/>
      <c r="E208" s="209"/>
      <c r="F208" s="209"/>
      <c r="G208" s="209"/>
      <c r="H208" s="209"/>
      <c r="I208" s="209"/>
      <c r="J208" s="227"/>
      <c r="K208" s="244"/>
      <c r="L208" s="254"/>
      <c r="M208" s="254"/>
      <c r="N208" s="264"/>
      <c r="O208" s="202"/>
      <c r="P208" s="212"/>
      <c r="Q208" s="212"/>
      <c r="R208" s="212"/>
      <c r="S208" s="212"/>
      <c r="T208" s="230"/>
      <c r="U208" s="202"/>
      <c r="V208" s="212"/>
      <c r="W208" s="212"/>
      <c r="X208" s="212"/>
      <c r="Y208" s="212"/>
      <c r="Z208" s="230"/>
      <c r="AA208" s="241"/>
      <c r="AB208" s="251"/>
      <c r="AC208" s="251"/>
      <c r="AD208" s="251"/>
      <c r="AE208" s="261"/>
      <c r="AF208" s="308" t="s">
        <v>499</v>
      </c>
      <c r="AG208" s="324"/>
      <c r="AH208" s="324"/>
      <c r="AI208" s="324"/>
      <c r="AJ208" s="324"/>
      <c r="AK208" s="328"/>
      <c r="AL208" s="336" t="s">
        <v>494</v>
      </c>
      <c r="AM208" s="345"/>
      <c r="AN208" s="345"/>
      <c r="AO208" s="345"/>
      <c r="AP208" s="345"/>
      <c r="AQ208" s="345"/>
      <c r="AR208" s="345"/>
      <c r="AS208" s="345"/>
      <c r="AT208" s="345"/>
      <c r="AU208" s="345"/>
      <c r="AV208" s="345"/>
      <c r="AW208" s="345"/>
      <c r="AX208" s="345"/>
      <c r="AY208" s="345"/>
      <c r="AZ208" s="352"/>
      <c r="BA208" s="369"/>
      <c r="BB208" s="381"/>
      <c r="BC208" s="381"/>
      <c r="BD208" s="381"/>
      <c r="BE208" s="398"/>
      <c r="BF208" s="175"/>
    </row>
    <row r="209" spans="1:58" ht="21.95" customHeight="1">
      <c r="A209" s="181"/>
      <c r="B209" s="199"/>
      <c r="C209" s="209"/>
      <c r="D209" s="209"/>
      <c r="E209" s="209"/>
      <c r="F209" s="209"/>
      <c r="G209" s="209"/>
      <c r="H209" s="209"/>
      <c r="I209" s="209"/>
      <c r="J209" s="227"/>
      <c r="K209" s="244"/>
      <c r="L209" s="254"/>
      <c r="M209" s="254"/>
      <c r="N209" s="264"/>
      <c r="O209" s="202"/>
      <c r="P209" s="212"/>
      <c r="Q209" s="212"/>
      <c r="R209" s="212"/>
      <c r="S209" s="212"/>
      <c r="T209" s="230"/>
      <c r="U209" s="202"/>
      <c r="V209" s="212"/>
      <c r="W209" s="212"/>
      <c r="X209" s="212"/>
      <c r="Y209" s="212"/>
      <c r="Z209" s="230"/>
      <c r="AA209" s="241"/>
      <c r="AB209" s="251"/>
      <c r="AC209" s="251"/>
      <c r="AD209" s="251"/>
      <c r="AE209" s="261"/>
      <c r="AF209" s="302" t="s">
        <v>1107</v>
      </c>
      <c r="AG209" s="302"/>
      <c r="AH209" s="302"/>
      <c r="AI209" s="302"/>
      <c r="AJ209" s="302"/>
      <c r="AK209" s="307"/>
      <c r="AL209" s="335" t="s">
        <v>23</v>
      </c>
      <c r="AM209" s="344"/>
      <c r="AN209" s="344"/>
      <c r="AO209" s="344"/>
      <c r="AP209" s="344"/>
      <c r="AQ209" s="344"/>
      <c r="AR209" s="344"/>
      <c r="AS209" s="344"/>
      <c r="AT209" s="344"/>
      <c r="AU209" s="344"/>
      <c r="AV209" s="344"/>
      <c r="AW209" s="344"/>
      <c r="AX209" s="344"/>
      <c r="AY209" s="344"/>
      <c r="AZ209" s="351"/>
      <c r="BA209" s="363"/>
      <c r="BB209" s="363"/>
      <c r="BC209" s="363"/>
      <c r="BD209" s="363"/>
      <c r="BE209" s="392"/>
      <c r="BF209" s="175"/>
    </row>
    <row r="210" spans="1:58" ht="21.95" customHeight="1">
      <c r="A210" s="181"/>
      <c r="B210" s="199"/>
      <c r="C210" s="209"/>
      <c r="D210" s="209"/>
      <c r="E210" s="209"/>
      <c r="F210" s="209"/>
      <c r="G210" s="209"/>
      <c r="H210" s="209"/>
      <c r="I210" s="209"/>
      <c r="J210" s="227"/>
      <c r="K210" s="244"/>
      <c r="L210" s="254"/>
      <c r="M210" s="254"/>
      <c r="N210" s="264"/>
      <c r="O210" s="202"/>
      <c r="P210" s="212"/>
      <c r="Q210" s="212"/>
      <c r="R210" s="212"/>
      <c r="S210" s="212"/>
      <c r="T210" s="230"/>
      <c r="U210" s="202"/>
      <c r="V210" s="212"/>
      <c r="W210" s="212"/>
      <c r="X210" s="212"/>
      <c r="Y210" s="212"/>
      <c r="Z210" s="230"/>
      <c r="AA210" s="241"/>
      <c r="AB210" s="251"/>
      <c r="AC210" s="251"/>
      <c r="AD210" s="251"/>
      <c r="AE210" s="261"/>
      <c r="AF210" s="303" t="s">
        <v>1157</v>
      </c>
      <c r="AG210" s="302"/>
      <c r="AH210" s="302"/>
      <c r="AI210" s="302"/>
      <c r="AJ210" s="302"/>
      <c r="AK210" s="307"/>
      <c r="AL210" s="335" t="s">
        <v>23</v>
      </c>
      <c r="AM210" s="344"/>
      <c r="AN210" s="344"/>
      <c r="AO210" s="344"/>
      <c r="AP210" s="344"/>
      <c r="AQ210" s="344"/>
      <c r="AR210" s="344"/>
      <c r="AS210" s="344"/>
      <c r="AT210" s="344"/>
      <c r="AU210" s="344"/>
      <c r="AV210" s="344"/>
      <c r="AW210" s="344"/>
      <c r="AX210" s="344"/>
      <c r="AY210" s="344"/>
      <c r="AZ210" s="351"/>
      <c r="BA210" s="366"/>
      <c r="BB210" s="379"/>
      <c r="BC210" s="379"/>
      <c r="BD210" s="379"/>
      <c r="BE210" s="395"/>
      <c r="BF210" s="175"/>
    </row>
    <row r="211" spans="1:58" ht="21.95" customHeight="1">
      <c r="A211" s="181"/>
      <c r="B211" s="199"/>
      <c r="C211" s="209"/>
      <c r="D211" s="209"/>
      <c r="E211" s="209"/>
      <c r="F211" s="209"/>
      <c r="G211" s="209"/>
      <c r="H211" s="209"/>
      <c r="I211" s="209"/>
      <c r="J211" s="227"/>
      <c r="K211" s="244"/>
      <c r="L211" s="254"/>
      <c r="M211" s="254"/>
      <c r="N211" s="264"/>
      <c r="O211" s="202"/>
      <c r="P211" s="212"/>
      <c r="Q211" s="212"/>
      <c r="R211" s="212"/>
      <c r="S211" s="212"/>
      <c r="T211" s="230"/>
      <c r="U211" s="202"/>
      <c r="V211" s="212"/>
      <c r="W211" s="212"/>
      <c r="X211" s="212"/>
      <c r="Y211" s="212"/>
      <c r="Z211" s="230"/>
      <c r="AA211" s="241"/>
      <c r="AB211" s="251"/>
      <c r="AC211" s="251"/>
      <c r="AD211" s="251"/>
      <c r="AE211" s="261"/>
      <c r="AF211" s="303" t="s">
        <v>1492</v>
      </c>
      <c r="AG211" s="302"/>
      <c r="AH211" s="302"/>
      <c r="AI211" s="302"/>
      <c r="AJ211" s="302"/>
      <c r="AK211" s="307"/>
      <c r="AL211" s="335" t="s">
        <v>23</v>
      </c>
      <c r="AM211" s="344"/>
      <c r="AN211" s="344"/>
      <c r="AO211" s="344"/>
      <c r="AP211" s="344"/>
      <c r="AQ211" s="344"/>
      <c r="AR211" s="344"/>
      <c r="AS211" s="344"/>
      <c r="AT211" s="344"/>
      <c r="AU211" s="344"/>
      <c r="AV211" s="344"/>
      <c r="AW211" s="344"/>
      <c r="AX211" s="344"/>
      <c r="AY211" s="344"/>
      <c r="AZ211" s="351"/>
      <c r="BA211" s="365"/>
      <c r="BB211" s="378"/>
      <c r="BC211" s="378"/>
      <c r="BD211" s="378"/>
      <c r="BE211" s="394"/>
      <c r="BF211" s="175"/>
    </row>
    <row r="212" spans="1:58" ht="63" customHeight="1">
      <c r="A212" s="181"/>
      <c r="B212" s="199"/>
      <c r="C212" s="209"/>
      <c r="D212" s="209"/>
      <c r="E212" s="209"/>
      <c r="F212" s="209"/>
      <c r="G212" s="209"/>
      <c r="H212" s="209"/>
      <c r="I212" s="209"/>
      <c r="J212" s="227"/>
      <c r="K212" s="244"/>
      <c r="L212" s="254"/>
      <c r="M212" s="254"/>
      <c r="N212" s="264"/>
      <c r="O212" s="202"/>
      <c r="P212" s="212"/>
      <c r="Q212" s="212"/>
      <c r="R212" s="212"/>
      <c r="S212" s="212"/>
      <c r="T212" s="230"/>
      <c r="U212" s="202"/>
      <c r="V212" s="212"/>
      <c r="W212" s="212"/>
      <c r="X212" s="212"/>
      <c r="Y212" s="212"/>
      <c r="Z212" s="230"/>
      <c r="AA212" s="241"/>
      <c r="AB212" s="251"/>
      <c r="AC212" s="251"/>
      <c r="AD212" s="251"/>
      <c r="AE212" s="261"/>
      <c r="AF212" s="302" t="s">
        <v>1187</v>
      </c>
      <c r="AG212" s="302"/>
      <c r="AH212" s="302"/>
      <c r="AI212" s="302"/>
      <c r="AJ212" s="302"/>
      <c r="AK212" s="307"/>
      <c r="AL212" s="313" t="s">
        <v>1206</v>
      </c>
      <c r="AM212" s="312"/>
      <c r="AN212" s="312"/>
      <c r="AO212" s="312"/>
      <c r="AP212" s="312"/>
      <c r="AQ212" s="312"/>
      <c r="AR212" s="312"/>
      <c r="AS212" s="312"/>
      <c r="AT212" s="312"/>
      <c r="AU212" s="312"/>
      <c r="AV212" s="312"/>
      <c r="AW212" s="312"/>
      <c r="AX212" s="312"/>
      <c r="AY212" s="312"/>
      <c r="AZ212" s="331"/>
      <c r="BA212" s="363"/>
      <c r="BB212" s="363"/>
      <c r="BC212" s="363"/>
      <c r="BD212" s="363"/>
      <c r="BE212" s="392"/>
      <c r="BF212" s="175"/>
    </row>
    <row r="213" spans="1:58" ht="21.95" customHeight="1">
      <c r="A213" s="181"/>
      <c r="B213" s="199"/>
      <c r="C213" s="209"/>
      <c r="D213" s="209"/>
      <c r="E213" s="209"/>
      <c r="F213" s="209"/>
      <c r="G213" s="209"/>
      <c r="H213" s="209"/>
      <c r="I213" s="209"/>
      <c r="J213" s="227"/>
      <c r="K213" s="244"/>
      <c r="L213" s="254"/>
      <c r="M213" s="254"/>
      <c r="N213" s="264"/>
      <c r="O213" s="202"/>
      <c r="P213" s="212"/>
      <c r="Q213" s="212"/>
      <c r="R213" s="212"/>
      <c r="S213" s="212"/>
      <c r="T213" s="230"/>
      <c r="U213" s="202"/>
      <c r="V213" s="212"/>
      <c r="W213" s="212"/>
      <c r="X213" s="212"/>
      <c r="Y213" s="212"/>
      <c r="Z213" s="230"/>
      <c r="AA213" s="241"/>
      <c r="AB213" s="251"/>
      <c r="AC213" s="251"/>
      <c r="AD213" s="251"/>
      <c r="AE213" s="261"/>
      <c r="AF213" s="303" t="s">
        <v>1189</v>
      </c>
      <c r="AG213" s="302"/>
      <c r="AH213" s="302"/>
      <c r="AI213" s="302"/>
      <c r="AJ213" s="302"/>
      <c r="AK213" s="307"/>
      <c r="AL213" s="335" t="s">
        <v>1191</v>
      </c>
      <c r="AM213" s="344"/>
      <c r="AN213" s="344"/>
      <c r="AO213" s="344"/>
      <c r="AP213" s="344"/>
      <c r="AQ213" s="344"/>
      <c r="AR213" s="344"/>
      <c r="AS213" s="344"/>
      <c r="AT213" s="344"/>
      <c r="AU213" s="344"/>
      <c r="AV213" s="344"/>
      <c r="AW213" s="344"/>
      <c r="AX213" s="344"/>
      <c r="AY213" s="344"/>
      <c r="AZ213" s="351"/>
      <c r="BA213" s="366"/>
      <c r="BB213" s="379"/>
      <c r="BC213" s="379"/>
      <c r="BD213" s="379"/>
      <c r="BE213" s="395"/>
      <c r="BF213" s="175"/>
    </row>
    <row r="214" spans="1:58" ht="21.95" customHeight="1">
      <c r="A214" s="181"/>
      <c r="B214" s="199"/>
      <c r="C214" s="209"/>
      <c r="D214" s="209"/>
      <c r="E214" s="209"/>
      <c r="F214" s="209"/>
      <c r="G214" s="209"/>
      <c r="H214" s="209"/>
      <c r="I214" s="209"/>
      <c r="J214" s="227"/>
      <c r="K214" s="244"/>
      <c r="L214" s="254"/>
      <c r="M214" s="254"/>
      <c r="N214" s="264"/>
      <c r="O214" s="202"/>
      <c r="P214" s="212"/>
      <c r="Q214" s="212"/>
      <c r="R214" s="212"/>
      <c r="S214" s="212"/>
      <c r="T214" s="230"/>
      <c r="U214" s="202"/>
      <c r="V214" s="212"/>
      <c r="W214" s="212"/>
      <c r="X214" s="212"/>
      <c r="Y214" s="212"/>
      <c r="Z214" s="230"/>
      <c r="AA214" s="241"/>
      <c r="AB214" s="251"/>
      <c r="AC214" s="251"/>
      <c r="AD214" s="251"/>
      <c r="AE214" s="261"/>
      <c r="AF214" s="305" t="s">
        <v>1201</v>
      </c>
      <c r="AG214" s="305"/>
      <c r="AH214" s="305"/>
      <c r="AI214" s="305"/>
      <c r="AJ214" s="305"/>
      <c r="AK214" s="306"/>
      <c r="AL214" s="338" t="s">
        <v>212</v>
      </c>
      <c r="AM214" s="346"/>
      <c r="AN214" s="346"/>
      <c r="AO214" s="346"/>
      <c r="AP214" s="346"/>
      <c r="AQ214" s="346"/>
      <c r="AR214" s="346"/>
      <c r="AS214" s="346"/>
      <c r="AT214" s="346"/>
      <c r="AU214" s="346"/>
      <c r="AV214" s="346"/>
      <c r="AW214" s="346"/>
      <c r="AX214" s="346"/>
      <c r="AY214" s="346"/>
      <c r="AZ214" s="354"/>
      <c r="BA214" s="363"/>
      <c r="BB214" s="363"/>
      <c r="BC214" s="363"/>
      <c r="BD214" s="363"/>
      <c r="BE214" s="392"/>
      <c r="BF214" s="175"/>
    </row>
    <row r="215" spans="1:58" ht="21.95" customHeight="1">
      <c r="A215" s="181"/>
      <c r="B215" s="199"/>
      <c r="C215" s="209"/>
      <c r="D215" s="209"/>
      <c r="E215" s="209"/>
      <c r="F215" s="209"/>
      <c r="G215" s="209"/>
      <c r="H215" s="209"/>
      <c r="I215" s="209"/>
      <c r="J215" s="227"/>
      <c r="K215" s="244"/>
      <c r="L215" s="254"/>
      <c r="M215" s="254"/>
      <c r="N215" s="264"/>
      <c r="O215" s="202"/>
      <c r="P215" s="212"/>
      <c r="Q215" s="212"/>
      <c r="R215" s="212"/>
      <c r="S215" s="212"/>
      <c r="T215" s="230"/>
      <c r="U215" s="202"/>
      <c r="V215" s="212"/>
      <c r="W215" s="212"/>
      <c r="X215" s="212"/>
      <c r="Y215" s="212"/>
      <c r="Z215" s="230"/>
      <c r="AA215" s="241"/>
      <c r="AB215" s="251"/>
      <c r="AC215" s="251"/>
      <c r="AD215" s="251"/>
      <c r="AE215" s="261"/>
      <c r="AF215" s="305" t="s">
        <v>1263</v>
      </c>
      <c r="AG215" s="305"/>
      <c r="AH215" s="305"/>
      <c r="AI215" s="305"/>
      <c r="AJ215" s="305"/>
      <c r="AK215" s="306"/>
      <c r="AL215" s="339" t="s">
        <v>23</v>
      </c>
      <c r="AM215" s="347"/>
      <c r="AN215" s="347"/>
      <c r="AO215" s="347"/>
      <c r="AP215" s="347"/>
      <c r="AQ215" s="347"/>
      <c r="AR215" s="347"/>
      <c r="AS215" s="347"/>
      <c r="AT215" s="347"/>
      <c r="AU215" s="347"/>
      <c r="AV215" s="347"/>
      <c r="AW215" s="347"/>
      <c r="AX215" s="347"/>
      <c r="AY215" s="347"/>
      <c r="AZ215" s="355"/>
      <c r="BA215" s="364"/>
      <c r="BB215" s="364"/>
      <c r="BC215" s="364"/>
      <c r="BD215" s="364"/>
      <c r="BE215" s="393"/>
      <c r="BF215" s="175"/>
    </row>
    <row r="216" spans="1:58" ht="21.95" customHeight="1">
      <c r="A216" s="181"/>
      <c r="B216" s="199"/>
      <c r="C216" s="209"/>
      <c r="D216" s="209"/>
      <c r="E216" s="209"/>
      <c r="F216" s="209"/>
      <c r="G216" s="209"/>
      <c r="H216" s="209"/>
      <c r="I216" s="209"/>
      <c r="J216" s="227"/>
      <c r="K216" s="244"/>
      <c r="L216" s="254"/>
      <c r="M216" s="254"/>
      <c r="N216" s="264"/>
      <c r="O216" s="202"/>
      <c r="P216" s="212"/>
      <c r="Q216" s="212"/>
      <c r="R216" s="212"/>
      <c r="S216" s="212"/>
      <c r="T216" s="230"/>
      <c r="U216" s="202"/>
      <c r="V216" s="212"/>
      <c r="W216" s="212"/>
      <c r="X216" s="212"/>
      <c r="Y216" s="212"/>
      <c r="Z216" s="230"/>
      <c r="AA216" s="241"/>
      <c r="AB216" s="251"/>
      <c r="AC216" s="251"/>
      <c r="AD216" s="251"/>
      <c r="AE216" s="261"/>
      <c r="AF216" s="305" t="s">
        <v>1193</v>
      </c>
      <c r="AG216" s="305"/>
      <c r="AH216" s="305"/>
      <c r="AI216" s="305"/>
      <c r="AJ216" s="305"/>
      <c r="AK216" s="306"/>
      <c r="AL216" s="338" t="s">
        <v>212</v>
      </c>
      <c r="AM216" s="346"/>
      <c r="AN216" s="346"/>
      <c r="AO216" s="346"/>
      <c r="AP216" s="346"/>
      <c r="AQ216" s="346"/>
      <c r="AR216" s="346"/>
      <c r="AS216" s="346"/>
      <c r="AT216" s="346"/>
      <c r="AU216" s="346"/>
      <c r="AV216" s="346"/>
      <c r="AW216" s="346"/>
      <c r="AX216" s="346"/>
      <c r="AY216" s="346"/>
      <c r="AZ216" s="354"/>
      <c r="BA216" s="363"/>
      <c r="BB216" s="363"/>
      <c r="BC216" s="363"/>
      <c r="BD216" s="363"/>
      <c r="BE216" s="392"/>
      <c r="BF216" s="175"/>
    </row>
    <row r="217" spans="1:58" ht="21.95" customHeight="1">
      <c r="A217" s="181"/>
      <c r="B217" s="199"/>
      <c r="C217" s="209"/>
      <c r="D217" s="209"/>
      <c r="E217" s="209"/>
      <c r="F217" s="209"/>
      <c r="G217" s="209"/>
      <c r="H217" s="209"/>
      <c r="I217" s="209"/>
      <c r="J217" s="227"/>
      <c r="K217" s="244"/>
      <c r="L217" s="254"/>
      <c r="M217" s="254"/>
      <c r="N217" s="264"/>
      <c r="O217" s="202"/>
      <c r="P217" s="212"/>
      <c r="Q217" s="212"/>
      <c r="R217" s="212"/>
      <c r="S217" s="212"/>
      <c r="T217" s="230"/>
      <c r="U217" s="202"/>
      <c r="V217" s="212"/>
      <c r="W217" s="212"/>
      <c r="X217" s="212"/>
      <c r="Y217" s="212"/>
      <c r="Z217" s="230"/>
      <c r="AA217" s="241"/>
      <c r="AB217" s="251"/>
      <c r="AC217" s="251"/>
      <c r="AD217" s="251"/>
      <c r="AE217" s="261"/>
      <c r="AF217" s="305" t="s">
        <v>1219</v>
      </c>
      <c r="AG217" s="305"/>
      <c r="AH217" s="305"/>
      <c r="AI217" s="305"/>
      <c r="AJ217" s="305"/>
      <c r="AK217" s="306"/>
      <c r="AL217" s="338" t="s">
        <v>23</v>
      </c>
      <c r="AM217" s="346"/>
      <c r="AN217" s="346"/>
      <c r="AO217" s="346"/>
      <c r="AP217" s="346"/>
      <c r="AQ217" s="346"/>
      <c r="AR217" s="346"/>
      <c r="AS217" s="346"/>
      <c r="AT217" s="346"/>
      <c r="AU217" s="346"/>
      <c r="AV217" s="346"/>
      <c r="AW217" s="346"/>
      <c r="AX217" s="346"/>
      <c r="AY217" s="346"/>
      <c r="AZ217" s="354"/>
      <c r="BA217" s="363"/>
      <c r="BB217" s="363"/>
      <c r="BC217" s="363"/>
      <c r="BD217" s="363"/>
      <c r="BE217" s="392"/>
      <c r="BF217" s="175"/>
    </row>
    <row r="218" spans="1:58" ht="21.95" customHeight="1">
      <c r="A218" s="181"/>
      <c r="B218" s="199"/>
      <c r="C218" s="209"/>
      <c r="D218" s="209"/>
      <c r="E218" s="209"/>
      <c r="F218" s="209"/>
      <c r="G218" s="209"/>
      <c r="H218" s="209"/>
      <c r="I218" s="209"/>
      <c r="J218" s="227"/>
      <c r="K218" s="244"/>
      <c r="L218" s="254"/>
      <c r="M218" s="254"/>
      <c r="N218" s="264"/>
      <c r="O218" s="202"/>
      <c r="P218" s="212"/>
      <c r="Q218" s="212"/>
      <c r="R218" s="212"/>
      <c r="S218" s="212"/>
      <c r="T218" s="230"/>
      <c r="U218" s="202"/>
      <c r="V218" s="212"/>
      <c r="W218" s="212"/>
      <c r="X218" s="212"/>
      <c r="Y218" s="212"/>
      <c r="Z218" s="230"/>
      <c r="AA218" s="241"/>
      <c r="AB218" s="251"/>
      <c r="AC218" s="251"/>
      <c r="AD218" s="251"/>
      <c r="AE218" s="261"/>
      <c r="AF218" s="304" t="s">
        <v>1195</v>
      </c>
      <c r="AG218" s="305"/>
      <c r="AH218" s="305"/>
      <c r="AI218" s="305"/>
      <c r="AJ218" s="305"/>
      <c r="AK218" s="306"/>
      <c r="AL218" s="337" t="s">
        <v>212</v>
      </c>
      <c r="AM218" s="340"/>
      <c r="AN218" s="340"/>
      <c r="AO218" s="340"/>
      <c r="AP218" s="340"/>
      <c r="AQ218" s="340"/>
      <c r="AR218" s="340"/>
      <c r="AS218" s="340"/>
      <c r="AT218" s="340"/>
      <c r="AU218" s="340"/>
      <c r="AV218" s="340"/>
      <c r="AW218" s="340"/>
      <c r="AX218" s="340"/>
      <c r="AY218" s="340"/>
      <c r="AZ218" s="353"/>
      <c r="BA218" s="363"/>
      <c r="BB218" s="363"/>
      <c r="BC218" s="363"/>
      <c r="BD218" s="363"/>
      <c r="BE218" s="392"/>
      <c r="BF218" s="175"/>
    </row>
    <row r="219" spans="1:58" ht="21.95" customHeight="1">
      <c r="A219" s="181"/>
      <c r="B219" s="200"/>
      <c r="C219" s="210"/>
      <c r="D219" s="210"/>
      <c r="E219" s="210"/>
      <c r="F219" s="210"/>
      <c r="G219" s="210"/>
      <c r="H219" s="210"/>
      <c r="I219" s="210"/>
      <c r="J219" s="228"/>
      <c r="K219" s="245"/>
      <c r="L219" s="255"/>
      <c r="M219" s="255"/>
      <c r="N219" s="265"/>
      <c r="O219" s="203"/>
      <c r="P219" s="213"/>
      <c r="Q219" s="213"/>
      <c r="R219" s="213"/>
      <c r="S219" s="213"/>
      <c r="T219" s="231"/>
      <c r="U219" s="203"/>
      <c r="V219" s="213"/>
      <c r="W219" s="213"/>
      <c r="X219" s="213"/>
      <c r="Y219" s="213"/>
      <c r="Z219" s="231"/>
      <c r="AA219" s="242"/>
      <c r="AB219" s="252"/>
      <c r="AC219" s="252"/>
      <c r="AD219" s="252"/>
      <c r="AE219" s="262"/>
      <c r="AF219" s="304" t="s">
        <v>203</v>
      </c>
      <c r="AG219" s="305"/>
      <c r="AH219" s="305"/>
      <c r="AI219" s="305"/>
      <c r="AJ219" s="305"/>
      <c r="AK219" s="306"/>
      <c r="AL219" s="337" t="s">
        <v>23</v>
      </c>
      <c r="AM219" s="340"/>
      <c r="AN219" s="340"/>
      <c r="AO219" s="340"/>
      <c r="AP219" s="340"/>
      <c r="AQ219" s="340"/>
      <c r="AR219" s="340"/>
      <c r="AS219" s="340"/>
      <c r="AT219" s="340"/>
      <c r="AU219" s="340"/>
      <c r="AV219" s="340"/>
      <c r="AW219" s="340"/>
      <c r="AX219" s="340"/>
      <c r="AY219" s="340"/>
      <c r="AZ219" s="353"/>
      <c r="BA219" s="364"/>
      <c r="BB219" s="364"/>
      <c r="BC219" s="364"/>
      <c r="BD219" s="364"/>
      <c r="BE219" s="393"/>
      <c r="BF219" s="175"/>
    </row>
    <row r="220" spans="1:58" ht="21.95" customHeight="1">
      <c r="A220" s="181"/>
      <c r="B220" s="198" t="s">
        <v>252</v>
      </c>
      <c r="C220" s="208"/>
      <c r="D220" s="208"/>
      <c r="E220" s="208"/>
      <c r="F220" s="208"/>
      <c r="G220" s="208"/>
      <c r="H220" s="208"/>
      <c r="I220" s="208"/>
      <c r="J220" s="226"/>
      <c r="K220" s="198"/>
      <c r="L220" s="208"/>
      <c r="M220" s="208"/>
      <c r="N220" s="226"/>
      <c r="O220" s="201" t="s">
        <v>644</v>
      </c>
      <c r="P220" s="208"/>
      <c r="Q220" s="208"/>
      <c r="R220" s="208"/>
      <c r="S220" s="208"/>
      <c r="T220" s="226"/>
      <c r="U220" s="246"/>
      <c r="V220" s="256"/>
      <c r="W220" s="256"/>
      <c r="X220" s="256"/>
      <c r="Y220" s="256"/>
      <c r="Z220" s="266"/>
      <c r="AA220" s="246"/>
      <c r="AB220" s="256"/>
      <c r="AC220" s="256"/>
      <c r="AD220" s="256"/>
      <c r="AE220" s="266"/>
      <c r="AF220" s="310" t="s">
        <v>729</v>
      </c>
      <c r="AG220" s="310"/>
      <c r="AH220" s="310"/>
      <c r="AI220" s="310"/>
      <c r="AJ220" s="310"/>
      <c r="AK220" s="310"/>
      <c r="AL220" s="336" t="s">
        <v>1253</v>
      </c>
      <c r="AM220" s="345"/>
      <c r="AN220" s="345"/>
      <c r="AO220" s="345"/>
      <c r="AP220" s="345"/>
      <c r="AQ220" s="345"/>
      <c r="AR220" s="345"/>
      <c r="AS220" s="345"/>
      <c r="AT220" s="345"/>
      <c r="AU220" s="345"/>
      <c r="AV220" s="345"/>
      <c r="AW220" s="345"/>
      <c r="AX220" s="345"/>
      <c r="AY220" s="345"/>
      <c r="AZ220" s="352"/>
      <c r="BA220" s="363"/>
      <c r="BB220" s="363"/>
      <c r="BC220" s="363"/>
      <c r="BD220" s="363"/>
      <c r="BE220" s="392"/>
      <c r="BF220" s="175"/>
    </row>
    <row r="221" spans="1:58" ht="128.1" customHeight="1">
      <c r="A221" s="181"/>
      <c r="B221" s="199"/>
      <c r="C221" s="209"/>
      <c r="D221" s="209"/>
      <c r="E221" s="209"/>
      <c r="F221" s="209"/>
      <c r="G221" s="209"/>
      <c r="H221" s="209"/>
      <c r="I221" s="209"/>
      <c r="J221" s="227"/>
      <c r="K221" s="199"/>
      <c r="L221" s="209"/>
      <c r="M221" s="209"/>
      <c r="N221" s="227"/>
      <c r="O221" s="202"/>
      <c r="P221" s="209"/>
      <c r="Q221" s="209"/>
      <c r="R221" s="209"/>
      <c r="S221" s="209"/>
      <c r="T221" s="227"/>
      <c r="U221" s="247"/>
      <c r="V221" s="257"/>
      <c r="W221" s="257"/>
      <c r="X221" s="257"/>
      <c r="Y221" s="257"/>
      <c r="Z221" s="267"/>
      <c r="AA221" s="247"/>
      <c r="AB221" s="257"/>
      <c r="AC221" s="257"/>
      <c r="AD221" s="257"/>
      <c r="AE221" s="267"/>
      <c r="AF221" s="313" t="s">
        <v>1254</v>
      </c>
      <c r="AG221" s="312"/>
      <c r="AH221" s="312"/>
      <c r="AI221" s="312"/>
      <c r="AJ221" s="312"/>
      <c r="AK221" s="331"/>
      <c r="AL221" s="313" t="s">
        <v>1162</v>
      </c>
      <c r="AM221" s="312"/>
      <c r="AN221" s="312"/>
      <c r="AO221" s="312"/>
      <c r="AP221" s="312"/>
      <c r="AQ221" s="312"/>
      <c r="AR221" s="312"/>
      <c r="AS221" s="312"/>
      <c r="AT221" s="312"/>
      <c r="AU221" s="312"/>
      <c r="AV221" s="312"/>
      <c r="AW221" s="312"/>
      <c r="AX221" s="312"/>
      <c r="AY221" s="312"/>
      <c r="AZ221" s="331"/>
      <c r="BA221" s="366"/>
      <c r="BB221" s="379"/>
      <c r="BC221" s="379"/>
      <c r="BD221" s="379"/>
      <c r="BE221" s="395"/>
      <c r="BF221" s="175"/>
    </row>
    <row r="222" spans="1:58" ht="21.95" customHeight="1">
      <c r="A222" s="181"/>
      <c r="B222" s="199"/>
      <c r="C222" s="209"/>
      <c r="D222" s="209"/>
      <c r="E222" s="209"/>
      <c r="F222" s="209"/>
      <c r="G222" s="209"/>
      <c r="H222" s="209"/>
      <c r="I222" s="209"/>
      <c r="J222" s="227"/>
      <c r="K222" s="199"/>
      <c r="L222" s="209"/>
      <c r="M222" s="209"/>
      <c r="N222" s="227"/>
      <c r="O222" s="199"/>
      <c r="P222" s="209"/>
      <c r="Q222" s="209"/>
      <c r="R222" s="209"/>
      <c r="S222" s="209"/>
      <c r="T222" s="227"/>
      <c r="U222" s="247"/>
      <c r="V222" s="257"/>
      <c r="W222" s="257"/>
      <c r="X222" s="257"/>
      <c r="Y222" s="257"/>
      <c r="Z222" s="267"/>
      <c r="AA222" s="247"/>
      <c r="AB222" s="257"/>
      <c r="AC222" s="257"/>
      <c r="AD222" s="257"/>
      <c r="AE222" s="267"/>
      <c r="AF222" s="302" t="s">
        <v>1198</v>
      </c>
      <c r="AG222" s="302"/>
      <c r="AH222" s="302"/>
      <c r="AI222" s="302"/>
      <c r="AJ222" s="302"/>
      <c r="AK222" s="307"/>
      <c r="AL222" s="335" t="s">
        <v>23</v>
      </c>
      <c r="AM222" s="344"/>
      <c r="AN222" s="344"/>
      <c r="AO222" s="344"/>
      <c r="AP222" s="344"/>
      <c r="AQ222" s="344"/>
      <c r="AR222" s="344"/>
      <c r="AS222" s="344"/>
      <c r="AT222" s="344"/>
      <c r="AU222" s="344"/>
      <c r="AV222" s="344"/>
      <c r="AW222" s="344"/>
      <c r="AX222" s="344"/>
      <c r="AY222" s="344"/>
      <c r="AZ222" s="351"/>
      <c r="BA222" s="363"/>
      <c r="BB222" s="363"/>
      <c r="BC222" s="363"/>
      <c r="BD222" s="363"/>
      <c r="BE222" s="392"/>
      <c r="BF222" s="175"/>
    </row>
    <row r="223" spans="1:58" ht="21.95" customHeight="1">
      <c r="A223" s="181"/>
      <c r="B223" s="199"/>
      <c r="C223" s="209"/>
      <c r="D223" s="209"/>
      <c r="E223" s="209"/>
      <c r="F223" s="209"/>
      <c r="G223" s="209"/>
      <c r="H223" s="209"/>
      <c r="I223" s="209"/>
      <c r="J223" s="227"/>
      <c r="K223" s="199"/>
      <c r="L223" s="209"/>
      <c r="M223" s="209"/>
      <c r="N223" s="227"/>
      <c r="O223" s="199"/>
      <c r="P223" s="209"/>
      <c r="Q223" s="209"/>
      <c r="R223" s="209"/>
      <c r="S223" s="209"/>
      <c r="T223" s="227"/>
      <c r="U223" s="247"/>
      <c r="V223" s="257"/>
      <c r="W223" s="257"/>
      <c r="X223" s="257"/>
      <c r="Y223" s="257"/>
      <c r="Z223" s="267"/>
      <c r="AA223" s="247"/>
      <c r="AB223" s="257"/>
      <c r="AC223" s="257"/>
      <c r="AD223" s="257"/>
      <c r="AE223" s="267"/>
      <c r="AF223" s="307" t="s">
        <v>1199</v>
      </c>
      <c r="AG223" s="310"/>
      <c r="AH223" s="310"/>
      <c r="AI223" s="310"/>
      <c r="AJ223" s="310"/>
      <c r="AK223" s="310"/>
      <c r="AL223" s="335" t="s">
        <v>23</v>
      </c>
      <c r="AM223" s="344"/>
      <c r="AN223" s="344"/>
      <c r="AO223" s="344"/>
      <c r="AP223" s="344"/>
      <c r="AQ223" s="344"/>
      <c r="AR223" s="344"/>
      <c r="AS223" s="344"/>
      <c r="AT223" s="344"/>
      <c r="AU223" s="344"/>
      <c r="AV223" s="344"/>
      <c r="AW223" s="344"/>
      <c r="AX223" s="344"/>
      <c r="AY223" s="344"/>
      <c r="AZ223" s="351"/>
      <c r="BA223" s="363"/>
      <c r="BB223" s="363"/>
      <c r="BC223" s="363"/>
      <c r="BD223" s="363"/>
      <c r="BE223" s="392"/>
      <c r="BF223" s="175"/>
    </row>
    <row r="224" spans="1:58" ht="21.95" customHeight="1">
      <c r="A224" s="181"/>
      <c r="B224" s="199"/>
      <c r="C224" s="209"/>
      <c r="D224" s="209"/>
      <c r="E224" s="209"/>
      <c r="F224" s="209"/>
      <c r="G224" s="209"/>
      <c r="H224" s="209"/>
      <c r="I224" s="209"/>
      <c r="J224" s="227"/>
      <c r="K224" s="199"/>
      <c r="L224" s="209"/>
      <c r="M224" s="209"/>
      <c r="N224" s="227"/>
      <c r="O224" s="199"/>
      <c r="P224" s="209"/>
      <c r="Q224" s="209"/>
      <c r="R224" s="209"/>
      <c r="S224" s="209"/>
      <c r="T224" s="227"/>
      <c r="U224" s="247"/>
      <c r="V224" s="257"/>
      <c r="W224" s="257"/>
      <c r="X224" s="257"/>
      <c r="Y224" s="257"/>
      <c r="Z224" s="267"/>
      <c r="AA224" s="247"/>
      <c r="AB224" s="257"/>
      <c r="AC224" s="257"/>
      <c r="AD224" s="257"/>
      <c r="AE224" s="267"/>
      <c r="AF224" s="307" t="s">
        <v>1200</v>
      </c>
      <c r="AG224" s="310"/>
      <c r="AH224" s="310"/>
      <c r="AI224" s="310"/>
      <c r="AJ224" s="310"/>
      <c r="AK224" s="310"/>
      <c r="AL224" s="336" t="s">
        <v>23</v>
      </c>
      <c r="AM224" s="345"/>
      <c r="AN224" s="345"/>
      <c r="AO224" s="345"/>
      <c r="AP224" s="345"/>
      <c r="AQ224" s="345"/>
      <c r="AR224" s="345"/>
      <c r="AS224" s="345"/>
      <c r="AT224" s="345"/>
      <c r="AU224" s="345"/>
      <c r="AV224" s="345"/>
      <c r="AW224" s="345"/>
      <c r="AX224" s="345"/>
      <c r="AY224" s="345"/>
      <c r="AZ224" s="352"/>
      <c r="BA224" s="363"/>
      <c r="BB224" s="363"/>
      <c r="BC224" s="363"/>
      <c r="BD224" s="363"/>
      <c r="BE224" s="392"/>
      <c r="BF224" s="175"/>
    </row>
    <row r="225" spans="1:58" ht="21.95" customHeight="1">
      <c r="A225" s="181"/>
      <c r="B225" s="199"/>
      <c r="C225" s="209"/>
      <c r="D225" s="209"/>
      <c r="E225" s="209"/>
      <c r="F225" s="209"/>
      <c r="G225" s="209"/>
      <c r="H225" s="209"/>
      <c r="I225" s="209"/>
      <c r="J225" s="227"/>
      <c r="K225" s="199"/>
      <c r="L225" s="209"/>
      <c r="M225" s="209"/>
      <c r="N225" s="227"/>
      <c r="O225" s="199"/>
      <c r="P225" s="209"/>
      <c r="Q225" s="209"/>
      <c r="R225" s="209"/>
      <c r="S225" s="209"/>
      <c r="T225" s="227"/>
      <c r="U225" s="247"/>
      <c r="V225" s="257"/>
      <c r="W225" s="257"/>
      <c r="X225" s="257"/>
      <c r="Y225" s="257"/>
      <c r="Z225" s="267"/>
      <c r="AA225" s="247"/>
      <c r="AB225" s="257"/>
      <c r="AC225" s="257"/>
      <c r="AD225" s="257"/>
      <c r="AE225" s="267"/>
      <c r="AF225" s="307" t="s">
        <v>511</v>
      </c>
      <c r="AG225" s="310"/>
      <c r="AH225" s="310"/>
      <c r="AI225" s="310"/>
      <c r="AJ225" s="310"/>
      <c r="AK225" s="310"/>
      <c r="AL225" s="335" t="s">
        <v>23</v>
      </c>
      <c r="AM225" s="344"/>
      <c r="AN225" s="344"/>
      <c r="AO225" s="344"/>
      <c r="AP225" s="344"/>
      <c r="AQ225" s="344"/>
      <c r="AR225" s="344"/>
      <c r="AS225" s="344"/>
      <c r="AT225" s="344"/>
      <c r="AU225" s="344"/>
      <c r="AV225" s="344"/>
      <c r="AW225" s="344"/>
      <c r="AX225" s="344"/>
      <c r="AY225" s="344"/>
      <c r="AZ225" s="351"/>
      <c r="BA225" s="363"/>
      <c r="BB225" s="363"/>
      <c r="BC225" s="363"/>
      <c r="BD225" s="363"/>
      <c r="BE225" s="392"/>
      <c r="BF225" s="175"/>
    </row>
    <row r="226" spans="1:58" ht="21.95" customHeight="1">
      <c r="A226" s="181"/>
      <c r="B226" s="199"/>
      <c r="C226" s="209"/>
      <c r="D226" s="209"/>
      <c r="E226" s="209"/>
      <c r="F226" s="209"/>
      <c r="G226" s="209"/>
      <c r="H226" s="209"/>
      <c r="I226" s="209"/>
      <c r="J226" s="227"/>
      <c r="K226" s="199"/>
      <c r="L226" s="209"/>
      <c r="M226" s="209"/>
      <c r="N226" s="227"/>
      <c r="O226" s="199"/>
      <c r="P226" s="209"/>
      <c r="Q226" s="209"/>
      <c r="R226" s="209"/>
      <c r="S226" s="209"/>
      <c r="T226" s="227"/>
      <c r="U226" s="247"/>
      <c r="V226" s="257"/>
      <c r="W226" s="257"/>
      <c r="X226" s="257"/>
      <c r="Y226" s="257"/>
      <c r="Z226" s="267"/>
      <c r="AA226" s="247"/>
      <c r="AB226" s="257"/>
      <c r="AC226" s="257"/>
      <c r="AD226" s="257"/>
      <c r="AE226" s="267"/>
      <c r="AF226" s="304" t="s">
        <v>1505</v>
      </c>
      <c r="AG226" s="305"/>
      <c r="AH226" s="305"/>
      <c r="AI226" s="305"/>
      <c r="AJ226" s="305"/>
      <c r="AK226" s="306"/>
      <c r="AL226" s="337" t="s">
        <v>964</v>
      </c>
      <c r="AM226" s="340"/>
      <c r="AN226" s="340"/>
      <c r="AO226" s="340"/>
      <c r="AP226" s="340"/>
      <c r="AQ226" s="340"/>
      <c r="AR226" s="340"/>
      <c r="AS226" s="340"/>
      <c r="AT226" s="340"/>
      <c r="AU226" s="340"/>
      <c r="AV226" s="340"/>
      <c r="AW226" s="340"/>
      <c r="AX226" s="340"/>
      <c r="AY226" s="340"/>
      <c r="AZ226" s="353"/>
      <c r="BA226" s="362"/>
      <c r="BB226" s="377"/>
      <c r="BC226" s="377"/>
      <c r="BD226" s="377"/>
      <c r="BE226" s="391"/>
      <c r="BF226" s="175"/>
    </row>
    <row r="227" spans="1:58" ht="21.95" customHeight="1">
      <c r="A227" s="181"/>
      <c r="B227" s="199"/>
      <c r="C227" s="209"/>
      <c r="D227" s="209"/>
      <c r="E227" s="209"/>
      <c r="F227" s="209"/>
      <c r="G227" s="209"/>
      <c r="H227" s="209"/>
      <c r="I227" s="209"/>
      <c r="J227" s="227"/>
      <c r="K227" s="199"/>
      <c r="L227" s="209"/>
      <c r="M227" s="209"/>
      <c r="N227" s="227"/>
      <c r="O227" s="199"/>
      <c r="P227" s="209"/>
      <c r="Q227" s="209"/>
      <c r="R227" s="209"/>
      <c r="S227" s="209"/>
      <c r="T227" s="227"/>
      <c r="U227" s="247"/>
      <c r="V227" s="257"/>
      <c r="W227" s="257"/>
      <c r="X227" s="257"/>
      <c r="Y227" s="257"/>
      <c r="Z227" s="267"/>
      <c r="AA227" s="247"/>
      <c r="AB227" s="257"/>
      <c r="AC227" s="257"/>
      <c r="AD227" s="257"/>
      <c r="AE227" s="267"/>
      <c r="AF227" s="304" t="s">
        <v>1497</v>
      </c>
      <c r="AG227" s="305"/>
      <c r="AH227" s="305"/>
      <c r="AI227" s="305"/>
      <c r="AJ227" s="305"/>
      <c r="AK227" s="306"/>
      <c r="AL227" s="337" t="s">
        <v>23</v>
      </c>
      <c r="AM227" s="340"/>
      <c r="AN227" s="340"/>
      <c r="AO227" s="340"/>
      <c r="AP227" s="340"/>
      <c r="AQ227" s="340"/>
      <c r="AR227" s="340"/>
      <c r="AS227" s="340"/>
      <c r="AT227" s="340"/>
      <c r="AU227" s="340"/>
      <c r="AV227" s="340"/>
      <c r="AW227" s="340"/>
      <c r="AX227" s="340"/>
      <c r="AY227" s="340"/>
      <c r="AZ227" s="353"/>
      <c r="BA227" s="362"/>
      <c r="BB227" s="377"/>
      <c r="BC227" s="377"/>
      <c r="BD227" s="377"/>
      <c r="BE227" s="391"/>
      <c r="BF227" s="175"/>
    </row>
    <row r="228" spans="1:58" ht="21.95" customHeight="1">
      <c r="A228" s="181"/>
      <c r="B228" s="199"/>
      <c r="C228" s="209"/>
      <c r="D228" s="209"/>
      <c r="E228" s="209"/>
      <c r="F228" s="209"/>
      <c r="G228" s="209"/>
      <c r="H228" s="209"/>
      <c r="I228" s="209"/>
      <c r="J228" s="227"/>
      <c r="K228" s="199"/>
      <c r="L228" s="209"/>
      <c r="M228" s="209"/>
      <c r="N228" s="227"/>
      <c r="O228" s="199"/>
      <c r="P228" s="209"/>
      <c r="Q228" s="209"/>
      <c r="R228" s="209"/>
      <c r="S228" s="209"/>
      <c r="T228" s="227"/>
      <c r="U228" s="247"/>
      <c r="V228" s="257"/>
      <c r="W228" s="257"/>
      <c r="X228" s="257"/>
      <c r="Y228" s="257"/>
      <c r="Z228" s="267"/>
      <c r="AA228" s="247"/>
      <c r="AB228" s="257"/>
      <c r="AC228" s="257"/>
      <c r="AD228" s="257"/>
      <c r="AE228" s="267"/>
      <c r="AF228" s="305" t="s">
        <v>1260</v>
      </c>
      <c r="AG228" s="305"/>
      <c r="AH228" s="305"/>
      <c r="AI228" s="305"/>
      <c r="AJ228" s="305"/>
      <c r="AK228" s="306"/>
      <c r="AL228" s="338" t="s">
        <v>23</v>
      </c>
      <c r="AM228" s="346"/>
      <c r="AN228" s="346"/>
      <c r="AO228" s="346"/>
      <c r="AP228" s="346"/>
      <c r="AQ228" s="346"/>
      <c r="AR228" s="346"/>
      <c r="AS228" s="346"/>
      <c r="AT228" s="346"/>
      <c r="AU228" s="346"/>
      <c r="AV228" s="346"/>
      <c r="AW228" s="346"/>
      <c r="AX228" s="346"/>
      <c r="AY228" s="346"/>
      <c r="AZ228" s="354"/>
      <c r="BA228" s="195"/>
      <c r="BB228" s="195"/>
      <c r="BC228" s="195"/>
      <c r="BD228" s="195"/>
      <c r="BE228" s="388"/>
      <c r="BF228" s="175"/>
    </row>
    <row r="229" spans="1:58" ht="21.95" customHeight="1">
      <c r="A229" s="181"/>
      <c r="B229" s="199"/>
      <c r="C229" s="209"/>
      <c r="D229" s="209"/>
      <c r="E229" s="209"/>
      <c r="F229" s="209"/>
      <c r="G229" s="209"/>
      <c r="H229" s="209"/>
      <c r="I229" s="209"/>
      <c r="J229" s="227"/>
      <c r="K229" s="199"/>
      <c r="L229" s="209"/>
      <c r="M229" s="209"/>
      <c r="N229" s="227"/>
      <c r="O229" s="199"/>
      <c r="P229" s="209"/>
      <c r="Q229" s="209"/>
      <c r="R229" s="209"/>
      <c r="S229" s="209"/>
      <c r="T229" s="227"/>
      <c r="U229" s="247"/>
      <c r="V229" s="257"/>
      <c r="W229" s="257"/>
      <c r="X229" s="257"/>
      <c r="Y229" s="257"/>
      <c r="Z229" s="267"/>
      <c r="AA229" s="247"/>
      <c r="AB229" s="257"/>
      <c r="AC229" s="257"/>
      <c r="AD229" s="257"/>
      <c r="AE229" s="267"/>
      <c r="AF229" s="305" t="s">
        <v>401</v>
      </c>
      <c r="AG229" s="305"/>
      <c r="AH229" s="305"/>
      <c r="AI229" s="305"/>
      <c r="AJ229" s="305"/>
      <c r="AK229" s="306"/>
      <c r="AL229" s="338" t="s">
        <v>23</v>
      </c>
      <c r="AM229" s="346"/>
      <c r="AN229" s="346"/>
      <c r="AO229" s="346"/>
      <c r="AP229" s="346"/>
      <c r="AQ229" s="346"/>
      <c r="AR229" s="346"/>
      <c r="AS229" s="346"/>
      <c r="AT229" s="346"/>
      <c r="AU229" s="346"/>
      <c r="AV229" s="346"/>
      <c r="AW229" s="346"/>
      <c r="AX229" s="346"/>
      <c r="AY229" s="346"/>
      <c r="AZ229" s="354"/>
      <c r="BA229" s="195"/>
      <c r="BB229" s="195"/>
      <c r="BC229" s="195"/>
      <c r="BD229" s="195"/>
      <c r="BE229" s="388"/>
      <c r="BF229" s="175"/>
    </row>
    <row r="230" spans="1:58" ht="21.95" customHeight="1">
      <c r="A230" s="181"/>
      <c r="B230" s="199"/>
      <c r="C230" s="209"/>
      <c r="D230" s="209"/>
      <c r="E230" s="209"/>
      <c r="F230" s="209"/>
      <c r="G230" s="209"/>
      <c r="H230" s="209"/>
      <c r="I230" s="209"/>
      <c r="J230" s="227"/>
      <c r="K230" s="199"/>
      <c r="L230" s="209"/>
      <c r="M230" s="209"/>
      <c r="N230" s="227"/>
      <c r="O230" s="199"/>
      <c r="P230" s="209"/>
      <c r="Q230" s="209"/>
      <c r="R230" s="209"/>
      <c r="S230" s="209"/>
      <c r="T230" s="227"/>
      <c r="U230" s="247"/>
      <c r="V230" s="257"/>
      <c r="W230" s="257"/>
      <c r="X230" s="257"/>
      <c r="Y230" s="257"/>
      <c r="Z230" s="267"/>
      <c r="AA230" s="247"/>
      <c r="AB230" s="257"/>
      <c r="AC230" s="257"/>
      <c r="AD230" s="257"/>
      <c r="AE230" s="267"/>
      <c r="AF230" s="306" t="s">
        <v>1054</v>
      </c>
      <c r="AG230" s="320"/>
      <c r="AH230" s="320"/>
      <c r="AI230" s="320"/>
      <c r="AJ230" s="320"/>
      <c r="AK230" s="320"/>
      <c r="AL230" s="337" t="s">
        <v>681</v>
      </c>
      <c r="AM230" s="340"/>
      <c r="AN230" s="340"/>
      <c r="AO230" s="340"/>
      <c r="AP230" s="340"/>
      <c r="AQ230" s="340"/>
      <c r="AR230" s="340"/>
      <c r="AS230" s="340"/>
      <c r="AT230" s="340"/>
      <c r="AU230" s="340"/>
      <c r="AV230" s="340"/>
      <c r="AW230" s="340"/>
      <c r="AX230" s="340"/>
      <c r="AY230" s="340"/>
      <c r="AZ230" s="353"/>
      <c r="BA230" s="363"/>
      <c r="BB230" s="363"/>
      <c r="BC230" s="363"/>
      <c r="BD230" s="363"/>
      <c r="BE230" s="392"/>
      <c r="BF230" s="175"/>
    </row>
    <row r="231" spans="1:58" ht="21.95" customHeight="1">
      <c r="A231" s="181"/>
      <c r="B231" s="199"/>
      <c r="C231" s="209"/>
      <c r="D231" s="209"/>
      <c r="E231" s="209"/>
      <c r="F231" s="209"/>
      <c r="G231" s="209"/>
      <c r="H231" s="209"/>
      <c r="I231" s="209"/>
      <c r="J231" s="227"/>
      <c r="K231" s="199"/>
      <c r="L231" s="209"/>
      <c r="M231" s="209"/>
      <c r="N231" s="227"/>
      <c r="O231" s="199"/>
      <c r="P231" s="209"/>
      <c r="Q231" s="209"/>
      <c r="R231" s="209"/>
      <c r="S231" s="209"/>
      <c r="T231" s="227"/>
      <c r="U231" s="247"/>
      <c r="V231" s="257"/>
      <c r="W231" s="257"/>
      <c r="X231" s="257"/>
      <c r="Y231" s="257"/>
      <c r="Z231" s="267"/>
      <c r="AA231" s="247"/>
      <c r="AB231" s="257"/>
      <c r="AC231" s="257"/>
      <c r="AD231" s="257"/>
      <c r="AE231" s="267"/>
      <c r="AF231" s="306" t="s">
        <v>1255</v>
      </c>
      <c r="AG231" s="320"/>
      <c r="AH231" s="320"/>
      <c r="AI231" s="320"/>
      <c r="AJ231" s="320"/>
      <c r="AK231" s="320"/>
      <c r="AL231" s="338" t="s">
        <v>23</v>
      </c>
      <c r="AM231" s="346"/>
      <c r="AN231" s="346"/>
      <c r="AO231" s="346"/>
      <c r="AP231" s="346"/>
      <c r="AQ231" s="346"/>
      <c r="AR231" s="346"/>
      <c r="AS231" s="346"/>
      <c r="AT231" s="346"/>
      <c r="AU231" s="346"/>
      <c r="AV231" s="346"/>
      <c r="AW231" s="346"/>
      <c r="AX231" s="346"/>
      <c r="AY231" s="346"/>
      <c r="AZ231" s="354"/>
      <c r="BA231" s="363"/>
      <c r="BB231" s="363"/>
      <c r="BC231" s="363"/>
      <c r="BD231" s="363"/>
      <c r="BE231" s="392"/>
      <c r="BF231" s="175"/>
    </row>
    <row r="232" spans="1:58" ht="21.95" customHeight="1">
      <c r="A232" s="181"/>
      <c r="B232" s="199"/>
      <c r="C232" s="209"/>
      <c r="D232" s="209"/>
      <c r="E232" s="209"/>
      <c r="F232" s="209"/>
      <c r="G232" s="209"/>
      <c r="H232" s="209"/>
      <c r="I232" s="209"/>
      <c r="J232" s="227"/>
      <c r="K232" s="199"/>
      <c r="L232" s="209"/>
      <c r="M232" s="209"/>
      <c r="N232" s="227"/>
      <c r="O232" s="199"/>
      <c r="P232" s="209"/>
      <c r="Q232" s="209"/>
      <c r="R232" s="209"/>
      <c r="S232" s="209"/>
      <c r="T232" s="227"/>
      <c r="U232" s="247"/>
      <c r="V232" s="257"/>
      <c r="W232" s="257"/>
      <c r="X232" s="257"/>
      <c r="Y232" s="257"/>
      <c r="Z232" s="267"/>
      <c r="AA232" s="247"/>
      <c r="AB232" s="257"/>
      <c r="AC232" s="257"/>
      <c r="AD232" s="257"/>
      <c r="AE232" s="267"/>
      <c r="AF232" s="306" t="s">
        <v>1210</v>
      </c>
      <c r="AG232" s="320"/>
      <c r="AH232" s="320"/>
      <c r="AI232" s="320"/>
      <c r="AJ232" s="320"/>
      <c r="AK232" s="320"/>
      <c r="AL232" s="337" t="s">
        <v>1498</v>
      </c>
      <c r="AM232" s="340"/>
      <c r="AN232" s="340"/>
      <c r="AO232" s="340"/>
      <c r="AP232" s="340"/>
      <c r="AQ232" s="340"/>
      <c r="AR232" s="340"/>
      <c r="AS232" s="340"/>
      <c r="AT232" s="340"/>
      <c r="AU232" s="340"/>
      <c r="AV232" s="340"/>
      <c r="AW232" s="340"/>
      <c r="AX232" s="340"/>
      <c r="AY232" s="340"/>
      <c r="AZ232" s="353"/>
      <c r="BA232" s="363"/>
      <c r="BB232" s="363"/>
      <c r="BC232" s="363"/>
      <c r="BD232" s="363"/>
      <c r="BE232" s="392"/>
      <c r="BF232" s="175"/>
    </row>
    <row r="233" spans="1:58" ht="21.95" customHeight="1">
      <c r="A233" s="181"/>
      <c r="B233" s="199"/>
      <c r="C233" s="209"/>
      <c r="D233" s="209"/>
      <c r="E233" s="209"/>
      <c r="F233" s="209"/>
      <c r="G233" s="209"/>
      <c r="H233" s="209"/>
      <c r="I233" s="209"/>
      <c r="J233" s="227"/>
      <c r="K233" s="199"/>
      <c r="L233" s="209"/>
      <c r="M233" s="209"/>
      <c r="N233" s="227"/>
      <c r="O233" s="199"/>
      <c r="P233" s="209"/>
      <c r="Q233" s="209"/>
      <c r="R233" s="209"/>
      <c r="S233" s="209"/>
      <c r="T233" s="227"/>
      <c r="U233" s="247"/>
      <c r="V233" s="257"/>
      <c r="W233" s="257"/>
      <c r="X233" s="257"/>
      <c r="Y233" s="257"/>
      <c r="Z233" s="267"/>
      <c r="AA233" s="247"/>
      <c r="AB233" s="257"/>
      <c r="AC233" s="257"/>
      <c r="AD233" s="257"/>
      <c r="AE233" s="267"/>
      <c r="AF233" s="306" t="s">
        <v>243</v>
      </c>
      <c r="AG233" s="320"/>
      <c r="AH233" s="320"/>
      <c r="AI233" s="320"/>
      <c r="AJ233" s="320"/>
      <c r="AK233" s="320"/>
      <c r="AL233" s="337" t="s">
        <v>804</v>
      </c>
      <c r="AM233" s="340"/>
      <c r="AN233" s="340"/>
      <c r="AO233" s="340"/>
      <c r="AP233" s="340"/>
      <c r="AQ233" s="340"/>
      <c r="AR233" s="340"/>
      <c r="AS233" s="340"/>
      <c r="AT233" s="340"/>
      <c r="AU233" s="340"/>
      <c r="AV233" s="340"/>
      <c r="AW233" s="340"/>
      <c r="AX233" s="340"/>
      <c r="AY233" s="340"/>
      <c r="AZ233" s="353"/>
      <c r="BA233" s="363"/>
      <c r="BB233" s="363"/>
      <c r="BC233" s="363"/>
      <c r="BD233" s="363"/>
      <c r="BE233" s="392"/>
      <c r="BF233" s="175"/>
    </row>
    <row r="234" spans="1:58" ht="21.95" customHeight="1">
      <c r="A234" s="181"/>
      <c r="B234" s="199"/>
      <c r="C234" s="209"/>
      <c r="D234" s="209"/>
      <c r="E234" s="209"/>
      <c r="F234" s="209"/>
      <c r="G234" s="209"/>
      <c r="H234" s="209"/>
      <c r="I234" s="209"/>
      <c r="J234" s="227"/>
      <c r="K234" s="199"/>
      <c r="L234" s="209"/>
      <c r="M234" s="209"/>
      <c r="N234" s="227"/>
      <c r="O234" s="199"/>
      <c r="P234" s="209"/>
      <c r="Q234" s="209"/>
      <c r="R234" s="209"/>
      <c r="S234" s="209"/>
      <c r="T234" s="227"/>
      <c r="U234" s="247"/>
      <c r="V234" s="257"/>
      <c r="W234" s="257"/>
      <c r="X234" s="257"/>
      <c r="Y234" s="257"/>
      <c r="Z234" s="267"/>
      <c r="AA234" s="247"/>
      <c r="AB234" s="257"/>
      <c r="AC234" s="257"/>
      <c r="AD234" s="257"/>
      <c r="AE234" s="267"/>
      <c r="AF234" s="306" t="s">
        <v>524</v>
      </c>
      <c r="AG234" s="320"/>
      <c r="AH234" s="320"/>
      <c r="AI234" s="320"/>
      <c r="AJ234" s="320"/>
      <c r="AK234" s="320"/>
      <c r="AL234" s="338" t="s">
        <v>23</v>
      </c>
      <c r="AM234" s="346"/>
      <c r="AN234" s="346"/>
      <c r="AO234" s="346"/>
      <c r="AP234" s="346"/>
      <c r="AQ234" s="346"/>
      <c r="AR234" s="346"/>
      <c r="AS234" s="346"/>
      <c r="AT234" s="346"/>
      <c r="AU234" s="346"/>
      <c r="AV234" s="346"/>
      <c r="AW234" s="346"/>
      <c r="AX234" s="346"/>
      <c r="AY234" s="346"/>
      <c r="AZ234" s="354"/>
      <c r="BA234" s="363"/>
      <c r="BB234" s="363"/>
      <c r="BC234" s="363"/>
      <c r="BD234" s="363"/>
      <c r="BE234" s="392"/>
      <c r="BF234" s="175"/>
    </row>
    <row r="235" spans="1:58" ht="21.95" customHeight="1">
      <c r="A235" s="181"/>
      <c r="B235" s="199"/>
      <c r="C235" s="209"/>
      <c r="D235" s="209"/>
      <c r="E235" s="209"/>
      <c r="F235" s="209"/>
      <c r="G235" s="209"/>
      <c r="H235" s="209"/>
      <c r="I235" s="209"/>
      <c r="J235" s="227"/>
      <c r="K235" s="199"/>
      <c r="L235" s="209"/>
      <c r="M235" s="209"/>
      <c r="N235" s="227"/>
      <c r="O235" s="199"/>
      <c r="P235" s="209"/>
      <c r="Q235" s="209"/>
      <c r="R235" s="209"/>
      <c r="S235" s="209"/>
      <c r="T235" s="227"/>
      <c r="U235" s="247"/>
      <c r="V235" s="257"/>
      <c r="W235" s="257"/>
      <c r="X235" s="257"/>
      <c r="Y235" s="257"/>
      <c r="Z235" s="267"/>
      <c r="AA235" s="247"/>
      <c r="AB235" s="257"/>
      <c r="AC235" s="257"/>
      <c r="AD235" s="257"/>
      <c r="AE235" s="267"/>
      <c r="AF235" s="306" t="s">
        <v>1075</v>
      </c>
      <c r="AG235" s="320"/>
      <c r="AH235" s="320"/>
      <c r="AI235" s="320"/>
      <c r="AJ235" s="320"/>
      <c r="AK235" s="320"/>
      <c r="AL235" s="338" t="s">
        <v>23</v>
      </c>
      <c r="AM235" s="346"/>
      <c r="AN235" s="346"/>
      <c r="AO235" s="346"/>
      <c r="AP235" s="346"/>
      <c r="AQ235" s="346"/>
      <c r="AR235" s="346"/>
      <c r="AS235" s="346"/>
      <c r="AT235" s="346"/>
      <c r="AU235" s="346"/>
      <c r="AV235" s="346"/>
      <c r="AW235" s="346"/>
      <c r="AX235" s="346"/>
      <c r="AY235" s="346"/>
      <c r="AZ235" s="354"/>
      <c r="BA235" s="363"/>
      <c r="BB235" s="363"/>
      <c r="BC235" s="363"/>
      <c r="BD235" s="363"/>
      <c r="BE235" s="392"/>
      <c r="BF235" s="175"/>
    </row>
    <row r="236" spans="1:58" ht="21.95" customHeight="1">
      <c r="A236" s="181"/>
      <c r="B236" s="199"/>
      <c r="C236" s="209"/>
      <c r="D236" s="209"/>
      <c r="E236" s="209"/>
      <c r="F236" s="209"/>
      <c r="G236" s="209"/>
      <c r="H236" s="209"/>
      <c r="I236" s="209"/>
      <c r="J236" s="227"/>
      <c r="K236" s="199"/>
      <c r="L236" s="209"/>
      <c r="M236" s="209"/>
      <c r="N236" s="227"/>
      <c r="O236" s="199"/>
      <c r="P236" s="209"/>
      <c r="Q236" s="209"/>
      <c r="R236" s="209"/>
      <c r="S236" s="209"/>
      <c r="T236" s="227"/>
      <c r="U236" s="247"/>
      <c r="V236" s="257"/>
      <c r="W236" s="257"/>
      <c r="X236" s="257"/>
      <c r="Y236" s="257"/>
      <c r="Z236" s="267"/>
      <c r="AA236" s="247"/>
      <c r="AB236" s="257"/>
      <c r="AC236" s="257"/>
      <c r="AD236" s="257"/>
      <c r="AE236" s="267"/>
      <c r="AF236" s="306" t="s">
        <v>1214</v>
      </c>
      <c r="AG236" s="320"/>
      <c r="AH236" s="320"/>
      <c r="AI236" s="320"/>
      <c r="AJ236" s="320"/>
      <c r="AK236" s="320"/>
      <c r="AL236" s="337" t="s">
        <v>335</v>
      </c>
      <c r="AM236" s="340"/>
      <c r="AN236" s="340"/>
      <c r="AO236" s="340"/>
      <c r="AP236" s="340"/>
      <c r="AQ236" s="340"/>
      <c r="AR236" s="340"/>
      <c r="AS236" s="340"/>
      <c r="AT236" s="340"/>
      <c r="AU236" s="340"/>
      <c r="AV236" s="340"/>
      <c r="AW236" s="340"/>
      <c r="AX236" s="340"/>
      <c r="AY236" s="340"/>
      <c r="AZ236" s="353"/>
      <c r="BA236" s="363"/>
      <c r="BB236" s="363"/>
      <c r="BC236" s="363"/>
      <c r="BD236" s="363"/>
      <c r="BE236" s="392"/>
      <c r="BF236" s="175"/>
    </row>
    <row r="237" spans="1:58" ht="21.95" customHeight="1">
      <c r="A237" s="181"/>
      <c r="B237" s="199"/>
      <c r="C237" s="209"/>
      <c r="D237" s="209"/>
      <c r="E237" s="209"/>
      <c r="F237" s="209"/>
      <c r="G237" s="209"/>
      <c r="H237" s="209"/>
      <c r="I237" s="209"/>
      <c r="J237" s="227"/>
      <c r="K237" s="199"/>
      <c r="L237" s="209"/>
      <c r="M237" s="209"/>
      <c r="N237" s="227"/>
      <c r="O237" s="199"/>
      <c r="P237" s="209"/>
      <c r="Q237" s="209"/>
      <c r="R237" s="209"/>
      <c r="S237" s="209"/>
      <c r="T237" s="227"/>
      <c r="U237" s="247"/>
      <c r="V237" s="257"/>
      <c r="W237" s="257"/>
      <c r="X237" s="257"/>
      <c r="Y237" s="257"/>
      <c r="Z237" s="267"/>
      <c r="AA237" s="247"/>
      <c r="AB237" s="257"/>
      <c r="AC237" s="257"/>
      <c r="AD237" s="257"/>
      <c r="AE237" s="267"/>
      <c r="AF237" s="314" t="s">
        <v>1251</v>
      </c>
      <c r="AG237" s="305"/>
      <c r="AH237" s="305"/>
      <c r="AI237" s="305"/>
      <c r="AJ237" s="305"/>
      <c r="AK237" s="306"/>
      <c r="AL237" s="338" t="s">
        <v>23</v>
      </c>
      <c r="AM237" s="346"/>
      <c r="AN237" s="346"/>
      <c r="AO237" s="346"/>
      <c r="AP237" s="346"/>
      <c r="AQ237" s="346"/>
      <c r="AR237" s="346"/>
      <c r="AS237" s="346"/>
      <c r="AT237" s="346"/>
      <c r="AU237" s="346"/>
      <c r="AV237" s="346"/>
      <c r="AW237" s="346"/>
      <c r="AX237" s="346"/>
      <c r="AY237" s="346"/>
      <c r="AZ237" s="354"/>
      <c r="BA237" s="363"/>
      <c r="BB237" s="363"/>
      <c r="BC237" s="363"/>
      <c r="BD237" s="363"/>
      <c r="BE237" s="392"/>
      <c r="BF237" s="175"/>
    </row>
    <row r="238" spans="1:58" ht="21.95" customHeight="1">
      <c r="A238" s="181"/>
      <c r="B238" s="199"/>
      <c r="C238" s="209"/>
      <c r="D238" s="209"/>
      <c r="E238" s="209"/>
      <c r="F238" s="209"/>
      <c r="G238" s="209"/>
      <c r="H238" s="209"/>
      <c r="I238" s="209"/>
      <c r="J238" s="227"/>
      <c r="K238" s="199"/>
      <c r="L238" s="209"/>
      <c r="M238" s="209"/>
      <c r="N238" s="227"/>
      <c r="O238" s="199"/>
      <c r="P238" s="209"/>
      <c r="Q238" s="209"/>
      <c r="R238" s="209"/>
      <c r="S238" s="209"/>
      <c r="T238" s="227"/>
      <c r="U238" s="247"/>
      <c r="V238" s="257"/>
      <c r="W238" s="257"/>
      <c r="X238" s="257"/>
      <c r="Y238" s="257"/>
      <c r="Z238" s="267"/>
      <c r="AA238" s="247"/>
      <c r="AB238" s="257"/>
      <c r="AC238" s="257"/>
      <c r="AD238" s="257"/>
      <c r="AE238" s="267"/>
      <c r="AF238" s="305" t="s">
        <v>1107</v>
      </c>
      <c r="AG238" s="305"/>
      <c r="AH238" s="305"/>
      <c r="AI238" s="305"/>
      <c r="AJ238" s="305"/>
      <c r="AK238" s="306"/>
      <c r="AL238" s="338" t="s">
        <v>23</v>
      </c>
      <c r="AM238" s="346"/>
      <c r="AN238" s="346"/>
      <c r="AO238" s="346"/>
      <c r="AP238" s="346"/>
      <c r="AQ238" s="346"/>
      <c r="AR238" s="346"/>
      <c r="AS238" s="346"/>
      <c r="AT238" s="346"/>
      <c r="AU238" s="346"/>
      <c r="AV238" s="346"/>
      <c r="AW238" s="346"/>
      <c r="AX238" s="346"/>
      <c r="AY238" s="346"/>
      <c r="AZ238" s="354"/>
      <c r="BA238" s="363"/>
      <c r="BB238" s="363"/>
      <c r="BC238" s="363"/>
      <c r="BD238" s="363"/>
      <c r="BE238" s="392"/>
      <c r="BF238" s="175"/>
    </row>
    <row r="239" spans="1:58" ht="21.95" customHeight="1">
      <c r="A239" s="181"/>
      <c r="B239" s="199"/>
      <c r="C239" s="209"/>
      <c r="D239" s="209"/>
      <c r="E239" s="209"/>
      <c r="F239" s="209"/>
      <c r="G239" s="209"/>
      <c r="H239" s="209"/>
      <c r="I239" s="209"/>
      <c r="J239" s="227"/>
      <c r="K239" s="199"/>
      <c r="L239" s="209"/>
      <c r="M239" s="209"/>
      <c r="N239" s="227"/>
      <c r="O239" s="199"/>
      <c r="P239" s="209"/>
      <c r="Q239" s="209"/>
      <c r="R239" s="209"/>
      <c r="S239" s="209"/>
      <c r="T239" s="227"/>
      <c r="U239" s="247"/>
      <c r="V239" s="257"/>
      <c r="W239" s="257"/>
      <c r="X239" s="257"/>
      <c r="Y239" s="257"/>
      <c r="Z239" s="267"/>
      <c r="AA239" s="247"/>
      <c r="AB239" s="257"/>
      <c r="AC239" s="257"/>
      <c r="AD239" s="257"/>
      <c r="AE239" s="267"/>
      <c r="AF239" s="304" t="s">
        <v>1157</v>
      </c>
      <c r="AG239" s="305"/>
      <c r="AH239" s="305"/>
      <c r="AI239" s="305"/>
      <c r="AJ239" s="305"/>
      <c r="AK239" s="306"/>
      <c r="AL239" s="338" t="s">
        <v>23</v>
      </c>
      <c r="AM239" s="346"/>
      <c r="AN239" s="346"/>
      <c r="AO239" s="346"/>
      <c r="AP239" s="346"/>
      <c r="AQ239" s="346"/>
      <c r="AR239" s="346"/>
      <c r="AS239" s="346"/>
      <c r="AT239" s="346"/>
      <c r="AU239" s="346"/>
      <c r="AV239" s="346"/>
      <c r="AW239" s="346"/>
      <c r="AX239" s="346"/>
      <c r="AY239" s="346"/>
      <c r="AZ239" s="354"/>
      <c r="BA239" s="366"/>
      <c r="BB239" s="379"/>
      <c r="BC239" s="379"/>
      <c r="BD239" s="379"/>
      <c r="BE239" s="395"/>
      <c r="BF239" s="175"/>
    </row>
    <row r="240" spans="1:58" ht="21.95" customHeight="1">
      <c r="A240" s="181"/>
      <c r="B240" s="199"/>
      <c r="C240" s="209"/>
      <c r="D240" s="209"/>
      <c r="E240" s="209"/>
      <c r="F240" s="209"/>
      <c r="G240" s="209"/>
      <c r="H240" s="209"/>
      <c r="I240" s="209"/>
      <c r="J240" s="227"/>
      <c r="K240" s="199"/>
      <c r="L240" s="209"/>
      <c r="M240" s="209"/>
      <c r="N240" s="227"/>
      <c r="O240" s="199"/>
      <c r="P240" s="209"/>
      <c r="Q240" s="209"/>
      <c r="R240" s="209"/>
      <c r="S240" s="209"/>
      <c r="T240" s="227"/>
      <c r="U240" s="247"/>
      <c r="V240" s="257"/>
      <c r="W240" s="257"/>
      <c r="X240" s="257"/>
      <c r="Y240" s="257"/>
      <c r="Z240" s="267"/>
      <c r="AA240" s="247"/>
      <c r="AB240" s="257"/>
      <c r="AC240" s="257"/>
      <c r="AD240" s="257"/>
      <c r="AE240" s="267"/>
      <c r="AF240" s="304" t="s">
        <v>1492</v>
      </c>
      <c r="AG240" s="305"/>
      <c r="AH240" s="305"/>
      <c r="AI240" s="305"/>
      <c r="AJ240" s="305"/>
      <c r="AK240" s="306"/>
      <c r="AL240" s="338" t="s">
        <v>23</v>
      </c>
      <c r="AM240" s="346"/>
      <c r="AN240" s="346"/>
      <c r="AO240" s="346"/>
      <c r="AP240" s="346"/>
      <c r="AQ240" s="346"/>
      <c r="AR240" s="346"/>
      <c r="AS240" s="346"/>
      <c r="AT240" s="346"/>
      <c r="AU240" s="346"/>
      <c r="AV240" s="346"/>
      <c r="AW240" s="346"/>
      <c r="AX240" s="346"/>
      <c r="AY240" s="346"/>
      <c r="AZ240" s="354"/>
      <c r="BA240" s="365"/>
      <c r="BB240" s="378"/>
      <c r="BC240" s="378"/>
      <c r="BD240" s="378"/>
      <c r="BE240" s="394"/>
      <c r="BF240" s="175"/>
    </row>
    <row r="241" spans="1:58" ht="63" customHeight="1">
      <c r="A241" s="181"/>
      <c r="B241" s="199"/>
      <c r="C241" s="209"/>
      <c r="D241" s="209"/>
      <c r="E241" s="209"/>
      <c r="F241" s="209"/>
      <c r="G241" s="209"/>
      <c r="H241" s="209"/>
      <c r="I241" s="209"/>
      <c r="J241" s="227"/>
      <c r="K241" s="199"/>
      <c r="L241" s="209"/>
      <c r="M241" s="209"/>
      <c r="N241" s="227"/>
      <c r="O241" s="199"/>
      <c r="P241" s="209"/>
      <c r="Q241" s="209"/>
      <c r="R241" s="209"/>
      <c r="S241" s="209"/>
      <c r="T241" s="227"/>
      <c r="U241" s="247"/>
      <c r="V241" s="257"/>
      <c r="W241" s="257"/>
      <c r="X241" s="257"/>
      <c r="Y241" s="257"/>
      <c r="Z241" s="267"/>
      <c r="AA241" s="247"/>
      <c r="AB241" s="257"/>
      <c r="AC241" s="257"/>
      <c r="AD241" s="257"/>
      <c r="AE241" s="267"/>
      <c r="AF241" s="305" t="s">
        <v>1187</v>
      </c>
      <c r="AG241" s="305"/>
      <c r="AH241" s="305"/>
      <c r="AI241" s="305"/>
      <c r="AJ241" s="305"/>
      <c r="AK241" s="306"/>
      <c r="AL241" s="316" t="s">
        <v>1206</v>
      </c>
      <c r="AM241" s="314"/>
      <c r="AN241" s="314"/>
      <c r="AO241" s="314"/>
      <c r="AP241" s="314"/>
      <c r="AQ241" s="314"/>
      <c r="AR241" s="314"/>
      <c r="AS241" s="314"/>
      <c r="AT241" s="314"/>
      <c r="AU241" s="314"/>
      <c r="AV241" s="314"/>
      <c r="AW241" s="314"/>
      <c r="AX241" s="314"/>
      <c r="AY241" s="314"/>
      <c r="AZ241" s="317"/>
      <c r="BA241" s="366"/>
      <c r="BB241" s="379"/>
      <c r="BC241" s="379"/>
      <c r="BD241" s="379"/>
      <c r="BE241" s="395"/>
      <c r="BF241" s="175"/>
    </row>
    <row r="242" spans="1:58" ht="21.95" customHeight="1">
      <c r="A242" s="181"/>
      <c r="B242" s="199"/>
      <c r="C242" s="209"/>
      <c r="D242" s="209"/>
      <c r="E242" s="209"/>
      <c r="F242" s="209"/>
      <c r="G242" s="209"/>
      <c r="H242" s="209"/>
      <c r="I242" s="209"/>
      <c r="J242" s="227"/>
      <c r="K242" s="199"/>
      <c r="L242" s="209"/>
      <c r="M242" s="209"/>
      <c r="N242" s="227"/>
      <c r="O242" s="199"/>
      <c r="P242" s="209"/>
      <c r="Q242" s="209"/>
      <c r="R242" s="209"/>
      <c r="S242" s="209"/>
      <c r="T242" s="227"/>
      <c r="U242" s="247"/>
      <c r="V242" s="257"/>
      <c r="W242" s="257"/>
      <c r="X242" s="257"/>
      <c r="Y242" s="257"/>
      <c r="Z242" s="267"/>
      <c r="AA242" s="247"/>
      <c r="AB242" s="257"/>
      <c r="AC242" s="257"/>
      <c r="AD242" s="257"/>
      <c r="AE242" s="267"/>
      <c r="AF242" s="304" t="s">
        <v>1189</v>
      </c>
      <c r="AG242" s="305"/>
      <c r="AH242" s="305"/>
      <c r="AI242" s="305"/>
      <c r="AJ242" s="305"/>
      <c r="AK242" s="306"/>
      <c r="AL242" s="338" t="s">
        <v>1191</v>
      </c>
      <c r="AM242" s="346"/>
      <c r="AN242" s="346"/>
      <c r="AO242" s="346"/>
      <c r="AP242" s="346"/>
      <c r="AQ242" s="346"/>
      <c r="AR242" s="346"/>
      <c r="AS242" s="346"/>
      <c r="AT242" s="346"/>
      <c r="AU242" s="346"/>
      <c r="AV242" s="346"/>
      <c r="AW242" s="346"/>
      <c r="AX242" s="346"/>
      <c r="AY242" s="346"/>
      <c r="AZ242" s="354"/>
      <c r="BA242" s="366"/>
      <c r="BB242" s="379"/>
      <c r="BC242" s="379"/>
      <c r="BD242" s="379"/>
      <c r="BE242" s="395"/>
      <c r="BF242" s="175"/>
    </row>
    <row r="243" spans="1:58" ht="21.95" customHeight="1">
      <c r="A243" s="181"/>
      <c r="B243" s="199"/>
      <c r="C243" s="209"/>
      <c r="D243" s="209"/>
      <c r="E243" s="209"/>
      <c r="F243" s="209"/>
      <c r="G243" s="209"/>
      <c r="H243" s="209"/>
      <c r="I243" s="209"/>
      <c r="J243" s="227"/>
      <c r="K243" s="199"/>
      <c r="L243" s="209"/>
      <c r="M243" s="209"/>
      <c r="N243" s="227"/>
      <c r="O243" s="199"/>
      <c r="P243" s="209"/>
      <c r="Q243" s="209"/>
      <c r="R243" s="209"/>
      <c r="S243" s="209"/>
      <c r="T243" s="227"/>
      <c r="U243" s="247"/>
      <c r="V243" s="257"/>
      <c r="W243" s="257"/>
      <c r="X243" s="257"/>
      <c r="Y243" s="257"/>
      <c r="Z243" s="267"/>
      <c r="AA243" s="247"/>
      <c r="AB243" s="257"/>
      <c r="AC243" s="257"/>
      <c r="AD243" s="257"/>
      <c r="AE243" s="267"/>
      <c r="AF243" s="305" t="s">
        <v>1201</v>
      </c>
      <c r="AG243" s="305"/>
      <c r="AH243" s="305"/>
      <c r="AI243" s="305"/>
      <c r="AJ243" s="305"/>
      <c r="AK243" s="306"/>
      <c r="AL243" s="338" t="s">
        <v>212</v>
      </c>
      <c r="AM243" s="346"/>
      <c r="AN243" s="346"/>
      <c r="AO243" s="346"/>
      <c r="AP243" s="346"/>
      <c r="AQ243" s="346"/>
      <c r="AR243" s="346"/>
      <c r="AS243" s="346"/>
      <c r="AT243" s="346"/>
      <c r="AU243" s="346"/>
      <c r="AV243" s="346"/>
      <c r="AW243" s="346"/>
      <c r="AX243" s="346"/>
      <c r="AY243" s="346"/>
      <c r="AZ243" s="354"/>
      <c r="BA243" s="363"/>
      <c r="BB243" s="363"/>
      <c r="BC243" s="363"/>
      <c r="BD243" s="363"/>
      <c r="BE243" s="392"/>
      <c r="BF243" s="175"/>
    </row>
    <row r="244" spans="1:58" ht="21.95" customHeight="1">
      <c r="A244" s="181"/>
      <c r="B244" s="199"/>
      <c r="C244" s="209"/>
      <c r="D244" s="209"/>
      <c r="E244" s="209"/>
      <c r="F244" s="209"/>
      <c r="G244" s="209"/>
      <c r="H244" s="209"/>
      <c r="I244" s="209"/>
      <c r="J244" s="227"/>
      <c r="K244" s="199"/>
      <c r="L244" s="209"/>
      <c r="M244" s="209"/>
      <c r="N244" s="227"/>
      <c r="O244" s="199"/>
      <c r="P244" s="209"/>
      <c r="Q244" s="209"/>
      <c r="R244" s="209"/>
      <c r="S244" s="209"/>
      <c r="T244" s="227"/>
      <c r="U244" s="247"/>
      <c r="V244" s="257"/>
      <c r="W244" s="257"/>
      <c r="X244" s="257"/>
      <c r="Y244" s="257"/>
      <c r="Z244" s="267"/>
      <c r="AA244" s="247"/>
      <c r="AB244" s="257"/>
      <c r="AC244" s="257"/>
      <c r="AD244" s="257"/>
      <c r="AE244" s="267"/>
      <c r="AF244" s="304" t="s">
        <v>1195</v>
      </c>
      <c r="AG244" s="305"/>
      <c r="AH244" s="305"/>
      <c r="AI244" s="305"/>
      <c r="AJ244" s="305"/>
      <c r="AK244" s="306"/>
      <c r="AL244" s="337" t="s">
        <v>212</v>
      </c>
      <c r="AM244" s="340"/>
      <c r="AN244" s="340"/>
      <c r="AO244" s="340"/>
      <c r="AP244" s="340"/>
      <c r="AQ244" s="340"/>
      <c r="AR244" s="340"/>
      <c r="AS244" s="340"/>
      <c r="AT244" s="340"/>
      <c r="AU244" s="340"/>
      <c r="AV244" s="340"/>
      <c r="AW244" s="340"/>
      <c r="AX244" s="340"/>
      <c r="AY244" s="340"/>
      <c r="AZ244" s="353"/>
      <c r="BA244" s="363"/>
      <c r="BB244" s="363"/>
      <c r="BC244" s="363"/>
      <c r="BD244" s="363"/>
      <c r="BE244" s="392"/>
      <c r="BF244" s="175"/>
    </row>
    <row r="245" spans="1:58" ht="21.95" customHeight="1">
      <c r="A245" s="181"/>
      <c r="B245" s="200"/>
      <c r="C245" s="210"/>
      <c r="D245" s="210"/>
      <c r="E245" s="210"/>
      <c r="F245" s="210"/>
      <c r="G245" s="210"/>
      <c r="H245" s="210"/>
      <c r="I245" s="210"/>
      <c r="J245" s="228"/>
      <c r="K245" s="200"/>
      <c r="L245" s="210"/>
      <c r="M245" s="210"/>
      <c r="N245" s="228"/>
      <c r="O245" s="200"/>
      <c r="P245" s="210"/>
      <c r="Q245" s="210"/>
      <c r="R245" s="210"/>
      <c r="S245" s="210"/>
      <c r="T245" s="228"/>
      <c r="U245" s="248"/>
      <c r="V245" s="258"/>
      <c r="W245" s="258"/>
      <c r="X245" s="258"/>
      <c r="Y245" s="258"/>
      <c r="Z245" s="268"/>
      <c r="AA245" s="248"/>
      <c r="AB245" s="258"/>
      <c r="AC245" s="258"/>
      <c r="AD245" s="258"/>
      <c r="AE245" s="268"/>
      <c r="AF245" s="304" t="s">
        <v>203</v>
      </c>
      <c r="AG245" s="305"/>
      <c r="AH245" s="305"/>
      <c r="AI245" s="305"/>
      <c r="AJ245" s="305"/>
      <c r="AK245" s="306"/>
      <c r="AL245" s="337" t="s">
        <v>23</v>
      </c>
      <c r="AM245" s="340"/>
      <c r="AN245" s="340"/>
      <c r="AO245" s="340"/>
      <c r="AP245" s="340"/>
      <c r="AQ245" s="340"/>
      <c r="AR245" s="340"/>
      <c r="AS245" s="340"/>
      <c r="AT245" s="340"/>
      <c r="AU245" s="340"/>
      <c r="AV245" s="340"/>
      <c r="AW245" s="340"/>
      <c r="AX245" s="340"/>
      <c r="AY245" s="340"/>
      <c r="AZ245" s="353"/>
      <c r="BA245" s="364"/>
      <c r="BB245" s="364"/>
      <c r="BC245" s="364"/>
      <c r="BD245" s="364"/>
      <c r="BE245" s="393"/>
      <c r="BF245" s="175"/>
    </row>
    <row r="246" spans="1:58" ht="128.1" customHeight="1">
      <c r="A246" s="181"/>
      <c r="B246" s="201" t="s">
        <v>1044</v>
      </c>
      <c r="C246" s="208"/>
      <c r="D246" s="208"/>
      <c r="E246" s="208"/>
      <c r="F246" s="208"/>
      <c r="G246" s="208"/>
      <c r="H246" s="208"/>
      <c r="I246" s="208"/>
      <c r="J246" s="226"/>
      <c r="K246" s="198"/>
      <c r="L246" s="208"/>
      <c r="M246" s="208"/>
      <c r="N246" s="226"/>
      <c r="O246" s="201" t="s">
        <v>644</v>
      </c>
      <c r="P246" s="208"/>
      <c r="Q246" s="208"/>
      <c r="R246" s="208"/>
      <c r="S246" s="208"/>
      <c r="T246" s="226"/>
      <c r="U246" s="201" t="s">
        <v>644</v>
      </c>
      <c r="V246" s="208"/>
      <c r="W246" s="208"/>
      <c r="X246" s="208"/>
      <c r="Y246" s="208"/>
      <c r="Z246" s="226"/>
      <c r="AA246" s="201" t="s">
        <v>1257</v>
      </c>
      <c r="AB246" s="208"/>
      <c r="AC246" s="208"/>
      <c r="AD246" s="208"/>
      <c r="AE246" s="226"/>
      <c r="AF246" s="312" t="s">
        <v>28</v>
      </c>
      <c r="AG246" s="302"/>
      <c r="AH246" s="302"/>
      <c r="AI246" s="302"/>
      <c r="AJ246" s="302"/>
      <c r="AK246" s="307"/>
      <c r="AL246" s="313" t="s">
        <v>316</v>
      </c>
      <c r="AM246" s="302"/>
      <c r="AN246" s="302"/>
      <c r="AO246" s="302"/>
      <c r="AP246" s="302"/>
      <c r="AQ246" s="302"/>
      <c r="AR246" s="302"/>
      <c r="AS246" s="302"/>
      <c r="AT246" s="302"/>
      <c r="AU246" s="302"/>
      <c r="AV246" s="302"/>
      <c r="AW246" s="302"/>
      <c r="AX246" s="302"/>
      <c r="AY246" s="302"/>
      <c r="AZ246" s="307"/>
      <c r="BA246" s="363"/>
      <c r="BB246" s="363"/>
      <c r="BC246" s="363"/>
      <c r="BD246" s="363"/>
      <c r="BE246" s="392"/>
      <c r="BF246" s="175"/>
    </row>
    <row r="247" spans="1:58" ht="21.75" customHeight="1">
      <c r="A247" s="181"/>
      <c r="B247" s="199"/>
      <c r="C247" s="209"/>
      <c r="D247" s="209"/>
      <c r="E247" s="209"/>
      <c r="F247" s="209"/>
      <c r="G247" s="209"/>
      <c r="H247" s="209"/>
      <c r="I247" s="209"/>
      <c r="J247" s="227"/>
      <c r="K247" s="199"/>
      <c r="L247" s="209"/>
      <c r="M247" s="209"/>
      <c r="N247" s="227"/>
      <c r="O247" s="199"/>
      <c r="P247" s="209"/>
      <c r="Q247" s="209"/>
      <c r="R247" s="209"/>
      <c r="S247" s="209"/>
      <c r="T247" s="227"/>
      <c r="U247" s="199"/>
      <c r="V247" s="209"/>
      <c r="W247" s="209"/>
      <c r="X247" s="209"/>
      <c r="Y247" s="209"/>
      <c r="Z247" s="227"/>
      <c r="AA247" s="199"/>
      <c r="AB247" s="209"/>
      <c r="AC247" s="209"/>
      <c r="AD247" s="209"/>
      <c r="AE247" s="227"/>
      <c r="AF247" s="302" t="s">
        <v>1198</v>
      </c>
      <c r="AG247" s="302"/>
      <c r="AH247" s="302"/>
      <c r="AI247" s="302"/>
      <c r="AJ247" s="302"/>
      <c r="AK247" s="307"/>
      <c r="AL247" s="335" t="s">
        <v>23</v>
      </c>
      <c r="AM247" s="344"/>
      <c r="AN247" s="344"/>
      <c r="AO247" s="344"/>
      <c r="AP247" s="344"/>
      <c r="AQ247" s="344"/>
      <c r="AR247" s="344"/>
      <c r="AS247" s="344"/>
      <c r="AT247" s="344"/>
      <c r="AU247" s="344"/>
      <c r="AV247" s="344"/>
      <c r="AW247" s="344"/>
      <c r="AX247" s="344"/>
      <c r="AY247" s="344"/>
      <c r="AZ247" s="351"/>
      <c r="BA247" s="363"/>
      <c r="BB247" s="363"/>
      <c r="BC247" s="363"/>
      <c r="BD247" s="363"/>
      <c r="BE247" s="392"/>
      <c r="BF247" s="175"/>
    </row>
    <row r="248" spans="1:58" ht="21.95" customHeight="1">
      <c r="A248" s="181"/>
      <c r="B248" s="199"/>
      <c r="C248" s="209"/>
      <c r="D248" s="209"/>
      <c r="E248" s="209"/>
      <c r="F248" s="209"/>
      <c r="G248" s="209"/>
      <c r="H248" s="209"/>
      <c r="I248" s="209"/>
      <c r="J248" s="227"/>
      <c r="K248" s="199"/>
      <c r="L248" s="209"/>
      <c r="M248" s="209"/>
      <c r="N248" s="227"/>
      <c r="O248" s="199"/>
      <c r="P248" s="209"/>
      <c r="Q248" s="209"/>
      <c r="R248" s="209"/>
      <c r="S248" s="209"/>
      <c r="T248" s="227"/>
      <c r="U248" s="199"/>
      <c r="V248" s="209"/>
      <c r="W248" s="209"/>
      <c r="X248" s="209"/>
      <c r="Y248" s="209"/>
      <c r="Z248" s="227"/>
      <c r="AA248" s="199"/>
      <c r="AB248" s="209"/>
      <c r="AC248" s="209"/>
      <c r="AD248" s="209"/>
      <c r="AE248" s="227"/>
      <c r="AF248" s="307" t="s">
        <v>1199</v>
      </c>
      <c r="AG248" s="310"/>
      <c r="AH248" s="310"/>
      <c r="AI248" s="310"/>
      <c r="AJ248" s="310"/>
      <c r="AK248" s="310"/>
      <c r="AL248" s="335" t="s">
        <v>23</v>
      </c>
      <c r="AM248" s="344"/>
      <c r="AN248" s="344"/>
      <c r="AO248" s="344"/>
      <c r="AP248" s="344"/>
      <c r="AQ248" s="344"/>
      <c r="AR248" s="344"/>
      <c r="AS248" s="344"/>
      <c r="AT248" s="344"/>
      <c r="AU248" s="344"/>
      <c r="AV248" s="344"/>
      <c r="AW248" s="344"/>
      <c r="AX248" s="344"/>
      <c r="AY248" s="344"/>
      <c r="AZ248" s="351"/>
      <c r="BA248" s="363"/>
      <c r="BB248" s="363"/>
      <c r="BC248" s="363"/>
      <c r="BD248" s="363"/>
      <c r="BE248" s="392"/>
      <c r="BF248" s="175"/>
    </row>
    <row r="249" spans="1:58" ht="21.95" customHeight="1">
      <c r="A249" s="181"/>
      <c r="B249" s="199"/>
      <c r="C249" s="209"/>
      <c r="D249" s="209"/>
      <c r="E249" s="209"/>
      <c r="F249" s="209"/>
      <c r="G249" s="209"/>
      <c r="H249" s="209"/>
      <c r="I249" s="209"/>
      <c r="J249" s="227"/>
      <c r="K249" s="199"/>
      <c r="L249" s="209"/>
      <c r="M249" s="209"/>
      <c r="N249" s="227"/>
      <c r="O249" s="199"/>
      <c r="P249" s="209"/>
      <c r="Q249" s="209"/>
      <c r="R249" s="209"/>
      <c r="S249" s="209"/>
      <c r="T249" s="227"/>
      <c r="U249" s="199"/>
      <c r="V249" s="209"/>
      <c r="W249" s="209"/>
      <c r="X249" s="209"/>
      <c r="Y249" s="209"/>
      <c r="Z249" s="227"/>
      <c r="AA249" s="199"/>
      <c r="AB249" s="209"/>
      <c r="AC249" s="209"/>
      <c r="AD249" s="209"/>
      <c r="AE249" s="227"/>
      <c r="AF249" s="307" t="s">
        <v>1200</v>
      </c>
      <c r="AG249" s="310"/>
      <c r="AH249" s="310"/>
      <c r="AI249" s="310"/>
      <c r="AJ249" s="310"/>
      <c r="AK249" s="310"/>
      <c r="AL249" s="336" t="s">
        <v>23</v>
      </c>
      <c r="AM249" s="345"/>
      <c r="AN249" s="345"/>
      <c r="AO249" s="345"/>
      <c r="AP249" s="345"/>
      <c r="AQ249" s="345"/>
      <c r="AR249" s="345"/>
      <c r="AS249" s="345"/>
      <c r="AT249" s="345"/>
      <c r="AU249" s="345"/>
      <c r="AV249" s="345"/>
      <c r="AW249" s="345"/>
      <c r="AX249" s="345"/>
      <c r="AY249" s="345"/>
      <c r="AZ249" s="352"/>
      <c r="BA249" s="363"/>
      <c r="BB249" s="363"/>
      <c r="BC249" s="363"/>
      <c r="BD249" s="363"/>
      <c r="BE249" s="392"/>
      <c r="BF249" s="175"/>
    </row>
    <row r="250" spans="1:58" ht="21.95" customHeight="1">
      <c r="A250" s="181"/>
      <c r="B250" s="199"/>
      <c r="C250" s="209"/>
      <c r="D250" s="209"/>
      <c r="E250" s="209"/>
      <c r="F250" s="209"/>
      <c r="G250" s="209"/>
      <c r="H250" s="209"/>
      <c r="I250" s="209"/>
      <c r="J250" s="227"/>
      <c r="K250" s="199"/>
      <c r="L250" s="209"/>
      <c r="M250" s="209"/>
      <c r="N250" s="227"/>
      <c r="O250" s="199"/>
      <c r="P250" s="209"/>
      <c r="Q250" s="209"/>
      <c r="R250" s="209"/>
      <c r="S250" s="209"/>
      <c r="T250" s="227"/>
      <c r="U250" s="199"/>
      <c r="V250" s="209"/>
      <c r="W250" s="209"/>
      <c r="X250" s="209"/>
      <c r="Y250" s="209"/>
      <c r="Z250" s="227"/>
      <c r="AA250" s="199"/>
      <c r="AB250" s="209"/>
      <c r="AC250" s="209"/>
      <c r="AD250" s="209"/>
      <c r="AE250" s="227"/>
      <c r="AF250" s="303" t="s">
        <v>1070</v>
      </c>
      <c r="AG250" s="302"/>
      <c r="AH250" s="302"/>
      <c r="AI250" s="302"/>
      <c r="AJ250" s="302"/>
      <c r="AK250" s="307"/>
      <c r="AL250" s="335" t="s">
        <v>23</v>
      </c>
      <c r="AM250" s="344"/>
      <c r="AN250" s="344"/>
      <c r="AO250" s="344"/>
      <c r="AP250" s="344"/>
      <c r="AQ250" s="344"/>
      <c r="AR250" s="344"/>
      <c r="AS250" s="344"/>
      <c r="AT250" s="344"/>
      <c r="AU250" s="344"/>
      <c r="AV250" s="344"/>
      <c r="AW250" s="344"/>
      <c r="AX250" s="344"/>
      <c r="AY250" s="344"/>
      <c r="AZ250" s="351"/>
      <c r="BA250" s="366"/>
      <c r="BB250" s="379"/>
      <c r="BC250" s="379"/>
      <c r="BD250" s="379"/>
      <c r="BE250" s="395"/>
      <c r="BF250" s="175"/>
    </row>
    <row r="251" spans="1:58" ht="21.95" customHeight="1">
      <c r="A251" s="181"/>
      <c r="B251" s="199"/>
      <c r="C251" s="209"/>
      <c r="D251" s="209"/>
      <c r="E251" s="209"/>
      <c r="F251" s="209"/>
      <c r="G251" s="209"/>
      <c r="H251" s="209"/>
      <c r="I251" s="209"/>
      <c r="J251" s="227"/>
      <c r="K251" s="199"/>
      <c r="L251" s="209"/>
      <c r="M251" s="209"/>
      <c r="N251" s="227"/>
      <c r="O251" s="199"/>
      <c r="P251" s="209"/>
      <c r="Q251" s="209"/>
      <c r="R251" s="209"/>
      <c r="S251" s="209"/>
      <c r="T251" s="227"/>
      <c r="U251" s="199"/>
      <c r="V251" s="209"/>
      <c r="W251" s="209"/>
      <c r="X251" s="209"/>
      <c r="Y251" s="209"/>
      <c r="Z251" s="227"/>
      <c r="AA251" s="199"/>
      <c r="AB251" s="209"/>
      <c r="AC251" s="209"/>
      <c r="AD251" s="209"/>
      <c r="AE251" s="227"/>
      <c r="AF251" s="304" t="s">
        <v>1505</v>
      </c>
      <c r="AG251" s="305"/>
      <c r="AH251" s="305"/>
      <c r="AI251" s="305"/>
      <c r="AJ251" s="305"/>
      <c r="AK251" s="306"/>
      <c r="AL251" s="337" t="s">
        <v>964</v>
      </c>
      <c r="AM251" s="340"/>
      <c r="AN251" s="340"/>
      <c r="AO251" s="340"/>
      <c r="AP251" s="340"/>
      <c r="AQ251" s="340"/>
      <c r="AR251" s="340"/>
      <c r="AS251" s="340"/>
      <c r="AT251" s="340"/>
      <c r="AU251" s="340"/>
      <c r="AV251" s="340"/>
      <c r="AW251" s="340"/>
      <c r="AX251" s="340"/>
      <c r="AY251" s="340"/>
      <c r="AZ251" s="353"/>
      <c r="BA251" s="362"/>
      <c r="BB251" s="377"/>
      <c r="BC251" s="377"/>
      <c r="BD251" s="377"/>
      <c r="BE251" s="391"/>
      <c r="BF251" s="175"/>
    </row>
    <row r="252" spans="1:58" ht="21.95" customHeight="1">
      <c r="A252" s="181"/>
      <c r="B252" s="199"/>
      <c r="C252" s="209"/>
      <c r="D252" s="209"/>
      <c r="E252" s="209"/>
      <c r="F252" s="209"/>
      <c r="G252" s="209"/>
      <c r="H252" s="209"/>
      <c r="I252" s="209"/>
      <c r="J252" s="227"/>
      <c r="K252" s="199"/>
      <c r="L252" s="209"/>
      <c r="M252" s="209"/>
      <c r="N252" s="227"/>
      <c r="O252" s="199"/>
      <c r="P252" s="209"/>
      <c r="Q252" s="209"/>
      <c r="R252" s="209"/>
      <c r="S252" s="209"/>
      <c r="T252" s="227"/>
      <c r="U252" s="199"/>
      <c r="V252" s="209"/>
      <c r="W252" s="209"/>
      <c r="X252" s="209"/>
      <c r="Y252" s="209"/>
      <c r="Z252" s="227"/>
      <c r="AA252" s="199"/>
      <c r="AB252" s="209"/>
      <c r="AC252" s="209"/>
      <c r="AD252" s="209"/>
      <c r="AE252" s="227"/>
      <c r="AF252" s="304" t="s">
        <v>1497</v>
      </c>
      <c r="AG252" s="305"/>
      <c r="AH252" s="305"/>
      <c r="AI252" s="305"/>
      <c r="AJ252" s="305"/>
      <c r="AK252" s="306"/>
      <c r="AL252" s="337" t="s">
        <v>23</v>
      </c>
      <c r="AM252" s="340"/>
      <c r="AN252" s="340"/>
      <c r="AO252" s="340"/>
      <c r="AP252" s="340"/>
      <c r="AQ252" s="340"/>
      <c r="AR252" s="340"/>
      <c r="AS252" s="340"/>
      <c r="AT252" s="340"/>
      <c r="AU252" s="340"/>
      <c r="AV252" s="340"/>
      <c r="AW252" s="340"/>
      <c r="AX252" s="340"/>
      <c r="AY252" s="340"/>
      <c r="AZ252" s="353"/>
      <c r="BA252" s="362"/>
      <c r="BB252" s="377"/>
      <c r="BC252" s="377"/>
      <c r="BD252" s="377"/>
      <c r="BE252" s="391"/>
      <c r="BF252" s="175"/>
    </row>
    <row r="253" spans="1:58" ht="21.95" customHeight="1">
      <c r="A253" s="181"/>
      <c r="B253" s="199"/>
      <c r="C253" s="209"/>
      <c r="D253" s="209"/>
      <c r="E253" s="209"/>
      <c r="F253" s="209"/>
      <c r="G253" s="209"/>
      <c r="H253" s="209"/>
      <c r="I253" s="209"/>
      <c r="J253" s="227"/>
      <c r="K253" s="199"/>
      <c r="L253" s="209"/>
      <c r="M253" s="209"/>
      <c r="N253" s="227"/>
      <c r="O253" s="199"/>
      <c r="P253" s="209"/>
      <c r="Q253" s="209"/>
      <c r="R253" s="209"/>
      <c r="S253" s="209"/>
      <c r="T253" s="227"/>
      <c r="U253" s="199"/>
      <c r="V253" s="209"/>
      <c r="W253" s="209"/>
      <c r="X253" s="209"/>
      <c r="Y253" s="209"/>
      <c r="Z253" s="227"/>
      <c r="AA253" s="199"/>
      <c r="AB253" s="209"/>
      <c r="AC253" s="209"/>
      <c r="AD253" s="209"/>
      <c r="AE253" s="227"/>
      <c r="AF253" s="305" t="s">
        <v>1260</v>
      </c>
      <c r="AG253" s="305"/>
      <c r="AH253" s="305"/>
      <c r="AI253" s="305"/>
      <c r="AJ253" s="305"/>
      <c r="AK253" s="306"/>
      <c r="AL253" s="338" t="s">
        <v>23</v>
      </c>
      <c r="AM253" s="346"/>
      <c r="AN253" s="346"/>
      <c r="AO253" s="346"/>
      <c r="AP253" s="346"/>
      <c r="AQ253" s="346"/>
      <c r="AR253" s="346"/>
      <c r="AS253" s="346"/>
      <c r="AT253" s="346"/>
      <c r="AU253" s="346"/>
      <c r="AV253" s="346"/>
      <c r="AW253" s="346"/>
      <c r="AX253" s="346"/>
      <c r="AY253" s="346"/>
      <c r="AZ253" s="354"/>
      <c r="BA253" s="195"/>
      <c r="BB253" s="195"/>
      <c r="BC253" s="195"/>
      <c r="BD253" s="195"/>
      <c r="BE253" s="388"/>
      <c r="BF253" s="175"/>
    </row>
    <row r="254" spans="1:58" ht="21.95" customHeight="1">
      <c r="A254" s="181"/>
      <c r="B254" s="199"/>
      <c r="C254" s="209"/>
      <c r="D254" s="209"/>
      <c r="E254" s="209"/>
      <c r="F254" s="209"/>
      <c r="G254" s="209"/>
      <c r="H254" s="209"/>
      <c r="I254" s="209"/>
      <c r="J254" s="227"/>
      <c r="K254" s="199"/>
      <c r="L254" s="209"/>
      <c r="M254" s="209"/>
      <c r="N254" s="227"/>
      <c r="O254" s="199"/>
      <c r="P254" s="209"/>
      <c r="Q254" s="209"/>
      <c r="R254" s="209"/>
      <c r="S254" s="209"/>
      <c r="T254" s="227"/>
      <c r="U254" s="199"/>
      <c r="V254" s="209"/>
      <c r="W254" s="209"/>
      <c r="X254" s="209"/>
      <c r="Y254" s="209"/>
      <c r="Z254" s="227"/>
      <c r="AA254" s="199"/>
      <c r="AB254" s="209"/>
      <c r="AC254" s="209"/>
      <c r="AD254" s="209"/>
      <c r="AE254" s="227"/>
      <c r="AF254" s="305" t="s">
        <v>401</v>
      </c>
      <c r="AG254" s="305"/>
      <c r="AH254" s="305"/>
      <c r="AI254" s="305"/>
      <c r="AJ254" s="305"/>
      <c r="AK254" s="306"/>
      <c r="AL254" s="338" t="s">
        <v>23</v>
      </c>
      <c r="AM254" s="346"/>
      <c r="AN254" s="346"/>
      <c r="AO254" s="346"/>
      <c r="AP254" s="346"/>
      <c r="AQ254" s="346"/>
      <c r="AR254" s="346"/>
      <c r="AS254" s="346"/>
      <c r="AT254" s="346"/>
      <c r="AU254" s="346"/>
      <c r="AV254" s="346"/>
      <c r="AW254" s="346"/>
      <c r="AX254" s="346"/>
      <c r="AY254" s="346"/>
      <c r="AZ254" s="354"/>
      <c r="BA254" s="195"/>
      <c r="BB254" s="195"/>
      <c r="BC254" s="195"/>
      <c r="BD254" s="195"/>
      <c r="BE254" s="388"/>
      <c r="BF254" s="175"/>
    </row>
    <row r="255" spans="1:58" ht="21.95" customHeight="1">
      <c r="A255" s="181"/>
      <c r="B255" s="199"/>
      <c r="C255" s="209"/>
      <c r="D255" s="209"/>
      <c r="E255" s="209"/>
      <c r="F255" s="209"/>
      <c r="G255" s="209"/>
      <c r="H255" s="209"/>
      <c r="I255" s="209"/>
      <c r="J255" s="227"/>
      <c r="K255" s="199"/>
      <c r="L255" s="209"/>
      <c r="M255" s="209"/>
      <c r="N255" s="227"/>
      <c r="O255" s="199"/>
      <c r="P255" s="209"/>
      <c r="Q255" s="209"/>
      <c r="R255" s="209"/>
      <c r="S255" s="209"/>
      <c r="T255" s="227"/>
      <c r="U255" s="199"/>
      <c r="V255" s="209"/>
      <c r="W255" s="209"/>
      <c r="X255" s="209"/>
      <c r="Y255" s="209"/>
      <c r="Z255" s="227"/>
      <c r="AA255" s="199"/>
      <c r="AB255" s="209"/>
      <c r="AC255" s="209"/>
      <c r="AD255" s="209"/>
      <c r="AE255" s="227"/>
      <c r="AF255" s="306" t="s">
        <v>1054</v>
      </c>
      <c r="AG255" s="320"/>
      <c r="AH255" s="320"/>
      <c r="AI255" s="320"/>
      <c r="AJ255" s="320"/>
      <c r="AK255" s="320"/>
      <c r="AL255" s="337" t="s">
        <v>681</v>
      </c>
      <c r="AM255" s="340"/>
      <c r="AN255" s="340"/>
      <c r="AO255" s="340"/>
      <c r="AP255" s="340"/>
      <c r="AQ255" s="340"/>
      <c r="AR255" s="340"/>
      <c r="AS255" s="340"/>
      <c r="AT255" s="340"/>
      <c r="AU255" s="340"/>
      <c r="AV255" s="340"/>
      <c r="AW255" s="340"/>
      <c r="AX255" s="340"/>
      <c r="AY255" s="340"/>
      <c r="AZ255" s="353"/>
      <c r="BA255" s="363"/>
      <c r="BB255" s="363"/>
      <c r="BC255" s="363"/>
      <c r="BD255" s="363"/>
      <c r="BE255" s="392"/>
      <c r="BF255" s="175"/>
    </row>
    <row r="256" spans="1:58" ht="21.95" customHeight="1">
      <c r="A256" s="181"/>
      <c r="B256" s="199"/>
      <c r="C256" s="209"/>
      <c r="D256" s="209"/>
      <c r="E256" s="209"/>
      <c r="F256" s="209"/>
      <c r="G256" s="209"/>
      <c r="H256" s="209"/>
      <c r="I256" s="209"/>
      <c r="J256" s="227"/>
      <c r="K256" s="199"/>
      <c r="L256" s="209"/>
      <c r="M256" s="209"/>
      <c r="N256" s="227"/>
      <c r="O256" s="199"/>
      <c r="P256" s="209"/>
      <c r="Q256" s="209"/>
      <c r="R256" s="209"/>
      <c r="S256" s="209"/>
      <c r="T256" s="227"/>
      <c r="U256" s="199"/>
      <c r="V256" s="209"/>
      <c r="W256" s="209"/>
      <c r="X256" s="209"/>
      <c r="Y256" s="209"/>
      <c r="Z256" s="227"/>
      <c r="AA256" s="199"/>
      <c r="AB256" s="209"/>
      <c r="AC256" s="209"/>
      <c r="AD256" s="209"/>
      <c r="AE256" s="227"/>
      <c r="AF256" s="305" t="s">
        <v>1210</v>
      </c>
      <c r="AG256" s="305"/>
      <c r="AH256" s="305"/>
      <c r="AI256" s="305"/>
      <c r="AJ256" s="305"/>
      <c r="AK256" s="306"/>
      <c r="AL256" s="337" t="s">
        <v>1498</v>
      </c>
      <c r="AM256" s="340"/>
      <c r="AN256" s="340"/>
      <c r="AO256" s="340"/>
      <c r="AP256" s="340"/>
      <c r="AQ256" s="340"/>
      <c r="AR256" s="340"/>
      <c r="AS256" s="340"/>
      <c r="AT256" s="340"/>
      <c r="AU256" s="340"/>
      <c r="AV256" s="340"/>
      <c r="AW256" s="340"/>
      <c r="AX256" s="340"/>
      <c r="AY256" s="340"/>
      <c r="AZ256" s="353"/>
      <c r="BA256" s="363"/>
      <c r="BB256" s="363"/>
      <c r="BC256" s="363"/>
      <c r="BD256" s="363"/>
      <c r="BE256" s="392"/>
      <c r="BF256" s="175"/>
    </row>
    <row r="257" spans="1:58" ht="21.95" customHeight="1">
      <c r="A257" s="181"/>
      <c r="B257" s="199"/>
      <c r="C257" s="209"/>
      <c r="D257" s="209"/>
      <c r="E257" s="209"/>
      <c r="F257" s="209"/>
      <c r="G257" s="209"/>
      <c r="H257" s="209"/>
      <c r="I257" s="209"/>
      <c r="J257" s="227"/>
      <c r="K257" s="199"/>
      <c r="L257" s="209"/>
      <c r="M257" s="209"/>
      <c r="N257" s="227"/>
      <c r="O257" s="199"/>
      <c r="P257" s="209"/>
      <c r="Q257" s="209"/>
      <c r="R257" s="209"/>
      <c r="S257" s="209"/>
      <c r="T257" s="227"/>
      <c r="U257" s="199"/>
      <c r="V257" s="209"/>
      <c r="W257" s="209"/>
      <c r="X257" s="209"/>
      <c r="Y257" s="209"/>
      <c r="Z257" s="227"/>
      <c r="AA257" s="199"/>
      <c r="AB257" s="209"/>
      <c r="AC257" s="209"/>
      <c r="AD257" s="209"/>
      <c r="AE257" s="227"/>
      <c r="AF257" s="307" t="s">
        <v>114</v>
      </c>
      <c r="AG257" s="310"/>
      <c r="AH257" s="310"/>
      <c r="AI257" s="310"/>
      <c r="AJ257" s="310"/>
      <c r="AK257" s="310"/>
      <c r="AL257" s="335" t="s">
        <v>1231</v>
      </c>
      <c r="AM257" s="344"/>
      <c r="AN257" s="344"/>
      <c r="AO257" s="344"/>
      <c r="AP257" s="344"/>
      <c r="AQ257" s="344"/>
      <c r="AR257" s="344"/>
      <c r="AS257" s="344"/>
      <c r="AT257" s="344"/>
      <c r="AU257" s="344"/>
      <c r="AV257" s="344"/>
      <c r="AW257" s="344"/>
      <c r="AX257" s="344"/>
      <c r="AY257" s="344"/>
      <c r="AZ257" s="351"/>
      <c r="BA257" s="363"/>
      <c r="BB257" s="363"/>
      <c r="BC257" s="363"/>
      <c r="BD257" s="363"/>
      <c r="BE257" s="392"/>
      <c r="BF257" s="175"/>
    </row>
    <row r="258" spans="1:58" ht="21.95" customHeight="1">
      <c r="A258" s="181"/>
      <c r="B258" s="199"/>
      <c r="C258" s="209"/>
      <c r="D258" s="209"/>
      <c r="E258" s="209"/>
      <c r="F258" s="209"/>
      <c r="G258" s="209"/>
      <c r="H258" s="209"/>
      <c r="I258" s="209"/>
      <c r="J258" s="227"/>
      <c r="K258" s="199"/>
      <c r="L258" s="209"/>
      <c r="M258" s="209"/>
      <c r="N258" s="227"/>
      <c r="O258" s="199"/>
      <c r="P258" s="209"/>
      <c r="Q258" s="209"/>
      <c r="R258" s="209"/>
      <c r="S258" s="209"/>
      <c r="T258" s="227"/>
      <c r="U258" s="199"/>
      <c r="V258" s="209"/>
      <c r="W258" s="209"/>
      <c r="X258" s="209"/>
      <c r="Y258" s="209"/>
      <c r="Z258" s="227"/>
      <c r="AA258" s="199"/>
      <c r="AB258" s="209"/>
      <c r="AC258" s="209"/>
      <c r="AD258" s="209"/>
      <c r="AE258" s="227"/>
      <c r="AF258" s="307" t="s">
        <v>1218</v>
      </c>
      <c r="AG258" s="310"/>
      <c r="AH258" s="310"/>
      <c r="AI258" s="310"/>
      <c r="AJ258" s="310"/>
      <c r="AK258" s="310"/>
      <c r="AL258" s="335" t="s">
        <v>23</v>
      </c>
      <c r="AM258" s="344"/>
      <c r="AN258" s="344"/>
      <c r="AO258" s="344"/>
      <c r="AP258" s="344"/>
      <c r="AQ258" s="344"/>
      <c r="AR258" s="344"/>
      <c r="AS258" s="344"/>
      <c r="AT258" s="344"/>
      <c r="AU258" s="344"/>
      <c r="AV258" s="344"/>
      <c r="AW258" s="344"/>
      <c r="AX258" s="344"/>
      <c r="AY258" s="344"/>
      <c r="AZ258" s="351"/>
      <c r="BA258" s="363"/>
      <c r="BB258" s="363"/>
      <c r="BC258" s="363"/>
      <c r="BD258" s="363"/>
      <c r="BE258" s="392"/>
      <c r="BF258" s="175"/>
    </row>
    <row r="259" spans="1:58" ht="21.95" customHeight="1">
      <c r="A259" s="181"/>
      <c r="B259" s="199"/>
      <c r="C259" s="209"/>
      <c r="D259" s="209"/>
      <c r="E259" s="209"/>
      <c r="F259" s="209"/>
      <c r="G259" s="209"/>
      <c r="H259" s="209"/>
      <c r="I259" s="209"/>
      <c r="J259" s="227"/>
      <c r="K259" s="199"/>
      <c r="L259" s="209"/>
      <c r="M259" s="209"/>
      <c r="N259" s="227"/>
      <c r="O259" s="199"/>
      <c r="P259" s="209"/>
      <c r="Q259" s="209"/>
      <c r="R259" s="209"/>
      <c r="S259" s="209"/>
      <c r="T259" s="227"/>
      <c r="U259" s="199"/>
      <c r="V259" s="209"/>
      <c r="W259" s="209"/>
      <c r="X259" s="209"/>
      <c r="Y259" s="209"/>
      <c r="Z259" s="227"/>
      <c r="AA259" s="199"/>
      <c r="AB259" s="209"/>
      <c r="AC259" s="209"/>
      <c r="AD259" s="209"/>
      <c r="AE259" s="227"/>
      <c r="AF259" s="308" t="s">
        <v>499</v>
      </c>
      <c r="AG259" s="324"/>
      <c r="AH259" s="324"/>
      <c r="AI259" s="324"/>
      <c r="AJ259" s="324"/>
      <c r="AK259" s="328"/>
      <c r="AL259" s="336" t="s">
        <v>494</v>
      </c>
      <c r="AM259" s="345"/>
      <c r="AN259" s="345"/>
      <c r="AO259" s="345"/>
      <c r="AP259" s="345"/>
      <c r="AQ259" s="345"/>
      <c r="AR259" s="345"/>
      <c r="AS259" s="345"/>
      <c r="AT259" s="345"/>
      <c r="AU259" s="345"/>
      <c r="AV259" s="345"/>
      <c r="AW259" s="345"/>
      <c r="AX259" s="345"/>
      <c r="AY259" s="345"/>
      <c r="AZ259" s="352"/>
      <c r="BA259" s="369"/>
      <c r="BB259" s="381"/>
      <c r="BC259" s="381"/>
      <c r="BD259" s="381"/>
      <c r="BE259" s="398"/>
      <c r="BF259" s="175"/>
    </row>
    <row r="260" spans="1:58" ht="21" customHeight="1">
      <c r="A260" s="181"/>
      <c r="B260" s="199"/>
      <c r="C260" s="209"/>
      <c r="D260" s="209"/>
      <c r="E260" s="209"/>
      <c r="F260" s="209"/>
      <c r="G260" s="209"/>
      <c r="H260" s="209"/>
      <c r="I260" s="209"/>
      <c r="J260" s="227"/>
      <c r="K260" s="199"/>
      <c r="L260" s="209"/>
      <c r="M260" s="209"/>
      <c r="N260" s="227"/>
      <c r="O260" s="199"/>
      <c r="P260" s="209"/>
      <c r="Q260" s="209"/>
      <c r="R260" s="209"/>
      <c r="S260" s="209"/>
      <c r="T260" s="227"/>
      <c r="U260" s="199"/>
      <c r="V260" s="209"/>
      <c r="W260" s="209"/>
      <c r="X260" s="209"/>
      <c r="Y260" s="209"/>
      <c r="Z260" s="227"/>
      <c r="AA260" s="199"/>
      <c r="AB260" s="209"/>
      <c r="AC260" s="209"/>
      <c r="AD260" s="209"/>
      <c r="AE260" s="227"/>
      <c r="AF260" s="307" t="s">
        <v>953</v>
      </c>
      <c r="AG260" s="310"/>
      <c r="AH260" s="310"/>
      <c r="AI260" s="310"/>
      <c r="AJ260" s="310"/>
      <c r="AK260" s="310"/>
      <c r="AL260" s="335" t="s">
        <v>23</v>
      </c>
      <c r="AM260" s="344"/>
      <c r="AN260" s="344"/>
      <c r="AO260" s="344"/>
      <c r="AP260" s="344"/>
      <c r="AQ260" s="344"/>
      <c r="AR260" s="344"/>
      <c r="AS260" s="344"/>
      <c r="AT260" s="344"/>
      <c r="AU260" s="344"/>
      <c r="AV260" s="344"/>
      <c r="AW260" s="344"/>
      <c r="AX260" s="344"/>
      <c r="AY260" s="344"/>
      <c r="AZ260" s="351"/>
      <c r="BA260" s="363"/>
      <c r="BB260" s="363"/>
      <c r="BC260" s="363"/>
      <c r="BD260" s="363"/>
      <c r="BE260" s="392"/>
      <c r="BF260" s="175"/>
    </row>
    <row r="261" spans="1:58" ht="21.95" customHeight="1">
      <c r="A261" s="181"/>
      <c r="B261" s="199"/>
      <c r="C261" s="209"/>
      <c r="D261" s="209"/>
      <c r="E261" s="209"/>
      <c r="F261" s="209"/>
      <c r="G261" s="209"/>
      <c r="H261" s="209"/>
      <c r="I261" s="209"/>
      <c r="J261" s="227"/>
      <c r="K261" s="199"/>
      <c r="L261" s="209"/>
      <c r="M261" s="209"/>
      <c r="N261" s="227"/>
      <c r="O261" s="199"/>
      <c r="P261" s="209"/>
      <c r="Q261" s="209"/>
      <c r="R261" s="209"/>
      <c r="S261" s="209"/>
      <c r="T261" s="227"/>
      <c r="U261" s="199"/>
      <c r="V261" s="209"/>
      <c r="W261" s="209"/>
      <c r="X261" s="209"/>
      <c r="Y261" s="209"/>
      <c r="Z261" s="227"/>
      <c r="AA261" s="199"/>
      <c r="AB261" s="209"/>
      <c r="AC261" s="209"/>
      <c r="AD261" s="209"/>
      <c r="AE261" s="227"/>
      <c r="AF261" s="307" t="s">
        <v>1214</v>
      </c>
      <c r="AG261" s="310"/>
      <c r="AH261" s="310"/>
      <c r="AI261" s="310"/>
      <c r="AJ261" s="310"/>
      <c r="AK261" s="310"/>
      <c r="AL261" s="336" t="s">
        <v>335</v>
      </c>
      <c r="AM261" s="345"/>
      <c r="AN261" s="345"/>
      <c r="AO261" s="345"/>
      <c r="AP261" s="345"/>
      <c r="AQ261" s="345"/>
      <c r="AR261" s="345"/>
      <c r="AS261" s="345"/>
      <c r="AT261" s="345"/>
      <c r="AU261" s="345"/>
      <c r="AV261" s="345"/>
      <c r="AW261" s="345"/>
      <c r="AX261" s="345"/>
      <c r="AY261" s="345"/>
      <c r="AZ261" s="352"/>
      <c r="BA261" s="363"/>
      <c r="BB261" s="363"/>
      <c r="BC261" s="363"/>
      <c r="BD261" s="363"/>
      <c r="BE261" s="392"/>
      <c r="BF261" s="175"/>
    </row>
    <row r="262" spans="1:58" ht="21.95" customHeight="1">
      <c r="A262" s="181"/>
      <c r="B262" s="199"/>
      <c r="C262" s="209"/>
      <c r="D262" s="209"/>
      <c r="E262" s="209"/>
      <c r="F262" s="209"/>
      <c r="G262" s="209"/>
      <c r="H262" s="209"/>
      <c r="I262" s="209"/>
      <c r="J262" s="227"/>
      <c r="K262" s="199"/>
      <c r="L262" s="209"/>
      <c r="M262" s="209"/>
      <c r="N262" s="227"/>
      <c r="O262" s="199"/>
      <c r="P262" s="209"/>
      <c r="Q262" s="209"/>
      <c r="R262" s="209"/>
      <c r="S262" s="209"/>
      <c r="T262" s="227"/>
      <c r="U262" s="199"/>
      <c r="V262" s="209"/>
      <c r="W262" s="209"/>
      <c r="X262" s="209"/>
      <c r="Y262" s="209"/>
      <c r="Z262" s="227"/>
      <c r="AA262" s="199"/>
      <c r="AB262" s="209"/>
      <c r="AC262" s="209"/>
      <c r="AD262" s="209"/>
      <c r="AE262" s="227"/>
      <c r="AF262" s="307" t="s">
        <v>524</v>
      </c>
      <c r="AG262" s="310"/>
      <c r="AH262" s="310"/>
      <c r="AI262" s="310"/>
      <c r="AJ262" s="310"/>
      <c r="AK262" s="310"/>
      <c r="AL262" s="335" t="s">
        <v>23</v>
      </c>
      <c r="AM262" s="344"/>
      <c r="AN262" s="344"/>
      <c r="AO262" s="344"/>
      <c r="AP262" s="344"/>
      <c r="AQ262" s="344"/>
      <c r="AR262" s="344"/>
      <c r="AS262" s="344"/>
      <c r="AT262" s="344"/>
      <c r="AU262" s="344"/>
      <c r="AV262" s="344"/>
      <c r="AW262" s="344"/>
      <c r="AX262" s="344"/>
      <c r="AY262" s="344"/>
      <c r="AZ262" s="351"/>
      <c r="BA262" s="363"/>
      <c r="BB262" s="363"/>
      <c r="BC262" s="363"/>
      <c r="BD262" s="363"/>
      <c r="BE262" s="392"/>
      <c r="BF262" s="175"/>
    </row>
    <row r="263" spans="1:58" ht="21.95" customHeight="1">
      <c r="A263" s="181"/>
      <c r="B263" s="199"/>
      <c r="C263" s="209"/>
      <c r="D263" s="209"/>
      <c r="E263" s="209"/>
      <c r="F263" s="209"/>
      <c r="G263" s="209"/>
      <c r="H263" s="209"/>
      <c r="I263" s="209"/>
      <c r="J263" s="227"/>
      <c r="K263" s="199"/>
      <c r="L263" s="209"/>
      <c r="M263" s="209"/>
      <c r="N263" s="227"/>
      <c r="O263" s="199"/>
      <c r="P263" s="209"/>
      <c r="Q263" s="209"/>
      <c r="R263" s="209"/>
      <c r="S263" s="209"/>
      <c r="T263" s="227"/>
      <c r="U263" s="199"/>
      <c r="V263" s="209"/>
      <c r="W263" s="209"/>
      <c r="X263" s="209"/>
      <c r="Y263" s="209"/>
      <c r="Z263" s="227"/>
      <c r="AA263" s="199"/>
      <c r="AB263" s="209"/>
      <c r="AC263" s="209"/>
      <c r="AD263" s="209"/>
      <c r="AE263" s="227"/>
      <c r="AF263" s="312" t="s">
        <v>1251</v>
      </c>
      <c r="AG263" s="302"/>
      <c r="AH263" s="302"/>
      <c r="AI263" s="302"/>
      <c r="AJ263" s="302"/>
      <c r="AK263" s="307"/>
      <c r="AL263" s="335" t="s">
        <v>23</v>
      </c>
      <c r="AM263" s="344"/>
      <c r="AN263" s="344"/>
      <c r="AO263" s="344"/>
      <c r="AP263" s="344"/>
      <c r="AQ263" s="344"/>
      <c r="AR263" s="344"/>
      <c r="AS263" s="344"/>
      <c r="AT263" s="344"/>
      <c r="AU263" s="344"/>
      <c r="AV263" s="344"/>
      <c r="AW263" s="344"/>
      <c r="AX263" s="344"/>
      <c r="AY263" s="344"/>
      <c r="AZ263" s="351"/>
      <c r="BA263" s="363"/>
      <c r="BB263" s="363"/>
      <c r="BC263" s="363"/>
      <c r="BD263" s="363"/>
      <c r="BE263" s="392"/>
      <c r="BF263" s="175"/>
    </row>
    <row r="264" spans="1:58" ht="21.95" customHeight="1">
      <c r="A264" s="181"/>
      <c r="B264" s="199"/>
      <c r="C264" s="209"/>
      <c r="D264" s="209"/>
      <c r="E264" s="209"/>
      <c r="F264" s="209"/>
      <c r="G264" s="209"/>
      <c r="H264" s="209"/>
      <c r="I264" s="209"/>
      <c r="J264" s="227"/>
      <c r="K264" s="199"/>
      <c r="L264" s="209"/>
      <c r="M264" s="209"/>
      <c r="N264" s="227"/>
      <c r="O264" s="199"/>
      <c r="P264" s="209"/>
      <c r="Q264" s="209"/>
      <c r="R264" s="209"/>
      <c r="S264" s="209"/>
      <c r="T264" s="227"/>
      <c r="U264" s="199"/>
      <c r="V264" s="209"/>
      <c r="W264" s="209"/>
      <c r="X264" s="209"/>
      <c r="Y264" s="209"/>
      <c r="Z264" s="227"/>
      <c r="AA264" s="199"/>
      <c r="AB264" s="209"/>
      <c r="AC264" s="209"/>
      <c r="AD264" s="209"/>
      <c r="AE264" s="227"/>
      <c r="AF264" s="315" t="s">
        <v>1258</v>
      </c>
      <c r="AG264" s="315"/>
      <c r="AH264" s="315"/>
      <c r="AI264" s="315"/>
      <c r="AJ264" s="315"/>
      <c r="AK264" s="332"/>
      <c r="AL264" s="335" t="s">
        <v>749</v>
      </c>
      <c r="AM264" s="344"/>
      <c r="AN264" s="344"/>
      <c r="AO264" s="344"/>
      <c r="AP264" s="344"/>
      <c r="AQ264" s="344"/>
      <c r="AR264" s="344"/>
      <c r="AS264" s="344"/>
      <c r="AT264" s="344"/>
      <c r="AU264" s="344"/>
      <c r="AV264" s="344"/>
      <c r="AW264" s="344"/>
      <c r="AX264" s="344"/>
      <c r="AY264" s="344"/>
      <c r="AZ264" s="351"/>
      <c r="BA264" s="367"/>
      <c r="BB264" s="367"/>
      <c r="BC264" s="367"/>
      <c r="BD264" s="367"/>
      <c r="BE264" s="396"/>
      <c r="BF264" s="175"/>
    </row>
    <row r="265" spans="1:58" ht="21.95" customHeight="1">
      <c r="A265" s="181"/>
      <c r="B265" s="199"/>
      <c r="C265" s="209"/>
      <c r="D265" s="209"/>
      <c r="E265" s="209"/>
      <c r="F265" s="209"/>
      <c r="G265" s="209"/>
      <c r="H265" s="209"/>
      <c r="I265" s="209"/>
      <c r="J265" s="227"/>
      <c r="K265" s="199"/>
      <c r="L265" s="209"/>
      <c r="M265" s="209"/>
      <c r="N265" s="227"/>
      <c r="O265" s="199"/>
      <c r="P265" s="209"/>
      <c r="Q265" s="209"/>
      <c r="R265" s="209"/>
      <c r="S265" s="209"/>
      <c r="T265" s="227"/>
      <c r="U265" s="199"/>
      <c r="V265" s="209"/>
      <c r="W265" s="209"/>
      <c r="X265" s="209"/>
      <c r="Y265" s="209"/>
      <c r="Z265" s="227"/>
      <c r="AA265" s="199"/>
      <c r="AB265" s="209"/>
      <c r="AC265" s="209"/>
      <c r="AD265" s="209"/>
      <c r="AE265" s="227"/>
      <c r="AF265" s="302" t="s">
        <v>1107</v>
      </c>
      <c r="AG265" s="302"/>
      <c r="AH265" s="302"/>
      <c r="AI265" s="302"/>
      <c r="AJ265" s="302"/>
      <c r="AK265" s="307"/>
      <c r="AL265" s="335" t="s">
        <v>23</v>
      </c>
      <c r="AM265" s="344"/>
      <c r="AN265" s="344"/>
      <c r="AO265" s="344"/>
      <c r="AP265" s="344"/>
      <c r="AQ265" s="344"/>
      <c r="AR265" s="344"/>
      <c r="AS265" s="344"/>
      <c r="AT265" s="344"/>
      <c r="AU265" s="344"/>
      <c r="AV265" s="344"/>
      <c r="AW265" s="344"/>
      <c r="AX265" s="344"/>
      <c r="AY265" s="344"/>
      <c r="AZ265" s="351"/>
      <c r="BA265" s="363"/>
      <c r="BB265" s="363"/>
      <c r="BC265" s="363"/>
      <c r="BD265" s="363"/>
      <c r="BE265" s="392"/>
      <c r="BF265" s="175"/>
    </row>
    <row r="266" spans="1:58" ht="21.95" customHeight="1">
      <c r="A266" s="181"/>
      <c r="B266" s="199"/>
      <c r="C266" s="209"/>
      <c r="D266" s="209"/>
      <c r="E266" s="209"/>
      <c r="F266" s="209"/>
      <c r="G266" s="209"/>
      <c r="H266" s="209"/>
      <c r="I266" s="209"/>
      <c r="J266" s="227"/>
      <c r="K266" s="199"/>
      <c r="L266" s="209"/>
      <c r="M266" s="209"/>
      <c r="N266" s="227"/>
      <c r="O266" s="199"/>
      <c r="P266" s="209"/>
      <c r="Q266" s="209"/>
      <c r="R266" s="209"/>
      <c r="S266" s="209"/>
      <c r="T266" s="227"/>
      <c r="U266" s="199"/>
      <c r="V266" s="209"/>
      <c r="W266" s="209"/>
      <c r="X266" s="209"/>
      <c r="Y266" s="209"/>
      <c r="Z266" s="227"/>
      <c r="AA266" s="199"/>
      <c r="AB266" s="209"/>
      <c r="AC266" s="209"/>
      <c r="AD266" s="209"/>
      <c r="AE266" s="227"/>
      <c r="AF266" s="303" t="s">
        <v>1157</v>
      </c>
      <c r="AG266" s="302"/>
      <c r="AH266" s="302"/>
      <c r="AI266" s="302"/>
      <c r="AJ266" s="302"/>
      <c r="AK266" s="307"/>
      <c r="AL266" s="335" t="s">
        <v>23</v>
      </c>
      <c r="AM266" s="344"/>
      <c r="AN266" s="344"/>
      <c r="AO266" s="344"/>
      <c r="AP266" s="344"/>
      <c r="AQ266" s="344"/>
      <c r="AR266" s="344"/>
      <c r="AS266" s="344"/>
      <c r="AT266" s="344"/>
      <c r="AU266" s="344"/>
      <c r="AV266" s="344"/>
      <c r="AW266" s="344"/>
      <c r="AX266" s="344"/>
      <c r="AY266" s="344"/>
      <c r="AZ266" s="351"/>
      <c r="BA266" s="366"/>
      <c r="BB266" s="379"/>
      <c r="BC266" s="379"/>
      <c r="BD266" s="379"/>
      <c r="BE266" s="395"/>
      <c r="BF266" s="175"/>
    </row>
    <row r="267" spans="1:58" ht="21.95" customHeight="1">
      <c r="A267" s="181"/>
      <c r="B267" s="199"/>
      <c r="C267" s="209"/>
      <c r="D267" s="209"/>
      <c r="E267" s="209"/>
      <c r="F267" s="209"/>
      <c r="G267" s="209"/>
      <c r="H267" s="209"/>
      <c r="I267" s="209"/>
      <c r="J267" s="227"/>
      <c r="K267" s="199"/>
      <c r="L267" s="209"/>
      <c r="M267" s="209"/>
      <c r="N267" s="227"/>
      <c r="O267" s="199"/>
      <c r="P267" s="209"/>
      <c r="Q267" s="209"/>
      <c r="R267" s="209"/>
      <c r="S267" s="209"/>
      <c r="T267" s="227"/>
      <c r="U267" s="199"/>
      <c r="V267" s="209"/>
      <c r="W267" s="209"/>
      <c r="X267" s="209"/>
      <c r="Y267" s="209"/>
      <c r="Z267" s="227"/>
      <c r="AA267" s="199"/>
      <c r="AB267" s="209"/>
      <c r="AC267" s="209"/>
      <c r="AD267" s="209"/>
      <c r="AE267" s="227"/>
      <c r="AF267" s="303" t="s">
        <v>1492</v>
      </c>
      <c r="AG267" s="302"/>
      <c r="AH267" s="302"/>
      <c r="AI267" s="302"/>
      <c r="AJ267" s="302"/>
      <c r="AK267" s="307"/>
      <c r="AL267" s="335" t="s">
        <v>23</v>
      </c>
      <c r="AM267" s="344"/>
      <c r="AN267" s="344"/>
      <c r="AO267" s="344"/>
      <c r="AP267" s="344"/>
      <c r="AQ267" s="344"/>
      <c r="AR267" s="344"/>
      <c r="AS267" s="344"/>
      <c r="AT267" s="344"/>
      <c r="AU267" s="344"/>
      <c r="AV267" s="344"/>
      <c r="AW267" s="344"/>
      <c r="AX267" s="344"/>
      <c r="AY267" s="344"/>
      <c r="AZ267" s="351"/>
      <c r="BA267" s="365"/>
      <c r="BB267" s="378"/>
      <c r="BC267" s="378"/>
      <c r="BD267" s="378"/>
      <c r="BE267" s="394"/>
      <c r="BF267" s="175"/>
    </row>
    <row r="268" spans="1:58" ht="63" customHeight="1">
      <c r="A268" s="181"/>
      <c r="B268" s="199"/>
      <c r="C268" s="209"/>
      <c r="D268" s="209"/>
      <c r="E268" s="209"/>
      <c r="F268" s="209"/>
      <c r="G268" s="209"/>
      <c r="H268" s="209"/>
      <c r="I268" s="209"/>
      <c r="J268" s="227"/>
      <c r="K268" s="199"/>
      <c r="L268" s="209"/>
      <c r="M268" s="209"/>
      <c r="N268" s="227"/>
      <c r="O268" s="199"/>
      <c r="P268" s="209"/>
      <c r="Q268" s="209"/>
      <c r="R268" s="209"/>
      <c r="S268" s="209"/>
      <c r="T268" s="227"/>
      <c r="U268" s="199"/>
      <c r="V268" s="209"/>
      <c r="W268" s="209"/>
      <c r="X268" s="209"/>
      <c r="Y268" s="209"/>
      <c r="Z268" s="227"/>
      <c r="AA268" s="199"/>
      <c r="AB268" s="209"/>
      <c r="AC268" s="209"/>
      <c r="AD268" s="209"/>
      <c r="AE268" s="227"/>
      <c r="AF268" s="302" t="s">
        <v>1187</v>
      </c>
      <c r="AG268" s="302"/>
      <c r="AH268" s="302"/>
      <c r="AI268" s="302"/>
      <c r="AJ268" s="302"/>
      <c r="AK268" s="307"/>
      <c r="AL268" s="313" t="s">
        <v>1206</v>
      </c>
      <c r="AM268" s="312"/>
      <c r="AN268" s="312"/>
      <c r="AO268" s="312"/>
      <c r="AP268" s="312"/>
      <c r="AQ268" s="312"/>
      <c r="AR268" s="312"/>
      <c r="AS268" s="312"/>
      <c r="AT268" s="312"/>
      <c r="AU268" s="312"/>
      <c r="AV268" s="312"/>
      <c r="AW268" s="312"/>
      <c r="AX268" s="312"/>
      <c r="AY268" s="312"/>
      <c r="AZ268" s="331"/>
      <c r="BA268" s="366"/>
      <c r="BB268" s="379"/>
      <c r="BC268" s="379"/>
      <c r="BD268" s="379"/>
      <c r="BE268" s="395"/>
      <c r="BF268" s="175"/>
    </row>
    <row r="269" spans="1:58" ht="21.95" customHeight="1">
      <c r="A269" s="181"/>
      <c r="B269" s="199"/>
      <c r="C269" s="209"/>
      <c r="D269" s="209"/>
      <c r="E269" s="209"/>
      <c r="F269" s="209"/>
      <c r="G269" s="209"/>
      <c r="H269" s="209"/>
      <c r="I269" s="209"/>
      <c r="J269" s="227"/>
      <c r="K269" s="199"/>
      <c r="L269" s="209"/>
      <c r="M269" s="209"/>
      <c r="N269" s="227"/>
      <c r="O269" s="199"/>
      <c r="P269" s="209"/>
      <c r="Q269" s="209"/>
      <c r="R269" s="209"/>
      <c r="S269" s="209"/>
      <c r="T269" s="227"/>
      <c r="U269" s="199"/>
      <c r="V269" s="209"/>
      <c r="W269" s="209"/>
      <c r="X269" s="209"/>
      <c r="Y269" s="209"/>
      <c r="Z269" s="227"/>
      <c r="AA269" s="199"/>
      <c r="AB269" s="209"/>
      <c r="AC269" s="209"/>
      <c r="AD269" s="209"/>
      <c r="AE269" s="227"/>
      <c r="AF269" s="303" t="s">
        <v>1189</v>
      </c>
      <c r="AG269" s="302"/>
      <c r="AH269" s="302"/>
      <c r="AI269" s="302"/>
      <c r="AJ269" s="302"/>
      <c r="AK269" s="307"/>
      <c r="AL269" s="335" t="s">
        <v>1191</v>
      </c>
      <c r="AM269" s="344"/>
      <c r="AN269" s="344"/>
      <c r="AO269" s="344"/>
      <c r="AP269" s="344"/>
      <c r="AQ269" s="344"/>
      <c r="AR269" s="344"/>
      <c r="AS269" s="344"/>
      <c r="AT269" s="344"/>
      <c r="AU269" s="344"/>
      <c r="AV269" s="344"/>
      <c r="AW269" s="344"/>
      <c r="AX269" s="344"/>
      <c r="AY269" s="344"/>
      <c r="AZ269" s="351"/>
      <c r="BA269" s="366"/>
      <c r="BB269" s="379"/>
      <c r="BC269" s="379"/>
      <c r="BD269" s="379"/>
      <c r="BE269" s="395"/>
      <c r="BF269" s="175"/>
    </row>
    <row r="270" spans="1:58" ht="21.95" customHeight="1">
      <c r="A270" s="181"/>
      <c r="B270" s="199"/>
      <c r="C270" s="209"/>
      <c r="D270" s="209"/>
      <c r="E270" s="209"/>
      <c r="F270" s="209"/>
      <c r="G270" s="209"/>
      <c r="H270" s="209"/>
      <c r="I270" s="209"/>
      <c r="J270" s="227"/>
      <c r="K270" s="199"/>
      <c r="L270" s="209"/>
      <c r="M270" s="209"/>
      <c r="N270" s="227"/>
      <c r="O270" s="199"/>
      <c r="P270" s="209"/>
      <c r="Q270" s="209"/>
      <c r="R270" s="209"/>
      <c r="S270" s="209"/>
      <c r="T270" s="227"/>
      <c r="U270" s="199"/>
      <c r="V270" s="209"/>
      <c r="W270" s="209"/>
      <c r="X270" s="209"/>
      <c r="Y270" s="209"/>
      <c r="Z270" s="227"/>
      <c r="AA270" s="199"/>
      <c r="AB270" s="209"/>
      <c r="AC270" s="209"/>
      <c r="AD270" s="209"/>
      <c r="AE270" s="227"/>
      <c r="AF270" s="302" t="s">
        <v>1201</v>
      </c>
      <c r="AG270" s="302"/>
      <c r="AH270" s="302"/>
      <c r="AI270" s="302"/>
      <c r="AJ270" s="302"/>
      <c r="AK270" s="307"/>
      <c r="AL270" s="335" t="s">
        <v>212</v>
      </c>
      <c r="AM270" s="344"/>
      <c r="AN270" s="344"/>
      <c r="AO270" s="344"/>
      <c r="AP270" s="344"/>
      <c r="AQ270" s="344"/>
      <c r="AR270" s="344"/>
      <c r="AS270" s="344"/>
      <c r="AT270" s="344"/>
      <c r="AU270" s="344"/>
      <c r="AV270" s="344"/>
      <c r="AW270" s="344"/>
      <c r="AX270" s="344"/>
      <c r="AY270" s="344"/>
      <c r="AZ270" s="351"/>
      <c r="BA270" s="363"/>
      <c r="BB270" s="363"/>
      <c r="BC270" s="363"/>
      <c r="BD270" s="363"/>
      <c r="BE270" s="392"/>
      <c r="BF270" s="175"/>
    </row>
    <row r="271" spans="1:58" ht="21.95" customHeight="1">
      <c r="A271" s="181"/>
      <c r="B271" s="199"/>
      <c r="C271" s="209"/>
      <c r="D271" s="209"/>
      <c r="E271" s="209"/>
      <c r="F271" s="209"/>
      <c r="G271" s="209"/>
      <c r="H271" s="209"/>
      <c r="I271" s="209"/>
      <c r="J271" s="227"/>
      <c r="K271" s="199"/>
      <c r="L271" s="209"/>
      <c r="M271" s="209"/>
      <c r="N271" s="227"/>
      <c r="O271" s="199"/>
      <c r="P271" s="209"/>
      <c r="Q271" s="209"/>
      <c r="R271" s="209"/>
      <c r="S271" s="209"/>
      <c r="T271" s="227"/>
      <c r="U271" s="199"/>
      <c r="V271" s="209"/>
      <c r="W271" s="209"/>
      <c r="X271" s="209"/>
      <c r="Y271" s="209"/>
      <c r="Z271" s="227"/>
      <c r="AA271" s="199"/>
      <c r="AB271" s="209"/>
      <c r="AC271" s="209"/>
      <c r="AD271" s="209"/>
      <c r="AE271" s="227"/>
      <c r="AF271" s="303" t="s">
        <v>1195</v>
      </c>
      <c r="AG271" s="302"/>
      <c r="AH271" s="302"/>
      <c r="AI271" s="302"/>
      <c r="AJ271" s="302"/>
      <c r="AK271" s="307"/>
      <c r="AL271" s="336" t="s">
        <v>212</v>
      </c>
      <c r="AM271" s="345"/>
      <c r="AN271" s="345"/>
      <c r="AO271" s="345"/>
      <c r="AP271" s="345"/>
      <c r="AQ271" s="345"/>
      <c r="AR271" s="345"/>
      <c r="AS271" s="345"/>
      <c r="AT271" s="345"/>
      <c r="AU271" s="345"/>
      <c r="AV271" s="345"/>
      <c r="AW271" s="345"/>
      <c r="AX271" s="345"/>
      <c r="AY271" s="345"/>
      <c r="AZ271" s="352"/>
      <c r="BA271" s="363"/>
      <c r="BB271" s="363"/>
      <c r="BC271" s="363"/>
      <c r="BD271" s="363"/>
      <c r="BE271" s="392"/>
      <c r="BF271" s="175"/>
    </row>
    <row r="272" spans="1:58" ht="21.95" customHeight="1">
      <c r="A272" s="181"/>
      <c r="B272" s="200"/>
      <c r="C272" s="210"/>
      <c r="D272" s="210"/>
      <c r="E272" s="210"/>
      <c r="F272" s="210"/>
      <c r="G272" s="210"/>
      <c r="H272" s="210"/>
      <c r="I272" s="210"/>
      <c r="J272" s="228"/>
      <c r="K272" s="200"/>
      <c r="L272" s="210"/>
      <c r="M272" s="210"/>
      <c r="N272" s="228"/>
      <c r="O272" s="200"/>
      <c r="P272" s="210"/>
      <c r="Q272" s="210"/>
      <c r="R272" s="210"/>
      <c r="S272" s="210"/>
      <c r="T272" s="228"/>
      <c r="U272" s="200"/>
      <c r="V272" s="210"/>
      <c r="W272" s="210"/>
      <c r="X272" s="210"/>
      <c r="Y272" s="210"/>
      <c r="Z272" s="228"/>
      <c r="AA272" s="200"/>
      <c r="AB272" s="210"/>
      <c r="AC272" s="210"/>
      <c r="AD272" s="210"/>
      <c r="AE272" s="228"/>
      <c r="AF272" s="304" t="s">
        <v>203</v>
      </c>
      <c r="AG272" s="305"/>
      <c r="AH272" s="305"/>
      <c r="AI272" s="305"/>
      <c r="AJ272" s="305"/>
      <c r="AK272" s="306"/>
      <c r="AL272" s="337" t="s">
        <v>23</v>
      </c>
      <c r="AM272" s="340"/>
      <c r="AN272" s="340"/>
      <c r="AO272" s="340"/>
      <c r="AP272" s="340"/>
      <c r="AQ272" s="340"/>
      <c r="AR272" s="340"/>
      <c r="AS272" s="340"/>
      <c r="AT272" s="340"/>
      <c r="AU272" s="340"/>
      <c r="AV272" s="340"/>
      <c r="AW272" s="340"/>
      <c r="AX272" s="340"/>
      <c r="AY272" s="340"/>
      <c r="AZ272" s="353"/>
      <c r="BA272" s="364"/>
      <c r="BB272" s="364"/>
      <c r="BC272" s="364"/>
      <c r="BD272" s="364"/>
      <c r="BE272" s="393"/>
      <c r="BF272" s="175"/>
    </row>
    <row r="273" spans="1:58" ht="180" customHeight="1">
      <c r="A273" s="181"/>
      <c r="B273" s="198" t="s">
        <v>98</v>
      </c>
      <c r="C273" s="208"/>
      <c r="D273" s="208"/>
      <c r="E273" s="208"/>
      <c r="F273" s="208"/>
      <c r="G273" s="208"/>
      <c r="H273" s="208"/>
      <c r="I273" s="208"/>
      <c r="J273" s="226"/>
      <c r="K273" s="198"/>
      <c r="L273" s="208"/>
      <c r="M273" s="208"/>
      <c r="N273" s="226"/>
      <c r="O273" s="201" t="s">
        <v>644</v>
      </c>
      <c r="P273" s="208"/>
      <c r="Q273" s="208"/>
      <c r="R273" s="208"/>
      <c r="S273" s="208"/>
      <c r="T273" s="226"/>
      <c r="U273" s="201" t="s">
        <v>644</v>
      </c>
      <c r="V273" s="208"/>
      <c r="W273" s="208"/>
      <c r="X273" s="208"/>
      <c r="Y273" s="208"/>
      <c r="Z273" s="226"/>
      <c r="AA273" s="269" t="s">
        <v>301</v>
      </c>
      <c r="AB273" s="279"/>
      <c r="AC273" s="279"/>
      <c r="AD273" s="279"/>
      <c r="AE273" s="285"/>
      <c r="AF273" s="316" t="s">
        <v>801</v>
      </c>
      <c r="AG273" s="314"/>
      <c r="AH273" s="314"/>
      <c r="AI273" s="314"/>
      <c r="AJ273" s="314"/>
      <c r="AK273" s="317"/>
      <c r="AL273" s="316" t="s">
        <v>417</v>
      </c>
      <c r="AM273" s="314"/>
      <c r="AN273" s="314"/>
      <c r="AO273" s="314"/>
      <c r="AP273" s="314"/>
      <c r="AQ273" s="314"/>
      <c r="AR273" s="314"/>
      <c r="AS273" s="314"/>
      <c r="AT273" s="314"/>
      <c r="AU273" s="314"/>
      <c r="AV273" s="314"/>
      <c r="AW273" s="314"/>
      <c r="AX273" s="314"/>
      <c r="AY273" s="314"/>
      <c r="AZ273" s="317"/>
      <c r="BA273" s="363"/>
      <c r="BB273" s="363"/>
      <c r="BC273" s="363"/>
      <c r="BD273" s="363"/>
      <c r="BE273" s="392"/>
      <c r="BF273" s="175"/>
    </row>
    <row r="274" spans="1:58" ht="21.75" customHeight="1">
      <c r="A274" s="181"/>
      <c r="B274" s="199"/>
      <c r="C274" s="209"/>
      <c r="D274" s="209"/>
      <c r="E274" s="209"/>
      <c r="F274" s="209"/>
      <c r="G274" s="209"/>
      <c r="H274" s="209"/>
      <c r="I274" s="209"/>
      <c r="J274" s="227"/>
      <c r="K274" s="199"/>
      <c r="L274" s="209"/>
      <c r="M274" s="209"/>
      <c r="N274" s="227"/>
      <c r="O274" s="199"/>
      <c r="P274" s="209"/>
      <c r="Q274" s="209"/>
      <c r="R274" s="209"/>
      <c r="S274" s="209"/>
      <c r="T274" s="227"/>
      <c r="U274" s="199"/>
      <c r="V274" s="209"/>
      <c r="W274" s="209"/>
      <c r="X274" s="209"/>
      <c r="Y274" s="209"/>
      <c r="Z274" s="227"/>
      <c r="AA274" s="274"/>
      <c r="AB274" s="280"/>
      <c r="AC274" s="280"/>
      <c r="AD274" s="280"/>
      <c r="AE274" s="286"/>
      <c r="AF274" s="305" t="s">
        <v>1198</v>
      </c>
      <c r="AG274" s="305"/>
      <c r="AH274" s="305"/>
      <c r="AI274" s="305"/>
      <c r="AJ274" s="305"/>
      <c r="AK274" s="306"/>
      <c r="AL274" s="338" t="s">
        <v>23</v>
      </c>
      <c r="AM274" s="346"/>
      <c r="AN274" s="346"/>
      <c r="AO274" s="346"/>
      <c r="AP274" s="346"/>
      <c r="AQ274" s="346"/>
      <c r="AR274" s="346"/>
      <c r="AS274" s="346"/>
      <c r="AT274" s="346"/>
      <c r="AU274" s="346"/>
      <c r="AV274" s="346"/>
      <c r="AW274" s="346"/>
      <c r="AX274" s="346"/>
      <c r="AY274" s="346"/>
      <c r="AZ274" s="354"/>
      <c r="BA274" s="363"/>
      <c r="BB274" s="363"/>
      <c r="BC274" s="363"/>
      <c r="BD274" s="363"/>
      <c r="BE274" s="392"/>
      <c r="BF274" s="175"/>
    </row>
    <row r="275" spans="1:58" ht="21.95" customHeight="1">
      <c r="A275" s="181"/>
      <c r="B275" s="199"/>
      <c r="C275" s="209"/>
      <c r="D275" s="209"/>
      <c r="E275" s="209"/>
      <c r="F275" s="209"/>
      <c r="G275" s="209"/>
      <c r="H275" s="209"/>
      <c r="I275" s="209"/>
      <c r="J275" s="227"/>
      <c r="K275" s="199"/>
      <c r="L275" s="209"/>
      <c r="M275" s="209"/>
      <c r="N275" s="227"/>
      <c r="O275" s="199"/>
      <c r="P275" s="209"/>
      <c r="Q275" s="209"/>
      <c r="R275" s="209"/>
      <c r="S275" s="209"/>
      <c r="T275" s="227"/>
      <c r="U275" s="199"/>
      <c r="V275" s="209"/>
      <c r="W275" s="209"/>
      <c r="X275" s="209"/>
      <c r="Y275" s="209"/>
      <c r="Z275" s="227"/>
      <c r="AA275" s="274"/>
      <c r="AB275" s="280"/>
      <c r="AC275" s="280"/>
      <c r="AD275" s="280"/>
      <c r="AE275" s="286"/>
      <c r="AF275" s="306" t="s">
        <v>1199</v>
      </c>
      <c r="AG275" s="320"/>
      <c r="AH275" s="320"/>
      <c r="AI275" s="320"/>
      <c r="AJ275" s="320"/>
      <c r="AK275" s="320"/>
      <c r="AL275" s="338" t="s">
        <v>23</v>
      </c>
      <c r="AM275" s="346"/>
      <c r="AN275" s="346"/>
      <c r="AO275" s="346"/>
      <c r="AP275" s="346"/>
      <c r="AQ275" s="346"/>
      <c r="AR275" s="346"/>
      <c r="AS275" s="346"/>
      <c r="AT275" s="346"/>
      <c r="AU275" s="346"/>
      <c r="AV275" s="346"/>
      <c r="AW275" s="346"/>
      <c r="AX275" s="346"/>
      <c r="AY275" s="346"/>
      <c r="AZ275" s="354"/>
      <c r="BA275" s="363"/>
      <c r="BB275" s="363"/>
      <c r="BC275" s="363"/>
      <c r="BD275" s="363"/>
      <c r="BE275" s="392"/>
      <c r="BF275" s="175"/>
    </row>
    <row r="276" spans="1:58" ht="21.95" customHeight="1">
      <c r="A276" s="181"/>
      <c r="B276" s="199"/>
      <c r="C276" s="209"/>
      <c r="D276" s="209"/>
      <c r="E276" s="209"/>
      <c r="F276" s="209"/>
      <c r="G276" s="209"/>
      <c r="H276" s="209"/>
      <c r="I276" s="209"/>
      <c r="J276" s="227"/>
      <c r="K276" s="199"/>
      <c r="L276" s="209"/>
      <c r="M276" s="209"/>
      <c r="N276" s="227"/>
      <c r="O276" s="199"/>
      <c r="P276" s="209"/>
      <c r="Q276" s="209"/>
      <c r="R276" s="209"/>
      <c r="S276" s="209"/>
      <c r="T276" s="227"/>
      <c r="U276" s="199"/>
      <c r="V276" s="209"/>
      <c r="W276" s="209"/>
      <c r="X276" s="209"/>
      <c r="Y276" s="209"/>
      <c r="Z276" s="227"/>
      <c r="AA276" s="274"/>
      <c r="AB276" s="280"/>
      <c r="AC276" s="280"/>
      <c r="AD276" s="280"/>
      <c r="AE276" s="286"/>
      <c r="AF276" s="306" t="s">
        <v>1200</v>
      </c>
      <c r="AG276" s="320"/>
      <c r="AH276" s="320"/>
      <c r="AI276" s="320"/>
      <c r="AJ276" s="320"/>
      <c r="AK276" s="320"/>
      <c r="AL276" s="337" t="s">
        <v>23</v>
      </c>
      <c r="AM276" s="340"/>
      <c r="AN276" s="340"/>
      <c r="AO276" s="340"/>
      <c r="AP276" s="340"/>
      <c r="AQ276" s="340"/>
      <c r="AR276" s="340"/>
      <c r="AS276" s="340"/>
      <c r="AT276" s="340"/>
      <c r="AU276" s="340"/>
      <c r="AV276" s="340"/>
      <c r="AW276" s="340"/>
      <c r="AX276" s="340"/>
      <c r="AY276" s="340"/>
      <c r="AZ276" s="353"/>
      <c r="BA276" s="363"/>
      <c r="BB276" s="363"/>
      <c r="BC276" s="363"/>
      <c r="BD276" s="363"/>
      <c r="BE276" s="392"/>
      <c r="BF276" s="175"/>
    </row>
    <row r="277" spans="1:58" ht="21.95" customHeight="1">
      <c r="A277" s="181"/>
      <c r="B277" s="199"/>
      <c r="C277" s="209"/>
      <c r="D277" s="209"/>
      <c r="E277" s="209"/>
      <c r="F277" s="209"/>
      <c r="G277" s="209"/>
      <c r="H277" s="209"/>
      <c r="I277" s="209"/>
      <c r="J277" s="227"/>
      <c r="K277" s="199"/>
      <c r="L277" s="209"/>
      <c r="M277" s="209"/>
      <c r="N277" s="227"/>
      <c r="O277" s="199"/>
      <c r="P277" s="209"/>
      <c r="Q277" s="209"/>
      <c r="R277" s="209"/>
      <c r="S277" s="209"/>
      <c r="T277" s="227"/>
      <c r="U277" s="199"/>
      <c r="V277" s="209"/>
      <c r="W277" s="209"/>
      <c r="X277" s="209"/>
      <c r="Y277" s="209"/>
      <c r="Z277" s="227"/>
      <c r="AA277" s="274"/>
      <c r="AB277" s="280"/>
      <c r="AC277" s="280"/>
      <c r="AD277" s="280"/>
      <c r="AE277" s="286"/>
      <c r="AF277" s="304" t="s">
        <v>1505</v>
      </c>
      <c r="AG277" s="305"/>
      <c r="AH277" s="305"/>
      <c r="AI277" s="305"/>
      <c r="AJ277" s="305"/>
      <c r="AK277" s="306"/>
      <c r="AL277" s="337" t="s">
        <v>964</v>
      </c>
      <c r="AM277" s="340"/>
      <c r="AN277" s="340"/>
      <c r="AO277" s="340"/>
      <c r="AP277" s="340"/>
      <c r="AQ277" s="340"/>
      <c r="AR277" s="340"/>
      <c r="AS277" s="340"/>
      <c r="AT277" s="340"/>
      <c r="AU277" s="340"/>
      <c r="AV277" s="340"/>
      <c r="AW277" s="340"/>
      <c r="AX277" s="340"/>
      <c r="AY277" s="340"/>
      <c r="AZ277" s="353"/>
      <c r="BA277" s="362"/>
      <c r="BB277" s="377"/>
      <c r="BC277" s="377"/>
      <c r="BD277" s="377"/>
      <c r="BE277" s="391"/>
      <c r="BF277" s="175"/>
    </row>
    <row r="278" spans="1:58" ht="21.95" customHeight="1">
      <c r="A278" s="181"/>
      <c r="B278" s="199"/>
      <c r="C278" s="209"/>
      <c r="D278" s="209"/>
      <c r="E278" s="209"/>
      <c r="F278" s="209"/>
      <c r="G278" s="209"/>
      <c r="H278" s="209"/>
      <c r="I278" s="209"/>
      <c r="J278" s="227"/>
      <c r="K278" s="199"/>
      <c r="L278" s="209"/>
      <c r="M278" s="209"/>
      <c r="N278" s="227"/>
      <c r="O278" s="199"/>
      <c r="P278" s="209"/>
      <c r="Q278" s="209"/>
      <c r="R278" s="209"/>
      <c r="S278" s="209"/>
      <c r="T278" s="227"/>
      <c r="U278" s="199"/>
      <c r="V278" s="209"/>
      <c r="W278" s="209"/>
      <c r="X278" s="209"/>
      <c r="Y278" s="209"/>
      <c r="Z278" s="227"/>
      <c r="AA278" s="274"/>
      <c r="AB278" s="280"/>
      <c r="AC278" s="280"/>
      <c r="AD278" s="280"/>
      <c r="AE278" s="286"/>
      <c r="AF278" s="304" t="s">
        <v>1497</v>
      </c>
      <c r="AG278" s="305"/>
      <c r="AH278" s="305"/>
      <c r="AI278" s="305"/>
      <c r="AJ278" s="305"/>
      <c r="AK278" s="306"/>
      <c r="AL278" s="337" t="s">
        <v>23</v>
      </c>
      <c r="AM278" s="340"/>
      <c r="AN278" s="340"/>
      <c r="AO278" s="340"/>
      <c r="AP278" s="340"/>
      <c r="AQ278" s="340"/>
      <c r="AR278" s="340"/>
      <c r="AS278" s="340"/>
      <c r="AT278" s="340"/>
      <c r="AU278" s="340"/>
      <c r="AV278" s="340"/>
      <c r="AW278" s="340"/>
      <c r="AX278" s="340"/>
      <c r="AY278" s="340"/>
      <c r="AZ278" s="353"/>
      <c r="BA278" s="362"/>
      <c r="BB278" s="377"/>
      <c r="BC278" s="377"/>
      <c r="BD278" s="377"/>
      <c r="BE278" s="391"/>
      <c r="BF278" s="175"/>
    </row>
    <row r="279" spans="1:58" ht="21.95" customHeight="1">
      <c r="A279" s="181"/>
      <c r="B279" s="199"/>
      <c r="C279" s="209"/>
      <c r="D279" s="209"/>
      <c r="E279" s="209"/>
      <c r="F279" s="209"/>
      <c r="G279" s="209"/>
      <c r="H279" s="209"/>
      <c r="I279" s="209"/>
      <c r="J279" s="227"/>
      <c r="K279" s="199"/>
      <c r="L279" s="209"/>
      <c r="M279" s="209"/>
      <c r="N279" s="227"/>
      <c r="O279" s="199"/>
      <c r="P279" s="209"/>
      <c r="Q279" s="209"/>
      <c r="R279" s="209"/>
      <c r="S279" s="209"/>
      <c r="T279" s="227"/>
      <c r="U279" s="199"/>
      <c r="V279" s="209"/>
      <c r="W279" s="209"/>
      <c r="X279" s="209"/>
      <c r="Y279" s="209"/>
      <c r="Z279" s="227"/>
      <c r="AA279" s="274"/>
      <c r="AB279" s="280"/>
      <c r="AC279" s="280"/>
      <c r="AD279" s="280"/>
      <c r="AE279" s="286"/>
      <c r="AF279" s="305" t="s">
        <v>1260</v>
      </c>
      <c r="AG279" s="305"/>
      <c r="AH279" s="305"/>
      <c r="AI279" s="305"/>
      <c r="AJ279" s="305"/>
      <c r="AK279" s="306"/>
      <c r="AL279" s="338" t="s">
        <v>23</v>
      </c>
      <c r="AM279" s="346"/>
      <c r="AN279" s="346"/>
      <c r="AO279" s="346"/>
      <c r="AP279" s="346"/>
      <c r="AQ279" s="346"/>
      <c r="AR279" s="346"/>
      <c r="AS279" s="346"/>
      <c r="AT279" s="346"/>
      <c r="AU279" s="346"/>
      <c r="AV279" s="346"/>
      <c r="AW279" s="346"/>
      <c r="AX279" s="346"/>
      <c r="AY279" s="346"/>
      <c r="AZ279" s="354"/>
      <c r="BA279" s="195"/>
      <c r="BB279" s="195"/>
      <c r="BC279" s="195"/>
      <c r="BD279" s="195"/>
      <c r="BE279" s="388"/>
      <c r="BF279" s="175"/>
    </row>
    <row r="280" spans="1:58" ht="21.95" customHeight="1">
      <c r="A280" s="181"/>
      <c r="B280" s="199"/>
      <c r="C280" s="209"/>
      <c r="D280" s="209"/>
      <c r="E280" s="209"/>
      <c r="F280" s="209"/>
      <c r="G280" s="209"/>
      <c r="H280" s="209"/>
      <c r="I280" s="209"/>
      <c r="J280" s="227"/>
      <c r="K280" s="199"/>
      <c r="L280" s="209"/>
      <c r="M280" s="209"/>
      <c r="N280" s="227"/>
      <c r="O280" s="199"/>
      <c r="P280" s="209"/>
      <c r="Q280" s="209"/>
      <c r="R280" s="209"/>
      <c r="S280" s="209"/>
      <c r="T280" s="227"/>
      <c r="U280" s="199"/>
      <c r="V280" s="209"/>
      <c r="W280" s="209"/>
      <c r="X280" s="209"/>
      <c r="Y280" s="209"/>
      <c r="Z280" s="227"/>
      <c r="AA280" s="274"/>
      <c r="AB280" s="280"/>
      <c r="AC280" s="280"/>
      <c r="AD280" s="280"/>
      <c r="AE280" s="286"/>
      <c r="AF280" s="305" t="s">
        <v>401</v>
      </c>
      <c r="AG280" s="305"/>
      <c r="AH280" s="305"/>
      <c r="AI280" s="305"/>
      <c r="AJ280" s="305"/>
      <c r="AK280" s="306"/>
      <c r="AL280" s="338" t="s">
        <v>23</v>
      </c>
      <c r="AM280" s="346"/>
      <c r="AN280" s="346"/>
      <c r="AO280" s="346"/>
      <c r="AP280" s="346"/>
      <c r="AQ280" s="346"/>
      <c r="AR280" s="346"/>
      <c r="AS280" s="346"/>
      <c r="AT280" s="346"/>
      <c r="AU280" s="346"/>
      <c r="AV280" s="346"/>
      <c r="AW280" s="346"/>
      <c r="AX280" s="346"/>
      <c r="AY280" s="346"/>
      <c r="AZ280" s="354"/>
      <c r="BA280" s="195"/>
      <c r="BB280" s="195"/>
      <c r="BC280" s="195"/>
      <c r="BD280" s="195"/>
      <c r="BE280" s="388"/>
      <c r="BF280" s="175"/>
    </row>
    <row r="281" spans="1:58" ht="21.95" customHeight="1">
      <c r="A281" s="181"/>
      <c r="B281" s="199"/>
      <c r="C281" s="209"/>
      <c r="D281" s="209"/>
      <c r="E281" s="209"/>
      <c r="F281" s="209"/>
      <c r="G281" s="209"/>
      <c r="H281" s="209"/>
      <c r="I281" s="209"/>
      <c r="J281" s="227"/>
      <c r="K281" s="199"/>
      <c r="L281" s="209"/>
      <c r="M281" s="209"/>
      <c r="N281" s="227"/>
      <c r="O281" s="199"/>
      <c r="P281" s="209"/>
      <c r="Q281" s="209"/>
      <c r="R281" s="209"/>
      <c r="S281" s="209"/>
      <c r="T281" s="227"/>
      <c r="U281" s="199"/>
      <c r="V281" s="209"/>
      <c r="W281" s="209"/>
      <c r="X281" s="209"/>
      <c r="Y281" s="209"/>
      <c r="Z281" s="227"/>
      <c r="AA281" s="274"/>
      <c r="AB281" s="280"/>
      <c r="AC281" s="280"/>
      <c r="AD281" s="280"/>
      <c r="AE281" s="286"/>
      <c r="AF281" s="306" t="s">
        <v>1054</v>
      </c>
      <c r="AG281" s="320"/>
      <c r="AH281" s="320"/>
      <c r="AI281" s="320"/>
      <c r="AJ281" s="320"/>
      <c r="AK281" s="320"/>
      <c r="AL281" s="337" t="s">
        <v>681</v>
      </c>
      <c r="AM281" s="340"/>
      <c r="AN281" s="340"/>
      <c r="AO281" s="340"/>
      <c r="AP281" s="340"/>
      <c r="AQ281" s="340"/>
      <c r="AR281" s="340"/>
      <c r="AS281" s="340"/>
      <c r="AT281" s="340"/>
      <c r="AU281" s="340"/>
      <c r="AV281" s="340"/>
      <c r="AW281" s="340"/>
      <c r="AX281" s="340"/>
      <c r="AY281" s="340"/>
      <c r="AZ281" s="353"/>
      <c r="BA281" s="363"/>
      <c r="BB281" s="363"/>
      <c r="BC281" s="363"/>
      <c r="BD281" s="363"/>
      <c r="BE281" s="392"/>
      <c r="BF281" s="175"/>
    </row>
    <row r="282" spans="1:58" ht="21.95" customHeight="1">
      <c r="A282" s="181"/>
      <c r="B282" s="199"/>
      <c r="C282" s="209"/>
      <c r="D282" s="209"/>
      <c r="E282" s="209"/>
      <c r="F282" s="209"/>
      <c r="G282" s="209"/>
      <c r="H282" s="209"/>
      <c r="I282" s="209"/>
      <c r="J282" s="227"/>
      <c r="K282" s="199"/>
      <c r="L282" s="209"/>
      <c r="M282" s="209"/>
      <c r="N282" s="227"/>
      <c r="O282" s="199"/>
      <c r="P282" s="209"/>
      <c r="Q282" s="209"/>
      <c r="R282" s="209"/>
      <c r="S282" s="209"/>
      <c r="T282" s="227"/>
      <c r="U282" s="199"/>
      <c r="V282" s="209"/>
      <c r="W282" s="209"/>
      <c r="X282" s="209"/>
      <c r="Y282" s="209"/>
      <c r="Z282" s="227"/>
      <c r="AA282" s="274"/>
      <c r="AB282" s="280"/>
      <c r="AC282" s="280"/>
      <c r="AD282" s="280"/>
      <c r="AE282" s="286"/>
      <c r="AF282" s="305" t="s">
        <v>1210</v>
      </c>
      <c r="AG282" s="305"/>
      <c r="AH282" s="305"/>
      <c r="AI282" s="305"/>
      <c r="AJ282" s="305"/>
      <c r="AK282" s="306"/>
      <c r="AL282" s="337" t="s">
        <v>1498</v>
      </c>
      <c r="AM282" s="340"/>
      <c r="AN282" s="340"/>
      <c r="AO282" s="340"/>
      <c r="AP282" s="340"/>
      <c r="AQ282" s="340"/>
      <c r="AR282" s="340"/>
      <c r="AS282" s="340"/>
      <c r="AT282" s="340"/>
      <c r="AU282" s="340"/>
      <c r="AV282" s="340"/>
      <c r="AW282" s="340"/>
      <c r="AX282" s="340"/>
      <c r="AY282" s="340"/>
      <c r="AZ282" s="353"/>
      <c r="BA282" s="363"/>
      <c r="BB282" s="363"/>
      <c r="BC282" s="363"/>
      <c r="BD282" s="363"/>
      <c r="BE282" s="392"/>
      <c r="BF282" s="175"/>
    </row>
    <row r="283" spans="1:58" ht="21.95" customHeight="1">
      <c r="A283" s="181"/>
      <c r="B283" s="199"/>
      <c r="C283" s="209"/>
      <c r="D283" s="209"/>
      <c r="E283" s="209"/>
      <c r="F283" s="209"/>
      <c r="G283" s="209"/>
      <c r="H283" s="209"/>
      <c r="I283" s="209"/>
      <c r="J283" s="227"/>
      <c r="K283" s="199"/>
      <c r="L283" s="209"/>
      <c r="M283" s="209"/>
      <c r="N283" s="227"/>
      <c r="O283" s="199"/>
      <c r="P283" s="209"/>
      <c r="Q283" s="209"/>
      <c r="R283" s="209"/>
      <c r="S283" s="209"/>
      <c r="T283" s="227"/>
      <c r="U283" s="199"/>
      <c r="V283" s="209"/>
      <c r="W283" s="209"/>
      <c r="X283" s="209"/>
      <c r="Y283" s="209"/>
      <c r="Z283" s="227"/>
      <c r="AA283" s="274"/>
      <c r="AB283" s="280"/>
      <c r="AC283" s="280"/>
      <c r="AD283" s="280"/>
      <c r="AE283" s="286"/>
      <c r="AF283" s="306" t="s">
        <v>114</v>
      </c>
      <c r="AG283" s="320"/>
      <c r="AH283" s="320"/>
      <c r="AI283" s="320"/>
      <c r="AJ283" s="320"/>
      <c r="AK283" s="320"/>
      <c r="AL283" s="338" t="s">
        <v>1231</v>
      </c>
      <c r="AM283" s="346"/>
      <c r="AN283" s="346"/>
      <c r="AO283" s="346"/>
      <c r="AP283" s="346"/>
      <c r="AQ283" s="346"/>
      <c r="AR283" s="346"/>
      <c r="AS283" s="346"/>
      <c r="AT283" s="346"/>
      <c r="AU283" s="346"/>
      <c r="AV283" s="346"/>
      <c r="AW283" s="346"/>
      <c r="AX283" s="346"/>
      <c r="AY283" s="346"/>
      <c r="AZ283" s="354"/>
      <c r="BA283" s="363"/>
      <c r="BB283" s="363"/>
      <c r="BC283" s="363"/>
      <c r="BD283" s="363"/>
      <c r="BE283" s="392"/>
      <c r="BF283" s="175"/>
    </row>
    <row r="284" spans="1:58" ht="21.95" customHeight="1">
      <c r="A284" s="181"/>
      <c r="B284" s="199"/>
      <c r="C284" s="209"/>
      <c r="D284" s="209"/>
      <c r="E284" s="209"/>
      <c r="F284" s="209"/>
      <c r="G284" s="209"/>
      <c r="H284" s="209"/>
      <c r="I284" s="209"/>
      <c r="J284" s="227"/>
      <c r="K284" s="199"/>
      <c r="L284" s="209"/>
      <c r="M284" s="209"/>
      <c r="N284" s="227"/>
      <c r="O284" s="199"/>
      <c r="P284" s="209"/>
      <c r="Q284" s="209"/>
      <c r="R284" s="209"/>
      <c r="S284" s="209"/>
      <c r="T284" s="227"/>
      <c r="U284" s="199"/>
      <c r="V284" s="209"/>
      <c r="W284" s="209"/>
      <c r="X284" s="209"/>
      <c r="Y284" s="209"/>
      <c r="Z284" s="227"/>
      <c r="AA284" s="274"/>
      <c r="AB284" s="280"/>
      <c r="AC284" s="280"/>
      <c r="AD284" s="280"/>
      <c r="AE284" s="286"/>
      <c r="AF284" s="306" t="s">
        <v>1218</v>
      </c>
      <c r="AG284" s="320"/>
      <c r="AH284" s="320"/>
      <c r="AI284" s="320"/>
      <c r="AJ284" s="320"/>
      <c r="AK284" s="320"/>
      <c r="AL284" s="338" t="s">
        <v>23</v>
      </c>
      <c r="AM284" s="346"/>
      <c r="AN284" s="346"/>
      <c r="AO284" s="346"/>
      <c r="AP284" s="346"/>
      <c r="AQ284" s="346"/>
      <c r="AR284" s="346"/>
      <c r="AS284" s="346"/>
      <c r="AT284" s="346"/>
      <c r="AU284" s="346"/>
      <c r="AV284" s="346"/>
      <c r="AW284" s="346"/>
      <c r="AX284" s="346"/>
      <c r="AY284" s="346"/>
      <c r="AZ284" s="354"/>
      <c r="BA284" s="363"/>
      <c r="BB284" s="363"/>
      <c r="BC284" s="363"/>
      <c r="BD284" s="363"/>
      <c r="BE284" s="392"/>
      <c r="BF284" s="175"/>
    </row>
    <row r="285" spans="1:58" ht="21.95" customHeight="1">
      <c r="A285" s="181"/>
      <c r="B285" s="199"/>
      <c r="C285" s="209"/>
      <c r="D285" s="209"/>
      <c r="E285" s="209"/>
      <c r="F285" s="209"/>
      <c r="G285" s="209"/>
      <c r="H285" s="209"/>
      <c r="I285" s="209"/>
      <c r="J285" s="227"/>
      <c r="K285" s="199"/>
      <c r="L285" s="209"/>
      <c r="M285" s="209"/>
      <c r="N285" s="227"/>
      <c r="O285" s="199"/>
      <c r="P285" s="209"/>
      <c r="Q285" s="209"/>
      <c r="R285" s="209"/>
      <c r="S285" s="209"/>
      <c r="T285" s="227"/>
      <c r="U285" s="199"/>
      <c r="V285" s="209"/>
      <c r="W285" s="209"/>
      <c r="X285" s="209"/>
      <c r="Y285" s="209"/>
      <c r="Z285" s="227"/>
      <c r="AA285" s="274"/>
      <c r="AB285" s="280"/>
      <c r="AC285" s="280"/>
      <c r="AD285" s="280"/>
      <c r="AE285" s="286"/>
      <c r="AF285" s="309" t="s">
        <v>499</v>
      </c>
      <c r="AG285" s="325"/>
      <c r="AH285" s="325"/>
      <c r="AI285" s="325"/>
      <c r="AJ285" s="325"/>
      <c r="AK285" s="329"/>
      <c r="AL285" s="337" t="s">
        <v>494</v>
      </c>
      <c r="AM285" s="340"/>
      <c r="AN285" s="340"/>
      <c r="AO285" s="340"/>
      <c r="AP285" s="340"/>
      <c r="AQ285" s="340"/>
      <c r="AR285" s="340"/>
      <c r="AS285" s="340"/>
      <c r="AT285" s="340"/>
      <c r="AU285" s="340"/>
      <c r="AV285" s="340"/>
      <c r="AW285" s="340"/>
      <c r="AX285" s="340"/>
      <c r="AY285" s="340"/>
      <c r="AZ285" s="353"/>
      <c r="BA285" s="369"/>
      <c r="BB285" s="381"/>
      <c r="BC285" s="381"/>
      <c r="BD285" s="381"/>
      <c r="BE285" s="398"/>
      <c r="BF285" s="175"/>
    </row>
    <row r="286" spans="1:58" ht="21.95" customHeight="1">
      <c r="A286" s="181"/>
      <c r="B286" s="199"/>
      <c r="C286" s="209"/>
      <c r="D286" s="209"/>
      <c r="E286" s="209"/>
      <c r="F286" s="209"/>
      <c r="G286" s="209"/>
      <c r="H286" s="209"/>
      <c r="I286" s="209"/>
      <c r="J286" s="227"/>
      <c r="K286" s="199"/>
      <c r="L286" s="209"/>
      <c r="M286" s="209"/>
      <c r="N286" s="227"/>
      <c r="O286" s="199"/>
      <c r="P286" s="209"/>
      <c r="Q286" s="209"/>
      <c r="R286" s="209"/>
      <c r="S286" s="209"/>
      <c r="T286" s="227"/>
      <c r="U286" s="199"/>
      <c r="V286" s="209"/>
      <c r="W286" s="209"/>
      <c r="X286" s="209"/>
      <c r="Y286" s="209"/>
      <c r="Z286" s="227"/>
      <c r="AA286" s="274"/>
      <c r="AB286" s="280"/>
      <c r="AC286" s="280"/>
      <c r="AD286" s="280"/>
      <c r="AE286" s="286"/>
      <c r="AF286" s="306" t="s">
        <v>1261</v>
      </c>
      <c r="AG286" s="320"/>
      <c r="AH286" s="320"/>
      <c r="AI286" s="320"/>
      <c r="AJ286" s="320"/>
      <c r="AK286" s="320"/>
      <c r="AL286" s="338" t="s">
        <v>23</v>
      </c>
      <c r="AM286" s="346"/>
      <c r="AN286" s="346"/>
      <c r="AO286" s="346"/>
      <c r="AP286" s="346"/>
      <c r="AQ286" s="346"/>
      <c r="AR286" s="346"/>
      <c r="AS286" s="346"/>
      <c r="AT286" s="346"/>
      <c r="AU286" s="346"/>
      <c r="AV286" s="346"/>
      <c r="AW286" s="346"/>
      <c r="AX286" s="346"/>
      <c r="AY286" s="346"/>
      <c r="AZ286" s="354"/>
      <c r="BA286" s="363"/>
      <c r="BB286" s="363"/>
      <c r="BC286" s="363"/>
      <c r="BD286" s="363"/>
      <c r="BE286" s="392"/>
      <c r="BF286" s="175"/>
    </row>
    <row r="287" spans="1:58" ht="21.95" customHeight="1">
      <c r="A287" s="181"/>
      <c r="B287" s="199"/>
      <c r="C287" s="209"/>
      <c r="D287" s="209"/>
      <c r="E287" s="209"/>
      <c r="F287" s="209"/>
      <c r="G287" s="209"/>
      <c r="H287" s="209"/>
      <c r="I287" s="209"/>
      <c r="J287" s="227"/>
      <c r="K287" s="199"/>
      <c r="L287" s="209"/>
      <c r="M287" s="209"/>
      <c r="N287" s="227"/>
      <c r="O287" s="199"/>
      <c r="P287" s="209"/>
      <c r="Q287" s="209"/>
      <c r="R287" s="209"/>
      <c r="S287" s="209"/>
      <c r="T287" s="227"/>
      <c r="U287" s="199"/>
      <c r="V287" s="209"/>
      <c r="W287" s="209"/>
      <c r="X287" s="209"/>
      <c r="Y287" s="209"/>
      <c r="Z287" s="227"/>
      <c r="AA287" s="274"/>
      <c r="AB287" s="280"/>
      <c r="AC287" s="280"/>
      <c r="AD287" s="280"/>
      <c r="AE287" s="286"/>
      <c r="AF287" s="306" t="s">
        <v>1527</v>
      </c>
      <c r="AG287" s="320"/>
      <c r="AH287" s="320"/>
      <c r="AI287" s="320"/>
      <c r="AJ287" s="320"/>
      <c r="AK287" s="320"/>
      <c r="AL287" s="338" t="s">
        <v>23</v>
      </c>
      <c r="AM287" s="346"/>
      <c r="AN287" s="346"/>
      <c r="AO287" s="346"/>
      <c r="AP287" s="346"/>
      <c r="AQ287" s="346"/>
      <c r="AR287" s="346"/>
      <c r="AS287" s="346"/>
      <c r="AT287" s="346"/>
      <c r="AU287" s="346"/>
      <c r="AV287" s="346"/>
      <c r="AW287" s="346"/>
      <c r="AX287" s="346"/>
      <c r="AY287" s="346"/>
      <c r="AZ287" s="354"/>
      <c r="BA287" s="364"/>
      <c r="BB287" s="364"/>
      <c r="BC287" s="364"/>
      <c r="BD287" s="364"/>
      <c r="BE287" s="393"/>
      <c r="BF287" s="175"/>
    </row>
    <row r="288" spans="1:58" ht="21.95" customHeight="1">
      <c r="A288" s="181"/>
      <c r="B288" s="199"/>
      <c r="C288" s="209"/>
      <c r="D288" s="209"/>
      <c r="E288" s="209"/>
      <c r="F288" s="209"/>
      <c r="G288" s="209"/>
      <c r="H288" s="209"/>
      <c r="I288" s="209"/>
      <c r="J288" s="227"/>
      <c r="K288" s="199"/>
      <c r="L288" s="209"/>
      <c r="M288" s="209"/>
      <c r="N288" s="227"/>
      <c r="O288" s="199"/>
      <c r="P288" s="209"/>
      <c r="Q288" s="209"/>
      <c r="R288" s="209"/>
      <c r="S288" s="209"/>
      <c r="T288" s="227"/>
      <c r="U288" s="199"/>
      <c r="V288" s="209"/>
      <c r="W288" s="209"/>
      <c r="X288" s="209"/>
      <c r="Y288" s="209"/>
      <c r="Z288" s="227"/>
      <c r="AA288" s="274"/>
      <c r="AB288" s="280"/>
      <c r="AC288" s="280"/>
      <c r="AD288" s="280"/>
      <c r="AE288" s="286"/>
      <c r="AF288" s="306" t="s">
        <v>1214</v>
      </c>
      <c r="AG288" s="320"/>
      <c r="AH288" s="320"/>
      <c r="AI288" s="320"/>
      <c r="AJ288" s="320"/>
      <c r="AK288" s="320"/>
      <c r="AL288" s="337" t="s">
        <v>335</v>
      </c>
      <c r="AM288" s="340"/>
      <c r="AN288" s="340"/>
      <c r="AO288" s="340"/>
      <c r="AP288" s="340"/>
      <c r="AQ288" s="340"/>
      <c r="AR288" s="340"/>
      <c r="AS288" s="340"/>
      <c r="AT288" s="340"/>
      <c r="AU288" s="340"/>
      <c r="AV288" s="340"/>
      <c r="AW288" s="340"/>
      <c r="AX288" s="340"/>
      <c r="AY288" s="340"/>
      <c r="AZ288" s="353"/>
      <c r="BA288" s="363"/>
      <c r="BB288" s="363"/>
      <c r="BC288" s="363"/>
      <c r="BD288" s="363"/>
      <c r="BE288" s="392"/>
      <c r="BF288" s="175"/>
    </row>
    <row r="289" spans="1:58" ht="21" customHeight="1">
      <c r="A289" s="181"/>
      <c r="B289" s="199"/>
      <c r="C289" s="209"/>
      <c r="D289" s="209"/>
      <c r="E289" s="209"/>
      <c r="F289" s="209"/>
      <c r="G289" s="209"/>
      <c r="H289" s="209"/>
      <c r="I289" s="209"/>
      <c r="J289" s="227"/>
      <c r="K289" s="199"/>
      <c r="L289" s="209"/>
      <c r="M289" s="209"/>
      <c r="N289" s="227"/>
      <c r="O289" s="199"/>
      <c r="P289" s="209"/>
      <c r="Q289" s="209"/>
      <c r="R289" s="209"/>
      <c r="S289" s="209"/>
      <c r="T289" s="227"/>
      <c r="U289" s="199"/>
      <c r="V289" s="209"/>
      <c r="W289" s="209"/>
      <c r="X289" s="209"/>
      <c r="Y289" s="209"/>
      <c r="Z289" s="227"/>
      <c r="AA289" s="274"/>
      <c r="AB289" s="280"/>
      <c r="AC289" s="280"/>
      <c r="AD289" s="280"/>
      <c r="AE289" s="286"/>
      <c r="AF289" s="306" t="s">
        <v>524</v>
      </c>
      <c r="AG289" s="320"/>
      <c r="AH289" s="320"/>
      <c r="AI289" s="320"/>
      <c r="AJ289" s="320"/>
      <c r="AK289" s="320"/>
      <c r="AL289" s="338" t="s">
        <v>23</v>
      </c>
      <c r="AM289" s="346"/>
      <c r="AN289" s="346"/>
      <c r="AO289" s="346"/>
      <c r="AP289" s="346"/>
      <c r="AQ289" s="346"/>
      <c r="AR289" s="346"/>
      <c r="AS289" s="346"/>
      <c r="AT289" s="346"/>
      <c r="AU289" s="346"/>
      <c r="AV289" s="346"/>
      <c r="AW289" s="346"/>
      <c r="AX289" s="346"/>
      <c r="AY289" s="346"/>
      <c r="AZ289" s="354"/>
      <c r="BA289" s="363"/>
      <c r="BB289" s="363"/>
      <c r="BC289" s="363"/>
      <c r="BD289" s="363"/>
      <c r="BE289" s="392"/>
      <c r="BF289" s="175"/>
    </row>
    <row r="290" spans="1:58" ht="21.95" customHeight="1">
      <c r="A290" s="181"/>
      <c r="B290" s="199"/>
      <c r="C290" s="209"/>
      <c r="D290" s="209"/>
      <c r="E290" s="209"/>
      <c r="F290" s="209"/>
      <c r="G290" s="209"/>
      <c r="H290" s="209"/>
      <c r="I290" s="209"/>
      <c r="J290" s="227"/>
      <c r="K290" s="199"/>
      <c r="L290" s="209"/>
      <c r="M290" s="209"/>
      <c r="N290" s="227"/>
      <c r="O290" s="199"/>
      <c r="P290" s="209"/>
      <c r="Q290" s="209"/>
      <c r="R290" s="209"/>
      <c r="S290" s="209"/>
      <c r="T290" s="227"/>
      <c r="U290" s="199"/>
      <c r="V290" s="209"/>
      <c r="W290" s="209"/>
      <c r="X290" s="209"/>
      <c r="Y290" s="209"/>
      <c r="Z290" s="227"/>
      <c r="AA290" s="274"/>
      <c r="AB290" s="280"/>
      <c r="AC290" s="280"/>
      <c r="AD290" s="280"/>
      <c r="AE290" s="286"/>
      <c r="AF290" s="314" t="s">
        <v>1251</v>
      </c>
      <c r="AG290" s="305"/>
      <c r="AH290" s="305"/>
      <c r="AI290" s="305"/>
      <c r="AJ290" s="305"/>
      <c r="AK290" s="306"/>
      <c r="AL290" s="338" t="s">
        <v>23</v>
      </c>
      <c r="AM290" s="346"/>
      <c r="AN290" s="346"/>
      <c r="AO290" s="346"/>
      <c r="AP290" s="346"/>
      <c r="AQ290" s="346"/>
      <c r="AR290" s="346"/>
      <c r="AS290" s="346"/>
      <c r="AT290" s="346"/>
      <c r="AU290" s="346"/>
      <c r="AV290" s="346"/>
      <c r="AW290" s="346"/>
      <c r="AX290" s="346"/>
      <c r="AY290" s="346"/>
      <c r="AZ290" s="354"/>
      <c r="BA290" s="363"/>
      <c r="BB290" s="363"/>
      <c r="BC290" s="363"/>
      <c r="BD290" s="363"/>
      <c r="BE290" s="392"/>
      <c r="BF290" s="175"/>
    </row>
    <row r="291" spans="1:58" ht="21.95" customHeight="1">
      <c r="A291" s="181"/>
      <c r="B291" s="199"/>
      <c r="C291" s="209"/>
      <c r="D291" s="209"/>
      <c r="E291" s="209"/>
      <c r="F291" s="209"/>
      <c r="G291" s="209"/>
      <c r="H291" s="209"/>
      <c r="I291" s="209"/>
      <c r="J291" s="227"/>
      <c r="K291" s="199"/>
      <c r="L291" s="209"/>
      <c r="M291" s="209"/>
      <c r="N291" s="227"/>
      <c r="O291" s="199"/>
      <c r="P291" s="209"/>
      <c r="Q291" s="209"/>
      <c r="R291" s="209"/>
      <c r="S291" s="209"/>
      <c r="T291" s="227"/>
      <c r="U291" s="199"/>
      <c r="V291" s="209"/>
      <c r="W291" s="209"/>
      <c r="X291" s="209"/>
      <c r="Y291" s="209"/>
      <c r="Z291" s="227"/>
      <c r="AA291" s="274"/>
      <c r="AB291" s="280"/>
      <c r="AC291" s="280"/>
      <c r="AD291" s="280"/>
      <c r="AE291" s="286"/>
      <c r="AF291" s="305" t="s">
        <v>1107</v>
      </c>
      <c r="AG291" s="305"/>
      <c r="AH291" s="305"/>
      <c r="AI291" s="305"/>
      <c r="AJ291" s="305"/>
      <c r="AK291" s="306"/>
      <c r="AL291" s="338" t="s">
        <v>23</v>
      </c>
      <c r="AM291" s="346"/>
      <c r="AN291" s="346"/>
      <c r="AO291" s="346"/>
      <c r="AP291" s="346"/>
      <c r="AQ291" s="346"/>
      <c r="AR291" s="346"/>
      <c r="AS291" s="346"/>
      <c r="AT291" s="346"/>
      <c r="AU291" s="346"/>
      <c r="AV291" s="346"/>
      <c r="AW291" s="346"/>
      <c r="AX291" s="346"/>
      <c r="AY291" s="346"/>
      <c r="AZ291" s="354"/>
      <c r="BA291" s="363"/>
      <c r="BB291" s="363"/>
      <c r="BC291" s="363"/>
      <c r="BD291" s="363"/>
      <c r="BE291" s="392"/>
      <c r="BF291" s="175"/>
    </row>
    <row r="292" spans="1:58" ht="21.95" customHeight="1">
      <c r="A292" s="181"/>
      <c r="B292" s="199"/>
      <c r="C292" s="209"/>
      <c r="D292" s="209"/>
      <c r="E292" s="209"/>
      <c r="F292" s="209"/>
      <c r="G292" s="209"/>
      <c r="H292" s="209"/>
      <c r="I292" s="209"/>
      <c r="J292" s="227"/>
      <c r="K292" s="199"/>
      <c r="L292" s="209"/>
      <c r="M292" s="209"/>
      <c r="N292" s="227"/>
      <c r="O292" s="199"/>
      <c r="P292" s="209"/>
      <c r="Q292" s="209"/>
      <c r="R292" s="209"/>
      <c r="S292" s="209"/>
      <c r="T292" s="227"/>
      <c r="U292" s="199"/>
      <c r="V292" s="209"/>
      <c r="W292" s="209"/>
      <c r="X292" s="209"/>
      <c r="Y292" s="209"/>
      <c r="Z292" s="227"/>
      <c r="AA292" s="274"/>
      <c r="AB292" s="280"/>
      <c r="AC292" s="280"/>
      <c r="AD292" s="280"/>
      <c r="AE292" s="286"/>
      <c r="AF292" s="304" t="s">
        <v>1157</v>
      </c>
      <c r="AG292" s="305"/>
      <c r="AH292" s="305"/>
      <c r="AI292" s="305"/>
      <c r="AJ292" s="305"/>
      <c r="AK292" s="306"/>
      <c r="AL292" s="338" t="s">
        <v>23</v>
      </c>
      <c r="AM292" s="346"/>
      <c r="AN292" s="346"/>
      <c r="AO292" s="346"/>
      <c r="AP292" s="346"/>
      <c r="AQ292" s="346"/>
      <c r="AR292" s="346"/>
      <c r="AS292" s="346"/>
      <c r="AT292" s="346"/>
      <c r="AU292" s="346"/>
      <c r="AV292" s="346"/>
      <c r="AW292" s="346"/>
      <c r="AX292" s="346"/>
      <c r="AY292" s="346"/>
      <c r="AZ292" s="354"/>
      <c r="BA292" s="366"/>
      <c r="BB292" s="379"/>
      <c r="BC292" s="379"/>
      <c r="BD292" s="379"/>
      <c r="BE292" s="395"/>
      <c r="BF292" s="175"/>
    </row>
    <row r="293" spans="1:58" ht="21.95" customHeight="1">
      <c r="A293" s="181"/>
      <c r="B293" s="199"/>
      <c r="C293" s="209"/>
      <c r="D293" s="209"/>
      <c r="E293" s="209"/>
      <c r="F293" s="209"/>
      <c r="G293" s="209"/>
      <c r="H293" s="209"/>
      <c r="I293" s="209"/>
      <c r="J293" s="227"/>
      <c r="K293" s="199"/>
      <c r="L293" s="209"/>
      <c r="M293" s="209"/>
      <c r="N293" s="227"/>
      <c r="O293" s="199"/>
      <c r="P293" s="209"/>
      <c r="Q293" s="209"/>
      <c r="R293" s="209"/>
      <c r="S293" s="209"/>
      <c r="T293" s="227"/>
      <c r="U293" s="199"/>
      <c r="V293" s="209"/>
      <c r="W293" s="209"/>
      <c r="X293" s="209"/>
      <c r="Y293" s="209"/>
      <c r="Z293" s="227"/>
      <c r="AA293" s="274"/>
      <c r="AB293" s="280"/>
      <c r="AC293" s="280"/>
      <c r="AD293" s="280"/>
      <c r="AE293" s="286"/>
      <c r="AF293" s="304" t="s">
        <v>1492</v>
      </c>
      <c r="AG293" s="305"/>
      <c r="AH293" s="305"/>
      <c r="AI293" s="305"/>
      <c r="AJ293" s="305"/>
      <c r="AK293" s="306"/>
      <c r="AL293" s="338" t="s">
        <v>23</v>
      </c>
      <c r="AM293" s="346"/>
      <c r="AN293" s="346"/>
      <c r="AO293" s="346"/>
      <c r="AP293" s="346"/>
      <c r="AQ293" s="346"/>
      <c r="AR293" s="346"/>
      <c r="AS293" s="346"/>
      <c r="AT293" s="346"/>
      <c r="AU293" s="346"/>
      <c r="AV293" s="346"/>
      <c r="AW293" s="346"/>
      <c r="AX293" s="346"/>
      <c r="AY293" s="346"/>
      <c r="AZ293" s="354"/>
      <c r="BA293" s="365"/>
      <c r="BB293" s="378"/>
      <c r="BC293" s="378"/>
      <c r="BD293" s="378"/>
      <c r="BE293" s="394"/>
      <c r="BF293" s="175"/>
    </row>
    <row r="294" spans="1:58" ht="63" customHeight="1">
      <c r="A294" s="181"/>
      <c r="B294" s="199"/>
      <c r="C294" s="209"/>
      <c r="D294" s="209"/>
      <c r="E294" s="209"/>
      <c r="F294" s="209"/>
      <c r="G294" s="209"/>
      <c r="H294" s="209"/>
      <c r="I294" s="209"/>
      <c r="J294" s="227"/>
      <c r="K294" s="199"/>
      <c r="L294" s="209"/>
      <c r="M294" s="209"/>
      <c r="N294" s="227"/>
      <c r="O294" s="199"/>
      <c r="P294" s="209"/>
      <c r="Q294" s="209"/>
      <c r="R294" s="209"/>
      <c r="S294" s="209"/>
      <c r="T294" s="227"/>
      <c r="U294" s="199"/>
      <c r="V294" s="209"/>
      <c r="W294" s="209"/>
      <c r="X294" s="209"/>
      <c r="Y294" s="209"/>
      <c r="Z294" s="227"/>
      <c r="AA294" s="274"/>
      <c r="AB294" s="280"/>
      <c r="AC294" s="280"/>
      <c r="AD294" s="280"/>
      <c r="AE294" s="286"/>
      <c r="AF294" s="305" t="s">
        <v>1187</v>
      </c>
      <c r="AG294" s="305"/>
      <c r="AH294" s="305"/>
      <c r="AI294" s="305"/>
      <c r="AJ294" s="305"/>
      <c r="AK294" s="306"/>
      <c r="AL294" s="316" t="s">
        <v>1206</v>
      </c>
      <c r="AM294" s="314"/>
      <c r="AN294" s="314"/>
      <c r="AO294" s="314"/>
      <c r="AP294" s="314"/>
      <c r="AQ294" s="314"/>
      <c r="AR294" s="314"/>
      <c r="AS294" s="314"/>
      <c r="AT294" s="314"/>
      <c r="AU294" s="314"/>
      <c r="AV294" s="314"/>
      <c r="AW294" s="314"/>
      <c r="AX294" s="314"/>
      <c r="AY294" s="314"/>
      <c r="AZ294" s="317"/>
      <c r="BA294" s="366"/>
      <c r="BB294" s="379"/>
      <c r="BC294" s="379"/>
      <c r="BD294" s="379"/>
      <c r="BE294" s="395"/>
      <c r="BF294" s="175"/>
    </row>
    <row r="295" spans="1:58" ht="21.95" customHeight="1">
      <c r="A295" s="181"/>
      <c r="B295" s="199"/>
      <c r="C295" s="209"/>
      <c r="D295" s="209"/>
      <c r="E295" s="209"/>
      <c r="F295" s="209"/>
      <c r="G295" s="209"/>
      <c r="H295" s="209"/>
      <c r="I295" s="209"/>
      <c r="J295" s="227"/>
      <c r="K295" s="199"/>
      <c r="L295" s="209"/>
      <c r="M295" s="209"/>
      <c r="N295" s="227"/>
      <c r="O295" s="199"/>
      <c r="P295" s="209"/>
      <c r="Q295" s="209"/>
      <c r="R295" s="209"/>
      <c r="S295" s="209"/>
      <c r="T295" s="227"/>
      <c r="U295" s="199"/>
      <c r="V295" s="209"/>
      <c r="W295" s="209"/>
      <c r="X295" s="209"/>
      <c r="Y295" s="209"/>
      <c r="Z295" s="227"/>
      <c r="AA295" s="274"/>
      <c r="AB295" s="280"/>
      <c r="AC295" s="280"/>
      <c r="AD295" s="280"/>
      <c r="AE295" s="286"/>
      <c r="AF295" s="304" t="s">
        <v>1189</v>
      </c>
      <c r="AG295" s="305"/>
      <c r="AH295" s="305"/>
      <c r="AI295" s="305"/>
      <c r="AJ295" s="305"/>
      <c r="AK295" s="306"/>
      <c r="AL295" s="338" t="s">
        <v>1191</v>
      </c>
      <c r="AM295" s="346"/>
      <c r="AN295" s="346"/>
      <c r="AO295" s="346"/>
      <c r="AP295" s="346"/>
      <c r="AQ295" s="346"/>
      <c r="AR295" s="346"/>
      <c r="AS295" s="346"/>
      <c r="AT295" s="346"/>
      <c r="AU295" s="346"/>
      <c r="AV295" s="346"/>
      <c r="AW295" s="346"/>
      <c r="AX295" s="346"/>
      <c r="AY295" s="346"/>
      <c r="AZ295" s="354"/>
      <c r="BA295" s="366"/>
      <c r="BB295" s="379"/>
      <c r="BC295" s="379"/>
      <c r="BD295" s="379"/>
      <c r="BE295" s="395"/>
      <c r="BF295" s="175"/>
    </row>
    <row r="296" spans="1:58" ht="21.95" customHeight="1">
      <c r="A296" s="181"/>
      <c r="B296" s="199"/>
      <c r="C296" s="209"/>
      <c r="D296" s="209"/>
      <c r="E296" s="209"/>
      <c r="F296" s="209"/>
      <c r="G296" s="209"/>
      <c r="H296" s="209"/>
      <c r="I296" s="209"/>
      <c r="J296" s="227"/>
      <c r="K296" s="199"/>
      <c r="L296" s="209"/>
      <c r="M296" s="209"/>
      <c r="N296" s="227"/>
      <c r="O296" s="199"/>
      <c r="P296" s="209"/>
      <c r="Q296" s="209"/>
      <c r="R296" s="209"/>
      <c r="S296" s="209"/>
      <c r="T296" s="227"/>
      <c r="U296" s="199"/>
      <c r="V296" s="209"/>
      <c r="W296" s="209"/>
      <c r="X296" s="209"/>
      <c r="Y296" s="209"/>
      <c r="Z296" s="227"/>
      <c r="AA296" s="274"/>
      <c r="AB296" s="280"/>
      <c r="AC296" s="280"/>
      <c r="AD296" s="280"/>
      <c r="AE296" s="286"/>
      <c r="AF296" s="305" t="s">
        <v>1201</v>
      </c>
      <c r="AG296" s="305"/>
      <c r="AH296" s="305"/>
      <c r="AI296" s="305"/>
      <c r="AJ296" s="305"/>
      <c r="AK296" s="306"/>
      <c r="AL296" s="338" t="s">
        <v>212</v>
      </c>
      <c r="AM296" s="346"/>
      <c r="AN296" s="346"/>
      <c r="AO296" s="346"/>
      <c r="AP296" s="346"/>
      <c r="AQ296" s="346"/>
      <c r="AR296" s="346"/>
      <c r="AS296" s="346"/>
      <c r="AT296" s="346"/>
      <c r="AU296" s="346"/>
      <c r="AV296" s="346"/>
      <c r="AW296" s="346"/>
      <c r="AX296" s="346"/>
      <c r="AY296" s="346"/>
      <c r="AZ296" s="354"/>
      <c r="BA296" s="363"/>
      <c r="BB296" s="363"/>
      <c r="BC296" s="363"/>
      <c r="BD296" s="363"/>
      <c r="BE296" s="392"/>
      <c r="BF296" s="175"/>
    </row>
    <row r="297" spans="1:58" ht="21.95" customHeight="1">
      <c r="A297" s="181"/>
      <c r="B297" s="199"/>
      <c r="C297" s="209"/>
      <c r="D297" s="209"/>
      <c r="E297" s="209"/>
      <c r="F297" s="209"/>
      <c r="G297" s="209"/>
      <c r="H297" s="209"/>
      <c r="I297" s="209"/>
      <c r="J297" s="227"/>
      <c r="K297" s="199"/>
      <c r="L297" s="209"/>
      <c r="M297" s="209"/>
      <c r="N297" s="227"/>
      <c r="O297" s="199"/>
      <c r="P297" s="209"/>
      <c r="Q297" s="209"/>
      <c r="R297" s="209"/>
      <c r="S297" s="209"/>
      <c r="T297" s="227"/>
      <c r="U297" s="199"/>
      <c r="V297" s="209"/>
      <c r="W297" s="209"/>
      <c r="X297" s="209"/>
      <c r="Y297" s="209"/>
      <c r="Z297" s="227"/>
      <c r="AA297" s="274"/>
      <c r="AB297" s="280"/>
      <c r="AC297" s="280"/>
      <c r="AD297" s="280"/>
      <c r="AE297" s="286"/>
      <c r="AF297" s="305" t="s">
        <v>1263</v>
      </c>
      <c r="AG297" s="305"/>
      <c r="AH297" s="305"/>
      <c r="AI297" s="305"/>
      <c r="AJ297" s="305"/>
      <c r="AK297" s="306"/>
      <c r="AL297" s="339" t="s">
        <v>23</v>
      </c>
      <c r="AM297" s="347"/>
      <c r="AN297" s="347"/>
      <c r="AO297" s="347"/>
      <c r="AP297" s="347"/>
      <c r="AQ297" s="347"/>
      <c r="AR297" s="347"/>
      <c r="AS297" s="347"/>
      <c r="AT297" s="347"/>
      <c r="AU297" s="347"/>
      <c r="AV297" s="347"/>
      <c r="AW297" s="347"/>
      <c r="AX297" s="347"/>
      <c r="AY297" s="347"/>
      <c r="AZ297" s="355"/>
      <c r="BA297" s="363"/>
      <c r="BB297" s="363"/>
      <c r="BC297" s="363"/>
      <c r="BD297" s="363"/>
      <c r="BE297" s="392"/>
      <c r="BF297" s="175"/>
    </row>
    <row r="298" spans="1:58" ht="21.95" customHeight="1">
      <c r="A298" s="181"/>
      <c r="B298" s="199"/>
      <c r="C298" s="209"/>
      <c r="D298" s="209"/>
      <c r="E298" s="209"/>
      <c r="F298" s="209"/>
      <c r="G298" s="209"/>
      <c r="H298" s="209"/>
      <c r="I298" s="209"/>
      <c r="J298" s="227"/>
      <c r="K298" s="199"/>
      <c r="L298" s="209"/>
      <c r="M298" s="209"/>
      <c r="N298" s="227"/>
      <c r="O298" s="199"/>
      <c r="P298" s="209"/>
      <c r="Q298" s="209"/>
      <c r="R298" s="209"/>
      <c r="S298" s="209"/>
      <c r="T298" s="227"/>
      <c r="U298" s="199"/>
      <c r="V298" s="209"/>
      <c r="W298" s="209"/>
      <c r="X298" s="209"/>
      <c r="Y298" s="209"/>
      <c r="Z298" s="227"/>
      <c r="AA298" s="274"/>
      <c r="AB298" s="280"/>
      <c r="AC298" s="280"/>
      <c r="AD298" s="280"/>
      <c r="AE298" s="286"/>
      <c r="AF298" s="305" t="s">
        <v>1195</v>
      </c>
      <c r="AG298" s="305"/>
      <c r="AH298" s="305"/>
      <c r="AI298" s="305"/>
      <c r="AJ298" s="305"/>
      <c r="AK298" s="306"/>
      <c r="AL298" s="338" t="s">
        <v>212</v>
      </c>
      <c r="AM298" s="346"/>
      <c r="AN298" s="346"/>
      <c r="AO298" s="346"/>
      <c r="AP298" s="346"/>
      <c r="AQ298" s="346"/>
      <c r="AR298" s="346"/>
      <c r="AS298" s="346"/>
      <c r="AT298" s="346"/>
      <c r="AU298" s="346"/>
      <c r="AV298" s="346"/>
      <c r="AW298" s="346"/>
      <c r="AX298" s="346"/>
      <c r="AY298" s="346"/>
      <c r="AZ298" s="354"/>
      <c r="BA298" s="363"/>
      <c r="BB298" s="363"/>
      <c r="BC298" s="363"/>
      <c r="BD298" s="363"/>
      <c r="BE298" s="392"/>
      <c r="BF298" s="175"/>
    </row>
    <row r="299" spans="1:58" ht="21.95" customHeight="1">
      <c r="A299" s="181"/>
      <c r="B299" s="200"/>
      <c r="C299" s="210"/>
      <c r="D299" s="210"/>
      <c r="E299" s="210"/>
      <c r="F299" s="210"/>
      <c r="G299" s="210"/>
      <c r="H299" s="210"/>
      <c r="I299" s="210"/>
      <c r="J299" s="228"/>
      <c r="K299" s="200"/>
      <c r="L299" s="210"/>
      <c r="M299" s="210"/>
      <c r="N299" s="228"/>
      <c r="O299" s="200"/>
      <c r="P299" s="210"/>
      <c r="Q299" s="210"/>
      <c r="R299" s="210"/>
      <c r="S299" s="210"/>
      <c r="T299" s="228"/>
      <c r="U299" s="200"/>
      <c r="V299" s="210"/>
      <c r="W299" s="210"/>
      <c r="X299" s="210"/>
      <c r="Y299" s="210"/>
      <c r="Z299" s="228"/>
      <c r="AA299" s="275"/>
      <c r="AB299" s="281"/>
      <c r="AC299" s="281"/>
      <c r="AD299" s="281"/>
      <c r="AE299" s="287"/>
      <c r="AF299" s="304" t="s">
        <v>203</v>
      </c>
      <c r="AG299" s="305"/>
      <c r="AH299" s="305"/>
      <c r="AI299" s="305"/>
      <c r="AJ299" s="305"/>
      <c r="AK299" s="306"/>
      <c r="AL299" s="337" t="s">
        <v>23</v>
      </c>
      <c r="AM299" s="340"/>
      <c r="AN299" s="340"/>
      <c r="AO299" s="340"/>
      <c r="AP299" s="340"/>
      <c r="AQ299" s="340"/>
      <c r="AR299" s="340"/>
      <c r="AS299" s="340"/>
      <c r="AT299" s="340"/>
      <c r="AU299" s="340"/>
      <c r="AV299" s="340"/>
      <c r="AW299" s="340"/>
      <c r="AX299" s="340"/>
      <c r="AY299" s="340"/>
      <c r="AZ299" s="353"/>
      <c r="BA299" s="364"/>
      <c r="BB299" s="364"/>
      <c r="BC299" s="364"/>
      <c r="BD299" s="364"/>
      <c r="BE299" s="393"/>
      <c r="BF299" s="175"/>
    </row>
    <row r="300" spans="1:58" ht="21.95" customHeight="1">
      <c r="A300" s="181"/>
      <c r="B300" s="198" t="s">
        <v>136</v>
      </c>
      <c r="C300" s="208"/>
      <c r="D300" s="208"/>
      <c r="E300" s="208"/>
      <c r="F300" s="208"/>
      <c r="G300" s="208"/>
      <c r="H300" s="208"/>
      <c r="I300" s="208"/>
      <c r="J300" s="226"/>
      <c r="K300" s="246"/>
      <c r="L300" s="256"/>
      <c r="M300" s="256"/>
      <c r="N300" s="266"/>
      <c r="O300" s="246"/>
      <c r="P300" s="256"/>
      <c r="Q300" s="256"/>
      <c r="R300" s="256"/>
      <c r="S300" s="256"/>
      <c r="T300" s="266"/>
      <c r="U300" s="246"/>
      <c r="V300" s="256"/>
      <c r="W300" s="256"/>
      <c r="X300" s="256"/>
      <c r="Y300" s="256"/>
      <c r="Z300" s="266"/>
      <c r="AA300" s="272"/>
      <c r="AB300" s="256"/>
      <c r="AC300" s="256"/>
      <c r="AD300" s="256"/>
      <c r="AE300" s="266"/>
      <c r="AF300" s="313" t="s">
        <v>1264</v>
      </c>
      <c r="AG300" s="312"/>
      <c r="AH300" s="312"/>
      <c r="AI300" s="312"/>
      <c r="AJ300" s="312"/>
      <c r="AK300" s="331"/>
      <c r="AL300" s="336" t="s">
        <v>889</v>
      </c>
      <c r="AM300" s="345"/>
      <c r="AN300" s="345"/>
      <c r="AO300" s="345"/>
      <c r="AP300" s="345"/>
      <c r="AQ300" s="345"/>
      <c r="AR300" s="345"/>
      <c r="AS300" s="345"/>
      <c r="AT300" s="345"/>
      <c r="AU300" s="345"/>
      <c r="AV300" s="345"/>
      <c r="AW300" s="345"/>
      <c r="AX300" s="345"/>
      <c r="AY300" s="345"/>
      <c r="AZ300" s="352"/>
      <c r="BA300" s="366"/>
      <c r="BB300" s="379"/>
      <c r="BC300" s="379"/>
      <c r="BD300" s="379"/>
      <c r="BE300" s="395"/>
      <c r="BF300" s="175"/>
    </row>
    <row r="301" spans="1:58" ht="120" customHeight="1">
      <c r="A301" s="181"/>
      <c r="B301" s="199"/>
      <c r="C301" s="209"/>
      <c r="D301" s="209"/>
      <c r="E301" s="209"/>
      <c r="F301" s="209"/>
      <c r="G301" s="209"/>
      <c r="H301" s="209"/>
      <c r="I301" s="209"/>
      <c r="J301" s="227"/>
      <c r="K301" s="247"/>
      <c r="L301" s="257"/>
      <c r="M301" s="257"/>
      <c r="N301" s="267"/>
      <c r="O301" s="247"/>
      <c r="P301" s="257"/>
      <c r="Q301" s="257"/>
      <c r="R301" s="257"/>
      <c r="S301" s="257"/>
      <c r="T301" s="267"/>
      <c r="U301" s="247"/>
      <c r="V301" s="257"/>
      <c r="W301" s="257"/>
      <c r="X301" s="257"/>
      <c r="Y301" s="257"/>
      <c r="Z301" s="267"/>
      <c r="AA301" s="273"/>
      <c r="AB301" s="257"/>
      <c r="AC301" s="257"/>
      <c r="AD301" s="257"/>
      <c r="AE301" s="267"/>
      <c r="AF301" s="313" t="s">
        <v>72</v>
      </c>
      <c r="AG301" s="312"/>
      <c r="AH301" s="312"/>
      <c r="AI301" s="312"/>
      <c r="AJ301" s="312"/>
      <c r="AK301" s="331"/>
      <c r="AL301" s="313" t="s">
        <v>1265</v>
      </c>
      <c r="AM301" s="312"/>
      <c r="AN301" s="312"/>
      <c r="AO301" s="312"/>
      <c r="AP301" s="312"/>
      <c r="AQ301" s="312"/>
      <c r="AR301" s="312"/>
      <c r="AS301" s="312"/>
      <c r="AT301" s="312"/>
      <c r="AU301" s="312"/>
      <c r="AV301" s="312"/>
      <c r="AW301" s="312"/>
      <c r="AX301" s="312"/>
      <c r="AY301" s="312"/>
      <c r="AZ301" s="331"/>
      <c r="BA301" s="366"/>
      <c r="BB301" s="379"/>
      <c r="BC301" s="379"/>
      <c r="BD301" s="379"/>
      <c r="BE301" s="395"/>
      <c r="BF301" s="175"/>
    </row>
    <row r="302" spans="1:58" ht="21.95" customHeight="1">
      <c r="A302" s="181"/>
      <c r="B302" s="199"/>
      <c r="C302" s="209"/>
      <c r="D302" s="209"/>
      <c r="E302" s="209"/>
      <c r="F302" s="209"/>
      <c r="G302" s="209"/>
      <c r="H302" s="209"/>
      <c r="I302" s="209"/>
      <c r="J302" s="227"/>
      <c r="K302" s="247"/>
      <c r="L302" s="257"/>
      <c r="M302" s="257"/>
      <c r="N302" s="267"/>
      <c r="O302" s="247"/>
      <c r="P302" s="257"/>
      <c r="Q302" s="257"/>
      <c r="R302" s="257"/>
      <c r="S302" s="257"/>
      <c r="T302" s="267"/>
      <c r="U302" s="247"/>
      <c r="V302" s="257"/>
      <c r="W302" s="257"/>
      <c r="X302" s="257"/>
      <c r="Y302" s="257"/>
      <c r="Z302" s="267"/>
      <c r="AA302" s="273"/>
      <c r="AB302" s="257"/>
      <c r="AC302" s="257"/>
      <c r="AD302" s="257"/>
      <c r="AE302" s="267"/>
      <c r="AF302" s="307" t="s">
        <v>1199</v>
      </c>
      <c r="AG302" s="310"/>
      <c r="AH302" s="310"/>
      <c r="AI302" s="310"/>
      <c r="AJ302" s="310"/>
      <c r="AK302" s="310"/>
      <c r="AL302" s="336" t="s">
        <v>23</v>
      </c>
      <c r="AM302" s="345"/>
      <c r="AN302" s="345"/>
      <c r="AO302" s="345"/>
      <c r="AP302" s="345"/>
      <c r="AQ302" s="345"/>
      <c r="AR302" s="345"/>
      <c r="AS302" s="345"/>
      <c r="AT302" s="345"/>
      <c r="AU302" s="345"/>
      <c r="AV302" s="345"/>
      <c r="AW302" s="345"/>
      <c r="AX302" s="345"/>
      <c r="AY302" s="345"/>
      <c r="AZ302" s="352"/>
      <c r="BA302" s="363"/>
      <c r="BB302" s="363"/>
      <c r="BC302" s="363"/>
      <c r="BD302" s="363"/>
      <c r="BE302" s="392"/>
      <c r="BF302" s="175"/>
    </row>
    <row r="303" spans="1:58" ht="21.95" customHeight="1">
      <c r="A303" s="181"/>
      <c r="B303" s="199"/>
      <c r="C303" s="209"/>
      <c r="D303" s="209"/>
      <c r="E303" s="209"/>
      <c r="F303" s="209"/>
      <c r="G303" s="209"/>
      <c r="H303" s="209"/>
      <c r="I303" s="209"/>
      <c r="J303" s="227"/>
      <c r="K303" s="247"/>
      <c r="L303" s="257"/>
      <c r="M303" s="257"/>
      <c r="N303" s="267"/>
      <c r="O303" s="247"/>
      <c r="P303" s="257"/>
      <c r="Q303" s="257"/>
      <c r="R303" s="257"/>
      <c r="S303" s="257"/>
      <c r="T303" s="267"/>
      <c r="U303" s="247"/>
      <c r="V303" s="257"/>
      <c r="W303" s="257"/>
      <c r="X303" s="257"/>
      <c r="Y303" s="257"/>
      <c r="Z303" s="267"/>
      <c r="AA303" s="273"/>
      <c r="AB303" s="257"/>
      <c r="AC303" s="257"/>
      <c r="AD303" s="257"/>
      <c r="AE303" s="267"/>
      <c r="AF303" s="307" t="s">
        <v>1200</v>
      </c>
      <c r="AG303" s="310"/>
      <c r="AH303" s="310"/>
      <c r="AI303" s="310"/>
      <c r="AJ303" s="310"/>
      <c r="AK303" s="310"/>
      <c r="AL303" s="336" t="s">
        <v>23</v>
      </c>
      <c r="AM303" s="345"/>
      <c r="AN303" s="345"/>
      <c r="AO303" s="345"/>
      <c r="AP303" s="345"/>
      <c r="AQ303" s="345"/>
      <c r="AR303" s="345"/>
      <c r="AS303" s="345"/>
      <c r="AT303" s="345"/>
      <c r="AU303" s="345"/>
      <c r="AV303" s="345"/>
      <c r="AW303" s="345"/>
      <c r="AX303" s="345"/>
      <c r="AY303" s="345"/>
      <c r="AZ303" s="352"/>
      <c r="BA303" s="363"/>
      <c r="BB303" s="363"/>
      <c r="BC303" s="363"/>
      <c r="BD303" s="363"/>
      <c r="BE303" s="392"/>
      <c r="BF303" s="175"/>
    </row>
    <row r="304" spans="1:58" ht="21.95" customHeight="1">
      <c r="A304" s="181"/>
      <c r="B304" s="199"/>
      <c r="C304" s="209"/>
      <c r="D304" s="209"/>
      <c r="E304" s="209"/>
      <c r="F304" s="209"/>
      <c r="G304" s="209"/>
      <c r="H304" s="209"/>
      <c r="I304" s="209"/>
      <c r="J304" s="227"/>
      <c r="K304" s="247"/>
      <c r="L304" s="257"/>
      <c r="M304" s="257"/>
      <c r="N304" s="267"/>
      <c r="O304" s="247"/>
      <c r="P304" s="257"/>
      <c r="Q304" s="257"/>
      <c r="R304" s="257"/>
      <c r="S304" s="257"/>
      <c r="T304" s="267"/>
      <c r="U304" s="247"/>
      <c r="V304" s="257"/>
      <c r="W304" s="257"/>
      <c r="X304" s="257"/>
      <c r="Y304" s="257"/>
      <c r="Z304" s="267"/>
      <c r="AA304" s="273"/>
      <c r="AB304" s="257"/>
      <c r="AC304" s="257"/>
      <c r="AD304" s="257"/>
      <c r="AE304" s="267"/>
      <c r="AF304" s="306" t="s">
        <v>1425</v>
      </c>
      <c r="AG304" s="320"/>
      <c r="AH304" s="320"/>
      <c r="AI304" s="320"/>
      <c r="AJ304" s="320"/>
      <c r="AK304" s="320"/>
      <c r="AL304" s="337" t="s">
        <v>23</v>
      </c>
      <c r="AM304" s="340"/>
      <c r="AN304" s="340"/>
      <c r="AO304" s="340"/>
      <c r="AP304" s="340"/>
      <c r="AQ304" s="340"/>
      <c r="AR304" s="340"/>
      <c r="AS304" s="340"/>
      <c r="AT304" s="340"/>
      <c r="AU304" s="340"/>
      <c r="AV304" s="340"/>
      <c r="AW304" s="340"/>
      <c r="AX304" s="340"/>
      <c r="AY304" s="340"/>
      <c r="AZ304" s="353"/>
      <c r="BA304" s="364"/>
      <c r="BB304" s="364"/>
      <c r="BC304" s="364"/>
      <c r="BD304" s="364"/>
      <c r="BE304" s="393"/>
      <c r="BF304" s="175"/>
    </row>
    <row r="305" spans="1:58" ht="21.95" customHeight="1">
      <c r="A305" s="181"/>
      <c r="B305" s="199"/>
      <c r="C305" s="209"/>
      <c r="D305" s="209"/>
      <c r="E305" s="209"/>
      <c r="F305" s="209"/>
      <c r="G305" s="209"/>
      <c r="H305" s="209"/>
      <c r="I305" s="209"/>
      <c r="J305" s="227"/>
      <c r="K305" s="247"/>
      <c r="L305" s="257"/>
      <c r="M305" s="257"/>
      <c r="N305" s="267"/>
      <c r="O305" s="247"/>
      <c r="P305" s="257"/>
      <c r="Q305" s="257"/>
      <c r="R305" s="257"/>
      <c r="S305" s="257"/>
      <c r="T305" s="267"/>
      <c r="U305" s="247"/>
      <c r="V305" s="257"/>
      <c r="W305" s="257"/>
      <c r="X305" s="257"/>
      <c r="Y305" s="257"/>
      <c r="Z305" s="267"/>
      <c r="AA305" s="273"/>
      <c r="AB305" s="257"/>
      <c r="AC305" s="257"/>
      <c r="AD305" s="257"/>
      <c r="AE305" s="267"/>
      <c r="AF305" s="304" t="s">
        <v>1497</v>
      </c>
      <c r="AG305" s="305"/>
      <c r="AH305" s="305"/>
      <c r="AI305" s="305"/>
      <c r="AJ305" s="305"/>
      <c r="AK305" s="306"/>
      <c r="AL305" s="337" t="s">
        <v>23</v>
      </c>
      <c r="AM305" s="340"/>
      <c r="AN305" s="340"/>
      <c r="AO305" s="340"/>
      <c r="AP305" s="340"/>
      <c r="AQ305" s="340"/>
      <c r="AR305" s="340"/>
      <c r="AS305" s="340"/>
      <c r="AT305" s="340"/>
      <c r="AU305" s="340"/>
      <c r="AV305" s="340"/>
      <c r="AW305" s="340"/>
      <c r="AX305" s="340"/>
      <c r="AY305" s="340"/>
      <c r="AZ305" s="353"/>
      <c r="BA305" s="362"/>
      <c r="BB305" s="377"/>
      <c r="BC305" s="377"/>
      <c r="BD305" s="377"/>
      <c r="BE305" s="391"/>
      <c r="BF305" s="175"/>
    </row>
    <row r="306" spans="1:58" ht="21.95" customHeight="1">
      <c r="A306" s="181"/>
      <c r="B306" s="199"/>
      <c r="C306" s="209"/>
      <c r="D306" s="209"/>
      <c r="E306" s="209"/>
      <c r="F306" s="209"/>
      <c r="G306" s="209"/>
      <c r="H306" s="209"/>
      <c r="I306" s="209"/>
      <c r="J306" s="227"/>
      <c r="K306" s="247"/>
      <c r="L306" s="257"/>
      <c r="M306" s="257"/>
      <c r="N306" s="267"/>
      <c r="O306" s="247"/>
      <c r="P306" s="257"/>
      <c r="Q306" s="257"/>
      <c r="R306" s="257"/>
      <c r="S306" s="257"/>
      <c r="T306" s="267"/>
      <c r="U306" s="247"/>
      <c r="V306" s="257"/>
      <c r="W306" s="257"/>
      <c r="X306" s="257"/>
      <c r="Y306" s="257"/>
      <c r="Z306" s="267"/>
      <c r="AA306" s="273"/>
      <c r="AB306" s="257"/>
      <c r="AC306" s="257"/>
      <c r="AD306" s="257"/>
      <c r="AE306" s="267"/>
      <c r="AF306" s="305" t="s">
        <v>1499</v>
      </c>
      <c r="AG306" s="305"/>
      <c r="AH306" s="305"/>
      <c r="AI306" s="305"/>
      <c r="AJ306" s="305"/>
      <c r="AK306" s="306"/>
      <c r="AL306" s="338" t="s">
        <v>23</v>
      </c>
      <c r="AM306" s="346"/>
      <c r="AN306" s="346"/>
      <c r="AO306" s="346"/>
      <c r="AP306" s="346"/>
      <c r="AQ306" s="346"/>
      <c r="AR306" s="346"/>
      <c r="AS306" s="346"/>
      <c r="AT306" s="346"/>
      <c r="AU306" s="346"/>
      <c r="AV306" s="346"/>
      <c r="AW306" s="346"/>
      <c r="AX306" s="346"/>
      <c r="AY306" s="346"/>
      <c r="AZ306" s="354"/>
      <c r="BA306" s="195"/>
      <c r="BB306" s="195"/>
      <c r="BC306" s="195"/>
      <c r="BD306" s="195"/>
      <c r="BE306" s="388"/>
      <c r="BF306" s="175"/>
    </row>
    <row r="307" spans="1:58" ht="21.95" customHeight="1">
      <c r="A307" s="181"/>
      <c r="B307" s="199"/>
      <c r="C307" s="209"/>
      <c r="D307" s="209"/>
      <c r="E307" s="209"/>
      <c r="F307" s="209"/>
      <c r="G307" s="209"/>
      <c r="H307" s="209"/>
      <c r="I307" s="209"/>
      <c r="J307" s="227"/>
      <c r="K307" s="247"/>
      <c r="L307" s="257"/>
      <c r="M307" s="257"/>
      <c r="N307" s="267"/>
      <c r="O307" s="247"/>
      <c r="P307" s="257"/>
      <c r="Q307" s="257"/>
      <c r="R307" s="257"/>
      <c r="S307" s="257"/>
      <c r="T307" s="267"/>
      <c r="U307" s="247"/>
      <c r="V307" s="257"/>
      <c r="W307" s="257"/>
      <c r="X307" s="257"/>
      <c r="Y307" s="257"/>
      <c r="Z307" s="267"/>
      <c r="AA307" s="273"/>
      <c r="AB307" s="257"/>
      <c r="AC307" s="257"/>
      <c r="AD307" s="257"/>
      <c r="AE307" s="267"/>
      <c r="AF307" s="305" t="s">
        <v>401</v>
      </c>
      <c r="AG307" s="305"/>
      <c r="AH307" s="305"/>
      <c r="AI307" s="305"/>
      <c r="AJ307" s="305"/>
      <c r="AK307" s="306"/>
      <c r="AL307" s="338" t="s">
        <v>23</v>
      </c>
      <c r="AM307" s="346"/>
      <c r="AN307" s="346"/>
      <c r="AO307" s="346"/>
      <c r="AP307" s="346"/>
      <c r="AQ307" s="346"/>
      <c r="AR307" s="346"/>
      <c r="AS307" s="346"/>
      <c r="AT307" s="346"/>
      <c r="AU307" s="346"/>
      <c r="AV307" s="346"/>
      <c r="AW307" s="346"/>
      <c r="AX307" s="346"/>
      <c r="AY307" s="346"/>
      <c r="AZ307" s="354"/>
      <c r="BA307" s="195"/>
      <c r="BB307" s="195"/>
      <c r="BC307" s="195"/>
      <c r="BD307" s="195"/>
      <c r="BE307" s="388"/>
      <c r="BF307" s="175"/>
    </row>
    <row r="308" spans="1:58" ht="21.95" customHeight="1">
      <c r="A308" s="181"/>
      <c r="B308" s="199"/>
      <c r="C308" s="209"/>
      <c r="D308" s="209"/>
      <c r="E308" s="209"/>
      <c r="F308" s="209"/>
      <c r="G308" s="209"/>
      <c r="H308" s="209"/>
      <c r="I308" s="209"/>
      <c r="J308" s="227"/>
      <c r="K308" s="247"/>
      <c r="L308" s="257"/>
      <c r="M308" s="257"/>
      <c r="N308" s="267"/>
      <c r="O308" s="247"/>
      <c r="P308" s="257"/>
      <c r="Q308" s="257"/>
      <c r="R308" s="257"/>
      <c r="S308" s="257"/>
      <c r="T308" s="267"/>
      <c r="U308" s="247"/>
      <c r="V308" s="257"/>
      <c r="W308" s="257"/>
      <c r="X308" s="257"/>
      <c r="Y308" s="257"/>
      <c r="Z308" s="267"/>
      <c r="AA308" s="273"/>
      <c r="AB308" s="257"/>
      <c r="AC308" s="257"/>
      <c r="AD308" s="257"/>
      <c r="AE308" s="267"/>
      <c r="AF308" s="317" t="s">
        <v>1016</v>
      </c>
      <c r="AG308" s="320"/>
      <c r="AH308" s="320"/>
      <c r="AI308" s="320"/>
      <c r="AJ308" s="320"/>
      <c r="AK308" s="320"/>
      <c r="AL308" s="337" t="s">
        <v>23</v>
      </c>
      <c r="AM308" s="340"/>
      <c r="AN308" s="340"/>
      <c r="AO308" s="340"/>
      <c r="AP308" s="340"/>
      <c r="AQ308" s="340"/>
      <c r="AR308" s="340"/>
      <c r="AS308" s="340"/>
      <c r="AT308" s="340"/>
      <c r="AU308" s="340"/>
      <c r="AV308" s="340"/>
      <c r="AW308" s="340"/>
      <c r="AX308" s="340"/>
      <c r="AY308" s="340"/>
      <c r="AZ308" s="353"/>
      <c r="BA308" s="363"/>
      <c r="BB308" s="363"/>
      <c r="BC308" s="363"/>
      <c r="BD308" s="363"/>
      <c r="BE308" s="392"/>
      <c r="BF308" s="175"/>
    </row>
    <row r="309" spans="1:58" ht="21.95" customHeight="1">
      <c r="A309" s="181"/>
      <c r="B309" s="199"/>
      <c r="C309" s="209"/>
      <c r="D309" s="209"/>
      <c r="E309" s="209"/>
      <c r="F309" s="209"/>
      <c r="G309" s="209"/>
      <c r="H309" s="209"/>
      <c r="I309" s="209"/>
      <c r="J309" s="227"/>
      <c r="K309" s="247"/>
      <c r="L309" s="257"/>
      <c r="M309" s="257"/>
      <c r="N309" s="267"/>
      <c r="O309" s="247"/>
      <c r="P309" s="257"/>
      <c r="Q309" s="257"/>
      <c r="R309" s="257"/>
      <c r="S309" s="257"/>
      <c r="T309" s="267"/>
      <c r="U309" s="247"/>
      <c r="V309" s="257"/>
      <c r="W309" s="257"/>
      <c r="X309" s="257"/>
      <c r="Y309" s="257"/>
      <c r="Z309" s="267"/>
      <c r="AA309" s="273"/>
      <c r="AB309" s="257"/>
      <c r="AC309" s="257"/>
      <c r="AD309" s="257"/>
      <c r="AE309" s="267"/>
      <c r="AF309" s="304" t="s">
        <v>778</v>
      </c>
      <c r="AG309" s="305"/>
      <c r="AH309" s="305"/>
      <c r="AI309" s="305"/>
      <c r="AJ309" s="305"/>
      <c r="AK309" s="306"/>
      <c r="AL309" s="337" t="s">
        <v>23</v>
      </c>
      <c r="AM309" s="340"/>
      <c r="AN309" s="340"/>
      <c r="AO309" s="340"/>
      <c r="AP309" s="340"/>
      <c r="AQ309" s="340"/>
      <c r="AR309" s="340"/>
      <c r="AS309" s="340"/>
      <c r="AT309" s="340"/>
      <c r="AU309" s="340"/>
      <c r="AV309" s="340"/>
      <c r="AW309" s="340"/>
      <c r="AX309" s="340"/>
      <c r="AY309" s="340"/>
      <c r="AZ309" s="353"/>
      <c r="BA309" s="363"/>
      <c r="BB309" s="363"/>
      <c r="BC309" s="363"/>
      <c r="BD309" s="363"/>
      <c r="BE309" s="392"/>
      <c r="BF309" s="175"/>
    </row>
    <row r="310" spans="1:58" ht="21.95" customHeight="1">
      <c r="A310" s="181"/>
      <c r="B310" s="199"/>
      <c r="C310" s="209"/>
      <c r="D310" s="209"/>
      <c r="E310" s="209"/>
      <c r="F310" s="209"/>
      <c r="G310" s="209"/>
      <c r="H310" s="209"/>
      <c r="I310" s="209"/>
      <c r="J310" s="227"/>
      <c r="K310" s="247"/>
      <c r="L310" s="257"/>
      <c r="M310" s="257"/>
      <c r="N310" s="267"/>
      <c r="O310" s="247"/>
      <c r="P310" s="257"/>
      <c r="Q310" s="257"/>
      <c r="R310" s="257"/>
      <c r="S310" s="257"/>
      <c r="T310" s="267"/>
      <c r="U310" s="247"/>
      <c r="V310" s="257"/>
      <c r="W310" s="257"/>
      <c r="X310" s="257"/>
      <c r="Y310" s="257"/>
      <c r="Z310" s="267"/>
      <c r="AA310" s="273"/>
      <c r="AB310" s="257"/>
      <c r="AC310" s="257"/>
      <c r="AD310" s="257"/>
      <c r="AE310" s="267"/>
      <c r="AF310" s="305" t="s">
        <v>1107</v>
      </c>
      <c r="AG310" s="305"/>
      <c r="AH310" s="305"/>
      <c r="AI310" s="305"/>
      <c r="AJ310" s="305"/>
      <c r="AK310" s="306"/>
      <c r="AL310" s="338" t="s">
        <v>23</v>
      </c>
      <c r="AM310" s="346"/>
      <c r="AN310" s="346"/>
      <c r="AO310" s="346"/>
      <c r="AP310" s="346"/>
      <c r="AQ310" s="346"/>
      <c r="AR310" s="346"/>
      <c r="AS310" s="346"/>
      <c r="AT310" s="346"/>
      <c r="AU310" s="346"/>
      <c r="AV310" s="346"/>
      <c r="AW310" s="346"/>
      <c r="AX310" s="346"/>
      <c r="AY310" s="346"/>
      <c r="AZ310" s="354"/>
      <c r="BA310" s="364"/>
      <c r="BB310" s="364"/>
      <c r="BC310" s="364"/>
      <c r="BD310" s="364"/>
      <c r="BE310" s="393"/>
      <c r="BF310" s="175"/>
    </row>
    <row r="311" spans="1:58" ht="21.95" customHeight="1">
      <c r="A311" s="181"/>
      <c r="B311" s="199"/>
      <c r="C311" s="209"/>
      <c r="D311" s="209"/>
      <c r="E311" s="209"/>
      <c r="F311" s="209"/>
      <c r="G311" s="209"/>
      <c r="H311" s="209"/>
      <c r="I311" s="209"/>
      <c r="J311" s="227"/>
      <c r="K311" s="247"/>
      <c r="L311" s="257"/>
      <c r="M311" s="257"/>
      <c r="N311" s="267"/>
      <c r="O311" s="247"/>
      <c r="P311" s="257"/>
      <c r="Q311" s="257"/>
      <c r="R311" s="257"/>
      <c r="S311" s="257"/>
      <c r="T311" s="267"/>
      <c r="U311" s="247"/>
      <c r="V311" s="257"/>
      <c r="W311" s="257"/>
      <c r="X311" s="257"/>
      <c r="Y311" s="257"/>
      <c r="Z311" s="267"/>
      <c r="AA311" s="273"/>
      <c r="AB311" s="257"/>
      <c r="AC311" s="257"/>
      <c r="AD311" s="257"/>
      <c r="AE311" s="267"/>
      <c r="AF311" s="304" t="s">
        <v>1157</v>
      </c>
      <c r="AG311" s="305"/>
      <c r="AH311" s="305"/>
      <c r="AI311" s="305"/>
      <c r="AJ311" s="305"/>
      <c r="AK311" s="306"/>
      <c r="AL311" s="338" t="s">
        <v>23</v>
      </c>
      <c r="AM311" s="346"/>
      <c r="AN311" s="346"/>
      <c r="AO311" s="346"/>
      <c r="AP311" s="346"/>
      <c r="AQ311" s="346"/>
      <c r="AR311" s="346"/>
      <c r="AS311" s="346"/>
      <c r="AT311" s="346"/>
      <c r="AU311" s="346"/>
      <c r="AV311" s="346"/>
      <c r="AW311" s="346"/>
      <c r="AX311" s="346"/>
      <c r="AY311" s="346"/>
      <c r="AZ311" s="354"/>
      <c r="BA311" s="370"/>
      <c r="BB311" s="382"/>
      <c r="BC311" s="382"/>
      <c r="BD311" s="382"/>
      <c r="BE311" s="399"/>
      <c r="BF311" s="175"/>
    </row>
    <row r="312" spans="1:58" ht="21.95" customHeight="1">
      <c r="A312" s="181"/>
      <c r="B312" s="199"/>
      <c r="C312" s="209"/>
      <c r="D312" s="209"/>
      <c r="E312" s="209"/>
      <c r="F312" s="209"/>
      <c r="G312" s="209"/>
      <c r="H312" s="209"/>
      <c r="I312" s="209"/>
      <c r="J312" s="227"/>
      <c r="K312" s="247"/>
      <c r="L312" s="257"/>
      <c r="M312" s="257"/>
      <c r="N312" s="267"/>
      <c r="O312" s="247"/>
      <c r="P312" s="257"/>
      <c r="Q312" s="257"/>
      <c r="R312" s="257"/>
      <c r="S312" s="257"/>
      <c r="T312" s="267"/>
      <c r="U312" s="247"/>
      <c r="V312" s="257"/>
      <c r="W312" s="257"/>
      <c r="X312" s="257"/>
      <c r="Y312" s="257"/>
      <c r="Z312" s="267"/>
      <c r="AA312" s="273"/>
      <c r="AB312" s="257"/>
      <c r="AC312" s="257"/>
      <c r="AD312" s="257"/>
      <c r="AE312" s="267"/>
      <c r="AF312" s="304" t="s">
        <v>1492</v>
      </c>
      <c r="AG312" s="305"/>
      <c r="AH312" s="305"/>
      <c r="AI312" s="305"/>
      <c r="AJ312" s="305"/>
      <c r="AK312" s="306"/>
      <c r="AL312" s="338" t="s">
        <v>23</v>
      </c>
      <c r="AM312" s="346"/>
      <c r="AN312" s="346"/>
      <c r="AO312" s="346"/>
      <c r="AP312" s="346"/>
      <c r="AQ312" s="346"/>
      <c r="AR312" s="346"/>
      <c r="AS312" s="346"/>
      <c r="AT312" s="346"/>
      <c r="AU312" s="346"/>
      <c r="AV312" s="346"/>
      <c r="AW312" s="346"/>
      <c r="AX312" s="346"/>
      <c r="AY312" s="346"/>
      <c r="AZ312" s="354"/>
      <c r="BA312" s="371"/>
      <c r="BB312" s="383"/>
      <c r="BC312" s="383"/>
      <c r="BD312" s="383"/>
      <c r="BE312" s="400"/>
      <c r="BF312" s="175"/>
    </row>
    <row r="313" spans="1:58" ht="63" customHeight="1">
      <c r="A313" s="181"/>
      <c r="B313" s="199"/>
      <c r="C313" s="209"/>
      <c r="D313" s="209"/>
      <c r="E313" s="209"/>
      <c r="F313" s="209"/>
      <c r="G313" s="209"/>
      <c r="H313" s="209"/>
      <c r="I313" s="209"/>
      <c r="J313" s="227"/>
      <c r="K313" s="247"/>
      <c r="L313" s="257"/>
      <c r="M313" s="257"/>
      <c r="N313" s="267"/>
      <c r="O313" s="247"/>
      <c r="P313" s="257"/>
      <c r="Q313" s="257"/>
      <c r="R313" s="257"/>
      <c r="S313" s="257"/>
      <c r="T313" s="267"/>
      <c r="U313" s="247"/>
      <c r="V313" s="257"/>
      <c r="W313" s="257"/>
      <c r="X313" s="257"/>
      <c r="Y313" s="257"/>
      <c r="Z313" s="267"/>
      <c r="AA313" s="273"/>
      <c r="AB313" s="257"/>
      <c r="AC313" s="257"/>
      <c r="AD313" s="257"/>
      <c r="AE313" s="267"/>
      <c r="AF313" s="305" t="s">
        <v>1187</v>
      </c>
      <c r="AG313" s="305"/>
      <c r="AH313" s="305"/>
      <c r="AI313" s="305"/>
      <c r="AJ313" s="305"/>
      <c r="AK313" s="306"/>
      <c r="AL313" s="316" t="s">
        <v>1206</v>
      </c>
      <c r="AM313" s="314"/>
      <c r="AN313" s="314"/>
      <c r="AO313" s="314"/>
      <c r="AP313" s="314"/>
      <c r="AQ313" s="314"/>
      <c r="AR313" s="314"/>
      <c r="AS313" s="314"/>
      <c r="AT313" s="314"/>
      <c r="AU313" s="314"/>
      <c r="AV313" s="314"/>
      <c r="AW313" s="314"/>
      <c r="AX313" s="314"/>
      <c r="AY313" s="314"/>
      <c r="AZ313" s="317"/>
      <c r="BA313" s="370"/>
      <c r="BB313" s="382"/>
      <c r="BC313" s="382"/>
      <c r="BD313" s="382"/>
      <c r="BE313" s="399"/>
      <c r="BF313" s="175"/>
    </row>
    <row r="314" spans="1:58" ht="21.95" customHeight="1">
      <c r="A314" s="181"/>
      <c r="B314" s="200"/>
      <c r="C314" s="210"/>
      <c r="D314" s="210"/>
      <c r="E314" s="210"/>
      <c r="F314" s="210"/>
      <c r="G314" s="210"/>
      <c r="H314" s="210"/>
      <c r="I314" s="210"/>
      <c r="J314" s="228"/>
      <c r="K314" s="248"/>
      <c r="L314" s="258"/>
      <c r="M314" s="258"/>
      <c r="N314" s="268"/>
      <c r="O314" s="248"/>
      <c r="P314" s="258"/>
      <c r="Q314" s="258"/>
      <c r="R314" s="258"/>
      <c r="S314" s="258"/>
      <c r="T314" s="268"/>
      <c r="U314" s="248"/>
      <c r="V314" s="258"/>
      <c r="W314" s="258"/>
      <c r="X314" s="258"/>
      <c r="Y314" s="258"/>
      <c r="Z314" s="268"/>
      <c r="AA314" s="248"/>
      <c r="AB314" s="258"/>
      <c r="AC314" s="258"/>
      <c r="AD314" s="258"/>
      <c r="AE314" s="268"/>
      <c r="AF314" s="303" t="s">
        <v>1195</v>
      </c>
      <c r="AG314" s="302"/>
      <c r="AH314" s="302"/>
      <c r="AI314" s="302"/>
      <c r="AJ314" s="302"/>
      <c r="AK314" s="307"/>
      <c r="AL314" s="336" t="s">
        <v>212</v>
      </c>
      <c r="AM314" s="345"/>
      <c r="AN314" s="345"/>
      <c r="AO314" s="345"/>
      <c r="AP314" s="345"/>
      <c r="AQ314" s="345"/>
      <c r="AR314" s="345"/>
      <c r="AS314" s="345"/>
      <c r="AT314" s="345"/>
      <c r="AU314" s="345"/>
      <c r="AV314" s="345"/>
      <c r="AW314" s="345"/>
      <c r="AX314" s="345"/>
      <c r="AY314" s="345"/>
      <c r="AZ314" s="352"/>
      <c r="BA314" s="363"/>
      <c r="BB314" s="363"/>
      <c r="BC314" s="363"/>
      <c r="BD314" s="363"/>
      <c r="BE314" s="392"/>
      <c r="BF314" s="175"/>
    </row>
    <row r="315" spans="1:58" ht="21.95" customHeight="1">
      <c r="A315" s="181"/>
      <c r="B315" s="198" t="s">
        <v>255</v>
      </c>
      <c r="C315" s="208"/>
      <c r="D315" s="208"/>
      <c r="E315" s="208"/>
      <c r="F315" s="208"/>
      <c r="G315" s="208"/>
      <c r="H315" s="208"/>
      <c r="I315" s="208"/>
      <c r="J315" s="226"/>
      <c r="K315" s="246"/>
      <c r="L315" s="256"/>
      <c r="M315" s="256"/>
      <c r="N315" s="266"/>
      <c r="O315" s="246"/>
      <c r="P315" s="256"/>
      <c r="Q315" s="256"/>
      <c r="R315" s="256"/>
      <c r="S315" s="256"/>
      <c r="T315" s="266"/>
      <c r="U315" s="246"/>
      <c r="V315" s="256"/>
      <c r="W315" s="256"/>
      <c r="X315" s="256"/>
      <c r="Y315" s="256"/>
      <c r="Z315" s="266"/>
      <c r="AA315" s="201" t="s">
        <v>1002</v>
      </c>
      <c r="AB315" s="208"/>
      <c r="AC315" s="208"/>
      <c r="AD315" s="208"/>
      <c r="AE315" s="226"/>
      <c r="AF315" s="310" t="s">
        <v>1200</v>
      </c>
      <c r="AG315" s="310"/>
      <c r="AH315" s="310"/>
      <c r="AI315" s="310"/>
      <c r="AJ315" s="310"/>
      <c r="AK315" s="310"/>
      <c r="AL315" s="336" t="s">
        <v>23</v>
      </c>
      <c r="AM315" s="345"/>
      <c r="AN315" s="345"/>
      <c r="AO315" s="345"/>
      <c r="AP315" s="345"/>
      <c r="AQ315" s="345"/>
      <c r="AR315" s="345"/>
      <c r="AS315" s="345"/>
      <c r="AT315" s="345"/>
      <c r="AU315" s="345"/>
      <c r="AV315" s="345"/>
      <c r="AW315" s="345"/>
      <c r="AX315" s="345"/>
      <c r="AY315" s="345"/>
      <c r="AZ315" s="352"/>
      <c r="BA315" s="363"/>
      <c r="BB315" s="363"/>
      <c r="BC315" s="363"/>
      <c r="BD315" s="363"/>
      <c r="BE315" s="392"/>
      <c r="BF315" s="175"/>
    </row>
    <row r="316" spans="1:58" ht="21.95" customHeight="1">
      <c r="A316" s="181"/>
      <c r="B316" s="199"/>
      <c r="C316" s="209"/>
      <c r="D316" s="209"/>
      <c r="E316" s="209"/>
      <c r="F316" s="209"/>
      <c r="G316" s="209"/>
      <c r="H316" s="209"/>
      <c r="I316" s="209"/>
      <c r="J316" s="227"/>
      <c r="K316" s="247"/>
      <c r="L316" s="257"/>
      <c r="M316" s="257"/>
      <c r="N316" s="267"/>
      <c r="O316" s="247"/>
      <c r="P316" s="257"/>
      <c r="Q316" s="257"/>
      <c r="R316" s="257"/>
      <c r="S316" s="257"/>
      <c r="T316" s="267"/>
      <c r="U316" s="247"/>
      <c r="V316" s="257"/>
      <c r="W316" s="257"/>
      <c r="X316" s="257"/>
      <c r="Y316" s="257"/>
      <c r="Z316" s="267"/>
      <c r="AA316" s="202"/>
      <c r="AB316" s="209"/>
      <c r="AC316" s="209"/>
      <c r="AD316" s="209"/>
      <c r="AE316" s="227"/>
      <c r="AF316" s="303" t="s">
        <v>511</v>
      </c>
      <c r="AG316" s="302"/>
      <c r="AH316" s="302"/>
      <c r="AI316" s="302"/>
      <c r="AJ316" s="302"/>
      <c r="AK316" s="307"/>
      <c r="AL316" s="336" t="s">
        <v>23</v>
      </c>
      <c r="AM316" s="345"/>
      <c r="AN316" s="345"/>
      <c r="AO316" s="345"/>
      <c r="AP316" s="345"/>
      <c r="AQ316" s="345"/>
      <c r="AR316" s="345"/>
      <c r="AS316" s="345"/>
      <c r="AT316" s="345"/>
      <c r="AU316" s="345"/>
      <c r="AV316" s="345"/>
      <c r="AW316" s="345"/>
      <c r="AX316" s="345"/>
      <c r="AY316" s="345"/>
      <c r="AZ316" s="352"/>
      <c r="BA316" s="367"/>
      <c r="BB316" s="367"/>
      <c r="BC316" s="367"/>
      <c r="BD316" s="367"/>
      <c r="BE316" s="396"/>
      <c r="BF316" s="175"/>
    </row>
    <row r="317" spans="1:58" ht="21.95" customHeight="1">
      <c r="A317" s="181"/>
      <c r="B317" s="199"/>
      <c r="C317" s="209"/>
      <c r="D317" s="209"/>
      <c r="E317" s="209"/>
      <c r="F317" s="209"/>
      <c r="G317" s="209"/>
      <c r="H317" s="209"/>
      <c r="I317" s="209"/>
      <c r="J317" s="227"/>
      <c r="K317" s="247"/>
      <c r="L317" s="257"/>
      <c r="M317" s="257"/>
      <c r="N317" s="267"/>
      <c r="O317" s="247"/>
      <c r="P317" s="257"/>
      <c r="Q317" s="257"/>
      <c r="R317" s="257"/>
      <c r="S317" s="257"/>
      <c r="T317" s="267"/>
      <c r="U317" s="247"/>
      <c r="V317" s="257"/>
      <c r="W317" s="257"/>
      <c r="X317" s="257"/>
      <c r="Y317" s="257"/>
      <c r="Z317" s="267"/>
      <c r="AA317" s="202"/>
      <c r="AB317" s="209"/>
      <c r="AC317" s="209"/>
      <c r="AD317" s="209"/>
      <c r="AE317" s="227"/>
      <c r="AF317" s="304" t="s">
        <v>1497</v>
      </c>
      <c r="AG317" s="305"/>
      <c r="AH317" s="305"/>
      <c r="AI317" s="305"/>
      <c r="AJ317" s="305"/>
      <c r="AK317" s="306"/>
      <c r="AL317" s="337" t="s">
        <v>23</v>
      </c>
      <c r="AM317" s="340"/>
      <c r="AN317" s="340"/>
      <c r="AO317" s="340"/>
      <c r="AP317" s="340"/>
      <c r="AQ317" s="340"/>
      <c r="AR317" s="340"/>
      <c r="AS317" s="340"/>
      <c r="AT317" s="340"/>
      <c r="AU317" s="340"/>
      <c r="AV317" s="340"/>
      <c r="AW317" s="340"/>
      <c r="AX317" s="340"/>
      <c r="AY317" s="340"/>
      <c r="AZ317" s="353"/>
      <c r="BA317" s="369"/>
      <c r="BB317" s="381"/>
      <c r="BC317" s="381"/>
      <c r="BD317" s="381"/>
      <c r="BE317" s="398"/>
      <c r="BF317" s="175"/>
    </row>
    <row r="318" spans="1:58" ht="21.95" customHeight="1">
      <c r="A318" s="181"/>
      <c r="B318" s="199"/>
      <c r="C318" s="209"/>
      <c r="D318" s="209"/>
      <c r="E318" s="209"/>
      <c r="F318" s="209"/>
      <c r="G318" s="209"/>
      <c r="H318" s="209"/>
      <c r="I318" s="209"/>
      <c r="J318" s="227"/>
      <c r="K318" s="247"/>
      <c r="L318" s="257"/>
      <c r="M318" s="257"/>
      <c r="N318" s="267"/>
      <c r="O318" s="247"/>
      <c r="P318" s="257"/>
      <c r="Q318" s="257"/>
      <c r="R318" s="257"/>
      <c r="S318" s="257"/>
      <c r="T318" s="267"/>
      <c r="U318" s="247"/>
      <c r="V318" s="257"/>
      <c r="W318" s="257"/>
      <c r="X318" s="257"/>
      <c r="Y318" s="257"/>
      <c r="Z318" s="267"/>
      <c r="AA318" s="202"/>
      <c r="AB318" s="209"/>
      <c r="AC318" s="209"/>
      <c r="AD318" s="209"/>
      <c r="AE318" s="227"/>
      <c r="AF318" s="305" t="s">
        <v>1499</v>
      </c>
      <c r="AG318" s="305"/>
      <c r="AH318" s="305"/>
      <c r="AI318" s="305"/>
      <c r="AJ318" s="305"/>
      <c r="AK318" s="306"/>
      <c r="AL318" s="338" t="s">
        <v>23</v>
      </c>
      <c r="AM318" s="346"/>
      <c r="AN318" s="346"/>
      <c r="AO318" s="346"/>
      <c r="AP318" s="346"/>
      <c r="AQ318" s="346"/>
      <c r="AR318" s="346"/>
      <c r="AS318" s="346"/>
      <c r="AT318" s="346"/>
      <c r="AU318" s="346"/>
      <c r="AV318" s="346"/>
      <c r="AW318" s="346"/>
      <c r="AX318" s="346"/>
      <c r="AY318" s="346"/>
      <c r="AZ318" s="354"/>
      <c r="BA318" s="363"/>
      <c r="BB318" s="363"/>
      <c r="BC318" s="363"/>
      <c r="BD318" s="363"/>
      <c r="BE318" s="392"/>
      <c r="BF318" s="175"/>
    </row>
    <row r="319" spans="1:58" ht="21.95" customHeight="1">
      <c r="A319" s="181"/>
      <c r="B319" s="199"/>
      <c r="C319" s="209"/>
      <c r="D319" s="209"/>
      <c r="E319" s="209"/>
      <c r="F319" s="209"/>
      <c r="G319" s="209"/>
      <c r="H319" s="209"/>
      <c r="I319" s="209"/>
      <c r="J319" s="227"/>
      <c r="K319" s="247"/>
      <c r="L319" s="257"/>
      <c r="M319" s="257"/>
      <c r="N319" s="267"/>
      <c r="O319" s="247"/>
      <c r="P319" s="257"/>
      <c r="Q319" s="257"/>
      <c r="R319" s="257"/>
      <c r="S319" s="257"/>
      <c r="T319" s="267"/>
      <c r="U319" s="247"/>
      <c r="V319" s="257"/>
      <c r="W319" s="257"/>
      <c r="X319" s="257"/>
      <c r="Y319" s="257"/>
      <c r="Z319" s="267"/>
      <c r="AA319" s="202"/>
      <c r="AB319" s="209"/>
      <c r="AC319" s="209"/>
      <c r="AD319" s="209"/>
      <c r="AE319" s="227"/>
      <c r="AF319" s="305" t="s">
        <v>401</v>
      </c>
      <c r="AG319" s="305"/>
      <c r="AH319" s="305"/>
      <c r="AI319" s="305"/>
      <c r="AJ319" s="305"/>
      <c r="AK319" s="306"/>
      <c r="AL319" s="338" t="s">
        <v>23</v>
      </c>
      <c r="AM319" s="346"/>
      <c r="AN319" s="346"/>
      <c r="AO319" s="346"/>
      <c r="AP319" s="346"/>
      <c r="AQ319" s="346"/>
      <c r="AR319" s="346"/>
      <c r="AS319" s="346"/>
      <c r="AT319" s="346"/>
      <c r="AU319" s="346"/>
      <c r="AV319" s="346"/>
      <c r="AW319" s="346"/>
      <c r="AX319" s="346"/>
      <c r="AY319" s="346"/>
      <c r="AZ319" s="354"/>
      <c r="BA319" s="363"/>
      <c r="BB319" s="363"/>
      <c r="BC319" s="363"/>
      <c r="BD319" s="363"/>
      <c r="BE319" s="392"/>
      <c r="BF319" s="175"/>
    </row>
    <row r="320" spans="1:58" ht="21.95" customHeight="1">
      <c r="A320" s="181"/>
      <c r="B320" s="199"/>
      <c r="C320" s="209"/>
      <c r="D320" s="209"/>
      <c r="E320" s="209"/>
      <c r="F320" s="209"/>
      <c r="G320" s="209"/>
      <c r="H320" s="209"/>
      <c r="I320" s="209"/>
      <c r="J320" s="227"/>
      <c r="K320" s="247"/>
      <c r="L320" s="257"/>
      <c r="M320" s="257"/>
      <c r="N320" s="267"/>
      <c r="O320" s="247"/>
      <c r="P320" s="257"/>
      <c r="Q320" s="257"/>
      <c r="R320" s="257"/>
      <c r="S320" s="257"/>
      <c r="T320" s="267"/>
      <c r="U320" s="247"/>
      <c r="V320" s="257"/>
      <c r="W320" s="257"/>
      <c r="X320" s="257"/>
      <c r="Y320" s="257"/>
      <c r="Z320" s="267"/>
      <c r="AA320" s="202"/>
      <c r="AB320" s="209"/>
      <c r="AC320" s="209"/>
      <c r="AD320" s="209"/>
      <c r="AE320" s="227"/>
      <c r="AF320" s="306" t="s">
        <v>1054</v>
      </c>
      <c r="AG320" s="320"/>
      <c r="AH320" s="320"/>
      <c r="AI320" s="320"/>
      <c r="AJ320" s="320"/>
      <c r="AK320" s="320"/>
      <c r="AL320" s="337" t="s">
        <v>681</v>
      </c>
      <c r="AM320" s="340"/>
      <c r="AN320" s="340"/>
      <c r="AO320" s="340"/>
      <c r="AP320" s="340"/>
      <c r="AQ320" s="340"/>
      <c r="AR320" s="340"/>
      <c r="AS320" s="340"/>
      <c r="AT320" s="340"/>
      <c r="AU320" s="340"/>
      <c r="AV320" s="340"/>
      <c r="AW320" s="340"/>
      <c r="AX320" s="340"/>
      <c r="AY320" s="340"/>
      <c r="AZ320" s="353"/>
      <c r="BA320" s="363"/>
      <c r="BB320" s="363"/>
      <c r="BC320" s="363"/>
      <c r="BD320" s="363"/>
      <c r="BE320" s="392"/>
      <c r="BF320" s="175"/>
    </row>
    <row r="321" spans="1:58" ht="21.95" customHeight="1">
      <c r="A321" s="181"/>
      <c r="B321" s="199"/>
      <c r="C321" s="209"/>
      <c r="D321" s="209"/>
      <c r="E321" s="209"/>
      <c r="F321" s="209"/>
      <c r="G321" s="209"/>
      <c r="H321" s="209"/>
      <c r="I321" s="209"/>
      <c r="J321" s="227"/>
      <c r="K321" s="247"/>
      <c r="L321" s="257"/>
      <c r="M321" s="257"/>
      <c r="N321" s="267"/>
      <c r="O321" s="247"/>
      <c r="P321" s="257"/>
      <c r="Q321" s="257"/>
      <c r="R321" s="257"/>
      <c r="S321" s="257"/>
      <c r="T321" s="267"/>
      <c r="U321" s="247"/>
      <c r="V321" s="257"/>
      <c r="W321" s="257"/>
      <c r="X321" s="257"/>
      <c r="Y321" s="257"/>
      <c r="Z321" s="267"/>
      <c r="AA321" s="202"/>
      <c r="AB321" s="209"/>
      <c r="AC321" s="209"/>
      <c r="AD321" s="209"/>
      <c r="AE321" s="227"/>
      <c r="AF321" s="305" t="s">
        <v>124</v>
      </c>
      <c r="AG321" s="305"/>
      <c r="AH321" s="305"/>
      <c r="AI321" s="305"/>
      <c r="AJ321" s="305"/>
      <c r="AK321" s="306"/>
      <c r="AL321" s="338" t="s">
        <v>212</v>
      </c>
      <c r="AM321" s="346"/>
      <c r="AN321" s="346"/>
      <c r="AO321" s="346"/>
      <c r="AP321" s="346"/>
      <c r="AQ321" s="346"/>
      <c r="AR321" s="346"/>
      <c r="AS321" s="346"/>
      <c r="AT321" s="346"/>
      <c r="AU321" s="346"/>
      <c r="AV321" s="346"/>
      <c r="AW321" s="346"/>
      <c r="AX321" s="346"/>
      <c r="AY321" s="346"/>
      <c r="AZ321" s="354"/>
      <c r="BA321" s="363"/>
      <c r="BB321" s="363"/>
      <c r="BC321" s="363"/>
      <c r="BD321" s="363"/>
      <c r="BE321" s="392"/>
      <c r="BF321" s="175"/>
    </row>
    <row r="322" spans="1:58" ht="21.95" customHeight="1">
      <c r="A322" s="181"/>
      <c r="B322" s="199"/>
      <c r="C322" s="209"/>
      <c r="D322" s="209"/>
      <c r="E322" s="209"/>
      <c r="F322" s="209"/>
      <c r="G322" s="209"/>
      <c r="H322" s="209"/>
      <c r="I322" s="209"/>
      <c r="J322" s="227"/>
      <c r="K322" s="247"/>
      <c r="L322" s="257"/>
      <c r="M322" s="257"/>
      <c r="N322" s="267"/>
      <c r="O322" s="247"/>
      <c r="P322" s="257"/>
      <c r="Q322" s="257"/>
      <c r="R322" s="257"/>
      <c r="S322" s="257"/>
      <c r="T322" s="267"/>
      <c r="U322" s="247"/>
      <c r="V322" s="257"/>
      <c r="W322" s="257"/>
      <c r="X322" s="257"/>
      <c r="Y322" s="257"/>
      <c r="Z322" s="267"/>
      <c r="AA322" s="202"/>
      <c r="AB322" s="209"/>
      <c r="AC322" s="209"/>
      <c r="AD322" s="209"/>
      <c r="AE322" s="227"/>
      <c r="AF322" s="305" t="s">
        <v>1107</v>
      </c>
      <c r="AG322" s="305"/>
      <c r="AH322" s="305"/>
      <c r="AI322" s="305"/>
      <c r="AJ322" s="305"/>
      <c r="AK322" s="306"/>
      <c r="AL322" s="338" t="s">
        <v>23</v>
      </c>
      <c r="AM322" s="346"/>
      <c r="AN322" s="346"/>
      <c r="AO322" s="346"/>
      <c r="AP322" s="346"/>
      <c r="AQ322" s="346"/>
      <c r="AR322" s="346"/>
      <c r="AS322" s="346"/>
      <c r="AT322" s="346"/>
      <c r="AU322" s="346"/>
      <c r="AV322" s="346"/>
      <c r="AW322" s="346"/>
      <c r="AX322" s="346"/>
      <c r="AY322" s="346"/>
      <c r="AZ322" s="354"/>
      <c r="BA322" s="364"/>
      <c r="BB322" s="364"/>
      <c r="BC322" s="364"/>
      <c r="BD322" s="364"/>
      <c r="BE322" s="393"/>
      <c r="BF322" s="175"/>
    </row>
    <row r="323" spans="1:58" ht="21.95" customHeight="1">
      <c r="A323" s="181"/>
      <c r="B323" s="199"/>
      <c r="C323" s="209"/>
      <c r="D323" s="209"/>
      <c r="E323" s="209"/>
      <c r="F323" s="209"/>
      <c r="G323" s="209"/>
      <c r="H323" s="209"/>
      <c r="I323" s="209"/>
      <c r="J323" s="227"/>
      <c r="K323" s="247"/>
      <c r="L323" s="257"/>
      <c r="M323" s="257"/>
      <c r="N323" s="267"/>
      <c r="O323" s="247"/>
      <c r="P323" s="257"/>
      <c r="Q323" s="257"/>
      <c r="R323" s="257"/>
      <c r="S323" s="257"/>
      <c r="T323" s="267"/>
      <c r="U323" s="247"/>
      <c r="V323" s="257"/>
      <c r="W323" s="257"/>
      <c r="X323" s="257"/>
      <c r="Y323" s="257"/>
      <c r="Z323" s="267"/>
      <c r="AA323" s="202"/>
      <c r="AB323" s="209"/>
      <c r="AC323" s="209"/>
      <c r="AD323" s="209"/>
      <c r="AE323" s="227"/>
      <c r="AF323" s="304" t="s">
        <v>1157</v>
      </c>
      <c r="AG323" s="305"/>
      <c r="AH323" s="305"/>
      <c r="AI323" s="305"/>
      <c r="AJ323" s="305"/>
      <c r="AK323" s="306"/>
      <c r="AL323" s="338" t="s">
        <v>23</v>
      </c>
      <c r="AM323" s="346"/>
      <c r="AN323" s="346"/>
      <c r="AO323" s="346"/>
      <c r="AP323" s="346"/>
      <c r="AQ323" s="346"/>
      <c r="AR323" s="346"/>
      <c r="AS323" s="346"/>
      <c r="AT323" s="346"/>
      <c r="AU323" s="346"/>
      <c r="AV323" s="346"/>
      <c r="AW323" s="346"/>
      <c r="AX323" s="346"/>
      <c r="AY323" s="346"/>
      <c r="AZ323" s="354"/>
      <c r="BA323" s="370"/>
      <c r="BB323" s="382"/>
      <c r="BC323" s="382"/>
      <c r="BD323" s="382"/>
      <c r="BE323" s="399"/>
      <c r="BF323" s="175"/>
    </row>
    <row r="324" spans="1:58" ht="21.95" customHeight="1">
      <c r="A324" s="181"/>
      <c r="B324" s="199"/>
      <c r="C324" s="209"/>
      <c r="D324" s="209"/>
      <c r="E324" s="209"/>
      <c r="F324" s="209"/>
      <c r="G324" s="209"/>
      <c r="H324" s="209"/>
      <c r="I324" s="209"/>
      <c r="J324" s="227"/>
      <c r="K324" s="247"/>
      <c r="L324" s="257"/>
      <c r="M324" s="257"/>
      <c r="N324" s="267"/>
      <c r="O324" s="247"/>
      <c r="P324" s="257"/>
      <c r="Q324" s="257"/>
      <c r="R324" s="257"/>
      <c r="S324" s="257"/>
      <c r="T324" s="267"/>
      <c r="U324" s="247"/>
      <c r="V324" s="257"/>
      <c r="W324" s="257"/>
      <c r="X324" s="257"/>
      <c r="Y324" s="257"/>
      <c r="Z324" s="267"/>
      <c r="AA324" s="202"/>
      <c r="AB324" s="209"/>
      <c r="AC324" s="209"/>
      <c r="AD324" s="209"/>
      <c r="AE324" s="227"/>
      <c r="AF324" s="304" t="s">
        <v>1492</v>
      </c>
      <c r="AG324" s="305"/>
      <c r="AH324" s="305"/>
      <c r="AI324" s="305"/>
      <c r="AJ324" s="305"/>
      <c r="AK324" s="306"/>
      <c r="AL324" s="338" t="s">
        <v>23</v>
      </c>
      <c r="AM324" s="346"/>
      <c r="AN324" s="346"/>
      <c r="AO324" s="346"/>
      <c r="AP324" s="346"/>
      <c r="AQ324" s="346"/>
      <c r="AR324" s="346"/>
      <c r="AS324" s="346"/>
      <c r="AT324" s="346"/>
      <c r="AU324" s="346"/>
      <c r="AV324" s="346"/>
      <c r="AW324" s="346"/>
      <c r="AX324" s="346"/>
      <c r="AY324" s="346"/>
      <c r="AZ324" s="354"/>
      <c r="BA324" s="371"/>
      <c r="BB324" s="383"/>
      <c r="BC324" s="383"/>
      <c r="BD324" s="383"/>
      <c r="BE324" s="400"/>
      <c r="BF324" s="175"/>
    </row>
    <row r="325" spans="1:58" ht="63" customHeight="1">
      <c r="A325" s="181"/>
      <c r="B325" s="199"/>
      <c r="C325" s="209"/>
      <c r="D325" s="209"/>
      <c r="E325" s="209"/>
      <c r="F325" s="209"/>
      <c r="G325" s="209"/>
      <c r="H325" s="209"/>
      <c r="I325" s="209"/>
      <c r="J325" s="227"/>
      <c r="K325" s="247"/>
      <c r="L325" s="257"/>
      <c r="M325" s="257"/>
      <c r="N325" s="267"/>
      <c r="O325" s="247"/>
      <c r="P325" s="257"/>
      <c r="Q325" s="257"/>
      <c r="R325" s="257"/>
      <c r="S325" s="257"/>
      <c r="T325" s="267"/>
      <c r="U325" s="247"/>
      <c r="V325" s="257"/>
      <c r="W325" s="257"/>
      <c r="X325" s="257"/>
      <c r="Y325" s="257"/>
      <c r="Z325" s="267"/>
      <c r="AA325" s="202"/>
      <c r="AB325" s="209"/>
      <c r="AC325" s="209"/>
      <c r="AD325" s="209"/>
      <c r="AE325" s="227"/>
      <c r="AF325" s="305" t="s">
        <v>1187</v>
      </c>
      <c r="AG325" s="305"/>
      <c r="AH325" s="305"/>
      <c r="AI325" s="305"/>
      <c r="AJ325" s="305"/>
      <c r="AK325" s="306"/>
      <c r="AL325" s="316" t="s">
        <v>1206</v>
      </c>
      <c r="AM325" s="314"/>
      <c r="AN325" s="314"/>
      <c r="AO325" s="314"/>
      <c r="AP325" s="314"/>
      <c r="AQ325" s="314"/>
      <c r="AR325" s="314"/>
      <c r="AS325" s="314"/>
      <c r="AT325" s="314"/>
      <c r="AU325" s="314"/>
      <c r="AV325" s="314"/>
      <c r="AW325" s="314"/>
      <c r="AX325" s="314"/>
      <c r="AY325" s="314"/>
      <c r="AZ325" s="317"/>
      <c r="BA325" s="370"/>
      <c r="BB325" s="382"/>
      <c r="BC325" s="382"/>
      <c r="BD325" s="382"/>
      <c r="BE325" s="399"/>
      <c r="BF325" s="175"/>
    </row>
    <row r="326" spans="1:58" ht="21.95" customHeight="1">
      <c r="A326" s="181"/>
      <c r="B326" s="199"/>
      <c r="C326" s="209"/>
      <c r="D326" s="209"/>
      <c r="E326" s="209"/>
      <c r="F326" s="209"/>
      <c r="G326" s="209"/>
      <c r="H326" s="209"/>
      <c r="I326" s="209"/>
      <c r="J326" s="227"/>
      <c r="K326" s="247"/>
      <c r="L326" s="257"/>
      <c r="M326" s="257"/>
      <c r="N326" s="267"/>
      <c r="O326" s="247"/>
      <c r="P326" s="257"/>
      <c r="Q326" s="257"/>
      <c r="R326" s="257"/>
      <c r="S326" s="257"/>
      <c r="T326" s="267"/>
      <c r="U326" s="247"/>
      <c r="V326" s="257"/>
      <c r="W326" s="257"/>
      <c r="X326" s="257"/>
      <c r="Y326" s="257"/>
      <c r="Z326" s="267"/>
      <c r="AA326" s="202"/>
      <c r="AB326" s="209"/>
      <c r="AC326" s="209"/>
      <c r="AD326" s="209"/>
      <c r="AE326" s="227"/>
      <c r="AF326" s="304" t="s">
        <v>1189</v>
      </c>
      <c r="AG326" s="305"/>
      <c r="AH326" s="305"/>
      <c r="AI326" s="305"/>
      <c r="AJ326" s="305"/>
      <c r="AK326" s="306"/>
      <c r="AL326" s="338" t="s">
        <v>1191</v>
      </c>
      <c r="AM326" s="346"/>
      <c r="AN326" s="346"/>
      <c r="AO326" s="346"/>
      <c r="AP326" s="346"/>
      <c r="AQ326" s="346"/>
      <c r="AR326" s="346"/>
      <c r="AS326" s="346"/>
      <c r="AT326" s="346"/>
      <c r="AU326" s="346"/>
      <c r="AV326" s="346"/>
      <c r="AW326" s="346"/>
      <c r="AX326" s="346"/>
      <c r="AY326" s="346"/>
      <c r="AZ326" s="354"/>
      <c r="BA326" s="370"/>
      <c r="BB326" s="382"/>
      <c r="BC326" s="382"/>
      <c r="BD326" s="382"/>
      <c r="BE326" s="399"/>
      <c r="BF326" s="175"/>
    </row>
    <row r="327" spans="1:58" ht="21.95" customHeight="1">
      <c r="A327" s="181"/>
      <c r="B327" s="199"/>
      <c r="C327" s="209"/>
      <c r="D327" s="209"/>
      <c r="E327" s="209"/>
      <c r="F327" s="209"/>
      <c r="G327" s="209"/>
      <c r="H327" s="209"/>
      <c r="I327" s="209"/>
      <c r="J327" s="227"/>
      <c r="K327" s="247"/>
      <c r="L327" s="257"/>
      <c r="M327" s="257"/>
      <c r="N327" s="267"/>
      <c r="O327" s="247"/>
      <c r="P327" s="257"/>
      <c r="Q327" s="257"/>
      <c r="R327" s="257"/>
      <c r="S327" s="257"/>
      <c r="T327" s="267"/>
      <c r="U327" s="247"/>
      <c r="V327" s="257"/>
      <c r="W327" s="257"/>
      <c r="X327" s="257"/>
      <c r="Y327" s="257"/>
      <c r="Z327" s="267"/>
      <c r="AA327" s="202"/>
      <c r="AB327" s="209"/>
      <c r="AC327" s="209"/>
      <c r="AD327" s="209"/>
      <c r="AE327" s="227"/>
      <c r="AF327" s="305" t="s">
        <v>129</v>
      </c>
      <c r="AG327" s="305"/>
      <c r="AH327" s="305"/>
      <c r="AI327" s="305"/>
      <c r="AJ327" s="305"/>
      <c r="AK327" s="306"/>
      <c r="AL327" s="339" t="s">
        <v>23</v>
      </c>
      <c r="AM327" s="347"/>
      <c r="AN327" s="347"/>
      <c r="AO327" s="347"/>
      <c r="AP327" s="347"/>
      <c r="AQ327" s="347"/>
      <c r="AR327" s="347"/>
      <c r="AS327" s="347"/>
      <c r="AT327" s="347"/>
      <c r="AU327" s="347"/>
      <c r="AV327" s="347"/>
      <c r="AW327" s="347"/>
      <c r="AX327" s="347"/>
      <c r="AY327" s="347"/>
      <c r="AZ327" s="355"/>
      <c r="BA327" s="363"/>
      <c r="BB327" s="363"/>
      <c r="BC327" s="363"/>
      <c r="BD327" s="363"/>
      <c r="BE327" s="392"/>
      <c r="BF327" s="175"/>
    </row>
    <row r="328" spans="1:58" ht="21.95" customHeight="1">
      <c r="A328" s="181"/>
      <c r="B328" s="199"/>
      <c r="C328" s="209"/>
      <c r="D328" s="209"/>
      <c r="E328" s="209"/>
      <c r="F328" s="209"/>
      <c r="G328" s="209"/>
      <c r="H328" s="209"/>
      <c r="I328" s="209"/>
      <c r="J328" s="227"/>
      <c r="K328" s="247"/>
      <c r="L328" s="257"/>
      <c r="M328" s="257"/>
      <c r="N328" s="267"/>
      <c r="O328" s="247"/>
      <c r="P328" s="257"/>
      <c r="Q328" s="257"/>
      <c r="R328" s="257"/>
      <c r="S328" s="257"/>
      <c r="T328" s="267"/>
      <c r="U328" s="247"/>
      <c r="V328" s="257"/>
      <c r="W328" s="257"/>
      <c r="X328" s="257"/>
      <c r="Y328" s="257"/>
      <c r="Z328" s="267"/>
      <c r="AA328" s="202"/>
      <c r="AB328" s="209"/>
      <c r="AC328" s="209"/>
      <c r="AD328" s="209"/>
      <c r="AE328" s="227"/>
      <c r="AF328" s="305" t="s">
        <v>1195</v>
      </c>
      <c r="AG328" s="305"/>
      <c r="AH328" s="305"/>
      <c r="AI328" s="305"/>
      <c r="AJ328" s="305"/>
      <c r="AK328" s="306"/>
      <c r="AL328" s="338" t="s">
        <v>212</v>
      </c>
      <c r="AM328" s="346"/>
      <c r="AN328" s="346"/>
      <c r="AO328" s="346"/>
      <c r="AP328" s="346"/>
      <c r="AQ328" s="346"/>
      <c r="AR328" s="346"/>
      <c r="AS328" s="346"/>
      <c r="AT328" s="346"/>
      <c r="AU328" s="346"/>
      <c r="AV328" s="346"/>
      <c r="AW328" s="346"/>
      <c r="AX328" s="346"/>
      <c r="AY328" s="346"/>
      <c r="AZ328" s="354"/>
      <c r="BA328" s="363"/>
      <c r="BB328" s="363"/>
      <c r="BC328" s="363"/>
      <c r="BD328" s="363"/>
      <c r="BE328" s="392"/>
      <c r="BF328" s="175"/>
    </row>
    <row r="329" spans="1:58" ht="21.95" customHeight="1">
      <c r="A329" s="181"/>
      <c r="B329" s="200"/>
      <c r="C329" s="210"/>
      <c r="D329" s="210"/>
      <c r="E329" s="210"/>
      <c r="F329" s="210"/>
      <c r="G329" s="210"/>
      <c r="H329" s="210"/>
      <c r="I329" s="210"/>
      <c r="J329" s="228"/>
      <c r="K329" s="248"/>
      <c r="L329" s="258"/>
      <c r="M329" s="258"/>
      <c r="N329" s="268"/>
      <c r="O329" s="248"/>
      <c r="P329" s="258"/>
      <c r="Q329" s="258"/>
      <c r="R329" s="258"/>
      <c r="S329" s="258"/>
      <c r="T329" s="268"/>
      <c r="U329" s="248"/>
      <c r="V329" s="258"/>
      <c r="W329" s="258"/>
      <c r="X329" s="258"/>
      <c r="Y329" s="258"/>
      <c r="Z329" s="268"/>
      <c r="AA329" s="203"/>
      <c r="AB329" s="210"/>
      <c r="AC329" s="210"/>
      <c r="AD329" s="210"/>
      <c r="AE329" s="228"/>
      <c r="AF329" s="304" t="s">
        <v>1308</v>
      </c>
      <c r="AG329" s="305"/>
      <c r="AH329" s="305"/>
      <c r="AI329" s="305"/>
      <c r="AJ329" s="305"/>
      <c r="AK329" s="306"/>
      <c r="AL329" s="339" t="s">
        <v>23</v>
      </c>
      <c r="AM329" s="347"/>
      <c r="AN329" s="347"/>
      <c r="AO329" s="347"/>
      <c r="AP329" s="347"/>
      <c r="AQ329" s="347"/>
      <c r="AR329" s="347"/>
      <c r="AS329" s="347"/>
      <c r="AT329" s="347"/>
      <c r="AU329" s="347"/>
      <c r="AV329" s="347"/>
      <c r="AW329" s="347"/>
      <c r="AX329" s="347"/>
      <c r="AY329" s="347"/>
      <c r="AZ329" s="355"/>
      <c r="BA329" s="363"/>
      <c r="BB329" s="363"/>
      <c r="BC329" s="363"/>
      <c r="BD329" s="363"/>
      <c r="BE329" s="392"/>
      <c r="BF329" s="175"/>
    </row>
    <row r="330" spans="1:58" ht="21.95" customHeight="1">
      <c r="A330" s="181"/>
      <c r="B330" s="198" t="s">
        <v>76</v>
      </c>
      <c r="C330" s="208"/>
      <c r="D330" s="208"/>
      <c r="E330" s="208"/>
      <c r="F330" s="208"/>
      <c r="G330" s="208"/>
      <c r="H330" s="208"/>
      <c r="I330" s="208"/>
      <c r="J330" s="226"/>
      <c r="K330" s="198"/>
      <c r="L330" s="208"/>
      <c r="M330" s="208"/>
      <c r="N330" s="226"/>
      <c r="O330" s="246"/>
      <c r="P330" s="256"/>
      <c r="Q330" s="256"/>
      <c r="R330" s="256"/>
      <c r="S330" s="256"/>
      <c r="T330" s="266"/>
      <c r="U330" s="246"/>
      <c r="V330" s="256"/>
      <c r="W330" s="256"/>
      <c r="X330" s="256"/>
      <c r="Y330" s="256"/>
      <c r="Z330" s="266"/>
      <c r="AA330" s="269" t="s">
        <v>1528</v>
      </c>
      <c r="AB330" s="279"/>
      <c r="AC330" s="279"/>
      <c r="AD330" s="279"/>
      <c r="AE330" s="285"/>
      <c r="AF330" s="305" t="s">
        <v>729</v>
      </c>
      <c r="AG330" s="305"/>
      <c r="AH330" s="305"/>
      <c r="AI330" s="305"/>
      <c r="AJ330" s="305"/>
      <c r="AK330" s="306"/>
      <c r="AL330" s="337" t="s">
        <v>153</v>
      </c>
      <c r="AM330" s="340"/>
      <c r="AN330" s="340"/>
      <c r="AO330" s="340"/>
      <c r="AP330" s="340"/>
      <c r="AQ330" s="340"/>
      <c r="AR330" s="340"/>
      <c r="AS330" s="340"/>
      <c r="AT330" s="340"/>
      <c r="AU330" s="340"/>
      <c r="AV330" s="340"/>
      <c r="AW330" s="340"/>
      <c r="AX330" s="340"/>
      <c r="AY330" s="340"/>
      <c r="AZ330" s="353"/>
      <c r="BA330" s="363"/>
      <c r="BB330" s="363"/>
      <c r="BC330" s="363"/>
      <c r="BD330" s="363"/>
      <c r="BE330" s="392"/>
      <c r="BF330" s="175"/>
    </row>
    <row r="331" spans="1:58" ht="30.75" customHeight="1">
      <c r="A331" s="181"/>
      <c r="B331" s="199"/>
      <c r="C331" s="209"/>
      <c r="D331" s="209"/>
      <c r="E331" s="209"/>
      <c r="F331" s="209"/>
      <c r="G331" s="209"/>
      <c r="H331" s="209"/>
      <c r="I331" s="209"/>
      <c r="J331" s="227"/>
      <c r="K331" s="199"/>
      <c r="L331" s="209"/>
      <c r="M331" s="209"/>
      <c r="N331" s="227"/>
      <c r="O331" s="247"/>
      <c r="P331" s="257"/>
      <c r="Q331" s="257"/>
      <c r="R331" s="257"/>
      <c r="S331" s="257"/>
      <c r="T331" s="267"/>
      <c r="U331" s="247"/>
      <c r="V331" s="257"/>
      <c r="W331" s="257"/>
      <c r="X331" s="257"/>
      <c r="Y331" s="257"/>
      <c r="Z331" s="267"/>
      <c r="AA331" s="274"/>
      <c r="AB331" s="280"/>
      <c r="AC331" s="280"/>
      <c r="AD331" s="280"/>
      <c r="AE331" s="286"/>
      <c r="AF331" s="309" t="s">
        <v>1267</v>
      </c>
      <c r="AG331" s="325"/>
      <c r="AH331" s="325"/>
      <c r="AI331" s="325"/>
      <c r="AJ331" s="325"/>
      <c r="AK331" s="329"/>
      <c r="AL331" s="339" t="s">
        <v>1269</v>
      </c>
      <c r="AM331" s="340"/>
      <c r="AN331" s="340"/>
      <c r="AO331" s="340"/>
      <c r="AP331" s="340"/>
      <c r="AQ331" s="340"/>
      <c r="AR331" s="340"/>
      <c r="AS331" s="340"/>
      <c r="AT331" s="340"/>
      <c r="AU331" s="340"/>
      <c r="AV331" s="340"/>
      <c r="AW331" s="340"/>
      <c r="AX331" s="340"/>
      <c r="AY331" s="340"/>
      <c r="AZ331" s="353"/>
      <c r="BA331" s="363"/>
      <c r="BB331" s="363"/>
      <c r="BC331" s="363"/>
      <c r="BD331" s="363"/>
      <c r="BE331" s="392"/>
      <c r="BF331" s="175"/>
    </row>
    <row r="332" spans="1:58" ht="21.95" customHeight="1">
      <c r="A332" s="181"/>
      <c r="B332" s="199"/>
      <c r="C332" s="209"/>
      <c r="D332" s="209"/>
      <c r="E332" s="209"/>
      <c r="F332" s="209"/>
      <c r="G332" s="209"/>
      <c r="H332" s="209"/>
      <c r="I332" s="209"/>
      <c r="J332" s="227"/>
      <c r="K332" s="199"/>
      <c r="L332" s="209"/>
      <c r="M332" s="209"/>
      <c r="N332" s="227"/>
      <c r="O332" s="247"/>
      <c r="P332" s="257"/>
      <c r="Q332" s="257"/>
      <c r="R332" s="257"/>
      <c r="S332" s="257"/>
      <c r="T332" s="267"/>
      <c r="U332" s="247"/>
      <c r="V332" s="257"/>
      <c r="W332" s="257"/>
      <c r="X332" s="257"/>
      <c r="Y332" s="257"/>
      <c r="Z332" s="267"/>
      <c r="AA332" s="274"/>
      <c r="AB332" s="280"/>
      <c r="AC332" s="280"/>
      <c r="AD332" s="280"/>
      <c r="AE332" s="286"/>
      <c r="AF332" s="305" t="s">
        <v>1199</v>
      </c>
      <c r="AG332" s="305"/>
      <c r="AH332" s="305"/>
      <c r="AI332" s="305"/>
      <c r="AJ332" s="305"/>
      <c r="AK332" s="306"/>
      <c r="AL332" s="338" t="s">
        <v>23</v>
      </c>
      <c r="AM332" s="346"/>
      <c r="AN332" s="346"/>
      <c r="AO332" s="346"/>
      <c r="AP332" s="346"/>
      <c r="AQ332" s="346"/>
      <c r="AR332" s="346"/>
      <c r="AS332" s="346"/>
      <c r="AT332" s="346"/>
      <c r="AU332" s="346"/>
      <c r="AV332" s="346"/>
      <c r="AW332" s="346"/>
      <c r="AX332" s="346"/>
      <c r="AY332" s="346"/>
      <c r="AZ332" s="354"/>
      <c r="BA332" s="363"/>
      <c r="BB332" s="363"/>
      <c r="BC332" s="363"/>
      <c r="BD332" s="363"/>
      <c r="BE332" s="392"/>
      <c r="BF332" s="175"/>
    </row>
    <row r="333" spans="1:58" ht="21.95" customHeight="1">
      <c r="A333" s="181"/>
      <c r="B333" s="199"/>
      <c r="C333" s="209"/>
      <c r="D333" s="209"/>
      <c r="E333" s="209"/>
      <c r="F333" s="209"/>
      <c r="G333" s="209"/>
      <c r="H333" s="209"/>
      <c r="I333" s="209"/>
      <c r="J333" s="227"/>
      <c r="K333" s="199"/>
      <c r="L333" s="209"/>
      <c r="M333" s="209"/>
      <c r="N333" s="227"/>
      <c r="O333" s="247"/>
      <c r="P333" s="257"/>
      <c r="Q333" s="257"/>
      <c r="R333" s="257"/>
      <c r="S333" s="257"/>
      <c r="T333" s="267"/>
      <c r="U333" s="247"/>
      <c r="V333" s="257"/>
      <c r="W333" s="257"/>
      <c r="X333" s="257"/>
      <c r="Y333" s="257"/>
      <c r="Z333" s="267"/>
      <c r="AA333" s="274"/>
      <c r="AB333" s="280"/>
      <c r="AC333" s="280"/>
      <c r="AD333" s="280"/>
      <c r="AE333" s="286"/>
      <c r="AF333" s="306" t="s">
        <v>1200</v>
      </c>
      <c r="AG333" s="320"/>
      <c r="AH333" s="320"/>
      <c r="AI333" s="320"/>
      <c r="AJ333" s="320"/>
      <c r="AK333" s="320"/>
      <c r="AL333" s="337" t="s">
        <v>23</v>
      </c>
      <c r="AM333" s="340"/>
      <c r="AN333" s="340"/>
      <c r="AO333" s="340"/>
      <c r="AP333" s="340"/>
      <c r="AQ333" s="340"/>
      <c r="AR333" s="340"/>
      <c r="AS333" s="340"/>
      <c r="AT333" s="340"/>
      <c r="AU333" s="340"/>
      <c r="AV333" s="340"/>
      <c r="AW333" s="340"/>
      <c r="AX333" s="340"/>
      <c r="AY333" s="340"/>
      <c r="AZ333" s="353"/>
      <c r="BA333" s="363"/>
      <c r="BB333" s="363"/>
      <c r="BC333" s="363"/>
      <c r="BD333" s="363"/>
      <c r="BE333" s="392"/>
      <c r="BF333" s="175"/>
    </row>
    <row r="334" spans="1:58" ht="21.95" customHeight="1">
      <c r="A334" s="181"/>
      <c r="B334" s="199"/>
      <c r="C334" s="209"/>
      <c r="D334" s="209"/>
      <c r="E334" s="209"/>
      <c r="F334" s="209"/>
      <c r="G334" s="209"/>
      <c r="H334" s="209"/>
      <c r="I334" s="209"/>
      <c r="J334" s="227"/>
      <c r="K334" s="199"/>
      <c r="L334" s="209"/>
      <c r="M334" s="209"/>
      <c r="N334" s="227"/>
      <c r="O334" s="247"/>
      <c r="P334" s="257"/>
      <c r="Q334" s="257"/>
      <c r="R334" s="257"/>
      <c r="S334" s="257"/>
      <c r="T334" s="267"/>
      <c r="U334" s="247"/>
      <c r="V334" s="257"/>
      <c r="W334" s="257"/>
      <c r="X334" s="257"/>
      <c r="Y334" s="257"/>
      <c r="Z334" s="267"/>
      <c r="AA334" s="274"/>
      <c r="AB334" s="280"/>
      <c r="AC334" s="280"/>
      <c r="AD334" s="280"/>
      <c r="AE334" s="286"/>
      <c r="AF334" s="304" t="s">
        <v>1505</v>
      </c>
      <c r="AG334" s="305"/>
      <c r="AH334" s="305"/>
      <c r="AI334" s="305"/>
      <c r="AJ334" s="305"/>
      <c r="AK334" s="306"/>
      <c r="AL334" s="337" t="s">
        <v>23</v>
      </c>
      <c r="AM334" s="340"/>
      <c r="AN334" s="340"/>
      <c r="AO334" s="340"/>
      <c r="AP334" s="340"/>
      <c r="AQ334" s="340"/>
      <c r="AR334" s="340"/>
      <c r="AS334" s="340"/>
      <c r="AT334" s="340"/>
      <c r="AU334" s="340"/>
      <c r="AV334" s="340"/>
      <c r="AW334" s="340"/>
      <c r="AX334" s="340"/>
      <c r="AY334" s="340"/>
      <c r="AZ334" s="353"/>
      <c r="BA334" s="362"/>
      <c r="BB334" s="377"/>
      <c r="BC334" s="377"/>
      <c r="BD334" s="377"/>
      <c r="BE334" s="391"/>
      <c r="BF334" s="175"/>
    </row>
    <row r="335" spans="1:58" ht="21.95" customHeight="1">
      <c r="A335" s="181"/>
      <c r="B335" s="199"/>
      <c r="C335" s="209"/>
      <c r="D335" s="209"/>
      <c r="E335" s="209"/>
      <c r="F335" s="209"/>
      <c r="G335" s="209"/>
      <c r="H335" s="209"/>
      <c r="I335" s="209"/>
      <c r="J335" s="227"/>
      <c r="K335" s="199"/>
      <c r="L335" s="209"/>
      <c r="M335" s="209"/>
      <c r="N335" s="227"/>
      <c r="O335" s="247"/>
      <c r="P335" s="257"/>
      <c r="Q335" s="257"/>
      <c r="R335" s="257"/>
      <c r="S335" s="257"/>
      <c r="T335" s="267"/>
      <c r="U335" s="247"/>
      <c r="V335" s="257"/>
      <c r="W335" s="257"/>
      <c r="X335" s="257"/>
      <c r="Y335" s="257"/>
      <c r="Z335" s="267"/>
      <c r="AA335" s="274"/>
      <c r="AB335" s="280"/>
      <c r="AC335" s="280"/>
      <c r="AD335" s="280"/>
      <c r="AE335" s="286"/>
      <c r="AF335" s="304" t="s">
        <v>1497</v>
      </c>
      <c r="AG335" s="305"/>
      <c r="AH335" s="305"/>
      <c r="AI335" s="305"/>
      <c r="AJ335" s="305"/>
      <c r="AK335" s="306"/>
      <c r="AL335" s="337" t="s">
        <v>23</v>
      </c>
      <c r="AM335" s="340"/>
      <c r="AN335" s="340"/>
      <c r="AO335" s="340"/>
      <c r="AP335" s="340"/>
      <c r="AQ335" s="340"/>
      <c r="AR335" s="340"/>
      <c r="AS335" s="340"/>
      <c r="AT335" s="340"/>
      <c r="AU335" s="340"/>
      <c r="AV335" s="340"/>
      <c r="AW335" s="340"/>
      <c r="AX335" s="340"/>
      <c r="AY335" s="340"/>
      <c r="AZ335" s="353"/>
      <c r="BA335" s="362"/>
      <c r="BB335" s="377"/>
      <c r="BC335" s="377"/>
      <c r="BD335" s="377"/>
      <c r="BE335" s="391"/>
      <c r="BF335" s="175"/>
    </row>
    <row r="336" spans="1:58" ht="21.95" customHeight="1">
      <c r="A336" s="181"/>
      <c r="B336" s="199"/>
      <c r="C336" s="209"/>
      <c r="D336" s="209"/>
      <c r="E336" s="209"/>
      <c r="F336" s="209"/>
      <c r="G336" s="209"/>
      <c r="H336" s="209"/>
      <c r="I336" s="209"/>
      <c r="J336" s="227"/>
      <c r="K336" s="199"/>
      <c r="L336" s="209"/>
      <c r="M336" s="209"/>
      <c r="N336" s="227"/>
      <c r="O336" s="247"/>
      <c r="P336" s="257"/>
      <c r="Q336" s="257"/>
      <c r="R336" s="257"/>
      <c r="S336" s="257"/>
      <c r="T336" s="267"/>
      <c r="U336" s="247"/>
      <c r="V336" s="257"/>
      <c r="W336" s="257"/>
      <c r="X336" s="257"/>
      <c r="Y336" s="257"/>
      <c r="Z336" s="267"/>
      <c r="AA336" s="274"/>
      <c r="AB336" s="280"/>
      <c r="AC336" s="280"/>
      <c r="AD336" s="280"/>
      <c r="AE336" s="286"/>
      <c r="AF336" s="305" t="s">
        <v>1260</v>
      </c>
      <c r="AG336" s="305"/>
      <c r="AH336" s="305"/>
      <c r="AI336" s="305"/>
      <c r="AJ336" s="305"/>
      <c r="AK336" s="306"/>
      <c r="AL336" s="338" t="s">
        <v>23</v>
      </c>
      <c r="AM336" s="346"/>
      <c r="AN336" s="346"/>
      <c r="AO336" s="346"/>
      <c r="AP336" s="346"/>
      <c r="AQ336" s="346"/>
      <c r="AR336" s="346"/>
      <c r="AS336" s="346"/>
      <c r="AT336" s="346"/>
      <c r="AU336" s="346"/>
      <c r="AV336" s="346"/>
      <c r="AW336" s="346"/>
      <c r="AX336" s="346"/>
      <c r="AY336" s="346"/>
      <c r="AZ336" s="354"/>
      <c r="BA336" s="195"/>
      <c r="BB336" s="195"/>
      <c r="BC336" s="195"/>
      <c r="BD336" s="195"/>
      <c r="BE336" s="388"/>
      <c r="BF336" s="175"/>
    </row>
    <row r="337" spans="1:58" ht="21.95" customHeight="1">
      <c r="A337" s="181"/>
      <c r="B337" s="199"/>
      <c r="C337" s="209"/>
      <c r="D337" s="209"/>
      <c r="E337" s="209"/>
      <c r="F337" s="209"/>
      <c r="G337" s="209"/>
      <c r="H337" s="209"/>
      <c r="I337" s="209"/>
      <c r="J337" s="227"/>
      <c r="K337" s="199"/>
      <c r="L337" s="209"/>
      <c r="M337" s="209"/>
      <c r="N337" s="227"/>
      <c r="O337" s="247"/>
      <c r="P337" s="257"/>
      <c r="Q337" s="257"/>
      <c r="R337" s="257"/>
      <c r="S337" s="257"/>
      <c r="T337" s="267"/>
      <c r="U337" s="247"/>
      <c r="V337" s="257"/>
      <c r="W337" s="257"/>
      <c r="X337" s="257"/>
      <c r="Y337" s="257"/>
      <c r="Z337" s="267"/>
      <c r="AA337" s="274"/>
      <c r="AB337" s="280"/>
      <c r="AC337" s="280"/>
      <c r="AD337" s="280"/>
      <c r="AE337" s="286"/>
      <c r="AF337" s="305" t="s">
        <v>401</v>
      </c>
      <c r="AG337" s="305"/>
      <c r="AH337" s="305"/>
      <c r="AI337" s="305"/>
      <c r="AJ337" s="305"/>
      <c r="AK337" s="306"/>
      <c r="AL337" s="338" t="s">
        <v>23</v>
      </c>
      <c r="AM337" s="346"/>
      <c r="AN337" s="346"/>
      <c r="AO337" s="346"/>
      <c r="AP337" s="346"/>
      <c r="AQ337" s="346"/>
      <c r="AR337" s="346"/>
      <c r="AS337" s="346"/>
      <c r="AT337" s="346"/>
      <c r="AU337" s="346"/>
      <c r="AV337" s="346"/>
      <c r="AW337" s="346"/>
      <c r="AX337" s="346"/>
      <c r="AY337" s="346"/>
      <c r="AZ337" s="354"/>
      <c r="BA337" s="195"/>
      <c r="BB337" s="195"/>
      <c r="BC337" s="195"/>
      <c r="BD337" s="195"/>
      <c r="BE337" s="388"/>
      <c r="BF337" s="175"/>
    </row>
    <row r="338" spans="1:58" ht="21.95" customHeight="1">
      <c r="A338" s="181"/>
      <c r="B338" s="199"/>
      <c r="C338" s="209"/>
      <c r="D338" s="209"/>
      <c r="E338" s="209"/>
      <c r="F338" s="209"/>
      <c r="G338" s="209"/>
      <c r="H338" s="209"/>
      <c r="I338" s="209"/>
      <c r="J338" s="227"/>
      <c r="K338" s="199"/>
      <c r="L338" s="209"/>
      <c r="M338" s="209"/>
      <c r="N338" s="227"/>
      <c r="O338" s="247"/>
      <c r="P338" s="257"/>
      <c r="Q338" s="257"/>
      <c r="R338" s="257"/>
      <c r="S338" s="257"/>
      <c r="T338" s="267"/>
      <c r="U338" s="247"/>
      <c r="V338" s="257"/>
      <c r="W338" s="257"/>
      <c r="X338" s="257"/>
      <c r="Y338" s="257"/>
      <c r="Z338" s="267"/>
      <c r="AA338" s="274"/>
      <c r="AB338" s="280"/>
      <c r="AC338" s="280"/>
      <c r="AD338" s="280"/>
      <c r="AE338" s="286"/>
      <c r="AF338" s="306" t="s">
        <v>1054</v>
      </c>
      <c r="AG338" s="320"/>
      <c r="AH338" s="320"/>
      <c r="AI338" s="320"/>
      <c r="AJ338" s="320"/>
      <c r="AK338" s="320"/>
      <c r="AL338" s="337" t="s">
        <v>681</v>
      </c>
      <c r="AM338" s="340"/>
      <c r="AN338" s="340"/>
      <c r="AO338" s="340"/>
      <c r="AP338" s="340"/>
      <c r="AQ338" s="340"/>
      <c r="AR338" s="340"/>
      <c r="AS338" s="340"/>
      <c r="AT338" s="340"/>
      <c r="AU338" s="340"/>
      <c r="AV338" s="340"/>
      <c r="AW338" s="340"/>
      <c r="AX338" s="340"/>
      <c r="AY338" s="340"/>
      <c r="AZ338" s="353"/>
      <c r="BA338" s="367"/>
      <c r="BB338" s="367"/>
      <c r="BC338" s="367"/>
      <c r="BD338" s="367"/>
      <c r="BE338" s="396"/>
      <c r="BF338" s="175"/>
    </row>
    <row r="339" spans="1:58" ht="21.95" customHeight="1">
      <c r="A339" s="181"/>
      <c r="B339" s="199"/>
      <c r="C339" s="209"/>
      <c r="D339" s="209"/>
      <c r="E339" s="209"/>
      <c r="F339" s="209"/>
      <c r="G339" s="209"/>
      <c r="H339" s="209"/>
      <c r="I339" s="209"/>
      <c r="J339" s="227"/>
      <c r="K339" s="199"/>
      <c r="L339" s="209"/>
      <c r="M339" s="209"/>
      <c r="N339" s="227"/>
      <c r="O339" s="247"/>
      <c r="P339" s="257"/>
      <c r="Q339" s="257"/>
      <c r="R339" s="257"/>
      <c r="S339" s="257"/>
      <c r="T339" s="267"/>
      <c r="U339" s="247"/>
      <c r="V339" s="257"/>
      <c r="W339" s="257"/>
      <c r="X339" s="257"/>
      <c r="Y339" s="257"/>
      <c r="Z339" s="267"/>
      <c r="AA339" s="274"/>
      <c r="AB339" s="280"/>
      <c r="AC339" s="280"/>
      <c r="AD339" s="280"/>
      <c r="AE339" s="286"/>
      <c r="AF339" s="306" t="s">
        <v>1210</v>
      </c>
      <c r="AG339" s="320"/>
      <c r="AH339" s="320"/>
      <c r="AI339" s="320"/>
      <c r="AJ339" s="320"/>
      <c r="AK339" s="320"/>
      <c r="AL339" s="337" t="s">
        <v>1498</v>
      </c>
      <c r="AM339" s="340"/>
      <c r="AN339" s="340"/>
      <c r="AO339" s="340"/>
      <c r="AP339" s="340"/>
      <c r="AQ339" s="340"/>
      <c r="AR339" s="340"/>
      <c r="AS339" s="340"/>
      <c r="AT339" s="340"/>
      <c r="AU339" s="340"/>
      <c r="AV339" s="340"/>
      <c r="AW339" s="340"/>
      <c r="AX339" s="340"/>
      <c r="AY339" s="340"/>
      <c r="AZ339" s="353"/>
      <c r="BA339" s="363"/>
      <c r="BB339" s="363"/>
      <c r="BC339" s="363"/>
      <c r="BD339" s="363"/>
      <c r="BE339" s="392"/>
      <c r="BF339" s="175"/>
    </row>
    <row r="340" spans="1:58" ht="21.95" customHeight="1">
      <c r="A340" s="181"/>
      <c r="B340" s="199"/>
      <c r="C340" s="209"/>
      <c r="D340" s="209"/>
      <c r="E340" s="209"/>
      <c r="F340" s="209"/>
      <c r="G340" s="209"/>
      <c r="H340" s="209"/>
      <c r="I340" s="209"/>
      <c r="J340" s="227"/>
      <c r="K340" s="199"/>
      <c r="L340" s="209"/>
      <c r="M340" s="209"/>
      <c r="N340" s="227"/>
      <c r="O340" s="247"/>
      <c r="P340" s="257"/>
      <c r="Q340" s="257"/>
      <c r="R340" s="257"/>
      <c r="S340" s="257"/>
      <c r="T340" s="267"/>
      <c r="U340" s="247"/>
      <c r="V340" s="257"/>
      <c r="W340" s="257"/>
      <c r="X340" s="257"/>
      <c r="Y340" s="257"/>
      <c r="Z340" s="267"/>
      <c r="AA340" s="274"/>
      <c r="AB340" s="280"/>
      <c r="AC340" s="280"/>
      <c r="AD340" s="280"/>
      <c r="AE340" s="286"/>
      <c r="AF340" s="304" t="s">
        <v>1270</v>
      </c>
      <c r="AG340" s="305"/>
      <c r="AH340" s="305"/>
      <c r="AI340" s="305"/>
      <c r="AJ340" s="305"/>
      <c r="AK340" s="306"/>
      <c r="AL340" s="339" t="s">
        <v>23</v>
      </c>
      <c r="AM340" s="347"/>
      <c r="AN340" s="347"/>
      <c r="AO340" s="347"/>
      <c r="AP340" s="347"/>
      <c r="AQ340" s="347"/>
      <c r="AR340" s="347"/>
      <c r="AS340" s="347"/>
      <c r="AT340" s="347"/>
      <c r="AU340" s="347"/>
      <c r="AV340" s="347"/>
      <c r="AW340" s="347"/>
      <c r="AX340" s="347"/>
      <c r="AY340" s="347"/>
      <c r="AZ340" s="355"/>
      <c r="BA340" s="366"/>
      <c r="BB340" s="379"/>
      <c r="BC340" s="379"/>
      <c r="BD340" s="379"/>
      <c r="BE340" s="395"/>
      <c r="BF340" s="175"/>
    </row>
    <row r="341" spans="1:58" ht="42" customHeight="1">
      <c r="A341" s="181"/>
      <c r="B341" s="199"/>
      <c r="C341" s="209"/>
      <c r="D341" s="209"/>
      <c r="E341" s="209"/>
      <c r="F341" s="209"/>
      <c r="G341" s="209"/>
      <c r="H341" s="209"/>
      <c r="I341" s="209"/>
      <c r="J341" s="227"/>
      <c r="K341" s="199"/>
      <c r="L341" s="209"/>
      <c r="M341" s="209"/>
      <c r="N341" s="227"/>
      <c r="O341" s="247"/>
      <c r="P341" s="257"/>
      <c r="Q341" s="257"/>
      <c r="R341" s="257"/>
      <c r="S341" s="257"/>
      <c r="T341" s="267"/>
      <c r="U341" s="247"/>
      <c r="V341" s="257"/>
      <c r="W341" s="257"/>
      <c r="X341" s="257"/>
      <c r="Y341" s="257"/>
      <c r="Z341" s="267"/>
      <c r="AA341" s="274"/>
      <c r="AB341" s="280"/>
      <c r="AC341" s="280"/>
      <c r="AD341" s="280"/>
      <c r="AE341" s="286"/>
      <c r="AF341" s="305" t="s">
        <v>1248</v>
      </c>
      <c r="AG341" s="305"/>
      <c r="AH341" s="305"/>
      <c r="AI341" s="305"/>
      <c r="AJ341" s="305"/>
      <c r="AK341" s="306"/>
      <c r="AL341" s="316" t="s">
        <v>1250</v>
      </c>
      <c r="AM341" s="305"/>
      <c r="AN341" s="305"/>
      <c r="AO341" s="305"/>
      <c r="AP341" s="305"/>
      <c r="AQ341" s="305"/>
      <c r="AR341" s="305"/>
      <c r="AS341" s="305"/>
      <c r="AT341" s="305"/>
      <c r="AU341" s="305"/>
      <c r="AV341" s="305"/>
      <c r="AW341" s="305"/>
      <c r="AX341" s="305"/>
      <c r="AY341" s="305"/>
      <c r="AZ341" s="306"/>
      <c r="BA341" s="367"/>
      <c r="BB341" s="367"/>
      <c r="BC341" s="367"/>
      <c r="BD341" s="367"/>
      <c r="BE341" s="396"/>
      <c r="BF341" s="175"/>
    </row>
    <row r="342" spans="1:58" ht="44.25" customHeight="1">
      <c r="A342" s="181"/>
      <c r="B342" s="199"/>
      <c r="C342" s="209"/>
      <c r="D342" s="209"/>
      <c r="E342" s="209"/>
      <c r="F342" s="209"/>
      <c r="G342" s="209"/>
      <c r="H342" s="209"/>
      <c r="I342" s="209"/>
      <c r="J342" s="227"/>
      <c r="K342" s="199"/>
      <c r="L342" s="209"/>
      <c r="M342" s="209"/>
      <c r="N342" s="227"/>
      <c r="O342" s="247"/>
      <c r="P342" s="257"/>
      <c r="Q342" s="257"/>
      <c r="R342" s="257"/>
      <c r="S342" s="257"/>
      <c r="T342" s="267"/>
      <c r="U342" s="247"/>
      <c r="V342" s="257"/>
      <c r="W342" s="257"/>
      <c r="X342" s="257"/>
      <c r="Y342" s="257"/>
      <c r="Z342" s="267"/>
      <c r="AA342" s="274"/>
      <c r="AB342" s="280"/>
      <c r="AC342" s="280"/>
      <c r="AD342" s="280"/>
      <c r="AE342" s="286"/>
      <c r="AF342" s="304" t="s">
        <v>1273</v>
      </c>
      <c r="AG342" s="305"/>
      <c r="AH342" s="305"/>
      <c r="AI342" s="305"/>
      <c r="AJ342" s="305"/>
      <c r="AK342" s="306"/>
      <c r="AL342" s="339" t="s">
        <v>915</v>
      </c>
      <c r="AM342" s="347"/>
      <c r="AN342" s="347"/>
      <c r="AO342" s="347"/>
      <c r="AP342" s="347"/>
      <c r="AQ342" s="347"/>
      <c r="AR342" s="347"/>
      <c r="AS342" s="347"/>
      <c r="AT342" s="347"/>
      <c r="AU342" s="347"/>
      <c r="AV342" s="347"/>
      <c r="AW342" s="347"/>
      <c r="AX342" s="347"/>
      <c r="AY342" s="347"/>
      <c r="AZ342" s="355"/>
      <c r="BA342" s="366"/>
      <c r="BB342" s="379"/>
      <c r="BC342" s="379"/>
      <c r="BD342" s="379"/>
      <c r="BE342" s="395"/>
      <c r="BF342" s="175"/>
    </row>
    <row r="343" spans="1:58" ht="22.7" customHeight="1">
      <c r="A343" s="181"/>
      <c r="B343" s="199"/>
      <c r="C343" s="209"/>
      <c r="D343" s="209"/>
      <c r="E343" s="209"/>
      <c r="F343" s="209"/>
      <c r="G343" s="209"/>
      <c r="H343" s="209"/>
      <c r="I343" s="209"/>
      <c r="J343" s="227"/>
      <c r="K343" s="199"/>
      <c r="L343" s="209"/>
      <c r="M343" s="209"/>
      <c r="N343" s="227"/>
      <c r="O343" s="247"/>
      <c r="P343" s="257"/>
      <c r="Q343" s="257"/>
      <c r="R343" s="257"/>
      <c r="S343" s="257"/>
      <c r="T343" s="267"/>
      <c r="U343" s="247"/>
      <c r="V343" s="257"/>
      <c r="W343" s="257"/>
      <c r="X343" s="257"/>
      <c r="Y343" s="257"/>
      <c r="Z343" s="267"/>
      <c r="AA343" s="274"/>
      <c r="AB343" s="280"/>
      <c r="AC343" s="280"/>
      <c r="AD343" s="280"/>
      <c r="AE343" s="286"/>
      <c r="AF343" s="318" t="s">
        <v>1274</v>
      </c>
      <c r="AG343" s="279"/>
      <c r="AH343" s="279"/>
      <c r="AI343" s="279"/>
      <c r="AJ343" s="279"/>
      <c r="AK343" s="285"/>
      <c r="AL343" s="339" t="s">
        <v>23</v>
      </c>
      <c r="AM343" s="347"/>
      <c r="AN343" s="347"/>
      <c r="AO343" s="347"/>
      <c r="AP343" s="347"/>
      <c r="AQ343" s="347"/>
      <c r="AR343" s="347"/>
      <c r="AS343" s="347"/>
      <c r="AT343" s="347"/>
      <c r="AU343" s="347"/>
      <c r="AV343" s="347"/>
      <c r="AW343" s="347"/>
      <c r="AX343" s="347"/>
      <c r="AY343" s="347"/>
      <c r="AZ343" s="355"/>
      <c r="BA343" s="365"/>
      <c r="BB343" s="378"/>
      <c r="BC343" s="378"/>
      <c r="BD343" s="378"/>
      <c r="BE343" s="394"/>
      <c r="BF343" s="175"/>
    </row>
    <row r="344" spans="1:58" ht="21.95" customHeight="1">
      <c r="A344" s="181"/>
      <c r="B344" s="199"/>
      <c r="C344" s="209"/>
      <c r="D344" s="209"/>
      <c r="E344" s="209"/>
      <c r="F344" s="209"/>
      <c r="G344" s="209"/>
      <c r="H344" s="209"/>
      <c r="I344" s="209"/>
      <c r="J344" s="227"/>
      <c r="K344" s="199"/>
      <c r="L344" s="209"/>
      <c r="M344" s="209"/>
      <c r="N344" s="227"/>
      <c r="O344" s="247"/>
      <c r="P344" s="257"/>
      <c r="Q344" s="257"/>
      <c r="R344" s="257"/>
      <c r="S344" s="257"/>
      <c r="T344" s="267"/>
      <c r="U344" s="247"/>
      <c r="V344" s="257"/>
      <c r="W344" s="257"/>
      <c r="X344" s="257"/>
      <c r="Y344" s="257"/>
      <c r="Z344" s="267"/>
      <c r="AA344" s="274"/>
      <c r="AB344" s="280"/>
      <c r="AC344" s="280"/>
      <c r="AD344" s="280"/>
      <c r="AE344" s="280"/>
      <c r="AF344" s="304" t="s">
        <v>61</v>
      </c>
      <c r="AG344" s="305"/>
      <c r="AH344" s="305"/>
      <c r="AI344" s="305"/>
      <c r="AJ344" s="305"/>
      <c r="AK344" s="306"/>
      <c r="AL344" s="340" t="s">
        <v>23</v>
      </c>
      <c r="AM344" s="340"/>
      <c r="AN344" s="340"/>
      <c r="AO344" s="340"/>
      <c r="AP344" s="340"/>
      <c r="AQ344" s="340"/>
      <c r="AR344" s="340"/>
      <c r="AS344" s="340"/>
      <c r="AT344" s="340"/>
      <c r="AU344" s="340"/>
      <c r="AV344" s="340"/>
      <c r="AW344" s="340"/>
      <c r="AX344" s="340"/>
      <c r="AY344" s="340"/>
      <c r="AZ344" s="353"/>
      <c r="BA344" s="363"/>
      <c r="BB344" s="363"/>
      <c r="BC344" s="363"/>
      <c r="BD344" s="363"/>
      <c r="BE344" s="392"/>
      <c r="BF344" s="175"/>
    </row>
    <row r="345" spans="1:58" ht="21.95" customHeight="1">
      <c r="A345" s="181"/>
      <c r="B345" s="199"/>
      <c r="C345" s="209"/>
      <c r="D345" s="209"/>
      <c r="E345" s="209"/>
      <c r="F345" s="209"/>
      <c r="G345" s="209"/>
      <c r="H345" s="209"/>
      <c r="I345" s="209"/>
      <c r="J345" s="227"/>
      <c r="K345" s="199"/>
      <c r="L345" s="209"/>
      <c r="M345" s="209"/>
      <c r="N345" s="227"/>
      <c r="O345" s="247"/>
      <c r="P345" s="257"/>
      <c r="Q345" s="257"/>
      <c r="R345" s="257"/>
      <c r="S345" s="257"/>
      <c r="T345" s="267"/>
      <c r="U345" s="247"/>
      <c r="V345" s="257"/>
      <c r="W345" s="257"/>
      <c r="X345" s="257"/>
      <c r="Y345" s="257"/>
      <c r="Z345" s="267"/>
      <c r="AA345" s="274"/>
      <c r="AB345" s="280"/>
      <c r="AC345" s="280"/>
      <c r="AD345" s="280"/>
      <c r="AE345" s="286"/>
      <c r="AF345" s="287" t="s">
        <v>1239</v>
      </c>
      <c r="AG345" s="326"/>
      <c r="AH345" s="326"/>
      <c r="AI345" s="326"/>
      <c r="AJ345" s="326"/>
      <c r="AK345" s="326"/>
      <c r="AL345" s="337" t="s">
        <v>23</v>
      </c>
      <c r="AM345" s="340"/>
      <c r="AN345" s="340"/>
      <c r="AO345" s="340"/>
      <c r="AP345" s="340"/>
      <c r="AQ345" s="340"/>
      <c r="AR345" s="340"/>
      <c r="AS345" s="340"/>
      <c r="AT345" s="340"/>
      <c r="AU345" s="340"/>
      <c r="AV345" s="340"/>
      <c r="AW345" s="340"/>
      <c r="AX345" s="340"/>
      <c r="AY345" s="340"/>
      <c r="AZ345" s="353"/>
      <c r="BA345" s="363"/>
      <c r="BB345" s="363"/>
      <c r="BC345" s="363"/>
      <c r="BD345" s="363"/>
      <c r="BE345" s="392"/>
      <c r="BF345" s="175"/>
    </row>
    <row r="346" spans="1:58" ht="22.7" customHeight="1">
      <c r="A346" s="181"/>
      <c r="B346" s="199"/>
      <c r="C346" s="209"/>
      <c r="D346" s="209"/>
      <c r="E346" s="209"/>
      <c r="F346" s="209"/>
      <c r="G346" s="209"/>
      <c r="H346" s="209"/>
      <c r="I346" s="209"/>
      <c r="J346" s="227"/>
      <c r="K346" s="199"/>
      <c r="L346" s="209"/>
      <c r="M346" s="209"/>
      <c r="N346" s="227"/>
      <c r="O346" s="247"/>
      <c r="P346" s="257"/>
      <c r="Q346" s="257"/>
      <c r="R346" s="257"/>
      <c r="S346" s="257"/>
      <c r="T346" s="267"/>
      <c r="U346" s="247"/>
      <c r="V346" s="257"/>
      <c r="W346" s="257"/>
      <c r="X346" s="257"/>
      <c r="Y346" s="257"/>
      <c r="Z346" s="267"/>
      <c r="AA346" s="274"/>
      <c r="AB346" s="280"/>
      <c r="AC346" s="280"/>
      <c r="AD346" s="280"/>
      <c r="AE346" s="286"/>
      <c r="AF346" s="304" t="s">
        <v>763</v>
      </c>
      <c r="AG346" s="305"/>
      <c r="AH346" s="305"/>
      <c r="AI346" s="305"/>
      <c r="AJ346" s="305"/>
      <c r="AK346" s="306"/>
      <c r="AL346" s="339" t="s">
        <v>23</v>
      </c>
      <c r="AM346" s="347"/>
      <c r="AN346" s="347"/>
      <c r="AO346" s="347"/>
      <c r="AP346" s="347"/>
      <c r="AQ346" s="347"/>
      <c r="AR346" s="347"/>
      <c r="AS346" s="347"/>
      <c r="AT346" s="347"/>
      <c r="AU346" s="347"/>
      <c r="AV346" s="347"/>
      <c r="AW346" s="347"/>
      <c r="AX346" s="347"/>
      <c r="AY346" s="347"/>
      <c r="AZ346" s="355"/>
      <c r="BA346" s="365"/>
      <c r="BB346" s="378"/>
      <c r="BC346" s="378"/>
      <c r="BD346" s="378"/>
      <c r="BE346" s="394"/>
      <c r="BF346" s="175"/>
    </row>
    <row r="347" spans="1:58" ht="22.7" customHeight="1">
      <c r="A347" s="181"/>
      <c r="B347" s="199"/>
      <c r="C347" s="209"/>
      <c r="D347" s="209"/>
      <c r="E347" s="209"/>
      <c r="F347" s="209"/>
      <c r="G347" s="209"/>
      <c r="H347" s="209"/>
      <c r="I347" s="209"/>
      <c r="J347" s="227"/>
      <c r="K347" s="199"/>
      <c r="L347" s="209"/>
      <c r="M347" s="209"/>
      <c r="N347" s="227"/>
      <c r="O347" s="247"/>
      <c r="P347" s="257"/>
      <c r="Q347" s="257"/>
      <c r="R347" s="257"/>
      <c r="S347" s="257"/>
      <c r="T347" s="267"/>
      <c r="U347" s="247"/>
      <c r="V347" s="257"/>
      <c r="W347" s="257"/>
      <c r="X347" s="257"/>
      <c r="Y347" s="257"/>
      <c r="Z347" s="267"/>
      <c r="AA347" s="274"/>
      <c r="AB347" s="280"/>
      <c r="AC347" s="280"/>
      <c r="AD347" s="280"/>
      <c r="AE347" s="286"/>
      <c r="AF347" s="304" t="s">
        <v>1094</v>
      </c>
      <c r="AG347" s="305"/>
      <c r="AH347" s="305"/>
      <c r="AI347" s="305"/>
      <c r="AJ347" s="305"/>
      <c r="AK347" s="306"/>
      <c r="AL347" s="339" t="s">
        <v>23</v>
      </c>
      <c r="AM347" s="347"/>
      <c r="AN347" s="347"/>
      <c r="AO347" s="347"/>
      <c r="AP347" s="347"/>
      <c r="AQ347" s="347"/>
      <c r="AR347" s="347"/>
      <c r="AS347" s="347"/>
      <c r="AT347" s="347"/>
      <c r="AU347" s="347"/>
      <c r="AV347" s="347"/>
      <c r="AW347" s="347"/>
      <c r="AX347" s="347"/>
      <c r="AY347" s="347"/>
      <c r="AZ347" s="355"/>
      <c r="BA347" s="365"/>
      <c r="BB347" s="378"/>
      <c r="BC347" s="378"/>
      <c r="BD347" s="378"/>
      <c r="BE347" s="394"/>
      <c r="BF347" s="175"/>
    </row>
    <row r="348" spans="1:58" ht="22.7" customHeight="1">
      <c r="A348" s="181"/>
      <c r="B348" s="199"/>
      <c r="C348" s="209"/>
      <c r="D348" s="209"/>
      <c r="E348" s="209"/>
      <c r="F348" s="209"/>
      <c r="G348" s="209"/>
      <c r="H348" s="209"/>
      <c r="I348" s="209"/>
      <c r="J348" s="227"/>
      <c r="K348" s="199"/>
      <c r="L348" s="209"/>
      <c r="M348" s="209"/>
      <c r="N348" s="227"/>
      <c r="O348" s="247"/>
      <c r="P348" s="257"/>
      <c r="Q348" s="257"/>
      <c r="R348" s="257"/>
      <c r="S348" s="257"/>
      <c r="T348" s="267"/>
      <c r="U348" s="247"/>
      <c r="V348" s="257"/>
      <c r="W348" s="257"/>
      <c r="X348" s="257"/>
      <c r="Y348" s="257"/>
      <c r="Z348" s="267"/>
      <c r="AA348" s="274"/>
      <c r="AB348" s="280"/>
      <c r="AC348" s="280"/>
      <c r="AD348" s="280"/>
      <c r="AE348" s="286"/>
      <c r="AF348" s="304" t="s">
        <v>1158</v>
      </c>
      <c r="AG348" s="305"/>
      <c r="AH348" s="305"/>
      <c r="AI348" s="305"/>
      <c r="AJ348" s="305"/>
      <c r="AK348" s="306"/>
      <c r="AL348" s="339" t="s">
        <v>23</v>
      </c>
      <c r="AM348" s="347"/>
      <c r="AN348" s="347"/>
      <c r="AO348" s="347"/>
      <c r="AP348" s="347"/>
      <c r="AQ348" s="347"/>
      <c r="AR348" s="347"/>
      <c r="AS348" s="347"/>
      <c r="AT348" s="347"/>
      <c r="AU348" s="347"/>
      <c r="AV348" s="347"/>
      <c r="AW348" s="347"/>
      <c r="AX348" s="347"/>
      <c r="AY348" s="347"/>
      <c r="AZ348" s="355"/>
      <c r="BA348" s="365"/>
      <c r="BB348" s="378"/>
      <c r="BC348" s="378"/>
      <c r="BD348" s="378"/>
      <c r="BE348" s="394"/>
      <c r="BF348" s="175"/>
    </row>
    <row r="349" spans="1:58" ht="21.95" customHeight="1">
      <c r="A349" s="181"/>
      <c r="B349" s="199"/>
      <c r="C349" s="209"/>
      <c r="D349" s="209"/>
      <c r="E349" s="209"/>
      <c r="F349" s="209"/>
      <c r="G349" s="209"/>
      <c r="H349" s="209"/>
      <c r="I349" s="209"/>
      <c r="J349" s="227"/>
      <c r="K349" s="199"/>
      <c r="L349" s="209"/>
      <c r="M349" s="209"/>
      <c r="N349" s="227"/>
      <c r="O349" s="247"/>
      <c r="P349" s="257"/>
      <c r="Q349" s="257"/>
      <c r="R349" s="257"/>
      <c r="S349" s="257"/>
      <c r="T349" s="267"/>
      <c r="U349" s="247"/>
      <c r="V349" s="257"/>
      <c r="W349" s="257"/>
      <c r="X349" s="257"/>
      <c r="Y349" s="257"/>
      <c r="Z349" s="267"/>
      <c r="AA349" s="274"/>
      <c r="AB349" s="280"/>
      <c r="AC349" s="280"/>
      <c r="AD349" s="280"/>
      <c r="AE349" s="286"/>
      <c r="AF349" s="304" t="s">
        <v>1275</v>
      </c>
      <c r="AG349" s="305"/>
      <c r="AH349" s="305"/>
      <c r="AI349" s="305"/>
      <c r="AJ349" s="305"/>
      <c r="AK349" s="306"/>
      <c r="AL349" s="337" t="s">
        <v>23</v>
      </c>
      <c r="AM349" s="340"/>
      <c r="AN349" s="340"/>
      <c r="AO349" s="340"/>
      <c r="AP349" s="340"/>
      <c r="AQ349" s="340"/>
      <c r="AR349" s="340"/>
      <c r="AS349" s="340"/>
      <c r="AT349" s="340"/>
      <c r="AU349" s="340"/>
      <c r="AV349" s="340"/>
      <c r="AW349" s="340"/>
      <c r="AX349" s="340"/>
      <c r="AY349" s="340"/>
      <c r="AZ349" s="353"/>
      <c r="BA349" s="366"/>
      <c r="BB349" s="379"/>
      <c r="BC349" s="379"/>
      <c r="BD349" s="379"/>
      <c r="BE349" s="395"/>
      <c r="BF349" s="175"/>
    </row>
    <row r="350" spans="1:58" ht="21.95" customHeight="1">
      <c r="A350" s="181"/>
      <c r="B350" s="199"/>
      <c r="C350" s="209"/>
      <c r="D350" s="209"/>
      <c r="E350" s="209"/>
      <c r="F350" s="209"/>
      <c r="G350" s="209"/>
      <c r="H350" s="209"/>
      <c r="I350" s="209"/>
      <c r="J350" s="227"/>
      <c r="K350" s="199"/>
      <c r="L350" s="209"/>
      <c r="M350" s="209"/>
      <c r="N350" s="227"/>
      <c r="O350" s="247"/>
      <c r="P350" s="257"/>
      <c r="Q350" s="257"/>
      <c r="R350" s="257"/>
      <c r="S350" s="257"/>
      <c r="T350" s="267"/>
      <c r="U350" s="247"/>
      <c r="V350" s="257"/>
      <c r="W350" s="257"/>
      <c r="X350" s="257"/>
      <c r="Y350" s="257"/>
      <c r="Z350" s="267"/>
      <c r="AA350" s="274"/>
      <c r="AB350" s="280"/>
      <c r="AC350" s="280"/>
      <c r="AD350" s="280"/>
      <c r="AE350" s="286"/>
      <c r="AF350" s="306" t="s">
        <v>1246</v>
      </c>
      <c r="AG350" s="320"/>
      <c r="AH350" s="320"/>
      <c r="AI350" s="320"/>
      <c r="AJ350" s="320"/>
      <c r="AK350" s="320"/>
      <c r="AL350" s="337" t="s">
        <v>23</v>
      </c>
      <c r="AM350" s="340"/>
      <c r="AN350" s="340"/>
      <c r="AO350" s="340"/>
      <c r="AP350" s="340"/>
      <c r="AQ350" s="340"/>
      <c r="AR350" s="340"/>
      <c r="AS350" s="340"/>
      <c r="AT350" s="340"/>
      <c r="AU350" s="340"/>
      <c r="AV350" s="340"/>
      <c r="AW350" s="340"/>
      <c r="AX350" s="340"/>
      <c r="AY350" s="340"/>
      <c r="AZ350" s="353"/>
      <c r="BA350" s="363"/>
      <c r="BB350" s="363"/>
      <c r="BC350" s="363"/>
      <c r="BD350" s="363"/>
      <c r="BE350" s="392"/>
      <c r="BF350" s="175"/>
    </row>
    <row r="351" spans="1:58" ht="21.95" customHeight="1">
      <c r="A351" s="181"/>
      <c r="B351" s="199"/>
      <c r="C351" s="209"/>
      <c r="D351" s="209"/>
      <c r="E351" s="209"/>
      <c r="F351" s="209"/>
      <c r="G351" s="209"/>
      <c r="H351" s="209"/>
      <c r="I351" s="209"/>
      <c r="J351" s="227"/>
      <c r="K351" s="199"/>
      <c r="L351" s="209"/>
      <c r="M351" s="209"/>
      <c r="N351" s="227"/>
      <c r="O351" s="247"/>
      <c r="P351" s="257"/>
      <c r="Q351" s="257"/>
      <c r="R351" s="257"/>
      <c r="S351" s="257"/>
      <c r="T351" s="267"/>
      <c r="U351" s="247"/>
      <c r="V351" s="257"/>
      <c r="W351" s="257"/>
      <c r="X351" s="257"/>
      <c r="Y351" s="257"/>
      <c r="Z351" s="267"/>
      <c r="AA351" s="274"/>
      <c r="AB351" s="280"/>
      <c r="AC351" s="280"/>
      <c r="AD351" s="280"/>
      <c r="AE351" s="286"/>
      <c r="AF351" s="304" t="s">
        <v>1151</v>
      </c>
      <c r="AG351" s="305"/>
      <c r="AH351" s="305"/>
      <c r="AI351" s="305"/>
      <c r="AJ351" s="305"/>
      <c r="AK351" s="306"/>
      <c r="AL351" s="337" t="s">
        <v>23</v>
      </c>
      <c r="AM351" s="340"/>
      <c r="AN351" s="340"/>
      <c r="AO351" s="340"/>
      <c r="AP351" s="340"/>
      <c r="AQ351" s="340"/>
      <c r="AR351" s="340"/>
      <c r="AS351" s="340"/>
      <c r="AT351" s="340"/>
      <c r="AU351" s="340"/>
      <c r="AV351" s="340"/>
      <c r="AW351" s="340"/>
      <c r="AX351" s="340"/>
      <c r="AY351" s="340"/>
      <c r="AZ351" s="353"/>
      <c r="BA351" s="366"/>
      <c r="BB351" s="379"/>
      <c r="BC351" s="379"/>
      <c r="BD351" s="379"/>
      <c r="BE351" s="395"/>
      <c r="BF351" s="175"/>
    </row>
    <row r="352" spans="1:58" ht="21.95" customHeight="1">
      <c r="A352" s="181"/>
      <c r="B352" s="199"/>
      <c r="C352" s="209"/>
      <c r="D352" s="209"/>
      <c r="E352" s="209"/>
      <c r="F352" s="209"/>
      <c r="G352" s="209"/>
      <c r="H352" s="209"/>
      <c r="I352" s="209"/>
      <c r="J352" s="227"/>
      <c r="K352" s="199"/>
      <c r="L352" s="209"/>
      <c r="M352" s="209"/>
      <c r="N352" s="227"/>
      <c r="O352" s="247"/>
      <c r="P352" s="257"/>
      <c r="Q352" s="257"/>
      <c r="R352" s="257"/>
      <c r="S352" s="257"/>
      <c r="T352" s="267"/>
      <c r="U352" s="247"/>
      <c r="V352" s="257"/>
      <c r="W352" s="257"/>
      <c r="X352" s="257"/>
      <c r="Y352" s="257"/>
      <c r="Z352" s="267"/>
      <c r="AA352" s="274"/>
      <c r="AB352" s="280"/>
      <c r="AC352" s="280"/>
      <c r="AD352" s="280"/>
      <c r="AE352" s="286"/>
      <c r="AF352" s="305" t="s">
        <v>124</v>
      </c>
      <c r="AG352" s="305"/>
      <c r="AH352" s="305"/>
      <c r="AI352" s="305"/>
      <c r="AJ352" s="305"/>
      <c r="AK352" s="306"/>
      <c r="AL352" s="338" t="s">
        <v>212</v>
      </c>
      <c r="AM352" s="346"/>
      <c r="AN352" s="346"/>
      <c r="AO352" s="346"/>
      <c r="AP352" s="346"/>
      <c r="AQ352" s="346"/>
      <c r="AR352" s="346"/>
      <c r="AS352" s="346"/>
      <c r="AT352" s="346"/>
      <c r="AU352" s="346"/>
      <c r="AV352" s="346"/>
      <c r="AW352" s="346"/>
      <c r="AX352" s="346"/>
      <c r="AY352" s="346"/>
      <c r="AZ352" s="354"/>
      <c r="BA352" s="364"/>
      <c r="BB352" s="364"/>
      <c r="BC352" s="364"/>
      <c r="BD352" s="364"/>
      <c r="BE352" s="393"/>
      <c r="BF352" s="175"/>
    </row>
    <row r="353" spans="1:58" ht="21.95" customHeight="1">
      <c r="A353" s="181"/>
      <c r="B353" s="199"/>
      <c r="C353" s="209"/>
      <c r="D353" s="209"/>
      <c r="E353" s="209"/>
      <c r="F353" s="209"/>
      <c r="G353" s="209"/>
      <c r="H353" s="209"/>
      <c r="I353" s="209"/>
      <c r="J353" s="227"/>
      <c r="K353" s="199"/>
      <c r="L353" s="209"/>
      <c r="M353" s="209"/>
      <c r="N353" s="227"/>
      <c r="O353" s="247"/>
      <c r="P353" s="257"/>
      <c r="Q353" s="257"/>
      <c r="R353" s="257"/>
      <c r="S353" s="257"/>
      <c r="T353" s="267"/>
      <c r="U353" s="247"/>
      <c r="V353" s="257"/>
      <c r="W353" s="257"/>
      <c r="X353" s="257"/>
      <c r="Y353" s="257"/>
      <c r="Z353" s="267"/>
      <c r="AA353" s="274"/>
      <c r="AB353" s="280"/>
      <c r="AC353" s="280"/>
      <c r="AD353" s="280"/>
      <c r="AE353" s="286"/>
      <c r="AF353" s="305" t="s">
        <v>1529</v>
      </c>
      <c r="AG353" s="305"/>
      <c r="AH353" s="305"/>
      <c r="AI353" s="305"/>
      <c r="AJ353" s="305"/>
      <c r="AK353" s="306"/>
      <c r="AL353" s="338" t="s">
        <v>23</v>
      </c>
      <c r="AM353" s="346"/>
      <c r="AN353" s="346"/>
      <c r="AO353" s="346"/>
      <c r="AP353" s="346"/>
      <c r="AQ353" s="346"/>
      <c r="AR353" s="346"/>
      <c r="AS353" s="346"/>
      <c r="AT353" s="346"/>
      <c r="AU353" s="346"/>
      <c r="AV353" s="346"/>
      <c r="AW353" s="346"/>
      <c r="AX353" s="346"/>
      <c r="AY353" s="346"/>
      <c r="AZ353" s="354"/>
      <c r="BA353" s="364"/>
      <c r="BB353" s="364"/>
      <c r="BC353" s="364"/>
      <c r="BD353" s="364"/>
      <c r="BE353" s="393"/>
      <c r="BF353" s="175"/>
    </row>
    <row r="354" spans="1:58" ht="21.95" customHeight="1">
      <c r="A354" s="181"/>
      <c r="B354" s="199"/>
      <c r="C354" s="209"/>
      <c r="D354" s="209"/>
      <c r="E354" s="209"/>
      <c r="F354" s="209"/>
      <c r="G354" s="209"/>
      <c r="H354" s="209"/>
      <c r="I354" s="209"/>
      <c r="J354" s="227"/>
      <c r="K354" s="199"/>
      <c r="L354" s="209"/>
      <c r="M354" s="209"/>
      <c r="N354" s="227"/>
      <c r="O354" s="247"/>
      <c r="P354" s="257"/>
      <c r="Q354" s="257"/>
      <c r="R354" s="257"/>
      <c r="S354" s="257"/>
      <c r="T354" s="267"/>
      <c r="U354" s="247"/>
      <c r="V354" s="257"/>
      <c r="W354" s="257"/>
      <c r="X354" s="257"/>
      <c r="Y354" s="257"/>
      <c r="Z354" s="267"/>
      <c r="AA354" s="274"/>
      <c r="AB354" s="280"/>
      <c r="AC354" s="280"/>
      <c r="AD354" s="280"/>
      <c r="AE354" s="286"/>
      <c r="AF354" s="306" t="s">
        <v>405</v>
      </c>
      <c r="AG354" s="320"/>
      <c r="AH354" s="320"/>
      <c r="AI354" s="320"/>
      <c r="AJ354" s="320"/>
      <c r="AK354" s="320"/>
      <c r="AL354" s="337" t="s">
        <v>1241</v>
      </c>
      <c r="AM354" s="340"/>
      <c r="AN354" s="340"/>
      <c r="AO354" s="340"/>
      <c r="AP354" s="340"/>
      <c r="AQ354" s="340"/>
      <c r="AR354" s="340"/>
      <c r="AS354" s="340"/>
      <c r="AT354" s="340"/>
      <c r="AU354" s="340"/>
      <c r="AV354" s="340"/>
      <c r="AW354" s="340"/>
      <c r="AX354" s="340"/>
      <c r="AY354" s="340"/>
      <c r="AZ354" s="353"/>
      <c r="BA354" s="195"/>
      <c r="BB354" s="195"/>
      <c r="BC354" s="195"/>
      <c r="BD354" s="195"/>
      <c r="BE354" s="388"/>
      <c r="BF354" s="175"/>
    </row>
    <row r="355" spans="1:58" ht="21.95" customHeight="1">
      <c r="A355" s="181"/>
      <c r="B355" s="199"/>
      <c r="C355" s="209"/>
      <c r="D355" s="209"/>
      <c r="E355" s="209"/>
      <c r="F355" s="209"/>
      <c r="G355" s="209"/>
      <c r="H355" s="209"/>
      <c r="I355" s="209"/>
      <c r="J355" s="227"/>
      <c r="K355" s="199"/>
      <c r="L355" s="209"/>
      <c r="M355" s="209"/>
      <c r="N355" s="227"/>
      <c r="O355" s="247"/>
      <c r="P355" s="257"/>
      <c r="Q355" s="257"/>
      <c r="R355" s="257"/>
      <c r="S355" s="257"/>
      <c r="T355" s="267"/>
      <c r="U355" s="247"/>
      <c r="V355" s="257"/>
      <c r="W355" s="257"/>
      <c r="X355" s="257"/>
      <c r="Y355" s="257"/>
      <c r="Z355" s="267"/>
      <c r="AA355" s="274"/>
      <c r="AB355" s="280"/>
      <c r="AC355" s="280"/>
      <c r="AD355" s="280"/>
      <c r="AE355" s="286"/>
      <c r="AF355" s="305" t="s">
        <v>1107</v>
      </c>
      <c r="AG355" s="305"/>
      <c r="AH355" s="305"/>
      <c r="AI355" s="305"/>
      <c r="AJ355" s="305"/>
      <c r="AK355" s="306"/>
      <c r="AL355" s="337" t="s">
        <v>23</v>
      </c>
      <c r="AM355" s="340"/>
      <c r="AN355" s="340"/>
      <c r="AO355" s="340"/>
      <c r="AP355" s="340"/>
      <c r="AQ355" s="340"/>
      <c r="AR355" s="340"/>
      <c r="AS355" s="340"/>
      <c r="AT355" s="340"/>
      <c r="AU355" s="340"/>
      <c r="AV355" s="340"/>
      <c r="AW355" s="340"/>
      <c r="AX355" s="340"/>
      <c r="AY355" s="340"/>
      <c r="AZ355" s="353"/>
      <c r="BA355" s="363"/>
      <c r="BB355" s="363"/>
      <c r="BC355" s="363"/>
      <c r="BD355" s="363"/>
      <c r="BE355" s="392"/>
      <c r="BF355" s="175"/>
    </row>
    <row r="356" spans="1:58" ht="21.95" customHeight="1">
      <c r="A356" s="181"/>
      <c r="B356" s="199"/>
      <c r="C356" s="209"/>
      <c r="D356" s="209"/>
      <c r="E356" s="209"/>
      <c r="F356" s="209"/>
      <c r="G356" s="209"/>
      <c r="H356" s="209"/>
      <c r="I356" s="209"/>
      <c r="J356" s="227"/>
      <c r="K356" s="199"/>
      <c r="L356" s="209"/>
      <c r="M356" s="209"/>
      <c r="N356" s="227"/>
      <c r="O356" s="247"/>
      <c r="P356" s="257"/>
      <c r="Q356" s="257"/>
      <c r="R356" s="257"/>
      <c r="S356" s="257"/>
      <c r="T356" s="267"/>
      <c r="U356" s="247"/>
      <c r="V356" s="257"/>
      <c r="W356" s="257"/>
      <c r="X356" s="257"/>
      <c r="Y356" s="257"/>
      <c r="Z356" s="267"/>
      <c r="AA356" s="274"/>
      <c r="AB356" s="280"/>
      <c r="AC356" s="280"/>
      <c r="AD356" s="280"/>
      <c r="AE356" s="286"/>
      <c r="AF356" s="304" t="s">
        <v>1157</v>
      </c>
      <c r="AG356" s="305"/>
      <c r="AH356" s="305"/>
      <c r="AI356" s="305"/>
      <c r="AJ356" s="305"/>
      <c r="AK356" s="306"/>
      <c r="AL356" s="337" t="s">
        <v>23</v>
      </c>
      <c r="AM356" s="340"/>
      <c r="AN356" s="340"/>
      <c r="AO356" s="340"/>
      <c r="AP356" s="340"/>
      <c r="AQ356" s="340"/>
      <c r="AR356" s="340"/>
      <c r="AS356" s="340"/>
      <c r="AT356" s="340"/>
      <c r="AU356" s="340"/>
      <c r="AV356" s="340"/>
      <c r="AW356" s="340"/>
      <c r="AX356" s="340"/>
      <c r="AY356" s="340"/>
      <c r="AZ356" s="353"/>
      <c r="BA356" s="366"/>
      <c r="BB356" s="379"/>
      <c r="BC356" s="379"/>
      <c r="BD356" s="379"/>
      <c r="BE356" s="395"/>
      <c r="BF356" s="175"/>
    </row>
    <row r="357" spans="1:58" ht="21.95" customHeight="1">
      <c r="A357" s="181"/>
      <c r="B357" s="199"/>
      <c r="C357" s="209"/>
      <c r="D357" s="209"/>
      <c r="E357" s="209"/>
      <c r="F357" s="209"/>
      <c r="G357" s="209"/>
      <c r="H357" s="209"/>
      <c r="I357" s="209"/>
      <c r="J357" s="227"/>
      <c r="K357" s="199"/>
      <c r="L357" s="209"/>
      <c r="M357" s="209"/>
      <c r="N357" s="227"/>
      <c r="O357" s="247"/>
      <c r="P357" s="257"/>
      <c r="Q357" s="257"/>
      <c r="R357" s="257"/>
      <c r="S357" s="257"/>
      <c r="T357" s="267"/>
      <c r="U357" s="247"/>
      <c r="V357" s="257"/>
      <c r="W357" s="257"/>
      <c r="X357" s="257"/>
      <c r="Y357" s="257"/>
      <c r="Z357" s="267"/>
      <c r="AA357" s="274"/>
      <c r="AB357" s="280"/>
      <c r="AC357" s="280"/>
      <c r="AD357" s="280"/>
      <c r="AE357" s="286"/>
      <c r="AF357" s="304" t="s">
        <v>1492</v>
      </c>
      <c r="AG357" s="305"/>
      <c r="AH357" s="305"/>
      <c r="AI357" s="305"/>
      <c r="AJ357" s="305"/>
      <c r="AK357" s="306"/>
      <c r="AL357" s="338" t="s">
        <v>23</v>
      </c>
      <c r="AM357" s="346"/>
      <c r="AN357" s="346"/>
      <c r="AO357" s="346"/>
      <c r="AP357" s="346"/>
      <c r="AQ357" s="346"/>
      <c r="AR357" s="346"/>
      <c r="AS357" s="346"/>
      <c r="AT357" s="346"/>
      <c r="AU357" s="346"/>
      <c r="AV357" s="346"/>
      <c r="AW357" s="346"/>
      <c r="AX357" s="346"/>
      <c r="AY357" s="346"/>
      <c r="AZ357" s="354"/>
      <c r="BA357" s="365"/>
      <c r="BB357" s="378"/>
      <c r="BC357" s="378"/>
      <c r="BD357" s="378"/>
      <c r="BE357" s="394"/>
      <c r="BF357" s="175"/>
    </row>
    <row r="358" spans="1:58" ht="63" customHeight="1">
      <c r="A358" s="181"/>
      <c r="B358" s="199"/>
      <c r="C358" s="209"/>
      <c r="D358" s="209"/>
      <c r="E358" s="209"/>
      <c r="F358" s="209"/>
      <c r="G358" s="209"/>
      <c r="H358" s="209"/>
      <c r="I358" s="209"/>
      <c r="J358" s="227"/>
      <c r="K358" s="199"/>
      <c r="L358" s="209"/>
      <c r="M358" s="209"/>
      <c r="N358" s="227"/>
      <c r="O358" s="247"/>
      <c r="P358" s="257"/>
      <c r="Q358" s="257"/>
      <c r="R358" s="257"/>
      <c r="S358" s="257"/>
      <c r="T358" s="267"/>
      <c r="U358" s="247"/>
      <c r="V358" s="257"/>
      <c r="W358" s="257"/>
      <c r="X358" s="257"/>
      <c r="Y358" s="257"/>
      <c r="Z358" s="267"/>
      <c r="AA358" s="274"/>
      <c r="AB358" s="280"/>
      <c r="AC358" s="280"/>
      <c r="AD358" s="280"/>
      <c r="AE358" s="286"/>
      <c r="AF358" s="305" t="s">
        <v>1187</v>
      </c>
      <c r="AG358" s="305"/>
      <c r="AH358" s="305"/>
      <c r="AI358" s="305"/>
      <c r="AJ358" s="305"/>
      <c r="AK358" s="306"/>
      <c r="AL358" s="316" t="s">
        <v>1206</v>
      </c>
      <c r="AM358" s="314"/>
      <c r="AN358" s="314"/>
      <c r="AO358" s="314"/>
      <c r="AP358" s="314"/>
      <c r="AQ358" s="314"/>
      <c r="AR358" s="314"/>
      <c r="AS358" s="314"/>
      <c r="AT358" s="314"/>
      <c r="AU358" s="314"/>
      <c r="AV358" s="314"/>
      <c r="AW358" s="314"/>
      <c r="AX358" s="314"/>
      <c r="AY358" s="314"/>
      <c r="AZ358" s="317"/>
      <c r="BA358" s="366"/>
      <c r="BB358" s="379"/>
      <c r="BC358" s="379"/>
      <c r="BD358" s="379"/>
      <c r="BE358" s="395"/>
      <c r="BF358" s="175"/>
    </row>
    <row r="359" spans="1:58" ht="21.95" customHeight="1">
      <c r="A359" s="181"/>
      <c r="B359" s="199"/>
      <c r="C359" s="209"/>
      <c r="D359" s="209"/>
      <c r="E359" s="209"/>
      <c r="F359" s="209"/>
      <c r="G359" s="209"/>
      <c r="H359" s="209"/>
      <c r="I359" s="209"/>
      <c r="J359" s="227"/>
      <c r="K359" s="199"/>
      <c r="L359" s="209"/>
      <c r="M359" s="209"/>
      <c r="N359" s="227"/>
      <c r="O359" s="247"/>
      <c r="P359" s="257"/>
      <c r="Q359" s="257"/>
      <c r="R359" s="257"/>
      <c r="S359" s="257"/>
      <c r="T359" s="267"/>
      <c r="U359" s="247"/>
      <c r="V359" s="257"/>
      <c r="W359" s="257"/>
      <c r="X359" s="257"/>
      <c r="Y359" s="257"/>
      <c r="Z359" s="267"/>
      <c r="AA359" s="274"/>
      <c r="AB359" s="280"/>
      <c r="AC359" s="280"/>
      <c r="AD359" s="280"/>
      <c r="AE359" s="286"/>
      <c r="AF359" s="304" t="s">
        <v>1189</v>
      </c>
      <c r="AG359" s="305"/>
      <c r="AH359" s="305"/>
      <c r="AI359" s="305"/>
      <c r="AJ359" s="305"/>
      <c r="AK359" s="306"/>
      <c r="AL359" s="338" t="s">
        <v>1191</v>
      </c>
      <c r="AM359" s="346"/>
      <c r="AN359" s="346"/>
      <c r="AO359" s="346"/>
      <c r="AP359" s="346"/>
      <c r="AQ359" s="346"/>
      <c r="AR359" s="346"/>
      <c r="AS359" s="346"/>
      <c r="AT359" s="346"/>
      <c r="AU359" s="346"/>
      <c r="AV359" s="346"/>
      <c r="AW359" s="346"/>
      <c r="AX359" s="346"/>
      <c r="AY359" s="346"/>
      <c r="AZ359" s="354"/>
      <c r="BA359" s="366"/>
      <c r="BB359" s="379"/>
      <c r="BC359" s="379"/>
      <c r="BD359" s="379"/>
      <c r="BE359" s="395"/>
      <c r="BF359" s="175"/>
    </row>
    <row r="360" spans="1:58" ht="21.95" customHeight="1">
      <c r="A360" s="181"/>
      <c r="B360" s="199"/>
      <c r="C360" s="209"/>
      <c r="D360" s="209"/>
      <c r="E360" s="209"/>
      <c r="F360" s="209"/>
      <c r="G360" s="209"/>
      <c r="H360" s="209"/>
      <c r="I360" s="209"/>
      <c r="J360" s="227"/>
      <c r="K360" s="199"/>
      <c r="L360" s="209"/>
      <c r="M360" s="209"/>
      <c r="N360" s="227"/>
      <c r="O360" s="247"/>
      <c r="P360" s="257"/>
      <c r="Q360" s="257"/>
      <c r="R360" s="257"/>
      <c r="S360" s="257"/>
      <c r="T360" s="267"/>
      <c r="U360" s="247"/>
      <c r="V360" s="257"/>
      <c r="W360" s="257"/>
      <c r="X360" s="257"/>
      <c r="Y360" s="257"/>
      <c r="Z360" s="267"/>
      <c r="AA360" s="274"/>
      <c r="AB360" s="280"/>
      <c r="AC360" s="280"/>
      <c r="AD360" s="280"/>
      <c r="AE360" s="286"/>
      <c r="AF360" s="305" t="s">
        <v>1201</v>
      </c>
      <c r="AG360" s="305"/>
      <c r="AH360" s="305"/>
      <c r="AI360" s="305"/>
      <c r="AJ360" s="305"/>
      <c r="AK360" s="306"/>
      <c r="AL360" s="338" t="s">
        <v>212</v>
      </c>
      <c r="AM360" s="346"/>
      <c r="AN360" s="346"/>
      <c r="AO360" s="346"/>
      <c r="AP360" s="346"/>
      <c r="AQ360" s="346"/>
      <c r="AR360" s="346"/>
      <c r="AS360" s="346"/>
      <c r="AT360" s="346"/>
      <c r="AU360" s="346"/>
      <c r="AV360" s="346"/>
      <c r="AW360" s="346"/>
      <c r="AX360" s="346"/>
      <c r="AY360" s="346"/>
      <c r="AZ360" s="354"/>
      <c r="BA360" s="363"/>
      <c r="BB360" s="363"/>
      <c r="BC360" s="363"/>
      <c r="BD360" s="363"/>
      <c r="BE360" s="392"/>
      <c r="BF360" s="175"/>
    </row>
    <row r="361" spans="1:58" ht="21.95" customHeight="1">
      <c r="A361" s="181"/>
      <c r="B361" s="199"/>
      <c r="C361" s="209"/>
      <c r="D361" s="209"/>
      <c r="E361" s="209"/>
      <c r="F361" s="209"/>
      <c r="G361" s="209"/>
      <c r="H361" s="209"/>
      <c r="I361" s="209"/>
      <c r="J361" s="227"/>
      <c r="K361" s="199"/>
      <c r="L361" s="209"/>
      <c r="M361" s="209"/>
      <c r="N361" s="227"/>
      <c r="O361" s="247"/>
      <c r="P361" s="257"/>
      <c r="Q361" s="257"/>
      <c r="R361" s="257"/>
      <c r="S361" s="257"/>
      <c r="T361" s="267"/>
      <c r="U361" s="247"/>
      <c r="V361" s="257"/>
      <c r="W361" s="257"/>
      <c r="X361" s="257"/>
      <c r="Y361" s="257"/>
      <c r="Z361" s="267"/>
      <c r="AA361" s="274"/>
      <c r="AB361" s="280"/>
      <c r="AC361" s="280"/>
      <c r="AD361" s="280"/>
      <c r="AE361" s="286"/>
      <c r="AF361" s="305" t="s">
        <v>1263</v>
      </c>
      <c r="AG361" s="305"/>
      <c r="AH361" s="305"/>
      <c r="AI361" s="305"/>
      <c r="AJ361" s="305"/>
      <c r="AK361" s="306"/>
      <c r="AL361" s="339" t="s">
        <v>23</v>
      </c>
      <c r="AM361" s="347"/>
      <c r="AN361" s="347"/>
      <c r="AO361" s="347"/>
      <c r="AP361" s="347"/>
      <c r="AQ361" s="347"/>
      <c r="AR361" s="347"/>
      <c r="AS361" s="347"/>
      <c r="AT361" s="347"/>
      <c r="AU361" s="347"/>
      <c r="AV361" s="347"/>
      <c r="AW361" s="347"/>
      <c r="AX361" s="347"/>
      <c r="AY361" s="347"/>
      <c r="AZ361" s="355"/>
      <c r="BA361" s="364"/>
      <c r="BB361" s="364"/>
      <c r="BC361" s="364"/>
      <c r="BD361" s="364"/>
      <c r="BE361" s="393"/>
      <c r="BF361" s="175"/>
    </row>
    <row r="362" spans="1:58" ht="21.95" customHeight="1">
      <c r="A362" s="181"/>
      <c r="B362" s="199"/>
      <c r="C362" s="209"/>
      <c r="D362" s="209"/>
      <c r="E362" s="209"/>
      <c r="F362" s="209"/>
      <c r="G362" s="209"/>
      <c r="H362" s="209"/>
      <c r="I362" s="209"/>
      <c r="J362" s="227"/>
      <c r="K362" s="199"/>
      <c r="L362" s="209"/>
      <c r="M362" s="209"/>
      <c r="N362" s="227"/>
      <c r="O362" s="247"/>
      <c r="P362" s="257"/>
      <c r="Q362" s="257"/>
      <c r="R362" s="257"/>
      <c r="S362" s="257"/>
      <c r="T362" s="267"/>
      <c r="U362" s="247"/>
      <c r="V362" s="257"/>
      <c r="W362" s="257"/>
      <c r="X362" s="257"/>
      <c r="Y362" s="257"/>
      <c r="Z362" s="267"/>
      <c r="AA362" s="274"/>
      <c r="AB362" s="280"/>
      <c r="AC362" s="280"/>
      <c r="AD362" s="280"/>
      <c r="AE362" s="286"/>
      <c r="AF362" s="304" t="s">
        <v>1195</v>
      </c>
      <c r="AG362" s="305"/>
      <c r="AH362" s="305"/>
      <c r="AI362" s="305"/>
      <c r="AJ362" s="305"/>
      <c r="AK362" s="306"/>
      <c r="AL362" s="337" t="s">
        <v>212</v>
      </c>
      <c r="AM362" s="340"/>
      <c r="AN362" s="340"/>
      <c r="AO362" s="340"/>
      <c r="AP362" s="340"/>
      <c r="AQ362" s="340"/>
      <c r="AR362" s="340"/>
      <c r="AS362" s="340"/>
      <c r="AT362" s="340"/>
      <c r="AU362" s="340"/>
      <c r="AV362" s="340"/>
      <c r="AW362" s="340"/>
      <c r="AX362" s="340"/>
      <c r="AY362" s="340"/>
      <c r="AZ362" s="353"/>
      <c r="BA362" s="363"/>
      <c r="BB362" s="363"/>
      <c r="BC362" s="363"/>
      <c r="BD362" s="363"/>
      <c r="BE362" s="392"/>
      <c r="BF362" s="175"/>
    </row>
    <row r="363" spans="1:58" ht="21.95" customHeight="1">
      <c r="A363" s="181"/>
      <c r="B363" s="199"/>
      <c r="C363" s="209"/>
      <c r="D363" s="209"/>
      <c r="E363" s="209"/>
      <c r="F363" s="209"/>
      <c r="G363" s="209"/>
      <c r="H363" s="209"/>
      <c r="I363" s="209"/>
      <c r="J363" s="227"/>
      <c r="K363" s="199"/>
      <c r="L363" s="209"/>
      <c r="M363" s="209"/>
      <c r="N363" s="227"/>
      <c r="O363" s="247"/>
      <c r="P363" s="257"/>
      <c r="Q363" s="257"/>
      <c r="R363" s="257"/>
      <c r="S363" s="257"/>
      <c r="T363" s="267"/>
      <c r="U363" s="247"/>
      <c r="V363" s="257"/>
      <c r="W363" s="257"/>
      <c r="X363" s="257"/>
      <c r="Y363" s="257"/>
      <c r="Z363" s="267"/>
      <c r="AA363" s="274"/>
      <c r="AB363" s="280"/>
      <c r="AC363" s="280"/>
      <c r="AD363" s="280"/>
      <c r="AE363" s="286"/>
      <c r="AF363" s="309" t="s">
        <v>267</v>
      </c>
      <c r="AG363" s="325"/>
      <c r="AH363" s="325"/>
      <c r="AI363" s="325"/>
      <c r="AJ363" s="325"/>
      <c r="AK363" s="329"/>
      <c r="AL363" s="337" t="s">
        <v>1517</v>
      </c>
      <c r="AM363" s="340"/>
      <c r="AN363" s="340"/>
      <c r="AO363" s="340"/>
      <c r="AP363" s="340"/>
      <c r="AQ363" s="340"/>
      <c r="AR363" s="340"/>
      <c r="AS363" s="340"/>
      <c r="AT363" s="340"/>
      <c r="AU363" s="340"/>
      <c r="AV363" s="340"/>
      <c r="AW363" s="340"/>
      <c r="AX363" s="340"/>
      <c r="AY363" s="340"/>
      <c r="AZ363" s="353"/>
      <c r="BA363" s="368"/>
      <c r="BB363" s="380"/>
      <c r="BC363" s="380"/>
      <c r="BD363" s="380"/>
      <c r="BE363" s="397"/>
      <c r="BF363" s="175"/>
    </row>
    <row r="364" spans="1:58" ht="21.95" customHeight="1">
      <c r="A364" s="181"/>
      <c r="B364" s="199"/>
      <c r="C364" s="209"/>
      <c r="D364" s="209"/>
      <c r="E364" s="209"/>
      <c r="F364" s="209"/>
      <c r="G364" s="209"/>
      <c r="H364" s="209"/>
      <c r="I364" s="209"/>
      <c r="J364" s="227"/>
      <c r="K364" s="199"/>
      <c r="L364" s="209"/>
      <c r="M364" s="209"/>
      <c r="N364" s="227"/>
      <c r="O364" s="247"/>
      <c r="P364" s="257"/>
      <c r="Q364" s="257"/>
      <c r="R364" s="257"/>
      <c r="S364" s="257"/>
      <c r="T364" s="267"/>
      <c r="U364" s="247"/>
      <c r="V364" s="257"/>
      <c r="W364" s="257"/>
      <c r="X364" s="257"/>
      <c r="Y364" s="257"/>
      <c r="Z364" s="267"/>
      <c r="AA364" s="274"/>
      <c r="AB364" s="280"/>
      <c r="AC364" s="280"/>
      <c r="AD364" s="280"/>
      <c r="AE364" s="286"/>
      <c r="AF364" s="304" t="s">
        <v>1518</v>
      </c>
      <c r="AG364" s="305"/>
      <c r="AH364" s="305"/>
      <c r="AI364" s="305"/>
      <c r="AJ364" s="305"/>
      <c r="AK364" s="306"/>
      <c r="AL364" s="337" t="s">
        <v>23</v>
      </c>
      <c r="AM364" s="340"/>
      <c r="AN364" s="340"/>
      <c r="AO364" s="340"/>
      <c r="AP364" s="340"/>
      <c r="AQ364" s="340"/>
      <c r="AR364" s="340"/>
      <c r="AS364" s="340"/>
      <c r="AT364" s="340"/>
      <c r="AU364" s="340"/>
      <c r="AV364" s="340"/>
      <c r="AW364" s="340"/>
      <c r="AX364" s="340"/>
      <c r="AY364" s="340"/>
      <c r="AZ364" s="353"/>
      <c r="BA364" s="364"/>
      <c r="BB364" s="364"/>
      <c r="BC364" s="364"/>
      <c r="BD364" s="364"/>
      <c r="BE364" s="393"/>
      <c r="BF364" s="175"/>
    </row>
    <row r="365" spans="1:58" ht="21.95" customHeight="1">
      <c r="A365" s="182"/>
      <c r="B365" s="200"/>
      <c r="C365" s="210"/>
      <c r="D365" s="210"/>
      <c r="E365" s="210"/>
      <c r="F365" s="210"/>
      <c r="G365" s="210"/>
      <c r="H365" s="210"/>
      <c r="I365" s="210"/>
      <c r="J365" s="228"/>
      <c r="K365" s="200"/>
      <c r="L365" s="210"/>
      <c r="M365" s="210"/>
      <c r="N365" s="228"/>
      <c r="O365" s="248"/>
      <c r="P365" s="258"/>
      <c r="Q365" s="258"/>
      <c r="R365" s="258"/>
      <c r="S365" s="258"/>
      <c r="T365" s="268"/>
      <c r="U365" s="248"/>
      <c r="V365" s="258"/>
      <c r="W365" s="258"/>
      <c r="X365" s="258"/>
      <c r="Y365" s="258"/>
      <c r="Z365" s="268"/>
      <c r="AA365" s="275"/>
      <c r="AB365" s="281"/>
      <c r="AC365" s="281"/>
      <c r="AD365" s="281"/>
      <c r="AE365" s="287"/>
      <c r="AF365" s="304" t="s">
        <v>203</v>
      </c>
      <c r="AG365" s="305"/>
      <c r="AH365" s="305"/>
      <c r="AI365" s="305"/>
      <c r="AJ365" s="305"/>
      <c r="AK365" s="306"/>
      <c r="AL365" s="337" t="s">
        <v>23</v>
      </c>
      <c r="AM365" s="340"/>
      <c r="AN365" s="340"/>
      <c r="AO365" s="340"/>
      <c r="AP365" s="340"/>
      <c r="AQ365" s="340"/>
      <c r="AR365" s="340"/>
      <c r="AS365" s="340"/>
      <c r="AT365" s="340"/>
      <c r="AU365" s="340"/>
      <c r="AV365" s="340"/>
      <c r="AW365" s="340"/>
      <c r="AX365" s="340"/>
      <c r="AY365" s="340"/>
      <c r="AZ365" s="353"/>
      <c r="BA365" s="364"/>
      <c r="BB365" s="364"/>
      <c r="BC365" s="364"/>
      <c r="BD365" s="364"/>
      <c r="BE365" s="393"/>
      <c r="BF365" s="175"/>
    </row>
    <row r="366" spans="1:58" ht="21.95" customHeight="1">
      <c r="A366" s="181" t="s">
        <v>1276</v>
      </c>
      <c r="B366" s="198" t="s">
        <v>187</v>
      </c>
      <c r="C366" s="208"/>
      <c r="D366" s="208"/>
      <c r="E366" s="208"/>
      <c r="F366" s="208"/>
      <c r="G366" s="208"/>
      <c r="H366" s="208"/>
      <c r="I366" s="208"/>
      <c r="J366" s="226"/>
      <c r="K366" s="240"/>
      <c r="L366" s="250"/>
      <c r="M366" s="250"/>
      <c r="N366" s="260"/>
      <c r="O366" s="240"/>
      <c r="P366" s="250"/>
      <c r="Q366" s="250"/>
      <c r="R366" s="250"/>
      <c r="S366" s="250"/>
      <c r="T366" s="260"/>
      <c r="U366" s="240"/>
      <c r="V366" s="250"/>
      <c r="W366" s="250"/>
      <c r="X366" s="250"/>
      <c r="Y366" s="250"/>
      <c r="Z366" s="260"/>
      <c r="AA366" s="289"/>
      <c r="AB366" s="292"/>
      <c r="AC366" s="292"/>
      <c r="AD366" s="292"/>
      <c r="AE366" s="295"/>
      <c r="AF366" s="303" t="s">
        <v>729</v>
      </c>
      <c r="AG366" s="302"/>
      <c r="AH366" s="302"/>
      <c r="AI366" s="302"/>
      <c r="AJ366" s="302"/>
      <c r="AK366" s="307"/>
      <c r="AL366" s="341" t="s">
        <v>1011</v>
      </c>
      <c r="AM366" s="345"/>
      <c r="AN366" s="345"/>
      <c r="AO366" s="345"/>
      <c r="AP366" s="345"/>
      <c r="AQ366" s="345"/>
      <c r="AR366" s="345"/>
      <c r="AS366" s="345"/>
      <c r="AT366" s="345"/>
      <c r="AU366" s="345"/>
      <c r="AV366" s="345"/>
      <c r="AW366" s="345"/>
      <c r="AX366" s="345"/>
      <c r="AY366" s="345"/>
      <c r="AZ366" s="352"/>
      <c r="BA366" s="372"/>
      <c r="BB366" s="372"/>
      <c r="BC366" s="372"/>
      <c r="BD366" s="372"/>
      <c r="BE366" s="401"/>
      <c r="BF366" s="175"/>
    </row>
    <row r="367" spans="1:58" ht="21.95" customHeight="1">
      <c r="A367" s="181"/>
      <c r="B367" s="199"/>
      <c r="C367" s="209"/>
      <c r="D367" s="209"/>
      <c r="E367" s="209"/>
      <c r="F367" s="209"/>
      <c r="G367" s="209"/>
      <c r="H367" s="209"/>
      <c r="I367" s="209"/>
      <c r="J367" s="227"/>
      <c r="K367" s="241"/>
      <c r="L367" s="251"/>
      <c r="M367" s="251"/>
      <c r="N367" s="261"/>
      <c r="O367" s="241"/>
      <c r="P367" s="251"/>
      <c r="Q367" s="251"/>
      <c r="R367" s="251"/>
      <c r="S367" s="251"/>
      <c r="T367" s="261"/>
      <c r="U367" s="241"/>
      <c r="V367" s="251"/>
      <c r="W367" s="251"/>
      <c r="X367" s="251"/>
      <c r="Y367" s="251"/>
      <c r="Z367" s="261"/>
      <c r="AA367" s="290"/>
      <c r="AB367" s="293"/>
      <c r="AC367" s="293"/>
      <c r="AD367" s="293"/>
      <c r="AE367" s="296"/>
      <c r="AF367" s="304" t="s">
        <v>1497</v>
      </c>
      <c r="AG367" s="305"/>
      <c r="AH367" s="305"/>
      <c r="AI367" s="305"/>
      <c r="AJ367" s="305"/>
      <c r="AK367" s="306"/>
      <c r="AL367" s="337" t="s">
        <v>23</v>
      </c>
      <c r="AM367" s="340"/>
      <c r="AN367" s="340"/>
      <c r="AO367" s="340"/>
      <c r="AP367" s="340"/>
      <c r="AQ367" s="340"/>
      <c r="AR367" s="340"/>
      <c r="AS367" s="340"/>
      <c r="AT367" s="340"/>
      <c r="AU367" s="340"/>
      <c r="AV367" s="340"/>
      <c r="AW367" s="340"/>
      <c r="AX367" s="340"/>
      <c r="AY367" s="340"/>
      <c r="AZ367" s="353"/>
      <c r="BA367" s="362"/>
      <c r="BB367" s="377"/>
      <c r="BC367" s="377"/>
      <c r="BD367" s="377"/>
      <c r="BE367" s="391"/>
      <c r="BF367" s="175"/>
    </row>
    <row r="368" spans="1:58" ht="21.95" customHeight="1">
      <c r="A368" s="181"/>
      <c r="B368" s="199"/>
      <c r="C368" s="209"/>
      <c r="D368" s="209"/>
      <c r="E368" s="209"/>
      <c r="F368" s="209"/>
      <c r="G368" s="209"/>
      <c r="H368" s="209"/>
      <c r="I368" s="209"/>
      <c r="J368" s="227"/>
      <c r="K368" s="241"/>
      <c r="L368" s="251"/>
      <c r="M368" s="251"/>
      <c r="N368" s="261"/>
      <c r="O368" s="241"/>
      <c r="P368" s="251"/>
      <c r="Q368" s="251"/>
      <c r="R368" s="251"/>
      <c r="S368" s="251"/>
      <c r="T368" s="261"/>
      <c r="U368" s="241"/>
      <c r="V368" s="251"/>
      <c r="W368" s="251"/>
      <c r="X368" s="251"/>
      <c r="Y368" s="251"/>
      <c r="Z368" s="261"/>
      <c r="AA368" s="290"/>
      <c r="AB368" s="293"/>
      <c r="AC368" s="293"/>
      <c r="AD368" s="293"/>
      <c r="AE368" s="296"/>
      <c r="AF368" s="305" t="s">
        <v>1499</v>
      </c>
      <c r="AG368" s="305"/>
      <c r="AH368" s="305"/>
      <c r="AI368" s="305"/>
      <c r="AJ368" s="305"/>
      <c r="AK368" s="306"/>
      <c r="AL368" s="338" t="s">
        <v>23</v>
      </c>
      <c r="AM368" s="346"/>
      <c r="AN368" s="346"/>
      <c r="AO368" s="346"/>
      <c r="AP368" s="346"/>
      <c r="AQ368" s="346"/>
      <c r="AR368" s="346"/>
      <c r="AS368" s="346"/>
      <c r="AT368" s="346"/>
      <c r="AU368" s="346"/>
      <c r="AV368" s="346"/>
      <c r="AW368" s="346"/>
      <c r="AX368" s="346"/>
      <c r="AY368" s="346"/>
      <c r="AZ368" s="354"/>
      <c r="BA368" s="195"/>
      <c r="BB368" s="195"/>
      <c r="BC368" s="195"/>
      <c r="BD368" s="195"/>
      <c r="BE368" s="388"/>
      <c r="BF368" s="175"/>
    </row>
    <row r="369" spans="1:58" ht="21.95" customHeight="1">
      <c r="A369" s="181"/>
      <c r="B369" s="199"/>
      <c r="C369" s="209"/>
      <c r="D369" s="209"/>
      <c r="E369" s="209"/>
      <c r="F369" s="209"/>
      <c r="G369" s="209"/>
      <c r="H369" s="209"/>
      <c r="I369" s="209"/>
      <c r="J369" s="227"/>
      <c r="K369" s="241"/>
      <c r="L369" s="251"/>
      <c r="M369" s="251"/>
      <c r="N369" s="261"/>
      <c r="O369" s="241"/>
      <c r="P369" s="251"/>
      <c r="Q369" s="251"/>
      <c r="R369" s="251"/>
      <c r="S369" s="251"/>
      <c r="T369" s="261"/>
      <c r="U369" s="241"/>
      <c r="V369" s="251"/>
      <c r="W369" s="251"/>
      <c r="X369" s="251"/>
      <c r="Y369" s="251"/>
      <c r="Z369" s="261"/>
      <c r="AA369" s="290"/>
      <c r="AB369" s="293"/>
      <c r="AC369" s="293"/>
      <c r="AD369" s="293"/>
      <c r="AE369" s="296"/>
      <c r="AF369" s="305" t="s">
        <v>401</v>
      </c>
      <c r="AG369" s="305"/>
      <c r="AH369" s="305"/>
      <c r="AI369" s="305"/>
      <c r="AJ369" s="305"/>
      <c r="AK369" s="306"/>
      <c r="AL369" s="338" t="s">
        <v>23</v>
      </c>
      <c r="AM369" s="346"/>
      <c r="AN369" s="346"/>
      <c r="AO369" s="346"/>
      <c r="AP369" s="346"/>
      <c r="AQ369" s="346"/>
      <c r="AR369" s="346"/>
      <c r="AS369" s="346"/>
      <c r="AT369" s="346"/>
      <c r="AU369" s="346"/>
      <c r="AV369" s="346"/>
      <c r="AW369" s="346"/>
      <c r="AX369" s="346"/>
      <c r="AY369" s="346"/>
      <c r="AZ369" s="354"/>
      <c r="BA369" s="195"/>
      <c r="BB369" s="195"/>
      <c r="BC369" s="195"/>
      <c r="BD369" s="195"/>
      <c r="BE369" s="388"/>
      <c r="BF369" s="175"/>
    </row>
    <row r="370" spans="1:58" ht="21.95" customHeight="1">
      <c r="A370" s="181"/>
      <c r="B370" s="199"/>
      <c r="C370" s="209"/>
      <c r="D370" s="209"/>
      <c r="E370" s="209"/>
      <c r="F370" s="209"/>
      <c r="G370" s="209"/>
      <c r="H370" s="209"/>
      <c r="I370" s="209"/>
      <c r="J370" s="227"/>
      <c r="K370" s="241"/>
      <c r="L370" s="251"/>
      <c r="M370" s="251"/>
      <c r="N370" s="261"/>
      <c r="O370" s="241"/>
      <c r="P370" s="251"/>
      <c r="Q370" s="251"/>
      <c r="R370" s="251"/>
      <c r="S370" s="251"/>
      <c r="T370" s="261"/>
      <c r="U370" s="241"/>
      <c r="V370" s="251"/>
      <c r="W370" s="251"/>
      <c r="X370" s="251"/>
      <c r="Y370" s="251"/>
      <c r="Z370" s="261"/>
      <c r="AA370" s="290"/>
      <c r="AB370" s="293"/>
      <c r="AC370" s="293"/>
      <c r="AD370" s="293"/>
      <c r="AE370" s="296"/>
      <c r="AF370" s="305" t="s">
        <v>124</v>
      </c>
      <c r="AG370" s="305"/>
      <c r="AH370" s="305"/>
      <c r="AI370" s="305"/>
      <c r="AJ370" s="305"/>
      <c r="AK370" s="306"/>
      <c r="AL370" s="338" t="s">
        <v>212</v>
      </c>
      <c r="AM370" s="346"/>
      <c r="AN370" s="346"/>
      <c r="AO370" s="346"/>
      <c r="AP370" s="346"/>
      <c r="AQ370" s="346"/>
      <c r="AR370" s="346"/>
      <c r="AS370" s="346"/>
      <c r="AT370" s="346"/>
      <c r="AU370" s="346"/>
      <c r="AV370" s="346"/>
      <c r="AW370" s="346"/>
      <c r="AX370" s="346"/>
      <c r="AY370" s="346"/>
      <c r="AZ370" s="354"/>
      <c r="BA370" s="363"/>
      <c r="BB370" s="363"/>
      <c r="BC370" s="363"/>
      <c r="BD370" s="363"/>
      <c r="BE370" s="392"/>
      <c r="BF370" s="175"/>
    </row>
    <row r="371" spans="1:58" ht="21.95" customHeight="1">
      <c r="A371" s="181"/>
      <c r="B371" s="199"/>
      <c r="C371" s="209"/>
      <c r="D371" s="209"/>
      <c r="E371" s="209"/>
      <c r="F371" s="209"/>
      <c r="G371" s="209"/>
      <c r="H371" s="209"/>
      <c r="I371" s="209"/>
      <c r="J371" s="227"/>
      <c r="K371" s="241"/>
      <c r="L371" s="251"/>
      <c r="M371" s="251"/>
      <c r="N371" s="261"/>
      <c r="O371" s="241"/>
      <c r="P371" s="251"/>
      <c r="Q371" s="251"/>
      <c r="R371" s="251"/>
      <c r="S371" s="251"/>
      <c r="T371" s="261"/>
      <c r="U371" s="241"/>
      <c r="V371" s="251"/>
      <c r="W371" s="251"/>
      <c r="X371" s="251"/>
      <c r="Y371" s="251"/>
      <c r="Z371" s="261"/>
      <c r="AA371" s="290"/>
      <c r="AB371" s="293"/>
      <c r="AC371" s="293"/>
      <c r="AD371" s="293"/>
      <c r="AE371" s="296"/>
      <c r="AF371" s="305" t="s">
        <v>129</v>
      </c>
      <c r="AG371" s="305"/>
      <c r="AH371" s="305"/>
      <c r="AI371" s="305"/>
      <c r="AJ371" s="305"/>
      <c r="AK371" s="306"/>
      <c r="AL371" s="339" t="s">
        <v>23</v>
      </c>
      <c r="AM371" s="347"/>
      <c r="AN371" s="347"/>
      <c r="AO371" s="347"/>
      <c r="AP371" s="347"/>
      <c r="AQ371" s="347"/>
      <c r="AR371" s="347"/>
      <c r="AS371" s="347"/>
      <c r="AT371" s="347"/>
      <c r="AU371" s="347"/>
      <c r="AV371" s="347"/>
      <c r="AW371" s="347"/>
      <c r="AX371" s="347"/>
      <c r="AY371" s="347"/>
      <c r="AZ371" s="355"/>
      <c r="BA371" s="363"/>
      <c r="BB371" s="363"/>
      <c r="BC371" s="363"/>
      <c r="BD371" s="363"/>
      <c r="BE371" s="392"/>
      <c r="BF371" s="175"/>
    </row>
    <row r="372" spans="1:58" ht="21.95" customHeight="1">
      <c r="A372" s="181"/>
      <c r="B372" s="199"/>
      <c r="C372" s="209"/>
      <c r="D372" s="209"/>
      <c r="E372" s="209"/>
      <c r="F372" s="209"/>
      <c r="G372" s="209"/>
      <c r="H372" s="209"/>
      <c r="I372" s="209"/>
      <c r="J372" s="227"/>
      <c r="K372" s="241"/>
      <c r="L372" s="251"/>
      <c r="M372" s="251"/>
      <c r="N372" s="261"/>
      <c r="O372" s="241"/>
      <c r="P372" s="251"/>
      <c r="Q372" s="251"/>
      <c r="R372" s="251"/>
      <c r="S372" s="251"/>
      <c r="T372" s="261"/>
      <c r="U372" s="241"/>
      <c r="V372" s="251"/>
      <c r="W372" s="251"/>
      <c r="X372" s="251"/>
      <c r="Y372" s="251"/>
      <c r="Z372" s="261"/>
      <c r="AA372" s="290"/>
      <c r="AB372" s="293"/>
      <c r="AC372" s="293"/>
      <c r="AD372" s="293"/>
      <c r="AE372" s="296"/>
      <c r="AF372" s="305" t="s">
        <v>1195</v>
      </c>
      <c r="AG372" s="305"/>
      <c r="AH372" s="305"/>
      <c r="AI372" s="305"/>
      <c r="AJ372" s="305"/>
      <c r="AK372" s="306"/>
      <c r="AL372" s="338" t="s">
        <v>212</v>
      </c>
      <c r="AM372" s="346"/>
      <c r="AN372" s="346"/>
      <c r="AO372" s="346"/>
      <c r="AP372" s="346"/>
      <c r="AQ372" s="346"/>
      <c r="AR372" s="346"/>
      <c r="AS372" s="346"/>
      <c r="AT372" s="346"/>
      <c r="AU372" s="346"/>
      <c r="AV372" s="346"/>
      <c r="AW372" s="346"/>
      <c r="AX372" s="346"/>
      <c r="AY372" s="346"/>
      <c r="AZ372" s="354"/>
      <c r="BA372" s="363"/>
      <c r="BB372" s="363"/>
      <c r="BC372" s="363"/>
      <c r="BD372" s="363"/>
      <c r="BE372" s="392"/>
      <c r="BF372" s="175"/>
    </row>
    <row r="373" spans="1:58" ht="21.95" customHeight="1">
      <c r="A373" s="181"/>
      <c r="B373" s="200"/>
      <c r="C373" s="210"/>
      <c r="D373" s="210"/>
      <c r="E373" s="210"/>
      <c r="F373" s="210"/>
      <c r="G373" s="210"/>
      <c r="H373" s="210"/>
      <c r="I373" s="210"/>
      <c r="J373" s="228"/>
      <c r="K373" s="242"/>
      <c r="L373" s="252"/>
      <c r="M373" s="252"/>
      <c r="N373" s="262"/>
      <c r="O373" s="242"/>
      <c r="P373" s="252"/>
      <c r="Q373" s="252"/>
      <c r="R373" s="252"/>
      <c r="S373" s="252"/>
      <c r="T373" s="262"/>
      <c r="U373" s="242"/>
      <c r="V373" s="252"/>
      <c r="W373" s="252"/>
      <c r="X373" s="252"/>
      <c r="Y373" s="252"/>
      <c r="Z373" s="262"/>
      <c r="AA373" s="291"/>
      <c r="AB373" s="294"/>
      <c r="AC373" s="294"/>
      <c r="AD373" s="294"/>
      <c r="AE373" s="297"/>
      <c r="AF373" s="304" t="s">
        <v>1308</v>
      </c>
      <c r="AG373" s="305"/>
      <c r="AH373" s="305"/>
      <c r="AI373" s="305"/>
      <c r="AJ373" s="305"/>
      <c r="AK373" s="306"/>
      <c r="AL373" s="339" t="s">
        <v>23</v>
      </c>
      <c r="AM373" s="347"/>
      <c r="AN373" s="347"/>
      <c r="AO373" s="347"/>
      <c r="AP373" s="347"/>
      <c r="AQ373" s="347"/>
      <c r="AR373" s="347"/>
      <c r="AS373" s="347"/>
      <c r="AT373" s="347"/>
      <c r="AU373" s="347"/>
      <c r="AV373" s="347"/>
      <c r="AW373" s="347"/>
      <c r="AX373" s="347"/>
      <c r="AY373" s="347"/>
      <c r="AZ373" s="355"/>
      <c r="BA373" s="364"/>
      <c r="BB373" s="364"/>
      <c r="BC373" s="364"/>
      <c r="BD373" s="364"/>
      <c r="BE373" s="393"/>
      <c r="BF373" s="175"/>
    </row>
    <row r="374" spans="1:58" ht="21.95" customHeight="1">
      <c r="A374" s="181"/>
      <c r="B374" s="198" t="s">
        <v>258</v>
      </c>
      <c r="C374" s="208"/>
      <c r="D374" s="208"/>
      <c r="E374" s="208"/>
      <c r="F374" s="208"/>
      <c r="G374" s="208"/>
      <c r="H374" s="208"/>
      <c r="I374" s="208"/>
      <c r="J374" s="226"/>
      <c r="K374" s="240"/>
      <c r="L374" s="250"/>
      <c r="M374" s="250"/>
      <c r="N374" s="260"/>
      <c r="O374" s="240"/>
      <c r="P374" s="250"/>
      <c r="Q374" s="250"/>
      <c r="R374" s="250"/>
      <c r="S374" s="250"/>
      <c r="T374" s="260"/>
      <c r="U374" s="240"/>
      <c r="V374" s="250"/>
      <c r="W374" s="250"/>
      <c r="X374" s="250"/>
      <c r="Y374" s="250"/>
      <c r="Z374" s="260"/>
      <c r="AA374" s="289"/>
      <c r="AB374" s="292"/>
      <c r="AC374" s="292"/>
      <c r="AD374" s="292"/>
      <c r="AE374" s="295"/>
      <c r="AF374" s="304" t="s">
        <v>1497</v>
      </c>
      <c r="AG374" s="305"/>
      <c r="AH374" s="305"/>
      <c r="AI374" s="305"/>
      <c r="AJ374" s="305"/>
      <c r="AK374" s="306"/>
      <c r="AL374" s="337" t="s">
        <v>23</v>
      </c>
      <c r="AM374" s="340"/>
      <c r="AN374" s="340"/>
      <c r="AO374" s="340"/>
      <c r="AP374" s="340"/>
      <c r="AQ374" s="340"/>
      <c r="AR374" s="340"/>
      <c r="AS374" s="340"/>
      <c r="AT374" s="340"/>
      <c r="AU374" s="340"/>
      <c r="AV374" s="340"/>
      <c r="AW374" s="340"/>
      <c r="AX374" s="340"/>
      <c r="AY374" s="340"/>
      <c r="AZ374" s="353"/>
      <c r="BA374" s="363"/>
      <c r="BB374" s="363"/>
      <c r="BC374" s="363"/>
      <c r="BD374" s="363"/>
      <c r="BE374" s="392"/>
      <c r="BF374" s="175"/>
    </row>
    <row r="375" spans="1:58" ht="21.95" customHeight="1">
      <c r="A375" s="181"/>
      <c r="B375" s="199"/>
      <c r="C375" s="209"/>
      <c r="D375" s="209"/>
      <c r="E375" s="209"/>
      <c r="F375" s="209"/>
      <c r="G375" s="209"/>
      <c r="H375" s="209"/>
      <c r="I375" s="209"/>
      <c r="J375" s="227"/>
      <c r="K375" s="241"/>
      <c r="L375" s="251"/>
      <c r="M375" s="251"/>
      <c r="N375" s="261"/>
      <c r="O375" s="241"/>
      <c r="P375" s="251"/>
      <c r="Q375" s="251"/>
      <c r="R375" s="251"/>
      <c r="S375" s="251"/>
      <c r="T375" s="261"/>
      <c r="U375" s="241"/>
      <c r="V375" s="251"/>
      <c r="W375" s="251"/>
      <c r="X375" s="251"/>
      <c r="Y375" s="251"/>
      <c r="Z375" s="261"/>
      <c r="AA375" s="290"/>
      <c r="AB375" s="293"/>
      <c r="AC375" s="293"/>
      <c r="AD375" s="293"/>
      <c r="AE375" s="296"/>
      <c r="AF375" s="305" t="s">
        <v>1499</v>
      </c>
      <c r="AG375" s="305"/>
      <c r="AH375" s="305"/>
      <c r="AI375" s="305"/>
      <c r="AJ375" s="305"/>
      <c r="AK375" s="306"/>
      <c r="AL375" s="338" t="s">
        <v>23</v>
      </c>
      <c r="AM375" s="346"/>
      <c r="AN375" s="346"/>
      <c r="AO375" s="346"/>
      <c r="AP375" s="346"/>
      <c r="AQ375" s="346"/>
      <c r="AR375" s="346"/>
      <c r="AS375" s="346"/>
      <c r="AT375" s="346"/>
      <c r="AU375" s="346"/>
      <c r="AV375" s="346"/>
      <c r="AW375" s="346"/>
      <c r="AX375" s="346"/>
      <c r="AY375" s="346"/>
      <c r="AZ375" s="354"/>
      <c r="BA375" s="195"/>
      <c r="BB375" s="195"/>
      <c r="BC375" s="195"/>
      <c r="BD375" s="195"/>
      <c r="BE375" s="388"/>
      <c r="BF375" s="175"/>
    </row>
    <row r="376" spans="1:58" ht="21.95" customHeight="1">
      <c r="A376" s="181"/>
      <c r="B376" s="199"/>
      <c r="C376" s="209"/>
      <c r="D376" s="209"/>
      <c r="E376" s="209"/>
      <c r="F376" s="209"/>
      <c r="G376" s="209"/>
      <c r="H376" s="209"/>
      <c r="I376" s="209"/>
      <c r="J376" s="227"/>
      <c r="K376" s="241"/>
      <c r="L376" s="251"/>
      <c r="M376" s="251"/>
      <c r="N376" s="261"/>
      <c r="O376" s="241"/>
      <c r="P376" s="251"/>
      <c r="Q376" s="251"/>
      <c r="R376" s="251"/>
      <c r="S376" s="251"/>
      <c r="T376" s="261"/>
      <c r="U376" s="241"/>
      <c r="V376" s="251"/>
      <c r="W376" s="251"/>
      <c r="X376" s="251"/>
      <c r="Y376" s="251"/>
      <c r="Z376" s="261"/>
      <c r="AA376" s="290"/>
      <c r="AB376" s="293"/>
      <c r="AC376" s="293"/>
      <c r="AD376" s="293"/>
      <c r="AE376" s="296"/>
      <c r="AF376" s="305" t="s">
        <v>401</v>
      </c>
      <c r="AG376" s="305"/>
      <c r="AH376" s="305"/>
      <c r="AI376" s="305"/>
      <c r="AJ376" s="305"/>
      <c r="AK376" s="306"/>
      <c r="AL376" s="338" t="s">
        <v>23</v>
      </c>
      <c r="AM376" s="346"/>
      <c r="AN376" s="346"/>
      <c r="AO376" s="346"/>
      <c r="AP376" s="346"/>
      <c r="AQ376" s="346"/>
      <c r="AR376" s="346"/>
      <c r="AS376" s="346"/>
      <c r="AT376" s="346"/>
      <c r="AU376" s="346"/>
      <c r="AV376" s="346"/>
      <c r="AW376" s="346"/>
      <c r="AX376" s="346"/>
      <c r="AY376" s="346"/>
      <c r="AZ376" s="354"/>
      <c r="BA376" s="195"/>
      <c r="BB376" s="195"/>
      <c r="BC376" s="195"/>
      <c r="BD376" s="195"/>
      <c r="BE376" s="388"/>
      <c r="BF376" s="175"/>
    </row>
    <row r="377" spans="1:58" ht="21.95" customHeight="1">
      <c r="A377" s="181"/>
      <c r="B377" s="199"/>
      <c r="C377" s="209"/>
      <c r="D377" s="209"/>
      <c r="E377" s="209"/>
      <c r="F377" s="209"/>
      <c r="G377" s="209"/>
      <c r="H377" s="209"/>
      <c r="I377" s="209"/>
      <c r="J377" s="227"/>
      <c r="K377" s="241"/>
      <c r="L377" s="251"/>
      <c r="M377" s="251"/>
      <c r="N377" s="261"/>
      <c r="O377" s="241"/>
      <c r="P377" s="251"/>
      <c r="Q377" s="251"/>
      <c r="R377" s="251"/>
      <c r="S377" s="251"/>
      <c r="T377" s="261"/>
      <c r="U377" s="241"/>
      <c r="V377" s="251"/>
      <c r="W377" s="251"/>
      <c r="X377" s="251"/>
      <c r="Y377" s="251"/>
      <c r="Z377" s="261"/>
      <c r="AA377" s="290"/>
      <c r="AB377" s="293"/>
      <c r="AC377" s="293"/>
      <c r="AD377" s="293"/>
      <c r="AE377" s="296"/>
      <c r="AF377" s="305" t="s">
        <v>124</v>
      </c>
      <c r="AG377" s="305"/>
      <c r="AH377" s="305"/>
      <c r="AI377" s="305"/>
      <c r="AJ377" s="305"/>
      <c r="AK377" s="306"/>
      <c r="AL377" s="338" t="s">
        <v>212</v>
      </c>
      <c r="AM377" s="346"/>
      <c r="AN377" s="346"/>
      <c r="AO377" s="346"/>
      <c r="AP377" s="346"/>
      <c r="AQ377" s="346"/>
      <c r="AR377" s="346"/>
      <c r="AS377" s="346"/>
      <c r="AT377" s="346"/>
      <c r="AU377" s="346"/>
      <c r="AV377" s="346"/>
      <c r="AW377" s="346"/>
      <c r="AX377" s="346"/>
      <c r="AY377" s="346"/>
      <c r="AZ377" s="354"/>
      <c r="BA377" s="363"/>
      <c r="BB377" s="363"/>
      <c r="BC377" s="363"/>
      <c r="BD377" s="363"/>
      <c r="BE377" s="392"/>
      <c r="BF377" s="175"/>
    </row>
    <row r="378" spans="1:58" ht="21.95" customHeight="1">
      <c r="A378" s="181"/>
      <c r="B378" s="199"/>
      <c r="C378" s="209"/>
      <c r="D378" s="209"/>
      <c r="E378" s="209"/>
      <c r="F378" s="209"/>
      <c r="G378" s="209"/>
      <c r="H378" s="209"/>
      <c r="I378" s="209"/>
      <c r="J378" s="227"/>
      <c r="K378" s="241"/>
      <c r="L378" s="251"/>
      <c r="M378" s="251"/>
      <c r="N378" s="261"/>
      <c r="O378" s="241"/>
      <c r="P378" s="251"/>
      <c r="Q378" s="251"/>
      <c r="R378" s="251"/>
      <c r="S378" s="251"/>
      <c r="T378" s="261"/>
      <c r="U378" s="241"/>
      <c r="V378" s="251"/>
      <c r="W378" s="251"/>
      <c r="X378" s="251"/>
      <c r="Y378" s="251"/>
      <c r="Z378" s="261"/>
      <c r="AA378" s="290"/>
      <c r="AB378" s="293"/>
      <c r="AC378" s="293"/>
      <c r="AD378" s="293"/>
      <c r="AE378" s="296"/>
      <c r="AF378" s="302" t="s">
        <v>129</v>
      </c>
      <c r="AG378" s="302"/>
      <c r="AH378" s="302"/>
      <c r="AI378" s="302"/>
      <c r="AJ378" s="302"/>
      <c r="AK378" s="307"/>
      <c r="AL378" s="341" t="s">
        <v>23</v>
      </c>
      <c r="AM378" s="348"/>
      <c r="AN378" s="348"/>
      <c r="AO378" s="348"/>
      <c r="AP378" s="348"/>
      <c r="AQ378" s="348"/>
      <c r="AR378" s="348"/>
      <c r="AS378" s="348"/>
      <c r="AT378" s="348"/>
      <c r="AU378" s="348"/>
      <c r="AV378" s="348"/>
      <c r="AW378" s="348"/>
      <c r="AX378" s="348"/>
      <c r="AY378" s="348"/>
      <c r="AZ378" s="356"/>
      <c r="BA378" s="363"/>
      <c r="BB378" s="363"/>
      <c r="BC378" s="363"/>
      <c r="BD378" s="363"/>
      <c r="BE378" s="392"/>
      <c r="BF378" s="175"/>
    </row>
    <row r="379" spans="1:58" ht="21.95" customHeight="1">
      <c r="A379" s="181"/>
      <c r="B379" s="199"/>
      <c r="C379" s="209"/>
      <c r="D379" s="209"/>
      <c r="E379" s="209"/>
      <c r="F379" s="209"/>
      <c r="G379" s="209"/>
      <c r="H379" s="209"/>
      <c r="I379" s="209"/>
      <c r="J379" s="227"/>
      <c r="K379" s="241"/>
      <c r="L379" s="251"/>
      <c r="M379" s="251"/>
      <c r="N379" s="261"/>
      <c r="O379" s="241"/>
      <c r="P379" s="251"/>
      <c r="Q379" s="251"/>
      <c r="R379" s="251"/>
      <c r="S379" s="251"/>
      <c r="T379" s="261"/>
      <c r="U379" s="241"/>
      <c r="V379" s="251"/>
      <c r="W379" s="251"/>
      <c r="X379" s="251"/>
      <c r="Y379" s="251"/>
      <c r="Z379" s="261"/>
      <c r="AA379" s="290"/>
      <c r="AB379" s="293"/>
      <c r="AC379" s="293"/>
      <c r="AD379" s="293"/>
      <c r="AE379" s="296"/>
      <c r="AF379" s="302" t="s">
        <v>1195</v>
      </c>
      <c r="AG379" s="302"/>
      <c r="AH379" s="302"/>
      <c r="AI379" s="302"/>
      <c r="AJ379" s="302"/>
      <c r="AK379" s="307"/>
      <c r="AL379" s="335" t="s">
        <v>212</v>
      </c>
      <c r="AM379" s="344"/>
      <c r="AN379" s="344"/>
      <c r="AO379" s="344"/>
      <c r="AP379" s="344"/>
      <c r="AQ379" s="344"/>
      <c r="AR379" s="344"/>
      <c r="AS379" s="344"/>
      <c r="AT379" s="344"/>
      <c r="AU379" s="344"/>
      <c r="AV379" s="344"/>
      <c r="AW379" s="344"/>
      <c r="AX379" s="344"/>
      <c r="AY379" s="344"/>
      <c r="AZ379" s="351"/>
      <c r="BA379" s="363"/>
      <c r="BB379" s="363"/>
      <c r="BC379" s="363"/>
      <c r="BD379" s="363"/>
      <c r="BE379" s="392"/>
      <c r="BF379" s="175"/>
    </row>
    <row r="380" spans="1:58" ht="21.95" customHeight="1">
      <c r="A380" s="182"/>
      <c r="B380" s="200"/>
      <c r="C380" s="210"/>
      <c r="D380" s="210"/>
      <c r="E380" s="210"/>
      <c r="F380" s="210"/>
      <c r="G380" s="210"/>
      <c r="H380" s="210"/>
      <c r="I380" s="210"/>
      <c r="J380" s="228"/>
      <c r="K380" s="242"/>
      <c r="L380" s="252"/>
      <c r="M380" s="252"/>
      <c r="N380" s="262"/>
      <c r="O380" s="242"/>
      <c r="P380" s="252"/>
      <c r="Q380" s="252"/>
      <c r="R380" s="252"/>
      <c r="S380" s="252"/>
      <c r="T380" s="262"/>
      <c r="U380" s="242"/>
      <c r="V380" s="252"/>
      <c r="W380" s="252"/>
      <c r="X380" s="252"/>
      <c r="Y380" s="252"/>
      <c r="Z380" s="262"/>
      <c r="AA380" s="291"/>
      <c r="AB380" s="294"/>
      <c r="AC380" s="294"/>
      <c r="AD380" s="294"/>
      <c r="AE380" s="297"/>
      <c r="AF380" s="304" t="s">
        <v>1308</v>
      </c>
      <c r="AG380" s="305"/>
      <c r="AH380" s="305"/>
      <c r="AI380" s="305"/>
      <c r="AJ380" s="305"/>
      <c r="AK380" s="306"/>
      <c r="AL380" s="339" t="s">
        <v>23</v>
      </c>
      <c r="AM380" s="347"/>
      <c r="AN380" s="347"/>
      <c r="AO380" s="347"/>
      <c r="AP380" s="347"/>
      <c r="AQ380" s="347"/>
      <c r="AR380" s="347"/>
      <c r="AS380" s="347"/>
      <c r="AT380" s="347"/>
      <c r="AU380" s="347"/>
      <c r="AV380" s="347"/>
      <c r="AW380" s="347"/>
      <c r="AX380" s="347"/>
      <c r="AY380" s="347"/>
      <c r="AZ380" s="355"/>
      <c r="BA380" s="364"/>
      <c r="BB380" s="364"/>
      <c r="BC380" s="364"/>
      <c r="BD380" s="364"/>
      <c r="BE380" s="393"/>
      <c r="BF380" s="175"/>
    </row>
    <row r="381" spans="1:58" ht="21.95" customHeight="1">
      <c r="A381" s="183" t="s">
        <v>1279</v>
      </c>
      <c r="B381" s="198" t="s">
        <v>1280</v>
      </c>
      <c r="C381" s="208"/>
      <c r="D381" s="208"/>
      <c r="E381" s="208"/>
      <c r="F381" s="208"/>
      <c r="G381" s="208"/>
      <c r="H381" s="208"/>
      <c r="I381" s="208"/>
      <c r="J381" s="226"/>
      <c r="K381" s="240"/>
      <c r="L381" s="250"/>
      <c r="M381" s="250"/>
      <c r="N381" s="260"/>
      <c r="O381" s="240"/>
      <c r="P381" s="250"/>
      <c r="Q381" s="250"/>
      <c r="R381" s="250"/>
      <c r="S381" s="250"/>
      <c r="T381" s="260"/>
      <c r="U381" s="240"/>
      <c r="V381" s="250"/>
      <c r="W381" s="250"/>
      <c r="X381" s="250"/>
      <c r="Y381" s="250"/>
      <c r="Z381" s="260"/>
      <c r="AA381" s="289"/>
      <c r="AB381" s="292"/>
      <c r="AC381" s="292"/>
      <c r="AD381" s="292"/>
      <c r="AE381" s="295"/>
      <c r="AF381" s="319" t="s">
        <v>847</v>
      </c>
      <c r="AG381" s="320"/>
      <c r="AH381" s="320"/>
      <c r="AI381" s="320"/>
      <c r="AJ381" s="320"/>
      <c r="AK381" s="320"/>
      <c r="AL381" s="339" t="s">
        <v>1281</v>
      </c>
      <c r="AM381" s="347"/>
      <c r="AN381" s="347"/>
      <c r="AO381" s="347"/>
      <c r="AP381" s="347"/>
      <c r="AQ381" s="347"/>
      <c r="AR381" s="347"/>
      <c r="AS381" s="347"/>
      <c r="AT381" s="347"/>
      <c r="AU381" s="347"/>
      <c r="AV381" s="347"/>
      <c r="AW381" s="347"/>
      <c r="AX381" s="347"/>
      <c r="AY381" s="347"/>
      <c r="AZ381" s="355"/>
      <c r="BA381" s="372"/>
      <c r="BB381" s="372"/>
      <c r="BC381" s="372"/>
      <c r="BD381" s="372"/>
      <c r="BE381" s="401"/>
      <c r="BF381" s="175"/>
    </row>
    <row r="382" spans="1:58" ht="21.95" customHeight="1">
      <c r="A382" s="181"/>
      <c r="B382" s="199"/>
      <c r="C382" s="209"/>
      <c r="D382" s="209"/>
      <c r="E382" s="209"/>
      <c r="F382" s="209"/>
      <c r="G382" s="209"/>
      <c r="H382" s="209"/>
      <c r="I382" s="209"/>
      <c r="J382" s="227"/>
      <c r="K382" s="241"/>
      <c r="L382" s="251"/>
      <c r="M382" s="251"/>
      <c r="N382" s="261"/>
      <c r="O382" s="241"/>
      <c r="P382" s="251"/>
      <c r="Q382" s="251"/>
      <c r="R382" s="251"/>
      <c r="S382" s="251"/>
      <c r="T382" s="261"/>
      <c r="U382" s="241"/>
      <c r="V382" s="251"/>
      <c r="W382" s="251"/>
      <c r="X382" s="251"/>
      <c r="Y382" s="251"/>
      <c r="Z382" s="261"/>
      <c r="AA382" s="290"/>
      <c r="AB382" s="293"/>
      <c r="AC382" s="293"/>
      <c r="AD382" s="293"/>
      <c r="AE382" s="296"/>
      <c r="AF382" s="304" t="s">
        <v>1497</v>
      </c>
      <c r="AG382" s="305"/>
      <c r="AH382" s="305"/>
      <c r="AI382" s="305"/>
      <c r="AJ382" s="305"/>
      <c r="AK382" s="306"/>
      <c r="AL382" s="337" t="s">
        <v>23</v>
      </c>
      <c r="AM382" s="340"/>
      <c r="AN382" s="340"/>
      <c r="AO382" s="340"/>
      <c r="AP382" s="340"/>
      <c r="AQ382" s="340"/>
      <c r="AR382" s="340"/>
      <c r="AS382" s="340"/>
      <c r="AT382" s="340"/>
      <c r="AU382" s="340"/>
      <c r="AV382" s="340"/>
      <c r="AW382" s="340"/>
      <c r="AX382" s="340"/>
      <c r="AY382" s="340"/>
      <c r="AZ382" s="353"/>
      <c r="BA382" s="365"/>
      <c r="BB382" s="378"/>
      <c r="BC382" s="378"/>
      <c r="BD382" s="378"/>
      <c r="BE382" s="394"/>
      <c r="BF382" s="175"/>
    </row>
    <row r="383" spans="1:58" ht="21.95" customHeight="1">
      <c r="A383" s="181"/>
      <c r="B383" s="199"/>
      <c r="C383" s="209"/>
      <c r="D383" s="209"/>
      <c r="E383" s="209"/>
      <c r="F383" s="209"/>
      <c r="G383" s="209"/>
      <c r="H383" s="209"/>
      <c r="I383" s="209"/>
      <c r="J383" s="227"/>
      <c r="K383" s="241"/>
      <c r="L383" s="251"/>
      <c r="M383" s="251"/>
      <c r="N383" s="261"/>
      <c r="O383" s="241"/>
      <c r="P383" s="251"/>
      <c r="Q383" s="251"/>
      <c r="R383" s="251"/>
      <c r="S383" s="251"/>
      <c r="T383" s="261"/>
      <c r="U383" s="241"/>
      <c r="V383" s="251"/>
      <c r="W383" s="251"/>
      <c r="X383" s="251"/>
      <c r="Y383" s="251"/>
      <c r="Z383" s="261"/>
      <c r="AA383" s="290"/>
      <c r="AB383" s="293"/>
      <c r="AC383" s="293"/>
      <c r="AD383" s="293"/>
      <c r="AE383" s="296"/>
      <c r="AF383" s="305" t="s">
        <v>1499</v>
      </c>
      <c r="AG383" s="305"/>
      <c r="AH383" s="305"/>
      <c r="AI383" s="305"/>
      <c r="AJ383" s="305"/>
      <c r="AK383" s="306"/>
      <c r="AL383" s="338" t="s">
        <v>23</v>
      </c>
      <c r="AM383" s="346"/>
      <c r="AN383" s="346"/>
      <c r="AO383" s="346"/>
      <c r="AP383" s="346"/>
      <c r="AQ383" s="346"/>
      <c r="AR383" s="346"/>
      <c r="AS383" s="346"/>
      <c r="AT383" s="346"/>
      <c r="AU383" s="346"/>
      <c r="AV383" s="346"/>
      <c r="AW383" s="346"/>
      <c r="AX383" s="346"/>
      <c r="AY383" s="346"/>
      <c r="AZ383" s="354"/>
      <c r="BA383" s="195"/>
      <c r="BB383" s="195"/>
      <c r="BC383" s="195"/>
      <c r="BD383" s="195"/>
      <c r="BE383" s="388"/>
      <c r="BF383" s="175"/>
    </row>
    <row r="384" spans="1:58" ht="21.95" customHeight="1">
      <c r="A384" s="181"/>
      <c r="B384" s="199"/>
      <c r="C384" s="209"/>
      <c r="D384" s="209"/>
      <c r="E384" s="209"/>
      <c r="F384" s="209"/>
      <c r="G384" s="209"/>
      <c r="H384" s="209"/>
      <c r="I384" s="209"/>
      <c r="J384" s="227"/>
      <c r="K384" s="241"/>
      <c r="L384" s="251"/>
      <c r="M384" s="251"/>
      <c r="N384" s="261"/>
      <c r="O384" s="241"/>
      <c r="P384" s="251"/>
      <c r="Q384" s="251"/>
      <c r="R384" s="251"/>
      <c r="S384" s="251"/>
      <c r="T384" s="261"/>
      <c r="U384" s="241"/>
      <c r="V384" s="251"/>
      <c r="W384" s="251"/>
      <c r="X384" s="251"/>
      <c r="Y384" s="251"/>
      <c r="Z384" s="261"/>
      <c r="AA384" s="290"/>
      <c r="AB384" s="293"/>
      <c r="AC384" s="293"/>
      <c r="AD384" s="293"/>
      <c r="AE384" s="296"/>
      <c r="AF384" s="305" t="s">
        <v>401</v>
      </c>
      <c r="AG384" s="305"/>
      <c r="AH384" s="305"/>
      <c r="AI384" s="305"/>
      <c r="AJ384" s="305"/>
      <c r="AK384" s="306"/>
      <c r="AL384" s="338" t="s">
        <v>23</v>
      </c>
      <c r="AM384" s="346"/>
      <c r="AN384" s="346"/>
      <c r="AO384" s="346"/>
      <c r="AP384" s="346"/>
      <c r="AQ384" s="346"/>
      <c r="AR384" s="346"/>
      <c r="AS384" s="346"/>
      <c r="AT384" s="346"/>
      <c r="AU384" s="346"/>
      <c r="AV384" s="346"/>
      <c r="AW384" s="346"/>
      <c r="AX384" s="346"/>
      <c r="AY384" s="346"/>
      <c r="AZ384" s="354"/>
      <c r="BA384" s="195"/>
      <c r="BB384" s="195"/>
      <c r="BC384" s="195"/>
      <c r="BD384" s="195"/>
      <c r="BE384" s="388"/>
      <c r="BF384" s="175"/>
    </row>
    <row r="385" spans="1:58" ht="21.95" customHeight="1">
      <c r="A385" s="181"/>
      <c r="B385" s="199"/>
      <c r="C385" s="209"/>
      <c r="D385" s="209"/>
      <c r="E385" s="209"/>
      <c r="F385" s="209"/>
      <c r="G385" s="209"/>
      <c r="H385" s="209"/>
      <c r="I385" s="209"/>
      <c r="J385" s="227"/>
      <c r="K385" s="241"/>
      <c r="L385" s="251"/>
      <c r="M385" s="251"/>
      <c r="N385" s="261"/>
      <c r="O385" s="241"/>
      <c r="P385" s="251"/>
      <c r="Q385" s="251"/>
      <c r="R385" s="251"/>
      <c r="S385" s="251"/>
      <c r="T385" s="261"/>
      <c r="U385" s="241"/>
      <c r="V385" s="251"/>
      <c r="W385" s="251"/>
      <c r="X385" s="251"/>
      <c r="Y385" s="251"/>
      <c r="Z385" s="261"/>
      <c r="AA385" s="290"/>
      <c r="AB385" s="293"/>
      <c r="AC385" s="293"/>
      <c r="AD385" s="293"/>
      <c r="AE385" s="296"/>
      <c r="AF385" s="304" t="s">
        <v>777</v>
      </c>
      <c r="AG385" s="305"/>
      <c r="AH385" s="305"/>
      <c r="AI385" s="305"/>
      <c r="AJ385" s="305"/>
      <c r="AK385" s="306"/>
      <c r="AL385" s="339" t="s">
        <v>1498</v>
      </c>
      <c r="AM385" s="347"/>
      <c r="AN385" s="347"/>
      <c r="AO385" s="347"/>
      <c r="AP385" s="347"/>
      <c r="AQ385" s="347"/>
      <c r="AR385" s="347"/>
      <c r="AS385" s="347"/>
      <c r="AT385" s="347"/>
      <c r="AU385" s="347"/>
      <c r="AV385" s="347"/>
      <c r="AW385" s="347"/>
      <c r="AX385" s="347"/>
      <c r="AY385" s="347"/>
      <c r="AZ385" s="355"/>
      <c r="BA385" s="365"/>
      <c r="BB385" s="378"/>
      <c r="BC385" s="378"/>
      <c r="BD385" s="378"/>
      <c r="BE385" s="394"/>
      <c r="BF385" s="175"/>
    </row>
    <row r="386" spans="1:58" ht="21.95" customHeight="1">
      <c r="A386" s="181"/>
      <c r="B386" s="199"/>
      <c r="C386" s="209"/>
      <c r="D386" s="209"/>
      <c r="E386" s="209"/>
      <c r="F386" s="209"/>
      <c r="G386" s="209"/>
      <c r="H386" s="209"/>
      <c r="I386" s="209"/>
      <c r="J386" s="227"/>
      <c r="K386" s="241"/>
      <c r="L386" s="251"/>
      <c r="M386" s="251"/>
      <c r="N386" s="261"/>
      <c r="O386" s="241"/>
      <c r="P386" s="251"/>
      <c r="Q386" s="251"/>
      <c r="R386" s="251"/>
      <c r="S386" s="251"/>
      <c r="T386" s="261"/>
      <c r="U386" s="241"/>
      <c r="V386" s="251"/>
      <c r="W386" s="251"/>
      <c r="X386" s="251"/>
      <c r="Y386" s="251"/>
      <c r="Z386" s="261"/>
      <c r="AA386" s="290"/>
      <c r="AB386" s="293"/>
      <c r="AC386" s="293"/>
      <c r="AD386" s="293"/>
      <c r="AE386" s="296"/>
      <c r="AF386" s="304" t="s">
        <v>288</v>
      </c>
      <c r="AG386" s="305"/>
      <c r="AH386" s="305"/>
      <c r="AI386" s="305"/>
      <c r="AJ386" s="305"/>
      <c r="AK386" s="306"/>
      <c r="AL386" s="339" t="s">
        <v>1498</v>
      </c>
      <c r="AM386" s="347"/>
      <c r="AN386" s="347"/>
      <c r="AO386" s="347"/>
      <c r="AP386" s="347"/>
      <c r="AQ386" s="347"/>
      <c r="AR386" s="347"/>
      <c r="AS386" s="347"/>
      <c r="AT386" s="347"/>
      <c r="AU386" s="347"/>
      <c r="AV386" s="347"/>
      <c r="AW386" s="347"/>
      <c r="AX386" s="347"/>
      <c r="AY386" s="347"/>
      <c r="AZ386" s="355"/>
      <c r="BA386" s="365"/>
      <c r="BB386" s="378"/>
      <c r="BC386" s="378"/>
      <c r="BD386" s="378"/>
      <c r="BE386" s="394"/>
      <c r="BF386" s="175"/>
    </row>
    <row r="387" spans="1:58" ht="21.95" customHeight="1">
      <c r="A387" s="181"/>
      <c r="B387" s="199"/>
      <c r="C387" s="209"/>
      <c r="D387" s="209"/>
      <c r="E387" s="209"/>
      <c r="F387" s="209"/>
      <c r="G387" s="209"/>
      <c r="H387" s="209"/>
      <c r="I387" s="209"/>
      <c r="J387" s="227"/>
      <c r="K387" s="241"/>
      <c r="L387" s="251"/>
      <c r="M387" s="251"/>
      <c r="N387" s="261"/>
      <c r="O387" s="241"/>
      <c r="P387" s="251"/>
      <c r="Q387" s="251"/>
      <c r="R387" s="251"/>
      <c r="S387" s="251"/>
      <c r="T387" s="261"/>
      <c r="U387" s="241"/>
      <c r="V387" s="251"/>
      <c r="W387" s="251"/>
      <c r="X387" s="251"/>
      <c r="Y387" s="251"/>
      <c r="Z387" s="261"/>
      <c r="AA387" s="290"/>
      <c r="AB387" s="293"/>
      <c r="AC387" s="293"/>
      <c r="AD387" s="293"/>
      <c r="AE387" s="296"/>
      <c r="AF387" s="320" t="s">
        <v>773</v>
      </c>
      <c r="AG387" s="320"/>
      <c r="AH387" s="320"/>
      <c r="AI387" s="320"/>
      <c r="AJ387" s="320"/>
      <c r="AK387" s="320"/>
      <c r="AL387" s="339" t="s">
        <v>1498</v>
      </c>
      <c r="AM387" s="347"/>
      <c r="AN387" s="347"/>
      <c r="AO387" s="347"/>
      <c r="AP387" s="347"/>
      <c r="AQ387" s="347"/>
      <c r="AR387" s="347"/>
      <c r="AS387" s="347"/>
      <c r="AT387" s="347"/>
      <c r="AU387" s="347"/>
      <c r="AV387" s="347"/>
      <c r="AW387" s="347"/>
      <c r="AX387" s="347"/>
      <c r="AY387" s="347"/>
      <c r="AZ387" s="355"/>
      <c r="BA387" s="372"/>
      <c r="BB387" s="372"/>
      <c r="BC387" s="372"/>
      <c r="BD387" s="372"/>
      <c r="BE387" s="401"/>
      <c r="BF387" s="175"/>
    </row>
    <row r="388" spans="1:58" ht="21.95" customHeight="1">
      <c r="A388" s="181"/>
      <c r="B388" s="199"/>
      <c r="C388" s="209"/>
      <c r="D388" s="209"/>
      <c r="E388" s="209"/>
      <c r="F388" s="209"/>
      <c r="G388" s="209"/>
      <c r="H388" s="209"/>
      <c r="I388" s="209"/>
      <c r="J388" s="227"/>
      <c r="K388" s="241"/>
      <c r="L388" s="251"/>
      <c r="M388" s="251"/>
      <c r="N388" s="261"/>
      <c r="O388" s="241"/>
      <c r="P388" s="251"/>
      <c r="Q388" s="251"/>
      <c r="R388" s="251"/>
      <c r="S388" s="251"/>
      <c r="T388" s="261"/>
      <c r="U388" s="241"/>
      <c r="V388" s="251"/>
      <c r="W388" s="251"/>
      <c r="X388" s="251"/>
      <c r="Y388" s="251"/>
      <c r="Z388" s="261"/>
      <c r="AA388" s="290"/>
      <c r="AB388" s="293"/>
      <c r="AC388" s="293"/>
      <c r="AD388" s="293"/>
      <c r="AE388" s="296"/>
      <c r="AF388" s="304" t="s">
        <v>1283</v>
      </c>
      <c r="AG388" s="305"/>
      <c r="AH388" s="305"/>
      <c r="AI388" s="305"/>
      <c r="AJ388" s="305"/>
      <c r="AK388" s="306"/>
      <c r="AL388" s="339" t="s">
        <v>1498</v>
      </c>
      <c r="AM388" s="347"/>
      <c r="AN388" s="347"/>
      <c r="AO388" s="347"/>
      <c r="AP388" s="347"/>
      <c r="AQ388" s="347"/>
      <c r="AR388" s="347"/>
      <c r="AS388" s="347"/>
      <c r="AT388" s="347"/>
      <c r="AU388" s="347"/>
      <c r="AV388" s="347"/>
      <c r="AW388" s="347"/>
      <c r="AX388" s="347"/>
      <c r="AY388" s="347"/>
      <c r="AZ388" s="355"/>
      <c r="BA388" s="365"/>
      <c r="BB388" s="378"/>
      <c r="BC388" s="378"/>
      <c r="BD388" s="378"/>
      <c r="BE388" s="394"/>
      <c r="BF388" s="175"/>
    </row>
    <row r="389" spans="1:58" ht="21.95" customHeight="1">
      <c r="A389" s="181"/>
      <c r="B389" s="199"/>
      <c r="C389" s="209"/>
      <c r="D389" s="209"/>
      <c r="E389" s="209"/>
      <c r="F389" s="209"/>
      <c r="G389" s="209"/>
      <c r="H389" s="209"/>
      <c r="I389" s="209"/>
      <c r="J389" s="227"/>
      <c r="K389" s="241"/>
      <c r="L389" s="251"/>
      <c r="M389" s="251"/>
      <c r="N389" s="261"/>
      <c r="O389" s="241"/>
      <c r="P389" s="251"/>
      <c r="Q389" s="251"/>
      <c r="R389" s="251"/>
      <c r="S389" s="251"/>
      <c r="T389" s="261"/>
      <c r="U389" s="241"/>
      <c r="V389" s="251"/>
      <c r="W389" s="251"/>
      <c r="X389" s="251"/>
      <c r="Y389" s="251"/>
      <c r="Z389" s="261"/>
      <c r="AA389" s="290"/>
      <c r="AB389" s="293"/>
      <c r="AC389" s="293"/>
      <c r="AD389" s="293"/>
      <c r="AE389" s="296"/>
      <c r="AF389" s="305" t="s">
        <v>129</v>
      </c>
      <c r="AG389" s="305"/>
      <c r="AH389" s="305"/>
      <c r="AI389" s="305"/>
      <c r="AJ389" s="305"/>
      <c r="AK389" s="306"/>
      <c r="AL389" s="339" t="s">
        <v>23</v>
      </c>
      <c r="AM389" s="347"/>
      <c r="AN389" s="347"/>
      <c r="AO389" s="347"/>
      <c r="AP389" s="347"/>
      <c r="AQ389" s="347"/>
      <c r="AR389" s="347"/>
      <c r="AS389" s="347"/>
      <c r="AT389" s="347"/>
      <c r="AU389" s="347"/>
      <c r="AV389" s="347"/>
      <c r="AW389" s="347"/>
      <c r="AX389" s="347"/>
      <c r="AY389" s="347"/>
      <c r="AZ389" s="355"/>
      <c r="BA389" s="363"/>
      <c r="BB389" s="363"/>
      <c r="BC389" s="363"/>
      <c r="BD389" s="363"/>
      <c r="BE389" s="392"/>
      <c r="BF389" s="175"/>
    </row>
    <row r="390" spans="1:58" ht="21.95" customHeight="1">
      <c r="A390" s="181"/>
      <c r="B390" s="199"/>
      <c r="C390" s="209"/>
      <c r="D390" s="209"/>
      <c r="E390" s="209"/>
      <c r="F390" s="209"/>
      <c r="G390" s="209"/>
      <c r="H390" s="209"/>
      <c r="I390" s="209"/>
      <c r="J390" s="227"/>
      <c r="K390" s="241"/>
      <c r="L390" s="251"/>
      <c r="M390" s="251"/>
      <c r="N390" s="261"/>
      <c r="O390" s="241"/>
      <c r="P390" s="251"/>
      <c r="Q390" s="251"/>
      <c r="R390" s="251"/>
      <c r="S390" s="251"/>
      <c r="T390" s="261"/>
      <c r="U390" s="241"/>
      <c r="V390" s="251"/>
      <c r="W390" s="251"/>
      <c r="X390" s="251"/>
      <c r="Y390" s="251"/>
      <c r="Z390" s="261"/>
      <c r="AA390" s="290"/>
      <c r="AB390" s="293"/>
      <c r="AC390" s="293"/>
      <c r="AD390" s="293"/>
      <c r="AE390" s="296"/>
      <c r="AF390" s="305" t="s">
        <v>1195</v>
      </c>
      <c r="AG390" s="305"/>
      <c r="AH390" s="305"/>
      <c r="AI390" s="305"/>
      <c r="AJ390" s="305"/>
      <c r="AK390" s="306"/>
      <c r="AL390" s="338" t="s">
        <v>212</v>
      </c>
      <c r="AM390" s="346"/>
      <c r="AN390" s="346"/>
      <c r="AO390" s="346"/>
      <c r="AP390" s="346"/>
      <c r="AQ390" s="346"/>
      <c r="AR390" s="346"/>
      <c r="AS390" s="346"/>
      <c r="AT390" s="346"/>
      <c r="AU390" s="346"/>
      <c r="AV390" s="346"/>
      <c r="AW390" s="346"/>
      <c r="AX390" s="346"/>
      <c r="AY390" s="346"/>
      <c r="AZ390" s="354"/>
      <c r="BA390" s="363"/>
      <c r="BB390" s="363"/>
      <c r="BC390" s="363"/>
      <c r="BD390" s="363"/>
      <c r="BE390" s="392"/>
      <c r="BF390" s="175"/>
    </row>
    <row r="391" spans="1:58" ht="21.95" customHeight="1">
      <c r="A391" s="181"/>
      <c r="B391" s="199"/>
      <c r="C391" s="209"/>
      <c r="D391" s="209"/>
      <c r="E391" s="209"/>
      <c r="F391" s="209"/>
      <c r="G391" s="209"/>
      <c r="H391" s="209"/>
      <c r="I391" s="209"/>
      <c r="J391" s="227"/>
      <c r="K391" s="241"/>
      <c r="L391" s="251"/>
      <c r="M391" s="251"/>
      <c r="N391" s="261"/>
      <c r="O391" s="241"/>
      <c r="P391" s="251"/>
      <c r="Q391" s="251"/>
      <c r="R391" s="251"/>
      <c r="S391" s="251"/>
      <c r="T391" s="261"/>
      <c r="U391" s="241"/>
      <c r="V391" s="251"/>
      <c r="W391" s="251"/>
      <c r="X391" s="251"/>
      <c r="Y391" s="251"/>
      <c r="Z391" s="261"/>
      <c r="AA391" s="290"/>
      <c r="AB391" s="293"/>
      <c r="AC391" s="293"/>
      <c r="AD391" s="293"/>
      <c r="AE391" s="296"/>
      <c r="AF391" s="305" t="s">
        <v>1530</v>
      </c>
      <c r="AG391" s="305"/>
      <c r="AH391" s="305"/>
      <c r="AI391" s="305"/>
      <c r="AJ391" s="305"/>
      <c r="AK391" s="306"/>
      <c r="AL391" s="339" t="s">
        <v>23</v>
      </c>
      <c r="AM391" s="347"/>
      <c r="AN391" s="347"/>
      <c r="AO391" s="347"/>
      <c r="AP391" s="347"/>
      <c r="AQ391" s="347"/>
      <c r="AR391" s="347"/>
      <c r="AS391" s="347"/>
      <c r="AT391" s="347"/>
      <c r="AU391" s="347"/>
      <c r="AV391" s="347"/>
      <c r="AW391" s="347"/>
      <c r="AX391" s="347"/>
      <c r="AY391" s="347"/>
      <c r="AZ391" s="355"/>
      <c r="BA391" s="364"/>
      <c r="BB391" s="364"/>
      <c r="BC391" s="364"/>
      <c r="BD391" s="364"/>
      <c r="BE391" s="393"/>
      <c r="BF391" s="175"/>
    </row>
    <row r="392" spans="1:58" ht="21.95" customHeight="1">
      <c r="A392" s="181"/>
      <c r="B392" s="199"/>
      <c r="C392" s="209"/>
      <c r="D392" s="209"/>
      <c r="E392" s="209"/>
      <c r="F392" s="209"/>
      <c r="G392" s="209"/>
      <c r="H392" s="209"/>
      <c r="I392" s="209"/>
      <c r="J392" s="227"/>
      <c r="K392" s="241"/>
      <c r="L392" s="251"/>
      <c r="M392" s="251"/>
      <c r="N392" s="261"/>
      <c r="O392" s="241"/>
      <c r="P392" s="251"/>
      <c r="Q392" s="251"/>
      <c r="R392" s="251"/>
      <c r="S392" s="251"/>
      <c r="T392" s="261"/>
      <c r="U392" s="241"/>
      <c r="V392" s="251"/>
      <c r="W392" s="251"/>
      <c r="X392" s="251"/>
      <c r="Y392" s="251"/>
      <c r="Z392" s="261"/>
      <c r="AA392" s="290"/>
      <c r="AB392" s="293"/>
      <c r="AC392" s="293"/>
      <c r="AD392" s="293"/>
      <c r="AE392" s="296"/>
      <c r="AF392" s="304" t="s">
        <v>1308</v>
      </c>
      <c r="AG392" s="305"/>
      <c r="AH392" s="305"/>
      <c r="AI392" s="305"/>
      <c r="AJ392" s="305"/>
      <c r="AK392" s="306"/>
      <c r="AL392" s="339" t="s">
        <v>23</v>
      </c>
      <c r="AM392" s="347"/>
      <c r="AN392" s="347"/>
      <c r="AO392" s="347"/>
      <c r="AP392" s="347"/>
      <c r="AQ392" s="347"/>
      <c r="AR392" s="347"/>
      <c r="AS392" s="347"/>
      <c r="AT392" s="347"/>
      <c r="AU392" s="347"/>
      <c r="AV392" s="347"/>
      <c r="AW392" s="347"/>
      <c r="AX392" s="347"/>
      <c r="AY392" s="347"/>
      <c r="AZ392" s="355"/>
      <c r="BA392" s="364"/>
      <c r="BB392" s="364"/>
      <c r="BC392" s="364"/>
      <c r="BD392" s="364"/>
      <c r="BE392" s="393"/>
      <c r="BF392" s="175"/>
    </row>
    <row r="393" spans="1:58" ht="21.95" customHeight="1">
      <c r="A393" s="181"/>
      <c r="B393" s="199"/>
      <c r="C393" s="209"/>
      <c r="D393" s="209"/>
      <c r="E393" s="209"/>
      <c r="F393" s="209"/>
      <c r="G393" s="209"/>
      <c r="H393" s="209"/>
      <c r="I393" s="209"/>
      <c r="J393" s="227"/>
      <c r="K393" s="241"/>
      <c r="L393" s="251"/>
      <c r="M393" s="251"/>
      <c r="N393" s="261"/>
      <c r="O393" s="241"/>
      <c r="P393" s="251"/>
      <c r="Q393" s="251"/>
      <c r="R393" s="251"/>
      <c r="S393" s="251"/>
      <c r="T393" s="261"/>
      <c r="U393" s="241"/>
      <c r="V393" s="251"/>
      <c r="W393" s="251"/>
      <c r="X393" s="251"/>
      <c r="Y393" s="251"/>
      <c r="Z393" s="261"/>
      <c r="AA393" s="290"/>
      <c r="AB393" s="293"/>
      <c r="AC393" s="293"/>
      <c r="AD393" s="293"/>
      <c r="AE393" s="296"/>
      <c r="AF393" s="305" t="s">
        <v>1531</v>
      </c>
      <c r="AG393" s="305"/>
      <c r="AH393" s="305"/>
      <c r="AI393" s="305"/>
      <c r="AJ393" s="305"/>
      <c r="AK393" s="306"/>
      <c r="AL393" s="339" t="s">
        <v>82</v>
      </c>
      <c r="AM393" s="347"/>
      <c r="AN393" s="347"/>
      <c r="AO393" s="347"/>
      <c r="AP393" s="347"/>
      <c r="AQ393" s="347"/>
      <c r="AR393" s="347"/>
      <c r="AS393" s="347"/>
      <c r="AT393" s="347"/>
      <c r="AU393" s="347"/>
      <c r="AV393" s="347"/>
      <c r="AW393" s="347"/>
      <c r="AX393" s="347"/>
      <c r="AY393" s="347"/>
      <c r="AZ393" s="355"/>
      <c r="BA393" s="364"/>
      <c r="BB393" s="364"/>
      <c r="BC393" s="364"/>
      <c r="BD393" s="364"/>
      <c r="BE393" s="393"/>
      <c r="BF393" s="175"/>
    </row>
    <row r="394" spans="1:58" ht="11.25" customHeight="1">
      <c r="A394" s="184"/>
      <c r="B394" s="204"/>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204"/>
      <c r="AF394" s="204"/>
      <c r="AG394" s="204"/>
      <c r="AH394" s="204"/>
      <c r="AI394" s="204"/>
      <c r="AJ394" s="204"/>
      <c r="AK394" s="204"/>
      <c r="AL394" s="204"/>
      <c r="AM394" s="204"/>
      <c r="AN394" s="204"/>
      <c r="AO394" s="204"/>
      <c r="AP394" s="204"/>
      <c r="AQ394" s="204"/>
      <c r="AR394" s="204"/>
      <c r="AS394" s="204"/>
      <c r="AT394" s="204"/>
      <c r="AU394" s="204"/>
      <c r="AV394" s="204"/>
      <c r="AW394" s="204"/>
      <c r="AX394" s="204"/>
      <c r="AY394" s="204"/>
      <c r="AZ394" s="204"/>
      <c r="BA394" s="204"/>
      <c r="BB394" s="204"/>
      <c r="BC394" s="204"/>
      <c r="BD394" s="204"/>
      <c r="BE394" s="204"/>
      <c r="BF394" s="403"/>
    </row>
    <row r="395" spans="1:58" ht="9" customHeight="1">
      <c r="A395" s="185"/>
      <c r="B395" s="185"/>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row>
    <row r="396" spans="1:58" ht="27" customHeight="1">
      <c r="A396" s="186" t="s">
        <v>969</v>
      </c>
      <c r="B396" s="205"/>
      <c r="C396" s="214" t="s">
        <v>1532</v>
      </c>
      <c r="D396" s="214"/>
      <c r="E396" s="214"/>
      <c r="F396" s="214"/>
      <c r="G396" s="214"/>
      <c r="H396" s="214"/>
      <c r="I396" s="214"/>
      <c r="J396" s="214"/>
      <c r="K396" s="214"/>
      <c r="L396" s="214"/>
      <c r="M396" s="214"/>
      <c r="N396" s="214"/>
      <c r="O396" s="214"/>
      <c r="P396" s="214"/>
      <c r="Q396" s="214"/>
      <c r="R396" s="214"/>
      <c r="S396" s="214"/>
      <c r="T396" s="214"/>
      <c r="U396" s="214"/>
      <c r="V396" s="214"/>
      <c r="W396" s="214"/>
      <c r="X396" s="214"/>
      <c r="Y396" s="214"/>
      <c r="Z396" s="214"/>
      <c r="AA396" s="214"/>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404"/>
    </row>
    <row r="397" spans="1:58" ht="257.25" customHeight="1">
      <c r="A397" s="186"/>
      <c r="B397" s="205"/>
      <c r="C397" s="214"/>
      <c r="D397" s="214"/>
      <c r="E397" s="214"/>
      <c r="F397" s="214"/>
      <c r="G397" s="214"/>
      <c r="H397" s="214"/>
      <c r="I397" s="214"/>
      <c r="J397" s="214"/>
      <c r="K397" s="214"/>
      <c r="L397" s="214"/>
      <c r="M397" s="214"/>
      <c r="N397" s="214"/>
      <c r="O397" s="214"/>
      <c r="P397" s="214"/>
      <c r="Q397" s="214"/>
      <c r="R397" s="214"/>
      <c r="S397" s="214"/>
      <c r="T397" s="214"/>
      <c r="U397" s="214"/>
      <c r="V397" s="214"/>
      <c r="W397" s="214"/>
      <c r="X397" s="214"/>
      <c r="Y397" s="214"/>
      <c r="Z397" s="214"/>
      <c r="AA397" s="214"/>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404"/>
    </row>
    <row r="398" spans="1:58" ht="26.25" customHeight="1">
      <c r="A398" s="186" t="s">
        <v>393</v>
      </c>
      <c r="B398" s="186"/>
      <c r="C398" s="186" t="s">
        <v>863</v>
      </c>
      <c r="D398" s="186"/>
      <c r="E398" s="186"/>
      <c r="F398" s="186"/>
      <c r="G398" s="186"/>
      <c r="H398" s="186"/>
      <c r="I398" s="186"/>
      <c r="J398" s="186"/>
      <c r="K398" s="186"/>
      <c r="L398" s="186"/>
      <c r="M398" s="186"/>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6"/>
      <c r="AL398" s="186"/>
      <c r="AM398" s="186"/>
      <c r="AN398" s="186"/>
      <c r="AO398" s="186"/>
      <c r="AP398" s="186"/>
      <c r="AQ398" s="186"/>
      <c r="AR398" s="186"/>
      <c r="AS398" s="186"/>
      <c r="AT398" s="186"/>
      <c r="AU398" s="186"/>
      <c r="AV398" s="186"/>
      <c r="AW398" s="186"/>
      <c r="AX398" s="186"/>
      <c r="AY398" s="186"/>
      <c r="AZ398" s="186"/>
      <c r="BA398" s="186"/>
      <c r="BB398" s="186"/>
      <c r="BC398" s="186"/>
      <c r="BD398" s="186"/>
      <c r="BE398" s="186"/>
      <c r="BF398" s="403"/>
    </row>
    <row r="399" spans="1:58" ht="26.25" customHeight="1">
      <c r="A399" s="186" t="s">
        <v>1286</v>
      </c>
      <c r="B399" s="205"/>
      <c r="C399" s="205" t="s">
        <v>1154</v>
      </c>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c r="AC399" s="205"/>
      <c r="AD399" s="205"/>
      <c r="AE399" s="205"/>
      <c r="AF399" s="205"/>
      <c r="AG399" s="205"/>
      <c r="AH399" s="205"/>
      <c r="AI399" s="205"/>
      <c r="AJ399" s="205"/>
      <c r="AK399" s="205"/>
      <c r="AL399" s="205"/>
      <c r="AM399" s="205"/>
      <c r="AN399" s="205"/>
      <c r="AO399" s="205"/>
      <c r="AP399" s="205"/>
      <c r="AQ399" s="205"/>
      <c r="AR399" s="205"/>
      <c r="AS399" s="205"/>
      <c r="AT399" s="205"/>
      <c r="AU399" s="205"/>
      <c r="AV399" s="205"/>
      <c r="AW399" s="205"/>
      <c r="AX399" s="205"/>
      <c r="AY399" s="205"/>
      <c r="AZ399" s="205"/>
      <c r="BA399" s="205"/>
      <c r="BB399" s="205"/>
      <c r="BC399" s="205"/>
      <c r="BD399" s="205"/>
      <c r="BE399" s="205"/>
    </row>
    <row r="400" spans="1:58" ht="22.5" customHeight="1">
      <c r="A400" s="186" t="s">
        <v>1288</v>
      </c>
      <c r="B400" s="205"/>
      <c r="C400" s="215" t="s">
        <v>1289</v>
      </c>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22"/>
    </row>
    <row r="401" spans="1:57" ht="22.5" customHeight="1">
      <c r="A401" s="186"/>
      <c r="B401" s="20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22"/>
    </row>
    <row r="402" spans="1:57" ht="26.25" customHeight="1">
      <c r="A402" s="186" t="s">
        <v>1290</v>
      </c>
      <c r="B402" s="205"/>
      <c r="C402" s="216" t="s">
        <v>977</v>
      </c>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c r="BC402" s="222"/>
      <c r="BD402" s="222"/>
      <c r="BE402" s="222"/>
    </row>
    <row r="403" spans="1:57" ht="27.75" customHeight="1">
      <c r="A403" s="187" t="s">
        <v>1292</v>
      </c>
      <c r="B403" s="206"/>
      <c r="C403" s="187" t="s">
        <v>414</v>
      </c>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c r="AA403" s="187"/>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220"/>
    </row>
    <row r="404" spans="1:57" ht="27.75" customHeight="1">
      <c r="A404" s="188" t="s">
        <v>1293</v>
      </c>
      <c r="B404" s="188"/>
      <c r="C404" s="205" t="s">
        <v>1294</v>
      </c>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row>
    <row r="405" spans="1:57" ht="27.75" customHeight="1">
      <c r="A405" s="186" t="s">
        <v>772</v>
      </c>
      <c r="B405" s="186"/>
      <c r="C405" s="217" t="s">
        <v>1533</v>
      </c>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c r="AA405" s="18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row>
    <row r="406" spans="1:57" ht="34.5" customHeight="1">
      <c r="A406" s="186"/>
      <c r="B406" s="186"/>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c r="BD406" s="189"/>
      <c r="BE406" s="189"/>
    </row>
    <row r="407" spans="1:57" ht="34.5" customHeight="1">
      <c r="A407" s="186"/>
      <c r="B407" s="186"/>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18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row>
    <row r="408" spans="1:57" ht="22.5" customHeight="1">
      <c r="A408" s="186" t="s">
        <v>1296</v>
      </c>
      <c r="B408" s="205"/>
      <c r="C408" s="218" t="s">
        <v>878</v>
      </c>
      <c r="D408" s="218"/>
      <c r="E408" s="218"/>
      <c r="F408" s="218"/>
      <c r="G408" s="218"/>
      <c r="H408" s="218"/>
      <c r="I408" s="218"/>
      <c r="J408" s="218"/>
      <c r="K408" s="218"/>
      <c r="L408" s="218"/>
      <c r="M408" s="218"/>
      <c r="N408" s="218"/>
      <c r="O408" s="218"/>
      <c r="P408" s="218"/>
      <c r="Q408" s="218"/>
      <c r="R408" s="218"/>
      <c r="S408" s="218"/>
      <c r="T408" s="218"/>
      <c r="U408" s="218"/>
      <c r="V408" s="218"/>
      <c r="W408" s="218"/>
      <c r="X408" s="218"/>
      <c r="Y408" s="218"/>
      <c r="Z408" s="218"/>
      <c r="AA408" s="218"/>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218"/>
      <c r="BE408" s="218"/>
    </row>
    <row r="409" spans="1:57" ht="22.5" customHeight="1">
      <c r="A409" s="186"/>
      <c r="B409" s="205"/>
      <c r="C409" s="218"/>
      <c r="D409" s="218"/>
      <c r="E409" s="218"/>
      <c r="F409" s="218"/>
      <c r="G409" s="218"/>
      <c r="H409" s="218"/>
      <c r="I409" s="218"/>
      <c r="J409" s="218"/>
      <c r="K409" s="218"/>
      <c r="L409" s="218"/>
      <c r="M409" s="218"/>
      <c r="N409" s="218"/>
      <c r="O409" s="218"/>
      <c r="P409" s="218"/>
      <c r="Q409" s="218"/>
      <c r="R409" s="218"/>
      <c r="S409" s="218"/>
      <c r="T409" s="218"/>
      <c r="U409" s="218"/>
      <c r="V409" s="218"/>
      <c r="W409" s="218"/>
      <c r="X409" s="218"/>
      <c r="Y409" s="218"/>
      <c r="Z409" s="218"/>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row>
    <row r="410" spans="1:57" ht="27.75" customHeight="1">
      <c r="A410" s="186" t="s">
        <v>1297</v>
      </c>
      <c r="B410" s="205"/>
      <c r="C410" s="218" t="s">
        <v>823</v>
      </c>
      <c r="D410" s="218"/>
      <c r="E410" s="218"/>
      <c r="F410" s="218"/>
      <c r="G410" s="218"/>
      <c r="H410" s="218"/>
      <c r="I410" s="218"/>
      <c r="J410" s="218"/>
      <c r="K410" s="218"/>
      <c r="L410" s="218"/>
      <c r="M410" s="218"/>
      <c r="N410" s="218"/>
      <c r="O410" s="218"/>
      <c r="P410" s="218"/>
      <c r="Q410" s="218"/>
      <c r="R410" s="218"/>
      <c r="S410" s="218"/>
      <c r="T410" s="218"/>
      <c r="U410" s="218"/>
      <c r="V410" s="218"/>
      <c r="W410" s="218"/>
      <c r="X410" s="218"/>
      <c r="Y410" s="218"/>
      <c r="Z410" s="218"/>
      <c r="AA410" s="218"/>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218"/>
    </row>
    <row r="411" spans="1:57" ht="26.25" customHeight="1">
      <c r="A411" s="187" t="s">
        <v>1534</v>
      </c>
      <c r="C411" s="206" t="s">
        <v>1535</v>
      </c>
    </row>
    <row r="412" spans="1:57" ht="26.25" customHeight="1">
      <c r="A412" s="187"/>
      <c r="C412" s="206" t="s">
        <v>1536</v>
      </c>
    </row>
    <row r="413" spans="1:57" ht="26.25" customHeight="1">
      <c r="A413" s="187" t="s">
        <v>1537</v>
      </c>
      <c r="C413" s="206" t="s">
        <v>1539</v>
      </c>
    </row>
    <row r="414" spans="1:57" ht="26.25" customHeight="1">
      <c r="A414" s="187" t="s">
        <v>1541</v>
      </c>
      <c r="C414" s="206" t="s">
        <v>1543</v>
      </c>
    </row>
    <row r="415" spans="1:57" ht="66.75" customHeight="1">
      <c r="A415" s="189" t="s">
        <v>1544</v>
      </c>
      <c r="C415" s="217" t="s">
        <v>374</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row>
    <row r="416" spans="1:57" ht="57.75" customHeight="1">
      <c r="A416" s="189" t="s">
        <v>1546</v>
      </c>
      <c r="C416" s="217" t="s">
        <v>1547</v>
      </c>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row>
    <row r="417" spans="1:57" ht="26.25" customHeight="1">
      <c r="A417" s="189" t="s">
        <v>266</v>
      </c>
      <c r="B417" s="207"/>
      <c r="C417" s="219" t="s">
        <v>1548</v>
      </c>
      <c r="D417" s="207"/>
    </row>
    <row r="418" spans="1:57" ht="53.25" customHeight="1">
      <c r="A418" s="189" t="s">
        <v>1549</v>
      </c>
      <c r="B418" s="207"/>
      <c r="C418" s="217" t="s">
        <v>1551</v>
      </c>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row>
    <row r="419" spans="1:57">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row>
    <row r="420" spans="1:57">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row>
    <row r="421" spans="1:57">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row>
    <row r="422" spans="1:57">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row>
    <row r="423" spans="1:57">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row>
    <row r="424" spans="1:57">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row>
    <row r="425" spans="1:57">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row>
    <row r="426" spans="1:57">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row>
    <row r="427" spans="1:57">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row>
    <row r="428" spans="1:57">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row>
    <row r="429" spans="1:57">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row>
    <row r="430" spans="1:57">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row>
    <row r="431" spans="1:57">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row>
    <row r="432" spans="1:57">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row>
    <row r="433" spans="3:57">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row>
    <row r="434" spans="3:57">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row>
    <row r="435" spans="3:57">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row>
    <row r="436" spans="3:57">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row>
    <row r="437" spans="3:57">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row>
    <row r="438" spans="3:57">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row>
    <row r="439" spans="3:57">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row>
    <row r="440" spans="3:57">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row>
    <row r="441" spans="3:57">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row>
    <row r="442" spans="3:57">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row>
    <row r="443" spans="3:57">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row>
    <row r="444" spans="3:57">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row>
    <row r="445" spans="3:57">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row>
    <row r="446" spans="3:57">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row>
    <row r="447" spans="3:57">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row>
    <row r="448" spans="3:57">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row>
    <row r="449" spans="3:57">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row>
    <row r="450" spans="3:57">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row>
    <row r="451" spans="3:57">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row>
    <row r="452" spans="3:57">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row>
    <row r="453" spans="3:57">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row>
    <row r="454" spans="3:57">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row>
    <row r="455" spans="3:57">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row>
    <row r="456" spans="3:57">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row>
    <row r="457" spans="3:57">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row>
    <row r="458" spans="3:57">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row>
    <row r="459" spans="3:57">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row>
    <row r="460" spans="3:57">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row>
    <row r="461" spans="3:57">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row>
    <row r="462" spans="3:57">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row>
    <row r="463" spans="3:57">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row>
    <row r="464" spans="3:57">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row>
    <row r="465" spans="3:57">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row>
    <row r="466" spans="3:57">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row>
    <row r="467" spans="3:57">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row>
    <row r="468" spans="3:57">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row>
    <row r="469" spans="3:57">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row>
    <row r="470" spans="3:57">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row>
    <row r="471" spans="3:57">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row>
    <row r="472" spans="3:57">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row>
    <row r="473" spans="3:57">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row>
    <row r="474" spans="3:57">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row>
    <row r="475" spans="3:57">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row>
    <row r="476" spans="3:57">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row>
    <row r="477" spans="3:57">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row>
    <row r="478" spans="3:57">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row>
    <row r="479" spans="3:57">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row>
    <row r="480" spans="3:57">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row>
    <row r="481" spans="3:57">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row>
    <row r="482" spans="3:57">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row>
    <row r="483" spans="3:57">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row>
    <row r="484" spans="3:57">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row>
    <row r="485" spans="3:57">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row>
    <row r="486" spans="3:57">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row>
    <row r="487" spans="3:57">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row>
    <row r="488" spans="3:57">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row>
    <row r="489" spans="3:57">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row>
    <row r="490" spans="3:57">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row>
    <row r="491" spans="3:57">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row>
    <row r="492" spans="3:57">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row>
    <row r="493" spans="3:57">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row>
    <row r="494" spans="3:57">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row>
    <row r="495" spans="3:57">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row>
    <row r="496" spans="3:57">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row>
    <row r="497" spans="3:57">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row>
    <row r="498" spans="3:57">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row>
    <row r="499" spans="3:57">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row>
    <row r="500" spans="3:57">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row>
    <row r="501" spans="3:57">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row>
    <row r="502" spans="3:57">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row>
    <row r="503" spans="3:57">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row>
    <row r="504" spans="3:57">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row>
    <row r="505" spans="3:57">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row>
    <row r="506" spans="3:57">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row>
    <row r="507" spans="3:57">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row>
    <row r="508" spans="3:57">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row>
    <row r="509" spans="3:57">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row>
    <row r="510" spans="3:57">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row>
    <row r="511" spans="3:57">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row>
    <row r="512" spans="3:57">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row>
    <row r="513" spans="3:57">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row>
    <row r="514" spans="3:57">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row>
    <row r="515" spans="3:57">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row>
    <row r="516" spans="3:57">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row>
    <row r="517" spans="3:57">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row>
    <row r="518" spans="3:57">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row>
    <row r="519" spans="3:57">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row>
    <row r="520" spans="3:57">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row>
    <row r="521" spans="3:57">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row>
    <row r="522" spans="3:57">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row>
    <row r="523" spans="3:57">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row>
    <row r="524" spans="3:57">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221"/>
      <c r="BE524" s="221"/>
    </row>
    <row r="525" spans="3:57">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c r="AS525" s="221"/>
      <c r="AT525" s="221"/>
      <c r="AU525" s="221"/>
      <c r="AV525" s="221"/>
      <c r="AW525" s="221"/>
      <c r="AX525" s="221"/>
      <c r="AY525" s="221"/>
      <c r="AZ525" s="221"/>
      <c r="BA525" s="221"/>
      <c r="BB525" s="221"/>
      <c r="BC525" s="221"/>
      <c r="BD525" s="221"/>
      <c r="BE525" s="221"/>
    </row>
    <row r="526" spans="3:57">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c r="AI526" s="221"/>
      <c r="AJ526" s="221"/>
      <c r="AK526" s="221"/>
      <c r="AL526" s="221"/>
      <c r="AM526" s="221"/>
      <c r="AN526" s="221"/>
      <c r="AO526" s="221"/>
      <c r="AP526" s="221"/>
      <c r="AQ526" s="221"/>
      <c r="AR526" s="221"/>
      <c r="AS526" s="221"/>
      <c r="AT526" s="221"/>
      <c r="AU526" s="221"/>
      <c r="AV526" s="221"/>
      <c r="AW526" s="221"/>
      <c r="AX526" s="221"/>
      <c r="AY526" s="221"/>
      <c r="AZ526" s="221"/>
      <c r="BA526" s="221"/>
      <c r="BB526" s="221"/>
      <c r="BC526" s="221"/>
      <c r="BD526" s="221"/>
      <c r="BE526" s="221"/>
    </row>
    <row r="527" spans="3:57">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c r="AI527" s="221"/>
      <c r="AJ527" s="221"/>
      <c r="AK527" s="221"/>
      <c r="AL527" s="221"/>
      <c r="AM527" s="221"/>
      <c r="AN527" s="221"/>
      <c r="AO527" s="221"/>
      <c r="AP527" s="221"/>
      <c r="AQ527" s="221"/>
      <c r="AR527" s="221"/>
      <c r="AS527" s="221"/>
      <c r="AT527" s="221"/>
      <c r="AU527" s="221"/>
      <c r="AV527" s="221"/>
      <c r="AW527" s="221"/>
      <c r="AX527" s="221"/>
      <c r="AY527" s="221"/>
      <c r="AZ527" s="221"/>
      <c r="BA527" s="221"/>
      <c r="BB527" s="221"/>
      <c r="BC527" s="221"/>
      <c r="BD527" s="221"/>
      <c r="BE527" s="221"/>
    </row>
    <row r="528" spans="3:57">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c r="AI528" s="221"/>
      <c r="AJ528" s="221"/>
      <c r="AK528" s="221"/>
      <c r="AL528" s="221"/>
      <c r="AM528" s="221"/>
      <c r="AN528" s="221"/>
      <c r="AO528" s="221"/>
      <c r="AP528" s="221"/>
      <c r="AQ528" s="221"/>
      <c r="AR528" s="221"/>
      <c r="AS528" s="221"/>
      <c r="AT528" s="221"/>
      <c r="AU528" s="221"/>
      <c r="AV528" s="221"/>
      <c r="AW528" s="221"/>
      <c r="AX528" s="221"/>
      <c r="AY528" s="221"/>
      <c r="AZ528" s="221"/>
      <c r="BA528" s="221"/>
      <c r="BB528" s="221"/>
      <c r="BC528" s="221"/>
      <c r="BD528" s="221"/>
      <c r="BE528" s="221"/>
    </row>
    <row r="529" spans="3:57">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c r="AI529" s="221"/>
      <c r="AJ529" s="221"/>
      <c r="AK529" s="221"/>
      <c r="AL529" s="221"/>
      <c r="AM529" s="221"/>
      <c r="AN529" s="221"/>
      <c r="AO529" s="221"/>
      <c r="AP529" s="221"/>
      <c r="AQ529" s="221"/>
      <c r="AR529" s="221"/>
      <c r="AS529" s="221"/>
      <c r="AT529" s="221"/>
      <c r="AU529" s="221"/>
      <c r="AV529" s="221"/>
      <c r="AW529" s="221"/>
      <c r="AX529" s="221"/>
      <c r="AY529" s="221"/>
      <c r="AZ529" s="221"/>
      <c r="BA529" s="221"/>
      <c r="BB529" s="221"/>
      <c r="BC529" s="221"/>
      <c r="BD529" s="221"/>
      <c r="BE529" s="221"/>
    </row>
    <row r="530" spans="3:57">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c r="AI530" s="221"/>
      <c r="AJ530" s="221"/>
      <c r="AK530" s="221"/>
      <c r="AL530" s="221"/>
      <c r="AM530" s="221"/>
      <c r="AN530" s="221"/>
      <c r="AO530" s="221"/>
      <c r="AP530" s="221"/>
      <c r="AQ530" s="221"/>
      <c r="AR530" s="221"/>
      <c r="AS530" s="221"/>
      <c r="AT530" s="221"/>
      <c r="AU530" s="221"/>
      <c r="AV530" s="221"/>
      <c r="AW530" s="221"/>
      <c r="AX530" s="221"/>
      <c r="AY530" s="221"/>
      <c r="AZ530" s="221"/>
      <c r="BA530" s="221"/>
      <c r="BB530" s="221"/>
      <c r="BC530" s="221"/>
      <c r="BD530" s="221"/>
      <c r="BE530" s="221"/>
    </row>
    <row r="531" spans="3:57">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c r="AI531" s="221"/>
      <c r="AJ531" s="221"/>
      <c r="AK531" s="221"/>
      <c r="AL531" s="221"/>
      <c r="AM531" s="221"/>
      <c r="AN531" s="221"/>
      <c r="AO531" s="221"/>
      <c r="AP531" s="221"/>
      <c r="AQ531" s="221"/>
      <c r="AR531" s="221"/>
      <c r="AS531" s="221"/>
      <c r="AT531" s="221"/>
      <c r="AU531" s="221"/>
      <c r="AV531" s="221"/>
      <c r="AW531" s="221"/>
      <c r="AX531" s="221"/>
      <c r="AY531" s="221"/>
      <c r="AZ531" s="221"/>
      <c r="BA531" s="221"/>
      <c r="BB531" s="221"/>
      <c r="BC531" s="221"/>
      <c r="BD531" s="221"/>
      <c r="BE531" s="221"/>
    </row>
    <row r="532" spans="3:57">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c r="AI532" s="221"/>
      <c r="AJ532" s="221"/>
      <c r="AK532" s="221"/>
      <c r="AL532" s="221"/>
      <c r="AM532" s="221"/>
      <c r="AN532" s="221"/>
      <c r="AO532" s="221"/>
      <c r="AP532" s="221"/>
      <c r="AQ532" s="221"/>
      <c r="AR532" s="221"/>
      <c r="AS532" s="221"/>
      <c r="AT532" s="221"/>
      <c r="AU532" s="221"/>
      <c r="AV532" s="221"/>
      <c r="AW532" s="221"/>
      <c r="AX532" s="221"/>
      <c r="AY532" s="221"/>
      <c r="AZ532" s="221"/>
      <c r="BA532" s="221"/>
      <c r="BB532" s="221"/>
      <c r="BC532" s="221"/>
      <c r="BD532" s="221"/>
      <c r="BE532" s="221"/>
    </row>
    <row r="533" spans="3:57">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c r="AI533" s="221"/>
      <c r="AJ533" s="221"/>
      <c r="AK533" s="221"/>
      <c r="AL533" s="221"/>
      <c r="AM533" s="221"/>
      <c r="AN533" s="221"/>
      <c r="AO533" s="221"/>
      <c r="AP533" s="221"/>
      <c r="AQ533" s="221"/>
      <c r="AR533" s="221"/>
      <c r="AS533" s="221"/>
      <c r="AT533" s="221"/>
      <c r="AU533" s="221"/>
      <c r="AV533" s="221"/>
      <c r="AW533" s="221"/>
      <c r="AX533" s="221"/>
      <c r="AY533" s="221"/>
      <c r="AZ533" s="221"/>
      <c r="BA533" s="221"/>
      <c r="BB533" s="221"/>
      <c r="BC533" s="221"/>
      <c r="BD533" s="221"/>
      <c r="BE533" s="221"/>
    </row>
    <row r="534" spans="3:57">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c r="AI534" s="221"/>
      <c r="AJ534" s="221"/>
      <c r="AK534" s="221"/>
      <c r="AL534" s="221"/>
      <c r="AM534" s="221"/>
      <c r="AN534" s="221"/>
      <c r="AO534" s="221"/>
      <c r="AP534" s="221"/>
      <c r="AQ534" s="221"/>
      <c r="AR534" s="221"/>
      <c r="AS534" s="221"/>
      <c r="AT534" s="221"/>
      <c r="AU534" s="221"/>
      <c r="AV534" s="221"/>
      <c r="AW534" s="221"/>
      <c r="AX534" s="221"/>
      <c r="AY534" s="221"/>
      <c r="AZ534" s="221"/>
      <c r="BA534" s="221"/>
      <c r="BB534" s="221"/>
      <c r="BC534" s="221"/>
      <c r="BD534" s="221"/>
      <c r="BE534" s="221"/>
    </row>
    <row r="535" spans="3:57">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1"/>
      <c r="AY535" s="221"/>
      <c r="AZ535" s="221"/>
      <c r="BA535" s="221"/>
      <c r="BB535" s="221"/>
      <c r="BC535" s="221"/>
      <c r="BD535" s="221"/>
      <c r="BE535" s="221"/>
    </row>
    <row r="536" spans="3:57">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c r="AI536" s="221"/>
      <c r="AJ536" s="221"/>
      <c r="AK536" s="221"/>
      <c r="AL536" s="221"/>
      <c r="AM536" s="221"/>
      <c r="AN536" s="221"/>
      <c r="AO536" s="221"/>
      <c r="AP536" s="221"/>
      <c r="AQ536" s="221"/>
      <c r="AR536" s="221"/>
      <c r="AS536" s="221"/>
      <c r="AT536" s="221"/>
      <c r="AU536" s="221"/>
      <c r="AV536" s="221"/>
      <c r="AW536" s="221"/>
      <c r="AX536" s="221"/>
      <c r="AY536" s="221"/>
      <c r="AZ536" s="221"/>
      <c r="BA536" s="221"/>
      <c r="BB536" s="221"/>
      <c r="BC536" s="221"/>
      <c r="BD536" s="221"/>
      <c r="BE536" s="221"/>
    </row>
    <row r="537" spans="3:57">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1"/>
      <c r="AY537" s="221"/>
      <c r="AZ537" s="221"/>
      <c r="BA537" s="221"/>
      <c r="BB537" s="221"/>
      <c r="BC537" s="221"/>
      <c r="BD537" s="221"/>
      <c r="BE537" s="221"/>
    </row>
    <row r="538" spans="3:57">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1"/>
      <c r="AY538" s="221"/>
      <c r="AZ538" s="221"/>
      <c r="BA538" s="221"/>
      <c r="BB538" s="221"/>
      <c r="BC538" s="221"/>
      <c r="BD538" s="221"/>
      <c r="BE538" s="221"/>
    </row>
    <row r="539" spans="3:57">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c r="AI539" s="221"/>
      <c r="AJ539" s="221"/>
      <c r="AK539" s="221"/>
      <c r="AL539" s="221"/>
      <c r="AM539" s="221"/>
      <c r="AN539" s="221"/>
      <c r="AO539" s="221"/>
      <c r="AP539" s="221"/>
      <c r="AQ539" s="221"/>
      <c r="AR539" s="221"/>
      <c r="AS539" s="221"/>
      <c r="AT539" s="221"/>
      <c r="AU539" s="221"/>
      <c r="AV539" s="221"/>
      <c r="AW539" s="221"/>
      <c r="AX539" s="221"/>
      <c r="AY539" s="221"/>
      <c r="AZ539" s="221"/>
      <c r="BA539" s="221"/>
      <c r="BB539" s="221"/>
      <c r="BC539" s="221"/>
      <c r="BD539" s="221"/>
      <c r="BE539" s="221"/>
    </row>
    <row r="540" spans="3:57">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c r="AI540" s="221"/>
      <c r="AJ540" s="221"/>
      <c r="AK540" s="221"/>
      <c r="AL540" s="221"/>
      <c r="AM540" s="221"/>
      <c r="AN540" s="221"/>
      <c r="AO540" s="221"/>
      <c r="AP540" s="221"/>
      <c r="AQ540" s="221"/>
      <c r="AR540" s="221"/>
      <c r="AS540" s="221"/>
      <c r="AT540" s="221"/>
      <c r="AU540" s="221"/>
      <c r="AV540" s="221"/>
      <c r="AW540" s="221"/>
      <c r="AX540" s="221"/>
      <c r="AY540" s="221"/>
      <c r="AZ540" s="221"/>
      <c r="BA540" s="221"/>
      <c r="BB540" s="221"/>
      <c r="BC540" s="221"/>
      <c r="BD540" s="221"/>
      <c r="BE540" s="221"/>
    </row>
    <row r="541" spans="3:57">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c r="AI541" s="221"/>
      <c r="AJ541" s="221"/>
      <c r="AK541" s="221"/>
      <c r="AL541" s="221"/>
      <c r="AM541" s="221"/>
      <c r="AN541" s="221"/>
      <c r="AO541" s="221"/>
      <c r="AP541" s="221"/>
      <c r="AQ541" s="221"/>
      <c r="AR541" s="221"/>
      <c r="AS541" s="221"/>
      <c r="AT541" s="221"/>
      <c r="AU541" s="221"/>
      <c r="AV541" s="221"/>
      <c r="AW541" s="221"/>
      <c r="AX541" s="221"/>
      <c r="AY541" s="221"/>
      <c r="AZ541" s="221"/>
      <c r="BA541" s="221"/>
      <c r="BB541" s="221"/>
      <c r="BC541" s="221"/>
      <c r="BD541" s="221"/>
      <c r="BE541" s="221"/>
    </row>
    <row r="542" spans="3:57">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c r="AI542" s="221"/>
      <c r="AJ542" s="221"/>
      <c r="AK542" s="221"/>
      <c r="AL542" s="221"/>
      <c r="AM542" s="221"/>
      <c r="AN542" s="221"/>
      <c r="AO542" s="221"/>
      <c r="AP542" s="221"/>
      <c r="AQ542" s="221"/>
      <c r="AR542" s="221"/>
      <c r="AS542" s="221"/>
      <c r="AT542" s="221"/>
      <c r="AU542" s="221"/>
      <c r="AV542" s="221"/>
      <c r="AW542" s="221"/>
      <c r="AX542" s="221"/>
      <c r="AY542" s="221"/>
      <c r="AZ542" s="221"/>
      <c r="BA542" s="221"/>
      <c r="BB542" s="221"/>
      <c r="BC542" s="221"/>
      <c r="BD542" s="221"/>
      <c r="BE542" s="221"/>
    </row>
    <row r="543" spans="3:57">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c r="AI543" s="221"/>
      <c r="AJ543" s="221"/>
      <c r="AK543" s="221"/>
      <c r="AL543" s="221"/>
      <c r="AM543" s="221"/>
      <c r="AN543" s="221"/>
      <c r="AO543" s="221"/>
      <c r="AP543" s="221"/>
      <c r="AQ543" s="221"/>
      <c r="AR543" s="221"/>
      <c r="AS543" s="221"/>
      <c r="AT543" s="221"/>
      <c r="AU543" s="221"/>
      <c r="AV543" s="221"/>
      <c r="AW543" s="221"/>
      <c r="AX543" s="221"/>
      <c r="AY543" s="221"/>
      <c r="AZ543" s="221"/>
      <c r="BA543" s="221"/>
      <c r="BB543" s="221"/>
      <c r="BC543" s="221"/>
      <c r="BD543" s="221"/>
      <c r="BE543" s="221"/>
    </row>
    <row r="544" spans="3:57">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c r="AI544" s="221"/>
      <c r="AJ544" s="221"/>
      <c r="AK544" s="221"/>
      <c r="AL544" s="221"/>
      <c r="AM544" s="221"/>
      <c r="AN544" s="221"/>
      <c r="AO544" s="221"/>
      <c r="AP544" s="221"/>
      <c r="AQ544" s="221"/>
      <c r="AR544" s="221"/>
      <c r="AS544" s="221"/>
      <c r="AT544" s="221"/>
      <c r="AU544" s="221"/>
      <c r="AV544" s="221"/>
      <c r="AW544" s="221"/>
      <c r="AX544" s="221"/>
      <c r="AY544" s="221"/>
      <c r="AZ544" s="221"/>
      <c r="BA544" s="221"/>
      <c r="BB544" s="221"/>
      <c r="BC544" s="221"/>
      <c r="BD544" s="221"/>
      <c r="BE544" s="221"/>
    </row>
  </sheetData>
  <customSheetViews>
    <customSheetView guid="{76D48460-2D9B-487A-92BD-89A50EB1783E}" scale="85" showPageBreaks="1" printArea="1" view="pageBreakPreview" topLeftCell="A128">
      <selection activeCell="A5" sqref="A5:XFD6"/>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pageMargins left="0.15748031496062992" right="0.15748031496062992" top="0.35433070866141736" bottom="0.27559055118110237" header="0.15748031496062992" footer="0.19685039370078741"/>
      <printOptions horizontalCentered="1"/>
      <pageSetup paperSize="9" scale="49" fitToHeight="2" orientation="landscape" r:id="rId1"/>
      <headerFooter alignWithMargins="0"/>
    </customSheetView>
  </customSheetViews>
  <mergeCells count="1281">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AF351:AK351"/>
    <mergeCell ref="AL351:AZ351"/>
    <mergeCell ref="BA351:BE351"/>
    <mergeCell ref="AF352:AK352"/>
    <mergeCell ref="AL352:AZ352"/>
    <mergeCell ref="BA352:BE352"/>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59:AK359"/>
    <mergeCell ref="AL359:AZ359"/>
    <mergeCell ref="BA359:BE359"/>
    <mergeCell ref="AF360:AK360"/>
    <mergeCell ref="AL360:AZ360"/>
    <mergeCell ref="BA360:BE360"/>
    <mergeCell ref="AF361:AK361"/>
    <mergeCell ref="AL361:AZ361"/>
    <mergeCell ref="BA361:BE361"/>
    <mergeCell ref="AF362:AK362"/>
    <mergeCell ref="AL362:AZ362"/>
    <mergeCell ref="BA362:BE362"/>
    <mergeCell ref="AF363:AK363"/>
    <mergeCell ref="AL363:AZ363"/>
    <mergeCell ref="BA363:BE363"/>
    <mergeCell ref="AF364:AK364"/>
    <mergeCell ref="AL364:AZ364"/>
    <mergeCell ref="BA364:BE364"/>
    <mergeCell ref="AF365:AK365"/>
    <mergeCell ref="AL365:AZ365"/>
    <mergeCell ref="BA365:BE365"/>
    <mergeCell ref="AF366:AK366"/>
    <mergeCell ref="AL366:AZ366"/>
    <mergeCell ref="BA366:BE366"/>
    <mergeCell ref="AF367:AK367"/>
    <mergeCell ref="AL367:AZ367"/>
    <mergeCell ref="BA367:BE367"/>
    <mergeCell ref="AF368:AK368"/>
    <mergeCell ref="AL368:AZ368"/>
    <mergeCell ref="BA368:BE368"/>
    <mergeCell ref="AF369:AK369"/>
    <mergeCell ref="AL369:AZ369"/>
    <mergeCell ref="BA369:BE369"/>
    <mergeCell ref="AF370:AK370"/>
    <mergeCell ref="AL370:AZ370"/>
    <mergeCell ref="BA370:BE370"/>
    <mergeCell ref="AF371:AK371"/>
    <mergeCell ref="AL371:AZ371"/>
    <mergeCell ref="BA371:BE371"/>
    <mergeCell ref="AF372:AK372"/>
    <mergeCell ref="AL372:AZ372"/>
    <mergeCell ref="BA372:BE372"/>
    <mergeCell ref="AF373:AK373"/>
    <mergeCell ref="AL373:AZ373"/>
    <mergeCell ref="BA373:BE373"/>
    <mergeCell ref="AF374:AK374"/>
    <mergeCell ref="AL374:AZ374"/>
    <mergeCell ref="BA374:BE374"/>
    <mergeCell ref="AF375:AK375"/>
    <mergeCell ref="AL375:AZ375"/>
    <mergeCell ref="BA375:BE375"/>
    <mergeCell ref="AF376:AK376"/>
    <mergeCell ref="AL376:AZ376"/>
    <mergeCell ref="BA376:BE376"/>
    <mergeCell ref="AF377:AK377"/>
    <mergeCell ref="AL377:AZ377"/>
    <mergeCell ref="BA377:BE377"/>
    <mergeCell ref="AF378:AK378"/>
    <mergeCell ref="AL378:AZ378"/>
    <mergeCell ref="BA378:BE378"/>
    <mergeCell ref="AF379:AK379"/>
    <mergeCell ref="AL379:AZ379"/>
    <mergeCell ref="BA379:BE379"/>
    <mergeCell ref="AF380:AK380"/>
    <mergeCell ref="AL380:AZ380"/>
    <mergeCell ref="BA380:BE380"/>
    <mergeCell ref="AF381:AK381"/>
    <mergeCell ref="AL381:AZ381"/>
    <mergeCell ref="BA381:BE381"/>
    <mergeCell ref="AF382:AK382"/>
    <mergeCell ref="AL382:AZ382"/>
    <mergeCell ref="BA382:BE382"/>
    <mergeCell ref="AF383:AK383"/>
    <mergeCell ref="AL383:AZ383"/>
    <mergeCell ref="BA383:BE383"/>
    <mergeCell ref="AF384:AK384"/>
    <mergeCell ref="AL384:AZ384"/>
    <mergeCell ref="BA384:BE384"/>
    <mergeCell ref="AF385:AK385"/>
    <mergeCell ref="AL385:AZ385"/>
    <mergeCell ref="BA385:BE385"/>
    <mergeCell ref="AF386:AK386"/>
    <mergeCell ref="AL386:AZ386"/>
    <mergeCell ref="BA386:BE386"/>
    <mergeCell ref="AF387:AK387"/>
    <mergeCell ref="AL387:AZ387"/>
    <mergeCell ref="BA387:BE387"/>
    <mergeCell ref="AF388:AK388"/>
    <mergeCell ref="AL388:AZ388"/>
    <mergeCell ref="BA388:BE388"/>
    <mergeCell ref="AF389:AK389"/>
    <mergeCell ref="AL389:AZ389"/>
    <mergeCell ref="BA389:BE389"/>
    <mergeCell ref="AF390:AK390"/>
    <mergeCell ref="AL390:AZ390"/>
    <mergeCell ref="BA390:BE390"/>
    <mergeCell ref="AF391:AK391"/>
    <mergeCell ref="AL391:AZ391"/>
    <mergeCell ref="BA391:BE391"/>
    <mergeCell ref="AF392:AK392"/>
    <mergeCell ref="AL392:AZ392"/>
    <mergeCell ref="BA392:BE392"/>
    <mergeCell ref="AF393:AK393"/>
    <mergeCell ref="AL393:AZ393"/>
    <mergeCell ref="BA393:BE393"/>
    <mergeCell ref="C410:BD410"/>
    <mergeCell ref="C415:BE415"/>
    <mergeCell ref="C416:BE416"/>
    <mergeCell ref="C418:BE418"/>
    <mergeCell ref="A5:J6"/>
    <mergeCell ref="K5:N6"/>
    <mergeCell ref="O5:T6"/>
    <mergeCell ref="U5:Z6"/>
    <mergeCell ref="AA5:AE6"/>
    <mergeCell ref="AF5:AZ6"/>
    <mergeCell ref="C396:BE397"/>
    <mergeCell ref="C400:BD401"/>
    <mergeCell ref="C405:BE407"/>
    <mergeCell ref="C408:BE409"/>
    <mergeCell ref="A8:A179"/>
    <mergeCell ref="B8:J20"/>
    <mergeCell ref="K8:N20"/>
    <mergeCell ref="O8:T20"/>
    <mergeCell ref="U8:Z20"/>
    <mergeCell ref="AA8:AE20"/>
    <mergeCell ref="B21:J32"/>
    <mergeCell ref="K21:N32"/>
    <mergeCell ref="O21:T32"/>
    <mergeCell ref="U21:Z32"/>
    <mergeCell ref="AA21:AE32"/>
    <mergeCell ref="B33:J43"/>
    <mergeCell ref="K33:N43"/>
    <mergeCell ref="O33:T43"/>
    <mergeCell ref="U33:Z43"/>
    <mergeCell ref="AA33:AE43"/>
    <mergeCell ref="B44:J55"/>
    <mergeCell ref="K44:N55"/>
    <mergeCell ref="O44:T55"/>
    <mergeCell ref="U44:Z55"/>
    <mergeCell ref="AA44:AE55"/>
    <mergeCell ref="B56:J72"/>
    <mergeCell ref="K56:N72"/>
    <mergeCell ref="O56:T72"/>
    <mergeCell ref="U56:Z72"/>
    <mergeCell ref="AA56:AE72"/>
    <mergeCell ref="B73:J112"/>
    <mergeCell ref="K73:N112"/>
    <mergeCell ref="O73:T112"/>
    <mergeCell ref="U73:Z112"/>
    <mergeCell ref="AA73:AE112"/>
    <mergeCell ref="B113:J137"/>
    <mergeCell ref="K113:N137"/>
    <mergeCell ref="O113:T137"/>
    <mergeCell ref="U113:Z137"/>
    <mergeCell ref="AA113:AE137"/>
    <mergeCell ref="B138:J151"/>
    <mergeCell ref="K138:N151"/>
    <mergeCell ref="O138:T151"/>
    <mergeCell ref="U138:Z151"/>
    <mergeCell ref="AA138:AE151"/>
    <mergeCell ref="B152:J179"/>
    <mergeCell ref="K152:N179"/>
    <mergeCell ref="O152:T179"/>
    <mergeCell ref="U152:Z179"/>
    <mergeCell ref="AA152:AE179"/>
    <mergeCell ref="A180:A365"/>
    <mergeCell ref="B180:J219"/>
    <mergeCell ref="K180:N219"/>
    <mergeCell ref="O180:T219"/>
    <mergeCell ref="U180:Z219"/>
    <mergeCell ref="AA180:AE219"/>
    <mergeCell ref="B220:J245"/>
    <mergeCell ref="K220:N245"/>
    <mergeCell ref="O220:T245"/>
    <mergeCell ref="U220:Z245"/>
    <mergeCell ref="AA220:AE245"/>
    <mergeCell ref="B246:J272"/>
    <mergeCell ref="K246:N272"/>
    <mergeCell ref="O246:T272"/>
    <mergeCell ref="U246:Z272"/>
    <mergeCell ref="AA246:AE272"/>
    <mergeCell ref="B273:J299"/>
    <mergeCell ref="K273:N299"/>
    <mergeCell ref="O273:T299"/>
    <mergeCell ref="U273:Z299"/>
    <mergeCell ref="AA273:AE299"/>
    <mergeCell ref="B300:J314"/>
    <mergeCell ref="K300:N314"/>
    <mergeCell ref="O300:T314"/>
    <mergeCell ref="U300:Z314"/>
    <mergeCell ref="AA300:AE314"/>
    <mergeCell ref="B315:J329"/>
    <mergeCell ref="K315:N329"/>
    <mergeCell ref="O315:T329"/>
    <mergeCell ref="U315:Z329"/>
    <mergeCell ref="AA315:AE329"/>
    <mergeCell ref="B330:J365"/>
    <mergeCell ref="K330:N365"/>
    <mergeCell ref="O330:T365"/>
    <mergeCell ref="U330:Z365"/>
    <mergeCell ref="AA330:AE365"/>
    <mergeCell ref="A366:A380"/>
    <mergeCell ref="B366:J373"/>
    <mergeCell ref="K366:N373"/>
    <mergeCell ref="O366:T373"/>
    <mergeCell ref="U366:Z373"/>
    <mergeCell ref="AA366:AE373"/>
    <mergeCell ref="B374:J380"/>
    <mergeCell ref="K374:N380"/>
    <mergeCell ref="O374:T380"/>
    <mergeCell ref="U374:Z380"/>
    <mergeCell ref="AA374:AE380"/>
    <mergeCell ref="A381:A393"/>
    <mergeCell ref="B381:J393"/>
    <mergeCell ref="K381:N393"/>
    <mergeCell ref="O381:T393"/>
    <mergeCell ref="U381:Z393"/>
    <mergeCell ref="AA381:AE393"/>
  </mergeCells>
  <phoneticPr fontId="7"/>
  <printOptions horizontalCentered="1"/>
  <pageMargins left="0.15748031496062992" right="0.15748031496062992" top="0.35433070866141736" bottom="0.27559055118110237" header="0.15748031496062992" footer="0.19685039370078741"/>
  <pageSetup paperSize="9" scale="49" fitToWidth="1" fitToHeight="2" orientation="landscape" usePrinterDefaults="1" r:id="rId2"/>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156"/>
  <sheetViews>
    <sheetView view="pageBreakPreview" topLeftCell="A40" zoomScaleNormal="130" zoomScaleSheetLayoutView="100" workbookViewId="0">
      <selection activeCell="Q54" sqref="Q54"/>
    </sheetView>
  </sheetViews>
  <sheetFormatPr defaultColWidth="4" defaultRowHeight="13.5"/>
  <cols>
    <col min="1" max="2" width="2.625" style="405" customWidth="1"/>
    <col min="3" max="3" width="10.625" style="405" customWidth="1"/>
    <col min="4" max="8" width="4.625" style="405" customWidth="1"/>
    <col min="9" max="9" width="7.625" style="405" customWidth="1"/>
    <col min="10" max="18" width="4.625" style="405" customWidth="1"/>
    <col min="19" max="20" width="7.625" style="405" customWidth="1"/>
    <col min="21" max="24" width="4.625" style="405" customWidth="1"/>
    <col min="25" max="25" width="9.75" style="405" customWidth="1"/>
    <col min="26" max="26" width="2.625" style="405" customWidth="1"/>
    <col min="27" max="257" width="4" style="405"/>
    <col min="258" max="258" width="2.875" style="405" customWidth="1"/>
    <col min="259" max="259" width="2.375" style="405" customWidth="1"/>
    <col min="260" max="260" width="9.25" style="405" customWidth="1"/>
    <col min="261" max="265" width="4" style="405"/>
    <col min="266" max="266" width="7.375" style="405" customWidth="1"/>
    <col min="267" max="268" width="4" style="405"/>
    <col min="269" max="274" width="5.125" style="405" customWidth="1"/>
    <col min="275" max="275" width="4" style="405"/>
    <col min="276" max="277" width="6.75" style="405" customWidth="1"/>
    <col min="278" max="280" width="4" style="405"/>
    <col min="281" max="281" width="2.375" style="405" customWidth="1"/>
    <col min="282" max="282" width="3.375" style="405" customWidth="1"/>
    <col min="283" max="513" width="4" style="405"/>
    <col min="514" max="514" width="2.875" style="405" customWidth="1"/>
    <col min="515" max="515" width="2.375" style="405" customWidth="1"/>
    <col min="516" max="516" width="9.25" style="405" customWidth="1"/>
    <col min="517" max="521" width="4" style="405"/>
    <col min="522" max="522" width="7.375" style="405" customWidth="1"/>
    <col min="523" max="524" width="4" style="405"/>
    <col min="525" max="530" width="5.125" style="405" customWidth="1"/>
    <col min="531" max="531" width="4" style="405"/>
    <col min="532" max="533" width="6.75" style="405" customWidth="1"/>
    <col min="534" max="536" width="4" style="405"/>
    <col min="537" max="537" width="2.375" style="405" customWidth="1"/>
    <col min="538" max="538" width="3.375" style="405" customWidth="1"/>
    <col min="539" max="769" width="4" style="405"/>
    <col min="770" max="770" width="2.875" style="405" customWidth="1"/>
    <col min="771" max="771" width="2.375" style="405" customWidth="1"/>
    <col min="772" max="772" width="9.25" style="405" customWidth="1"/>
    <col min="773" max="777" width="4" style="405"/>
    <col min="778" max="778" width="7.375" style="405" customWidth="1"/>
    <col min="779" max="780" width="4" style="405"/>
    <col min="781" max="786" width="5.125" style="405" customWidth="1"/>
    <col min="787" max="787" width="4" style="405"/>
    <col min="788" max="789" width="6.75" style="405" customWidth="1"/>
    <col min="790" max="792" width="4" style="405"/>
    <col min="793" max="793" width="2.375" style="405" customWidth="1"/>
    <col min="794" max="794" width="3.375" style="405" customWidth="1"/>
    <col min="795" max="1025" width="4" style="405"/>
    <col min="1026" max="1026" width="2.875" style="405" customWidth="1"/>
    <col min="1027" max="1027" width="2.375" style="405" customWidth="1"/>
    <col min="1028" max="1028" width="9.25" style="405" customWidth="1"/>
    <col min="1029" max="1033" width="4" style="405"/>
    <col min="1034" max="1034" width="7.375" style="405" customWidth="1"/>
    <col min="1035" max="1036" width="4" style="405"/>
    <col min="1037" max="1042" width="5.125" style="405" customWidth="1"/>
    <col min="1043" max="1043" width="4" style="405"/>
    <col min="1044" max="1045" width="6.75" style="405" customWidth="1"/>
    <col min="1046" max="1048" width="4" style="405"/>
    <col min="1049" max="1049" width="2.375" style="405" customWidth="1"/>
    <col min="1050" max="1050" width="3.375" style="405" customWidth="1"/>
    <col min="1051" max="1281" width="4" style="405"/>
    <col min="1282" max="1282" width="2.875" style="405" customWidth="1"/>
    <col min="1283" max="1283" width="2.375" style="405" customWidth="1"/>
    <col min="1284" max="1284" width="9.25" style="405" customWidth="1"/>
    <col min="1285" max="1289" width="4" style="405"/>
    <col min="1290" max="1290" width="7.375" style="405" customWidth="1"/>
    <col min="1291" max="1292" width="4" style="405"/>
    <col min="1293" max="1298" width="5.125" style="405" customWidth="1"/>
    <col min="1299" max="1299" width="4" style="405"/>
    <col min="1300" max="1301" width="6.75" style="405" customWidth="1"/>
    <col min="1302" max="1304" width="4" style="405"/>
    <col min="1305" max="1305" width="2.375" style="405" customWidth="1"/>
    <col min="1306" max="1306" width="3.375" style="405" customWidth="1"/>
    <col min="1307" max="1537" width="4" style="405"/>
    <col min="1538" max="1538" width="2.875" style="405" customWidth="1"/>
    <col min="1539" max="1539" width="2.375" style="405" customWidth="1"/>
    <col min="1540" max="1540" width="9.25" style="405" customWidth="1"/>
    <col min="1541" max="1545" width="4" style="405"/>
    <col min="1546" max="1546" width="7.375" style="405" customWidth="1"/>
    <col min="1547" max="1548" width="4" style="405"/>
    <col min="1549" max="1554" width="5.125" style="405" customWidth="1"/>
    <col min="1555" max="1555" width="4" style="405"/>
    <col min="1556" max="1557" width="6.75" style="405" customWidth="1"/>
    <col min="1558" max="1560" width="4" style="405"/>
    <col min="1561" max="1561" width="2.375" style="405" customWidth="1"/>
    <col min="1562" max="1562" width="3.375" style="405" customWidth="1"/>
    <col min="1563" max="1793" width="4" style="405"/>
    <col min="1794" max="1794" width="2.875" style="405" customWidth="1"/>
    <col min="1795" max="1795" width="2.375" style="405" customWidth="1"/>
    <col min="1796" max="1796" width="9.25" style="405" customWidth="1"/>
    <col min="1797" max="1801" width="4" style="405"/>
    <col min="1802" max="1802" width="7.375" style="405" customWidth="1"/>
    <col min="1803" max="1804" width="4" style="405"/>
    <col min="1805" max="1810" width="5.125" style="405" customWidth="1"/>
    <col min="1811" max="1811" width="4" style="405"/>
    <col min="1812" max="1813" width="6.75" style="405" customWidth="1"/>
    <col min="1814" max="1816" width="4" style="405"/>
    <col min="1817" max="1817" width="2.375" style="405" customWidth="1"/>
    <col min="1818" max="1818" width="3.375" style="405" customWidth="1"/>
    <col min="1819" max="2049" width="4" style="405"/>
    <col min="2050" max="2050" width="2.875" style="405" customWidth="1"/>
    <col min="2051" max="2051" width="2.375" style="405" customWidth="1"/>
    <col min="2052" max="2052" width="9.25" style="405" customWidth="1"/>
    <col min="2053" max="2057" width="4" style="405"/>
    <col min="2058" max="2058" width="7.375" style="405" customWidth="1"/>
    <col min="2059" max="2060" width="4" style="405"/>
    <col min="2061" max="2066" width="5.125" style="405" customWidth="1"/>
    <col min="2067" max="2067" width="4" style="405"/>
    <col min="2068" max="2069" width="6.75" style="405" customWidth="1"/>
    <col min="2070" max="2072" width="4" style="405"/>
    <col min="2073" max="2073" width="2.375" style="405" customWidth="1"/>
    <col min="2074" max="2074" width="3.375" style="405" customWidth="1"/>
    <col min="2075" max="2305" width="4" style="405"/>
    <col min="2306" max="2306" width="2.875" style="405" customWidth="1"/>
    <col min="2307" max="2307" width="2.375" style="405" customWidth="1"/>
    <col min="2308" max="2308" width="9.25" style="405" customWidth="1"/>
    <col min="2309" max="2313" width="4" style="405"/>
    <col min="2314" max="2314" width="7.375" style="405" customWidth="1"/>
    <col min="2315" max="2316" width="4" style="405"/>
    <col min="2317" max="2322" width="5.125" style="405" customWidth="1"/>
    <col min="2323" max="2323" width="4" style="405"/>
    <col min="2324" max="2325" width="6.75" style="405" customWidth="1"/>
    <col min="2326" max="2328" width="4" style="405"/>
    <col min="2329" max="2329" width="2.375" style="405" customWidth="1"/>
    <col min="2330" max="2330" width="3.375" style="405" customWidth="1"/>
    <col min="2331" max="2561" width="4" style="405"/>
    <col min="2562" max="2562" width="2.875" style="405" customWidth="1"/>
    <col min="2563" max="2563" width="2.375" style="405" customWidth="1"/>
    <col min="2564" max="2564" width="9.25" style="405" customWidth="1"/>
    <col min="2565" max="2569" width="4" style="405"/>
    <col min="2570" max="2570" width="7.375" style="405" customWidth="1"/>
    <col min="2571" max="2572" width="4" style="405"/>
    <col min="2573" max="2578" width="5.125" style="405" customWidth="1"/>
    <col min="2579" max="2579" width="4" style="405"/>
    <col min="2580" max="2581" width="6.75" style="405" customWidth="1"/>
    <col min="2582" max="2584" width="4" style="405"/>
    <col min="2585" max="2585" width="2.375" style="405" customWidth="1"/>
    <col min="2586" max="2586" width="3.375" style="405" customWidth="1"/>
    <col min="2587" max="2817" width="4" style="405"/>
    <col min="2818" max="2818" width="2.875" style="405" customWidth="1"/>
    <col min="2819" max="2819" width="2.375" style="405" customWidth="1"/>
    <col min="2820" max="2820" width="9.25" style="405" customWidth="1"/>
    <col min="2821" max="2825" width="4" style="405"/>
    <col min="2826" max="2826" width="7.375" style="405" customWidth="1"/>
    <col min="2827" max="2828" width="4" style="405"/>
    <col min="2829" max="2834" width="5.125" style="405" customWidth="1"/>
    <col min="2835" max="2835" width="4" style="405"/>
    <col min="2836" max="2837" width="6.75" style="405" customWidth="1"/>
    <col min="2838" max="2840" width="4" style="405"/>
    <col min="2841" max="2841" width="2.375" style="405" customWidth="1"/>
    <col min="2842" max="2842" width="3.375" style="405" customWidth="1"/>
    <col min="2843" max="3073" width="4" style="405"/>
    <col min="3074" max="3074" width="2.875" style="405" customWidth="1"/>
    <col min="3075" max="3075" width="2.375" style="405" customWidth="1"/>
    <col min="3076" max="3076" width="9.25" style="405" customWidth="1"/>
    <col min="3077" max="3081" width="4" style="405"/>
    <col min="3082" max="3082" width="7.375" style="405" customWidth="1"/>
    <col min="3083" max="3084" width="4" style="405"/>
    <col min="3085" max="3090" width="5.125" style="405" customWidth="1"/>
    <col min="3091" max="3091" width="4" style="405"/>
    <col min="3092" max="3093" width="6.75" style="405" customWidth="1"/>
    <col min="3094" max="3096" width="4" style="405"/>
    <col min="3097" max="3097" width="2.375" style="405" customWidth="1"/>
    <col min="3098" max="3098" width="3.375" style="405" customWidth="1"/>
    <col min="3099" max="3329" width="4" style="405"/>
    <col min="3330" max="3330" width="2.875" style="405" customWidth="1"/>
    <col min="3331" max="3331" width="2.375" style="405" customWidth="1"/>
    <col min="3332" max="3332" width="9.25" style="405" customWidth="1"/>
    <col min="3333" max="3337" width="4" style="405"/>
    <col min="3338" max="3338" width="7.375" style="405" customWidth="1"/>
    <col min="3339" max="3340" width="4" style="405"/>
    <col min="3341" max="3346" width="5.125" style="405" customWidth="1"/>
    <col min="3347" max="3347" width="4" style="405"/>
    <col min="3348" max="3349" width="6.75" style="405" customWidth="1"/>
    <col min="3350" max="3352" width="4" style="405"/>
    <col min="3353" max="3353" width="2.375" style="405" customWidth="1"/>
    <col min="3354" max="3354" width="3.375" style="405" customWidth="1"/>
    <col min="3355" max="3585" width="4" style="405"/>
    <col min="3586" max="3586" width="2.875" style="405" customWidth="1"/>
    <col min="3587" max="3587" width="2.375" style="405" customWidth="1"/>
    <col min="3588" max="3588" width="9.25" style="405" customWidth="1"/>
    <col min="3589" max="3593" width="4" style="405"/>
    <col min="3594" max="3594" width="7.375" style="405" customWidth="1"/>
    <col min="3595" max="3596" width="4" style="405"/>
    <col min="3597" max="3602" width="5.125" style="405" customWidth="1"/>
    <col min="3603" max="3603" width="4" style="405"/>
    <col min="3604" max="3605" width="6.75" style="405" customWidth="1"/>
    <col min="3606" max="3608" width="4" style="405"/>
    <col min="3609" max="3609" width="2.375" style="405" customWidth="1"/>
    <col min="3610" max="3610" width="3.375" style="405" customWidth="1"/>
    <col min="3611" max="3841" width="4" style="405"/>
    <col min="3842" max="3842" width="2.875" style="405" customWidth="1"/>
    <col min="3843" max="3843" width="2.375" style="405" customWidth="1"/>
    <col min="3844" max="3844" width="9.25" style="405" customWidth="1"/>
    <col min="3845" max="3849" width="4" style="405"/>
    <col min="3850" max="3850" width="7.375" style="405" customWidth="1"/>
    <col min="3851" max="3852" width="4" style="405"/>
    <col min="3853" max="3858" width="5.125" style="405" customWidth="1"/>
    <col min="3859" max="3859" width="4" style="405"/>
    <col min="3860" max="3861" width="6.75" style="405" customWidth="1"/>
    <col min="3862" max="3864" width="4" style="405"/>
    <col min="3865" max="3865" width="2.375" style="405" customWidth="1"/>
    <col min="3866" max="3866" width="3.375" style="405" customWidth="1"/>
    <col min="3867" max="4097" width="4" style="405"/>
    <col min="4098" max="4098" width="2.875" style="405" customWidth="1"/>
    <col min="4099" max="4099" width="2.375" style="405" customWidth="1"/>
    <col min="4100" max="4100" width="9.25" style="405" customWidth="1"/>
    <col min="4101" max="4105" width="4" style="405"/>
    <col min="4106" max="4106" width="7.375" style="405" customWidth="1"/>
    <col min="4107" max="4108" width="4" style="405"/>
    <col min="4109" max="4114" width="5.125" style="405" customWidth="1"/>
    <col min="4115" max="4115" width="4" style="405"/>
    <col min="4116" max="4117" width="6.75" style="405" customWidth="1"/>
    <col min="4118" max="4120" width="4" style="405"/>
    <col min="4121" max="4121" width="2.375" style="405" customWidth="1"/>
    <col min="4122" max="4122" width="3.375" style="405" customWidth="1"/>
    <col min="4123" max="4353" width="4" style="405"/>
    <col min="4354" max="4354" width="2.875" style="405" customWidth="1"/>
    <col min="4355" max="4355" width="2.375" style="405" customWidth="1"/>
    <col min="4356" max="4356" width="9.25" style="405" customWidth="1"/>
    <col min="4357" max="4361" width="4" style="405"/>
    <col min="4362" max="4362" width="7.375" style="405" customWidth="1"/>
    <col min="4363" max="4364" width="4" style="405"/>
    <col min="4365" max="4370" width="5.125" style="405" customWidth="1"/>
    <col min="4371" max="4371" width="4" style="405"/>
    <col min="4372" max="4373" width="6.75" style="405" customWidth="1"/>
    <col min="4374" max="4376" width="4" style="405"/>
    <col min="4377" max="4377" width="2.375" style="405" customWidth="1"/>
    <col min="4378" max="4378" width="3.375" style="405" customWidth="1"/>
    <col min="4379" max="4609" width="4" style="405"/>
    <col min="4610" max="4610" width="2.875" style="405" customWidth="1"/>
    <col min="4611" max="4611" width="2.375" style="405" customWidth="1"/>
    <col min="4612" max="4612" width="9.25" style="405" customWidth="1"/>
    <col min="4613" max="4617" width="4" style="405"/>
    <col min="4618" max="4618" width="7.375" style="405" customWidth="1"/>
    <col min="4619" max="4620" width="4" style="405"/>
    <col min="4621" max="4626" width="5.125" style="405" customWidth="1"/>
    <col min="4627" max="4627" width="4" style="405"/>
    <col min="4628" max="4629" width="6.75" style="405" customWidth="1"/>
    <col min="4630" max="4632" width="4" style="405"/>
    <col min="4633" max="4633" width="2.375" style="405" customWidth="1"/>
    <col min="4634" max="4634" width="3.375" style="405" customWidth="1"/>
    <col min="4635" max="4865" width="4" style="405"/>
    <col min="4866" max="4866" width="2.875" style="405" customWidth="1"/>
    <col min="4867" max="4867" width="2.375" style="405" customWidth="1"/>
    <col min="4868" max="4868" width="9.25" style="405" customWidth="1"/>
    <col min="4869" max="4873" width="4" style="405"/>
    <col min="4874" max="4874" width="7.375" style="405" customWidth="1"/>
    <col min="4875" max="4876" width="4" style="405"/>
    <col min="4877" max="4882" width="5.125" style="405" customWidth="1"/>
    <col min="4883" max="4883" width="4" style="405"/>
    <col min="4884" max="4885" width="6.75" style="405" customWidth="1"/>
    <col min="4886" max="4888" width="4" style="405"/>
    <col min="4889" max="4889" width="2.375" style="405" customWidth="1"/>
    <col min="4890" max="4890" width="3.375" style="405" customWidth="1"/>
    <col min="4891" max="5121" width="4" style="405"/>
    <col min="5122" max="5122" width="2.875" style="405" customWidth="1"/>
    <col min="5123" max="5123" width="2.375" style="405" customWidth="1"/>
    <col min="5124" max="5124" width="9.25" style="405" customWidth="1"/>
    <col min="5125" max="5129" width="4" style="405"/>
    <col min="5130" max="5130" width="7.375" style="405" customWidth="1"/>
    <col min="5131" max="5132" width="4" style="405"/>
    <col min="5133" max="5138" width="5.125" style="405" customWidth="1"/>
    <col min="5139" max="5139" width="4" style="405"/>
    <col min="5140" max="5141" width="6.75" style="405" customWidth="1"/>
    <col min="5142" max="5144" width="4" style="405"/>
    <col min="5145" max="5145" width="2.375" style="405" customWidth="1"/>
    <col min="5146" max="5146" width="3.375" style="405" customWidth="1"/>
    <col min="5147" max="5377" width="4" style="405"/>
    <col min="5378" max="5378" width="2.875" style="405" customWidth="1"/>
    <col min="5379" max="5379" width="2.375" style="405" customWidth="1"/>
    <col min="5380" max="5380" width="9.25" style="405" customWidth="1"/>
    <col min="5381" max="5385" width="4" style="405"/>
    <col min="5386" max="5386" width="7.375" style="405" customWidth="1"/>
    <col min="5387" max="5388" width="4" style="405"/>
    <col min="5389" max="5394" width="5.125" style="405" customWidth="1"/>
    <col min="5395" max="5395" width="4" style="405"/>
    <col min="5396" max="5397" width="6.75" style="405" customWidth="1"/>
    <col min="5398" max="5400" width="4" style="405"/>
    <col min="5401" max="5401" width="2.375" style="405" customWidth="1"/>
    <col min="5402" max="5402" width="3.375" style="405" customWidth="1"/>
    <col min="5403" max="5633" width="4" style="405"/>
    <col min="5634" max="5634" width="2.875" style="405" customWidth="1"/>
    <col min="5635" max="5635" width="2.375" style="405" customWidth="1"/>
    <col min="5636" max="5636" width="9.25" style="405" customWidth="1"/>
    <col min="5637" max="5641" width="4" style="405"/>
    <col min="5642" max="5642" width="7.375" style="405" customWidth="1"/>
    <col min="5643" max="5644" width="4" style="405"/>
    <col min="5645" max="5650" width="5.125" style="405" customWidth="1"/>
    <col min="5651" max="5651" width="4" style="405"/>
    <col min="5652" max="5653" width="6.75" style="405" customWidth="1"/>
    <col min="5654" max="5656" width="4" style="405"/>
    <col min="5657" max="5657" width="2.375" style="405" customWidth="1"/>
    <col min="5658" max="5658" width="3.375" style="405" customWidth="1"/>
    <col min="5659" max="5889" width="4" style="405"/>
    <col min="5890" max="5890" width="2.875" style="405" customWidth="1"/>
    <col min="5891" max="5891" width="2.375" style="405" customWidth="1"/>
    <col min="5892" max="5892" width="9.25" style="405" customWidth="1"/>
    <col min="5893" max="5897" width="4" style="405"/>
    <col min="5898" max="5898" width="7.375" style="405" customWidth="1"/>
    <col min="5899" max="5900" width="4" style="405"/>
    <col min="5901" max="5906" width="5.125" style="405" customWidth="1"/>
    <col min="5907" max="5907" width="4" style="405"/>
    <col min="5908" max="5909" width="6.75" style="405" customWidth="1"/>
    <col min="5910" max="5912" width="4" style="405"/>
    <col min="5913" max="5913" width="2.375" style="405" customWidth="1"/>
    <col min="5914" max="5914" width="3.375" style="405" customWidth="1"/>
    <col min="5915" max="6145" width="4" style="405"/>
    <col min="6146" max="6146" width="2.875" style="405" customWidth="1"/>
    <col min="6147" max="6147" width="2.375" style="405" customWidth="1"/>
    <col min="6148" max="6148" width="9.25" style="405" customWidth="1"/>
    <col min="6149" max="6153" width="4" style="405"/>
    <col min="6154" max="6154" width="7.375" style="405" customWidth="1"/>
    <col min="6155" max="6156" width="4" style="405"/>
    <col min="6157" max="6162" width="5.125" style="405" customWidth="1"/>
    <col min="6163" max="6163" width="4" style="405"/>
    <col min="6164" max="6165" width="6.75" style="405" customWidth="1"/>
    <col min="6166" max="6168" width="4" style="405"/>
    <col min="6169" max="6169" width="2.375" style="405" customWidth="1"/>
    <col min="6170" max="6170" width="3.375" style="405" customWidth="1"/>
    <col min="6171" max="6401" width="4" style="405"/>
    <col min="6402" max="6402" width="2.875" style="405" customWidth="1"/>
    <col min="6403" max="6403" width="2.375" style="405" customWidth="1"/>
    <col min="6404" max="6404" width="9.25" style="405" customWidth="1"/>
    <col min="6405" max="6409" width="4" style="405"/>
    <col min="6410" max="6410" width="7.375" style="405" customWidth="1"/>
    <col min="6411" max="6412" width="4" style="405"/>
    <col min="6413" max="6418" width="5.125" style="405" customWidth="1"/>
    <col min="6419" max="6419" width="4" style="405"/>
    <col min="6420" max="6421" width="6.75" style="405" customWidth="1"/>
    <col min="6422" max="6424" width="4" style="405"/>
    <col min="6425" max="6425" width="2.375" style="405" customWidth="1"/>
    <col min="6426" max="6426" width="3.375" style="405" customWidth="1"/>
    <col min="6427" max="6657" width="4" style="405"/>
    <col min="6658" max="6658" width="2.875" style="405" customWidth="1"/>
    <col min="6659" max="6659" width="2.375" style="405" customWidth="1"/>
    <col min="6660" max="6660" width="9.25" style="405" customWidth="1"/>
    <col min="6661" max="6665" width="4" style="405"/>
    <col min="6666" max="6666" width="7.375" style="405" customWidth="1"/>
    <col min="6667" max="6668" width="4" style="405"/>
    <col min="6669" max="6674" width="5.125" style="405" customWidth="1"/>
    <col min="6675" max="6675" width="4" style="405"/>
    <col min="6676" max="6677" width="6.75" style="405" customWidth="1"/>
    <col min="6678" max="6680" width="4" style="405"/>
    <col min="6681" max="6681" width="2.375" style="405" customWidth="1"/>
    <col min="6682" max="6682" width="3.375" style="405" customWidth="1"/>
    <col min="6683" max="6913" width="4" style="405"/>
    <col min="6914" max="6914" width="2.875" style="405" customWidth="1"/>
    <col min="6915" max="6915" width="2.375" style="405" customWidth="1"/>
    <col min="6916" max="6916" width="9.25" style="405" customWidth="1"/>
    <col min="6917" max="6921" width="4" style="405"/>
    <col min="6922" max="6922" width="7.375" style="405" customWidth="1"/>
    <col min="6923" max="6924" width="4" style="405"/>
    <col min="6925" max="6930" width="5.125" style="405" customWidth="1"/>
    <col min="6931" max="6931" width="4" style="405"/>
    <col min="6932" max="6933" width="6.75" style="405" customWidth="1"/>
    <col min="6934" max="6936" width="4" style="405"/>
    <col min="6937" max="6937" width="2.375" style="405" customWidth="1"/>
    <col min="6938" max="6938" width="3.375" style="405" customWidth="1"/>
    <col min="6939" max="7169" width="4" style="405"/>
    <col min="7170" max="7170" width="2.875" style="405" customWidth="1"/>
    <col min="7171" max="7171" width="2.375" style="405" customWidth="1"/>
    <col min="7172" max="7172" width="9.25" style="405" customWidth="1"/>
    <col min="7173" max="7177" width="4" style="405"/>
    <col min="7178" max="7178" width="7.375" style="405" customWidth="1"/>
    <col min="7179" max="7180" width="4" style="405"/>
    <col min="7181" max="7186" width="5.125" style="405" customWidth="1"/>
    <col min="7187" max="7187" width="4" style="405"/>
    <col min="7188" max="7189" width="6.75" style="405" customWidth="1"/>
    <col min="7190" max="7192" width="4" style="405"/>
    <col min="7193" max="7193" width="2.375" style="405" customWidth="1"/>
    <col min="7194" max="7194" width="3.375" style="405" customWidth="1"/>
    <col min="7195" max="7425" width="4" style="405"/>
    <col min="7426" max="7426" width="2.875" style="405" customWidth="1"/>
    <col min="7427" max="7427" width="2.375" style="405" customWidth="1"/>
    <col min="7428" max="7428" width="9.25" style="405" customWidth="1"/>
    <col min="7429" max="7433" width="4" style="405"/>
    <col min="7434" max="7434" width="7.375" style="405" customWidth="1"/>
    <col min="7435" max="7436" width="4" style="405"/>
    <col min="7437" max="7442" width="5.125" style="405" customWidth="1"/>
    <col min="7443" max="7443" width="4" style="405"/>
    <col min="7444" max="7445" width="6.75" style="405" customWidth="1"/>
    <col min="7446" max="7448" width="4" style="405"/>
    <col min="7449" max="7449" width="2.375" style="405" customWidth="1"/>
    <col min="7450" max="7450" width="3.375" style="405" customWidth="1"/>
    <col min="7451" max="7681" width="4" style="405"/>
    <col min="7682" max="7682" width="2.875" style="405" customWidth="1"/>
    <col min="7683" max="7683" width="2.375" style="405" customWidth="1"/>
    <col min="7684" max="7684" width="9.25" style="405" customWidth="1"/>
    <col min="7685" max="7689" width="4" style="405"/>
    <col min="7690" max="7690" width="7.375" style="405" customWidth="1"/>
    <col min="7691" max="7692" width="4" style="405"/>
    <col min="7693" max="7698" width="5.125" style="405" customWidth="1"/>
    <col min="7699" max="7699" width="4" style="405"/>
    <col min="7700" max="7701" width="6.75" style="405" customWidth="1"/>
    <col min="7702" max="7704" width="4" style="405"/>
    <col min="7705" max="7705" width="2.375" style="405" customWidth="1"/>
    <col min="7706" max="7706" width="3.375" style="405" customWidth="1"/>
    <col min="7707" max="7937" width="4" style="405"/>
    <col min="7938" max="7938" width="2.875" style="405" customWidth="1"/>
    <col min="7939" max="7939" width="2.375" style="405" customWidth="1"/>
    <col min="7940" max="7940" width="9.25" style="405" customWidth="1"/>
    <col min="7941" max="7945" width="4" style="405"/>
    <col min="7946" max="7946" width="7.375" style="405" customWidth="1"/>
    <col min="7947" max="7948" width="4" style="405"/>
    <col min="7949" max="7954" width="5.125" style="405" customWidth="1"/>
    <col min="7955" max="7955" width="4" style="405"/>
    <col min="7956" max="7957" width="6.75" style="405" customWidth="1"/>
    <col min="7958" max="7960" width="4" style="405"/>
    <col min="7961" max="7961" width="2.375" style="405" customWidth="1"/>
    <col min="7962" max="7962" width="3.375" style="405" customWidth="1"/>
    <col min="7963" max="8193" width="4" style="405"/>
    <col min="8194" max="8194" width="2.875" style="405" customWidth="1"/>
    <col min="8195" max="8195" width="2.375" style="405" customWidth="1"/>
    <col min="8196" max="8196" width="9.25" style="405" customWidth="1"/>
    <col min="8197" max="8201" width="4" style="405"/>
    <col min="8202" max="8202" width="7.375" style="405" customWidth="1"/>
    <col min="8203" max="8204" width="4" style="405"/>
    <col min="8205" max="8210" width="5.125" style="405" customWidth="1"/>
    <col min="8211" max="8211" width="4" style="405"/>
    <col min="8212" max="8213" width="6.75" style="405" customWidth="1"/>
    <col min="8214" max="8216" width="4" style="405"/>
    <col min="8217" max="8217" width="2.375" style="405" customWidth="1"/>
    <col min="8218" max="8218" width="3.375" style="405" customWidth="1"/>
    <col min="8219" max="8449" width="4" style="405"/>
    <col min="8450" max="8450" width="2.875" style="405" customWidth="1"/>
    <col min="8451" max="8451" width="2.375" style="405" customWidth="1"/>
    <col min="8452" max="8452" width="9.25" style="405" customWidth="1"/>
    <col min="8453" max="8457" width="4" style="405"/>
    <col min="8458" max="8458" width="7.375" style="405" customWidth="1"/>
    <col min="8459" max="8460" width="4" style="405"/>
    <col min="8461" max="8466" width="5.125" style="405" customWidth="1"/>
    <col min="8467" max="8467" width="4" style="405"/>
    <col min="8468" max="8469" width="6.75" style="405" customWidth="1"/>
    <col min="8470" max="8472" width="4" style="405"/>
    <col min="8473" max="8473" width="2.375" style="405" customWidth="1"/>
    <col min="8474" max="8474" width="3.375" style="405" customWidth="1"/>
    <col min="8475" max="8705" width="4" style="405"/>
    <col min="8706" max="8706" width="2.875" style="405" customWidth="1"/>
    <col min="8707" max="8707" width="2.375" style="405" customWidth="1"/>
    <col min="8708" max="8708" width="9.25" style="405" customWidth="1"/>
    <col min="8709" max="8713" width="4" style="405"/>
    <col min="8714" max="8714" width="7.375" style="405" customWidth="1"/>
    <col min="8715" max="8716" width="4" style="405"/>
    <col min="8717" max="8722" width="5.125" style="405" customWidth="1"/>
    <col min="8723" max="8723" width="4" style="405"/>
    <col min="8724" max="8725" width="6.75" style="405" customWidth="1"/>
    <col min="8726" max="8728" width="4" style="405"/>
    <col min="8729" max="8729" width="2.375" style="405" customWidth="1"/>
    <col min="8730" max="8730" width="3.375" style="405" customWidth="1"/>
    <col min="8731" max="8961" width="4" style="405"/>
    <col min="8962" max="8962" width="2.875" style="405" customWidth="1"/>
    <col min="8963" max="8963" width="2.375" style="405" customWidth="1"/>
    <col min="8964" max="8964" width="9.25" style="405" customWidth="1"/>
    <col min="8965" max="8969" width="4" style="405"/>
    <col min="8970" max="8970" width="7.375" style="405" customWidth="1"/>
    <col min="8971" max="8972" width="4" style="405"/>
    <col min="8973" max="8978" width="5.125" style="405" customWidth="1"/>
    <col min="8979" max="8979" width="4" style="405"/>
    <col min="8980" max="8981" width="6.75" style="405" customWidth="1"/>
    <col min="8982" max="8984" width="4" style="405"/>
    <col min="8985" max="8985" width="2.375" style="405" customWidth="1"/>
    <col min="8986" max="8986" width="3.375" style="405" customWidth="1"/>
    <col min="8987" max="9217" width="4" style="405"/>
    <col min="9218" max="9218" width="2.875" style="405" customWidth="1"/>
    <col min="9219" max="9219" width="2.375" style="405" customWidth="1"/>
    <col min="9220" max="9220" width="9.25" style="405" customWidth="1"/>
    <col min="9221" max="9225" width="4" style="405"/>
    <col min="9226" max="9226" width="7.375" style="405" customWidth="1"/>
    <col min="9227" max="9228" width="4" style="405"/>
    <col min="9229" max="9234" width="5.125" style="405" customWidth="1"/>
    <col min="9235" max="9235" width="4" style="405"/>
    <col min="9236" max="9237" width="6.75" style="405" customWidth="1"/>
    <col min="9238" max="9240" width="4" style="405"/>
    <col min="9241" max="9241" width="2.375" style="405" customWidth="1"/>
    <col min="9242" max="9242" width="3.375" style="405" customWidth="1"/>
    <col min="9243" max="9473" width="4" style="405"/>
    <col min="9474" max="9474" width="2.875" style="405" customWidth="1"/>
    <col min="9475" max="9475" width="2.375" style="405" customWidth="1"/>
    <col min="9476" max="9476" width="9.25" style="405" customWidth="1"/>
    <col min="9477" max="9481" width="4" style="405"/>
    <col min="9482" max="9482" width="7.375" style="405" customWidth="1"/>
    <col min="9483" max="9484" width="4" style="405"/>
    <col min="9485" max="9490" width="5.125" style="405" customWidth="1"/>
    <col min="9491" max="9491" width="4" style="405"/>
    <col min="9492" max="9493" width="6.75" style="405" customWidth="1"/>
    <col min="9494" max="9496" width="4" style="405"/>
    <col min="9497" max="9497" width="2.375" style="405" customWidth="1"/>
    <col min="9498" max="9498" width="3.375" style="405" customWidth="1"/>
    <col min="9499" max="9729" width="4" style="405"/>
    <col min="9730" max="9730" width="2.875" style="405" customWidth="1"/>
    <col min="9731" max="9731" width="2.375" style="405" customWidth="1"/>
    <col min="9732" max="9732" width="9.25" style="405" customWidth="1"/>
    <col min="9733" max="9737" width="4" style="405"/>
    <col min="9738" max="9738" width="7.375" style="405" customWidth="1"/>
    <col min="9739" max="9740" width="4" style="405"/>
    <col min="9741" max="9746" width="5.125" style="405" customWidth="1"/>
    <col min="9747" max="9747" width="4" style="405"/>
    <col min="9748" max="9749" width="6.75" style="405" customWidth="1"/>
    <col min="9750" max="9752" width="4" style="405"/>
    <col min="9753" max="9753" width="2.375" style="405" customWidth="1"/>
    <col min="9754" max="9754" width="3.375" style="405" customWidth="1"/>
    <col min="9755" max="9985" width="4" style="405"/>
    <col min="9986" max="9986" width="2.875" style="405" customWidth="1"/>
    <col min="9987" max="9987" width="2.375" style="405" customWidth="1"/>
    <col min="9988" max="9988" width="9.25" style="405" customWidth="1"/>
    <col min="9989" max="9993" width="4" style="405"/>
    <col min="9994" max="9994" width="7.375" style="405" customWidth="1"/>
    <col min="9995" max="9996" width="4" style="405"/>
    <col min="9997" max="10002" width="5.125" style="405" customWidth="1"/>
    <col min="10003" max="10003" width="4" style="405"/>
    <col min="10004" max="10005" width="6.75" style="405" customWidth="1"/>
    <col min="10006" max="10008" width="4" style="405"/>
    <col min="10009" max="10009" width="2.375" style="405" customWidth="1"/>
    <col min="10010" max="10010" width="3.375" style="405" customWidth="1"/>
    <col min="10011" max="10241" width="4" style="405"/>
    <col min="10242" max="10242" width="2.875" style="405" customWidth="1"/>
    <col min="10243" max="10243" width="2.375" style="405" customWidth="1"/>
    <col min="10244" max="10244" width="9.25" style="405" customWidth="1"/>
    <col min="10245" max="10249" width="4" style="405"/>
    <col min="10250" max="10250" width="7.375" style="405" customWidth="1"/>
    <col min="10251" max="10252" width="4" style="405"/>
    <col min="10253" max="10258" width="5.125" style="405" customWidth="1"/>
    <col min="10259" max="10259" width="4" style="405"/>
    <col min="10260" max="10261" width="6.75" style="405" customWidth="1"/>
    <col min="10262" max="10264" width="4" style="405"/>
    <col min="10265" max="10265" width="2.375" style="405" customWidth="1"/>
    <col min="10266" max="10266" width="3.375" style="405" customWidth="1"/>
    <col min="10267" max="10497" width="4" style="405"/>
    <col min="10498" max="10498" width="2.875" style="405" customWidth="1"/>
    <col min="10499" max="10499" width="2.375" style="405" customWidth="1"/>
    <col min="10500" max="10500" width="9.25" style="405" customWidth="1"/>
    <col min="10501" max="10505" width="4" style="405"/>
    <col min="10506" max="10506" width="7.375" style="405" customWidth="1"/>
    <col min="10507" max="10508" width="4" style="405"/>
    <col min="10509" max="10514" width="5.125" style="405" customWidth="1"/>
    <col min="10515" max="10515" width="4" style="405"/>
    <col min="10516" max="10517" width="6.75" style="405" customWidth="1"/>
    <col min="10518" max="10520" width="4" style="405"/>
    <col min="10521" max="10521" width="2.375" style="405" customWidth="1"/>
    <col min="10522" max="10522" width="3.375" style="405" customWidth="1"/>
    <col min="10523" max="10753" width="4" style="405"/>
    <col min="10754" max="10754" width="2.875" style="405" customWidth="1"/>
    <col min="10755" max="10755" width="2.375" style="405" customWidth="1"/>
    <col min="10756" max="10756" width="9.25" style="405" customWidth="1"/>
    <col min="10757" max="10761" width="4" style="405"/>
    <col min="10762" max="10762" width="7.375" style="405" customWidth="1"/>
    <col min="10763" max="10764" width="4" style="405"/>
    <col min="10765" max="10770" width="5.125" style="405" customWidth="1"/>
    <col min="10771" max="10771" width="4" style="405"/>
    <col min="10772" max="10773" width="6.75" style="405" customWidth="1"/>
    <col min="10774" max="10776" width="4" style="405"/>
    <col min="10777" max="10777" width="2.375" style="405" customWidth="1"/>
    <col min="10778" max="10778" width="3.375" style="405" customWidth="1"/>
    <col min="10779" max="11009" width="4" style="405"/>
    <col min="11010" max="11010" width="2.875" style="405" customWidth="1"/>
    <col min="11011" max="11011" width="2.375" style="405" customWidth="1"/>
    <col min="11012" max="11012" width="9.25" style="405" customWidth="1"/>
    <col min="11013" max="11017" width="4" style="405"/>
    <col min="11018" max="11018" width="7.375" style="405" customWidth="1"/>
    <col min="11019" max="11020" width="4" style="405"/>
    <col min="11021" max="11026" width="5.125" style="405" customWidth="1"/>
    <col min="11027" max="11027" width="4" style="405"/>
    <col min="11028" max="11029" width="6.75" style="405" customWidth="1"/>
    <col min="11030" max="11032" width="4" style="405"/>
    <col min="11033" max="11033" width="2.375" style="405" customWidth="1"/>
    <col min="11034" max="11034" width="3.375" style="405" customWidth="1"/>
    <col min="11035" max="11265" width="4" style="405"/>
    <col min="11266" max="11266" width="2.875" style="405" customWidth="1"/>
    <col min="11267" max="11267" width="2.375" style="405" customWidth="1"/>
    <col min="11268" max="11268" width="9.25" style="405" customWidth="1"/>
    <col min="11269" max="11273" width="4" style="405"/>
    <col min="11274" max="11274" width="7.375" style="405" customWidth="1"/>
    <col min="11275" max="11276" width="4" style="405"/>
    <col min="11277" max="11282" width="5.125" style="405" customWidth="1"/>
    <col min="11283" max="11283" width="4" style="405"/>
    <col min="11284" max="11285" width="6.75" style="405" customWidth="1"/>
    <col min="11286" max="11288" width="4" style="405"/>
    <col min="11289" max="11289" width="2.375" style="405" customWidth="1"/>
    <col min="11290" max="11290" width="3.375" style="405" customWidth="1"/>
    <col min="11291" max="11521" width="4" style="405"/>
    <col min="11522" max="11522" width="2.875" style="405" customWidth="1"/>
    <col min="11523" max="11523" width="2.375" style="405" customWidth="1"/>
    <col min="11524" max="11524" width="9.25" style="405" customWidth="1"/>
    <col min="11525" max="11529" width="4" style="405"/>
    <col min="11530" max="11530" width="7.375" style="405" customWidth="1"/>
    <col min="11531" max="11532" width="4" style="405"/>
    <col min="11533" max="11538" width="5.125" style="405" customWidth="1"/>
    <col min="11539" max="11539" width="4" style="405"/>
    <col min="11540" max="11541" width="6.75" style="405" customWidth="1"/>
    <col min="11542" max="11544" width="4" style="405"/>
    <col min="11545" max="11545" width="2.375" style="405" customWidth="1"/>
    <col min="11546" max="11546" width="3.375" style="405" customWidth="1"/>
    <col min="11547" max="11777" width="4" style="405"/>
    <col min="11778" max="11778" width="2.875" style="405" customWidth="1"/>
    <col min="11779" max="11779" width="2.375" style="405" customWidth="1"/>
    <col min="11780" max="11780" width="9.25" style="405" customWidth="1"/>
    <col min="11781" max="11785" width="4" style="405"/>
    <col min="11786" max="11786" width="7.375" style="405" customWidth="1"/>
    <col min="11787" max="11788" width="4" style="405"/>
    <col min="11789" max="11794" width="5.125" style="405" customWidth="1"/>
    <col min="11795" max="11795" width="4" style="405"/>
    <col min="11796" max="11797" width="6.75" style="405" customWidth="1"/>
    <col min="11798" max="11800" width="4" style="405"/>
    <col min="11801" max="11801" width="2.375" style="405" customWidth="1"/>
    <col min="11802" max="11802" width="3.375" style="405" customWidth="1"/>
    <col min="11803" max="12033" width="4" style="405"/>
    <col min="12034" max="12034" width="2.875" style="405" customWidth="1"/>
    <col min="12035" max="12035" width="2.375" style="405" customWidth="1"/>
    <col min="12036" max="12036" width="9.25" style="405" customWidth="1"/>
    <col min="12037" max="12041" width="4" style="405"/>
    <col min="12042" max="12042" width="7.375" style="405" customWidth="1"/>
    <col min="12043" max="12044" width="4" style="405"/>
    <col min="12045" max="12050" width="5.125" style="405" customWidth="1"/>
    <col min="12051" max="12051" width="4" style="405"/>
    <col min="12052" max="12053" width="6.75" style="405" customWidth="1"/>
    <col min="12054" max="12056" width="4" style="405"/>
    <col min="12057" max="12057" width="2.375" style="405" customWidth="1"/>
    <col min="12058" max="12058" width="3.375" style="405" customWidth="1"/>
    <col min="12059" max="12289" width="4" style="405"/>
    <col min="12290" max="12290" width="2.875" style="405" customWidth="1"/>
    <col min="12291" max="12291" width="2.375" style="405" customWidth="1"/>
    <col min="12292" max="12292" width="9.25" style="405" customWidth="1"/>
    <col min="12293" max="12297" width="4" style="405"/>
    <col min="12298" max="12298" width="7.375" style="405" customWidth="1"/>
    <col min="12299" max="12300" width="4" style="405"/>
    <col min="12301" max="12306" width="5.125" style="405" customWidth="1"/>
    <col min="12307" max="12307" width="4" style="405"/>
    <col min="12308" max="12309" width="6.75" style="405" customWidth="1"/>
    <col min="12310" max="12312" width="4" style="405"/>
    <col min="12313" max="12313" width="2.375" style="405" customWidth="1"/>
    <col min="12314" max="12314" width="3.375" style="405" customWidth="1"/>
    <col min="12315" max="12545" width="4" style="405"/>
    <col min="12546" max="12546" width="2.875" style="405" customWidth="1"/>
    <col min="12547" max="12547" width="2.375" style="405" customWidth="1"/>
    <col min="12548" max="12548" width="9.25" style="405" customWidth="1"/>
    <col min="12549" max="12553" width="4" style="405"/>
    <col min="12554" max="12554" width="7.375" style="405" customWidth="1"/>
    <col min="12555" max="12556" width="4" style="405"/>
    <col min="12557" max="12562" width="5.125" style="405" customWidth="1"/>
    <col min="12563" max="12563" width="4" style="405"/>
    <col min="12564" max="12565" width="6.75" style="405" customWidth="1"/>
    <col min="12566" max="12568" width="4" style="405"/>
    <col min="12569" max="12569" width="2.375" style="405" customWidth="1"/>
    <col min="12570" max="12570" width="3.375" style="405" customWidth="1"/>
    <col min="12571" max="12801" width="4" style="405"/>
    <col min="12802" max="12802" width="2.875" style="405" customWidth="1"/>
    <col min="12803" max="12803" width="2.375" style="405" customWidth="1"/>
    <col min="12804" max="12804" width="9.25" style="405" customWidth="1"/>
    <col min="12805" max="12809" width="4" style="405"/>
    <col min="12810" max="12810" width="7.375" style="405" customWidth="1"/>
    <col min="12811" max="12812" width="4" style="405"/>
    <col min="12813" max="12818" width="5.125" style="405" customWidth="1"/>
    <col min="12819" max="12819" width="4" style="405"/>
    <col min="12820" max="12821" width="6.75" style="405" customWidth="1"/>
    <col min="12822" max="12824" width="4" style="405"/>
    <col min="12825" max="12825" width="2.375" style="405" customWidth="1"/>
    <col min="12826" max="12826" width="3.375" style="405" customWidth="1"/>
    <col min="12827" max="13057" width="4" style="405"/>
    <col min="13058" max="13058" width="2.875" style="405" customWidth="1"/>
    <col min="13059" max="13059" width="2.375" style="405" customWidth="1"/>
    <col min="13060" max="13060" width="9.25" style="405" customWidth="1"/>
    <col min="13061" max="13065" width="4" style="405"/>
    <col min="13066" max="13066" width="7.375" style="405" customWidth="1"/>
    <col min="13067" max="13068" width="4" style="405"/>
    <col min="13069" max="13074" width="5.125" style="405" customWidth="1"/>
    <col min="13075" max="13075" width="4" style="405"/>
    <col min="13076" max="13077" width="6.75" style="405" customWidth="1"/>
    <col min="13078" max="13080" width="4" style="405"/>
    <col min="13081" max="13081" width="2.375" style="405" customWidth="1"/>
    <col min="13082" max="13082" width="3.375" style="405" customWidth="1"/>
    <col min="13083" max="13313" width="4" style="405"/>
    <col min="13314" max="13314" width="2.875" style="405" customWidth="1"/>
    <col min="13315" max="13315" width="2.375" style="405" customWidth="1"/>
    <col min="13316" max="13316" width="9.25" style="405" customWidth="1"/>
    <col min="13317" max="13321" width="4" style="405"/>
    <col min="13322" max="13322" width="7.375" style="405" customWidth="1"/>
    <col min="13323" max="13324" width="4" style="405"/>
    <col min="13325" max="13330" width="5.125" style="405" customWidth="1"/>
    <col min="13331" max="13331" width="4" style="405"/>
    <col min="13332" max="13333" width="6.75" style="405" customWidth="1"/>
    <col min="13334" max="13336" width="4" style="405"/>
    <col min="13337" max="13337" width="2.375" style="405" customWidth="1"/>
    <col min="13338" max="13338" width="3.375" style="405" customWidth="1"/>
    <col min="13339" max="13569" width="4" style="405"/>
    <col min="13570" max="13570" width="2.875" style="405" customWidth="1"/>
    <col min="13571" max="13571" width="2.375" style="405" customWidth="1"/>
    <col min="13572" max="13572" width="9.25" style="405" customWidth="1"/>
    <col min="13573" max="13577" width="4" style="405"/>
    <col min="13578" max="13578" width="7.375" style="405" customWidth="1"/>
    <col min="13579" max="13580" width="4" style="405"/>
    <col min="13581" max="13586" width="5.125" style="405" customWidth="1"/>
    <col min="13587" max="13587" width="4" style="405"/>
    <col min="13588" max="13589" width="6.75" style="405" customWidth="1"/>
    <col min="13590" max="13592" width="4" style="405"/>
    <col min="13593" max="13593" width="2.375" style="405" customWidth="1"/>
    <col min="13594" max="13594" width="3.375" style="405" customWidth="1"/>
    <col min="13595" max="13825" width="4" style="405"/>
    <col min="13826" max="13826" width="2.875" style="405" customWidth="1"/>
    <col min="13827" max="13827" width="2.375" style="405" customWidth="1"/>
    <col min="13828" max="13828" width="9.25" style="405" customWidth="1"/>
    <col min="13829" max="13833" width="4" style="405"/>
    <col min="13834" max="13834" width="7.375" style="405" customWidth="1"/>
    <col min="13835" max="13836" width="4" style="405"/>
    <col min="13837" max="13842" width="5.125" style="405" customWidth="1"/>
    <col min="13843" max="13843" width="4" style="405"/>
    <col min="13844" max="13845" width="6.75" style="405" customWidth="1"/>
    <col min="13846" max="13848" width="4" style="405"/>
    <col min="13849" max="13849" width="2.375" style="405" customWidth="1"/>
    <col min="13850" max="13850" width="3.375" style="405" customWidth="1"/>
    <col min="13851" max="14081" width="4" style="405"/>
    <col min="14082" max="14082" width="2.875" style="405" customWidth="1"/>
    <col min="14083" max="14083" width="2.375" style="405" customWidth="1"/>
    <col min="14084" max="14084" width="9.25" style="405" customWidth="1"/>
    <col min="14085" max="14089" width="4" style="405"/>
    <col min="14090" max="14090" width="7.375" style="405" customWidth="1"/>
    <col min="14091" max="14092" width="4" style="405"/>
    <col min="14093" max="14098" width="5.125" style="405" customWidth="1"/>
    <col min="14099" max="14099" width="4" style="405"/>
    <col min="14100" max="14101" width="6.75" style="405" customWidth="1"/>
    <col min="14102" max="14104" width="4" style="405"/>
    <col min="14105" max="14105" width="2.375" style="405" customWidth="1"/>
    <col min="14106" max="14106" width="3.375" style="405" customWidth="1"/>
    <col min="14107" max="14337" width="4" style="405"/>
    <col min="14338" max="14338" width="2.875" style="405" customWidth="1"/>
    <col min="14339" max="14339" width="2.375" style="405" customWidth="1"/>
    <col min="14340" max="14340" width="9.25" style="405" customWidth="1"/>
    <col min="14341" max="14345" width="4" style="405"/>
    <col min="14346" max="14346" width="7.375" style="405" customWidth="1"/>
    <col min="14347" max="14348" width="4" style="405"/>
    <col min="14349" max="14354" width="5.125" style="405" customWidth="1"/>
    <col min="14355" max="14355" width="4" style="405"/>
    <col min="14356" max="14357" width="6.75" style="405" customWidth="1"/>
    <col min="14358" max="14360" width="4" style="405"/>
    <col min="14361" max="14361" width="2.375" style="405" customWidth="1"/>
    <col min="14362" max="14362" width="3.375" style="405" customWidth="1"/>
    <col min="14363" max="14593" width="4" style="405"/>
    <col min="14594" max="14594" width="2.875" style="405" customWidth="1"/>
    <col min="14595" max="14595" width="2.375" style="405" customWidth="1"/>
    <col min="14596" max="14596" width="9.25" style="405" customWidth="1"/>
    <col min="14597" max="14601" width="4" style="405"/>
    <col min="14602" max="14602" width="7.375" style="405" customWidth="1"/>
    <col min="14603" max="14604" width="4" style="405"/>
    <col min="14605" max="14610" width="5.125" style="405" customWidth="1"/>
    <col min="14611" max="14611" width="4" style="405"/>
    <col min="14612" max="14613" width="6.75" style="405" customWidth="1"/>
    <col min="14614" max="14616" width="4" style="405"/>
    <col min="14617" max="14617" width="2.375" style="405" customWidth="1"/>
    <col min="14618" max="14618" width="3.375" style="405" customWidth="1"/>
    <col min="14619" max="14849" width="4" style="405"/>
    <col min="14850" max="14850" width="2.875" style="405" customWidth="1"/>
    <col min="14851" max="14851" width="2.375" style="405" customWidth="1"/>
    <col min="14852" max="14852" width="9.25" style="405" customWidth="1"/>
    <col min="14853" max="14857" width="4" style="405"/>
    <col min="14858" max="14858" width="7.375" style="405" customWidth="1"/>
    <col min="14859" max="14860" width="4" style="405"/>
    <col min="14861" max="14866" width="5.125" style="405" customWidth="1"/>
    <col min="14867" max="14867" width="4" style="405"/>
    <col min="14868" max="14869" width="6.75" style="405" customWidth="1"/>
    <col min="14870" max="14872" width="4" style="405"/>
    <col min="14873" max="14873" width="2.375" style="405" customWidth="1"/>
    <col min="14874" max="14874" width="3.375" style="405" customWidth="1"/>
    <col min="14875" max="15105" width="4" style="405"/>
    <col min="15106" max="15106" width="2.875" style="405" customWidth="1"/>
    <col min="15107" max="15107" width="2.375" style="405" customWidth="1"/>
    <col min="15108" max="15108" width="9.25" style="405" customWidth="1"/>
    <col min="15109" max="15113" width="4" style="405"/>
    <col min="15114" max="15114" width="7.375" style="405" customWidth="1"/>
    <col min="15115" max="15116" width="4" style="405"/>
    <col min="15117" max="15122" width="5.125" style="405" customWidth="1"/>
    <col min="15123" max="15123" width="4" style="405"/>
    <col min="15124" max="15125" width="6.75" style="405" customWidth="1"/>
    <col min="15126" max="15128" width="4" style="405"/>
    <col min="15129" max="15129" width="2.375" style="405" customWidth="1"/>
    <col min="15130" max="15130" width="3.375" style="405" customWidth="1"/>
    <col min="15131" max="15361" width="4" style="405"/>
    <col min="15362" max="15362" width="2.875" style="405" customWidth="1"/>
    <col min="15363" max="15363" width="2.375" style="405" customWidth="1"/>
    <col min="15364" max="15364" width="9.25" style="405" customWidth="1"/>
    <col min="15365" max="15369" width="4" style="405"/>
    <col min="15370" max="15370" width="7.375" style="405" customWidth="1"/>
    <col min="15371" max="15372" width="4" style="405"/>
    <col min="15373" max="15378" width="5.125" style="405" customWidth="1"/>
    <col min="15379" max="15379" width="4" style="405"/>
    <col min="15380" max="15381" width="6.75" style="405" customWidth="1"/>
    <col min="15382" max="15384" width="4" style="405"/>
    <col min="15385" max="15385" width="2.375" style="405" customWidth="1"/>
    <col min="15386" max="15386" width="3.375" style="405" customWidth="1"/>
    <col min="15387" max="15617" width="4" style="405"/>
    <col min="15618" max="15618" width="2.875" style="405" customWidth="1"/>
    <col min="15619" max="15619" width="2.375" style="405" customWidth="1"/>
    <col min="15620" max="15620" width="9.25" style="405" customWidth="1"/>
    <col min="15621" max="15625" width="4" style="405"/>
    <col min="15626" max="15626" width="7.375" style="405" customWidth="1"/>
    <col min="15627" max="15628" width="4" style="405"/>
    <col min="15629" max="15634" width="5.125" style="405" customWidth="1"/>
    <col min="15635" max="15635" width="4" style="405"/>
    <col min="15636" max="15637" width="6.75" style="405" customWidth="1"/>
    <col min="15638" max="15640" width="4" style="405"/>
    <col min="15641" max="15641" width="2.375" style="405" customWidth="1"/>
    <col min="15642" max="15642" width="3.375" style="405" customWidth="1"/>
    <col min="15643" max="15873" width="4" style="405"/>
    <col min="15874" max="15874" width="2.875" style="405" customWidth="1"/>
    <col min="15875" max="15875" width="2.375" style="405" customWidth="1"/>
    <col min="15876" max="15876" width="9.25" style="405" customWidth="1"/>
    <col min="15877" max="15881" width="4" style="405"/>
    <col min="15882" max="15882" width="7.375" style="405" customWidth="1"/>
    <col min="15883" max="15884" width="4" style="405"/>
    <col min="15885" max="15890" width="5.125" style="405" customWidth="1"/>
    <col min="15891" max="15891" width="4" style="405"/>
    <col min="15892" max="15893" width="6.75" style="405" customWidth="1"/>
    <col min="15894" max="15896" width="4" style="405"/>
    <col min="15897" max="15897" width="2.375" style="405" customWidth="1"/>
    <col min="15898" max="15898" width="3.375" style="405" customWidth="1"/>
    <col min="15899" max="16129" width="4" style="405"/>
    <col min="16130" max="16130" width="2.875" style="405" customWidth="1"/>
    <col min="16131" max="16131" width="2.375" style="405" customWidth="1"/>
    <col min="16132" max="16132" width="9.25" style="405" customWidth="1"/>
    <col min="16133" max="16137" width="4" style="405"/>
    <col min="16138" max="16138" width="7.375" style="405" customWidth="1"/>
    <col min="16139" max="16140" width="4" style="405"/>
    <col min="16141" max="16146" width="5.125" style="405" customWidth="1"/>
    <col min="16147" max="16147" width="4" style="405"/>
    <col min="16148" max="16149" width="6.75" style="405" customWidth="1"/>
    <col min="16150" max="16152" width="4" style="405"/>
    <col min="16153" max="16153" width="2.375" style="405" customWidth="1"/>
    <col min="16154" max="16154" width="3.375" style="405" customWidth="1"/>
    <col min="16155" max="16384" width="4" style="405"/>
  </cols>
  <sheetData>
    <row r="1" spans="1:25" ht="15" customHeight="1">
      <c r="A1" s="406"/>
      <c r="B1" s="407"/>
      <c r="C1" s="407"/>
      <c r="D1" s="407"/>
      <c r="E1" s="407"/>
      <c r="F1" s="407"/>
      <c r="G1" s="407"/>
      <c r="H1" s="407"/>
      <c r="I1" s="407"/>
      <c r="J1" s="407"/>
      <c r="K1" s="407"/>
      <c r="L1" s="407"/>
      <c r="M1" s="407"/>
      <c r="N1" s="407"/>
      <c r="O1" s="407"/>
      <c r="P1" s="407"/>
      <c r="Q1" s="407"/>
      <c r="R1" s="407"/>
      <c r="S1" s="407"/>
      <c r="T1" s="407"/>
      <c r="U1" s="407"/>
      <c r="V1" s="407"/>
      <c r="W1" s="407"/>
      <c r="X1" s="407"/>
      <c r="Y1" s="407"/>
    </row>
    <row r="2" spans="1:25" ht="15" customHeight="1">
      <c r="A2" s="406"/>
      <c r="B2" s="407"/>
      <c r="C2" s="407"/>
      <c r="D2" s="407"/>
      <c r="E2" s="407"/>
      <c r="F2" s="407"/>
      <c r="G2" s="407"/>
      <c r="H2" s="407"/>
      <c r="I2" s="407"/>
      <c r="J2" s="407"/>
      <c r="K2" s="407"/>
      <c r="L2" s="407"/>
      <c r="M2" s="407"/>
      <c r="N2" s="407"/>
      <c r="O2" s="407"/>
      <c r="P2" s="407"/>
      <c r="Q2" s="455" t="s">
        <v>1868</v>
      </c>
      <c r="R2" s="455"/>
      <c r="S2" s="455"/>
      <c r="T2" s="455"/>
      <c r="U2" s="455"/>
      <c r="V2" s="455"/>
      <c r="W2" s="455"/>
      <c r="X2" s="455"/>
      <c r="Y2" s="455"/>
    </row>
    <row r="3" spans="1:25" ht="15" customHeight="1">
      <c r="A3" s="406"/>
      <c r="B3" s="407"/>
      <c r="C3" s="407"/>
      <c r="D3" s="407"/>
      <c r="E3" s="407"/>
      <c r="F3" s="407"/>
      <c r="G3" s="407"/>
      <c r="H3" s="407"/>
      <c r="I3" s="407"/>
      <c r="J3" s="407"/>
      <c r="K3" s="407"/>
      <c r="L3" s="407"/>
      <c r="M3" s="407"/>
      <c r="N3" s="407"/>
      <c r="O3" s="407"/>
      <c r="P3" s="407"/>
      <c r="Q3" s="407"/>
      <c r="R3" s="407"/>
      <c r="S3" s="460"/>
      <c r="T3" s="407"/>
      <c r="U3" s="407"/>
      <c r="V3" s="407"/>
      <c r="W3" s="407"/>
      <c r="X3" s="407"/>
      <c r="Y3" s="407"/>
    </row>
    <row r="4" spans="1:25" ht="15" customHeight="1">
      <c r="A4" s="406"/>
      <c r="B4" s="408" t="s">
        <v>259</v>
      </c>
      <c r="C4" s="408"/>
      <c r="D4" s="408"/>
      <c r="E4" s="408"/>
      <c r="F4" s="408"/>
      <c r="G4" s="408"/>
      <c r="H4" s="408"/>
      <c r="I4" s="408"/>
      <c r="J4" s="408"/>
      <c r="K4" s="408"/>
      <c r="L4" s="408"/>
      <c r="M4" s="408"/>
      <c r="N4" s="408"/>
      <c r="O4" s="408"/>
      <c r="P4" s="408"/>
      <c r="Q4" s="408"/>
      <c r="R4" s="408"/>
      <c r="S4" s="408"/>
      <c r="T4" s="408"/>
      <c r="U4" s="408"/>
      <c r="V4" s="408"/>
      <c r="W4" s="408"/>
      <c r="X4" s="408"/>
      <c r="Y4" s="408"/>
    </row>
    <row r="5" spans="1:25" ht="15" customHeight="1">
      <c r="A5" s="406"/>
      <c r="B5" s="407"/>
      <c r="C5" s="407"/>
      <c r="D5" s="407"/>
      <c r="E5" s="407"/>
      <c r="F5" s="407"/>
      <c r="G5" s="407"/>
      <c r="H5" s="407"/>
      <c r="I5" s="407"/>
      <c r="J5" s="407"/>
      <c r="K5" s="407"/>
      <c r="L5" s="407"/>
      <c r="M5" s="407"/>
      <c r="N5" s="407"/>
      <c r="O5" s="407"/>
      <c r="P5" s="407"/>
      <c r="Q5" s="407"/>
      <c r="R5" s="407"/>
      <c r="S5" s="407"/>
      <c r="T5" s="407"/>
      <c r="U5" s="407"/>
      <c r="V5" s="407"/>
      <c r="W5" s="407"/>
      <c r="X5" s="407"/>
      <c r="Y5" s="407"/>
    </row>
    <row r="6" spans="1:25" ht="22.5" customHeight="1">
      <c r="A6" s="406"/>
      <c r="B6" s="409" t="s">
        <v>262</v>
      </c>
      <c r="C6" s="418"/>
      <c r="D6" s="418"/>
      <c r="E6" s="418"/>
      <c r="F6" s="437"/>
      <c r="G6" s="409"/>
      <c r="H6" s="418"/>
      <c r="I6" s="418"/>
      <c r="J6" s="418"/>
      <c r="K6" s="418"/>
      <c r="L6" s="418"/>
      <c r="M6" s="418"/>
      <c r="N6" s="418"/>
      <c r="O6" s="418"/>
      <c r="P6" s="418"/>
      <c r="Q6" s="418"/>
      <c r="R6" s="418"/>
      <c r="S6" s="418"/>
      <c r="T6" s="418"/>
      <c r="U6" s="418"/>
      <c r="V6" s="418"/>
      <c r="W6" s="418"/>
      <c r="X6" s="418"/>
      <c r="Y6" s="437"/>
    </row>
    <row r="7" spans="1:25" ht="22.5" customHeight="1">
      <c r="A7" s="406"/>
      <c r="B7" s="409" t="s">
        <v>1871</v>
      </c>
      <c r="C7" s="418"/>
      <c r="D7" s="418"/>
      <c r="E7" s="418"/>
      <c r="F7" s="437"/>
      <c r="G7" s="409" t="s">
        <v>1768</v>
      </c>
      <c r="H7" s="418"/>
      <c r="I7" s="418"/>
      <c r="J7" s="418"/>
      <c r="K7" s="418"/>
      <c r="L7" s="418"/>
      <c r="M7" s="418"/>
      <c r="N7" s="418"/>
      <c r="O7" s="418"/>
      <c r="P7" s="418"/>
      <c r="Q7" s="418"/>
      <c r="R7" s="418"/>
      <c r="S7" s="418"/>
      <c r="T7" s="418"/>
      <c r="U7" s="418"/>
      <c r="V7" s="418"/>
      <c r="W7" s="418"/>
      <c r="X7" s="418"/>
      <c r="Y7" s="437"/>
    </row>
    <row r="8" spans="1:25" ht="22.5" customHeight="1">
      <c r="A8" s="406"/>
      <c r="B8" s="410" t="s">
        <v>277</v>
      </c>
      <c r="C8" s="410"/>
      <c r="D8" s="410"/>
      <c r="E8" s="410"/>
      <c r="F8" s="410"/>
      <c r="G8" s="438" t="s">
        <v>1204</v>
      </c>
      <c r="H8" s="439"/>
      <c r="I8" s="439"/>
      <c r="J8" s="439"/>
      <c r="K8" s="439"/>
      <c r="L8" s="439"/>
      <c r="M8" s="439"/>
      <c r="N8" s="439"/>
      <c r="O8" s="439"/>
      <c r="P8" s="439"/>
      <c r="Q8" s="439"/>
      <c r="R8" s="439"/>
      <c r="S8" s="439"/>
      <c r="T8" s="439"/>
      <c r="U8" s="439"/>
      <c r="V8" s="439"/>
      <c r="W8" s="439"/>
      <c r="X8" s="439"/>
      <c r="Y8" s="474"/>
    </row>
    <row r="9" spans="1:25" ht="15" customHeight="1">
      <c r="A9" s="406"/>
      <c r="B9" s="407"/>
      <c r="C9" s="407"/>
      <c r="D9" s="407"/>
      <c r="E9" s="407"/>
      <c r="F9" s="407"/>
      <c r="G9" s="407"/>
      <c r="H9" s="407"/>
      <c r="I9" s="407"/>
      <c r="J9" s="407"/>
      <c r="K9" s="407"/>
      <c r="L9" s="407"/>
      <c r="M9" s="407"/>
      <c r="N9" s="407"/>
      <c r="O9" s="407"/>
      <c r="P9" s="407"/>
      <c r="Q9" s="407"/>
      <c r="R9" s="407"/>
      <c r="S9" s="407"/>
      <c r="T9" s="407"/>
      <c r="U9" s="407"/>
      <c r="V9" s="407"/>
      <c r="W9" s="407"/>
      <c r="X9" s="407"/>
      <c r="Y9" s="407"/>
    </row>
    <row r="10" spans="1:25" ht="15" customHeight="1">
      <c r="A10" s="406"/>
      <c r="B10" s="411"/>
      <c r="C10" s="419"/>
      <c r="D10" s="419"/>
      <c r="E10" s="419"/>
      <c r="F10" s="419"/>
      <c r="G10" s="419"/>
      <c r="H10" s="419"/>
      <c r="I10" s="419"/>
      <c r="J10" s="419"/>
      <c r="K10" s="419"/>
      <c r="L10" s="419"/>
      <c r="M10" s="419"/>
      <c r="N10" s="419"/>
      <c r="O10" s="419"/>
      <c r="P10" s="419"/>
      <c r="Q10" s="419"/>
      <c r="R10" s="419"/>
      <c r="S10" s="419"/>
      <c r="T10" s="419"/>
      <c r="U10" s="411"/>
      <c r="V10" s="419"/>
      <c r="W10" s="419"/>
      <c r="X10" s="419"/>
      <c r="Y10" s="475"/>
    </row>
    <row r="11" spans="1:25" ht="17.25">
      <c r="A11" s="406"/>
      <c r="B11" s="412" t="s">
        <v>285</v>
      </c>
      <c r="C11" s="407"/>
      <c r="D11" s="407"/>
      <c r="E11" s="407"/>
      <c r="F11" s="407"/>
      <c r="G11" s="407"/>
      <c r="H11" s="407"/>
      <c r="I11" s="407"/>
      <c r="J11" s="407"/>
      <c r="K11" s="407"/>
      <c r="L11" s="407"/>
      <c r="M11" s="407"/>
      <c r="N11" s="407"/>
      <c r="O11" s="407"/>
      <c r="P11" s="407"/>
      <c r="Q11" s="407"/>
      <c r="R11" s="407"/>
      <c r="S11" s="407"/>
      <c r="T11" s="407"/>
      <c r="U11" s="468"/>
      <c r="V11" s="471" t="s">
        <v>1872</v>
      </c>
      <c r="W11" s="471"/>
      <c r="X11" s="471"/>
      <c r="Y11" s="476"/>
    </row>
    <row r="12" spans="1:25" ht="15" customHeight="1">
      <c r="A12" s="406"/>
      <c r="B12" s="412"/>
      <c r="C12" s="407"/>
      <c r="D12" s="407"/>
      <c r="E12" s="407"/>
      <c r="F12" s="407"/>
      <c r="G12" s="407"/>
      <c r="H12" s="407"/>
      <c r="I12" s="407"/>
      <c r="J12" s="407"/>
      <c r="K12" s="407"/>
      <c r="L12" s="407"/>
      <c r="M12" s="407"/>
      <c r="N12" s="407"/>
      <c r="O12" s="407"/>
      <c r="P12" s="407"/>
      <c r="Q12" s="407"/>
      <c r="R12" s="407"/>
      <c r="S12" s="407"/>
      <c r="T12" s="407"/>
      <c r="U12" s="412"/>
      <c r="V12" s="407"/>
      <c r="W12" s="407"/>
      <c r="X12" s="414"/>
      <c r="Y12" s="464"/>
    </row>
    <row r="13" spans="1:25" ht="15" customHeight="1">
      <c r="A13" s="406"/>
      <c r="B13" s="412"/>
      <c r="C13" s="420" t="s">
        <v>286</v>
      </c>
      <c r="D13" s="427" t="s">
        <v>1690</v>
      </c>
      <c r="E13" s="427"/>
      <c r="F13" s="427"/>
      <c r="G13" s="427"/>
      <c r="H13" s="427"/>
      <c r="I13" s="427"/>
      <c r="J13" s="427"/>
      <c r="K13" s="427"/>
      <c r="L13" s="427"/>
      <c r="M13" s="427"/>
      <c r="N13" s="427"/>
      <c r="O13" s="427"/>
      <c r="P13" s="427"/>
      <c r="Q13" s="427"/>
      <c r="R13" s="427"/>
      <c r="S13" s="427"/>
      <c r="T13" s="463"/>
      <c r="U13" s="447"/>
      <c r="V13" s="408" t="s">
        <v>554</v>
      </c>
      <c r="W13" s="408" t="s">
        <v>1873</v>
      </c>
      <c r="X13" s="473" t="s">
        <v>554</v>
      </c>
      <c r="Y13" s="477"/>
    </row>
    <row r="14" spans="1:25" ht="15" customHeight="1">
      <c r="A14" s="406"/>
      <c r="B14" s="412"/>
      <c r="C14" s="407"/>
      <c r="D14" s="427"/>
      <c r="E14" s="427"/>
      <c r="F14" s="427"/>
      <c r="G14" s="427"/>
      <c r="H14" s="427"/>
      <c r="I14" s="427"/>
      <c r="J14" s="427"/>
      <c r="K14" s="427"/>
      <c r="L14" s="427"/>
      <c r="M14" s="427"/>
      <c r="N14" s="427"/>
      <c r="O14" s="427"/>
      <c r="P14" s="427"/>
      <c r="Q14" s="427"/>
      <c r="R14" s="427"/>
      <c r="S14" s="427"/>
      <c r="T14" s="463"/>
      <c r="U14" s="469"/>
      <c r="V14" s="408"/>
      <c r="W14" s="408"/>
      <c r="X14" s="473"/>
      <c r="Y14" s="478"/>
    </row>
    <row r="15" spans="1:25" ht="7.5" customHeight="1">
      <c r="A15" s="406"/>
      <c r="B15" s="412"/>
      <c r="C15" s="407"/>
      <c r="D15" s="407"/>
      <c r="E15" s="407"/>
      <c r="F15" s="407"/>
      <c r="G15" s="407"/>
      <c r="H15" s="407"/>
      <c r="I15" s="407"/>
      <c r="J15" s="407"/>
      <c r="K15" s="407"/>
      <c r="L15" s="407"/>
      <c r="M15" s="407"/>
      <c r="N15" s="407"/>
      <c r="O15" s="407"/>
      <c r="P15" s="407"/>
      <c r="Q15" s="407"/>
      <c r="R15" s="407"/>
      <c r="S15" s="407"/>
      <c r="T15" s="407"/>
      <c r="U15" s="447"/>
      <c r="V15" s="408"/>
      <c r="W15" s="408"/>
      <c r="X15" s="473"/>
      <c r="Y15" s="477"/>
    </row>
    <row r="16" spans="1:25" ht="15" customHeight="1">
      <c r="A16" s="406"/>
      <c r="B16" s="412"/>
      <c r="C16" s="420" t="s">
        <v>289</v>
      </c>
      <c r="D16" s="427" t="s">
        <v>1715</v>
      </c>
      <c r="E16" s="427"/>
      <c r="F16" s="427"/>
      <c r="G16" s="427"/>
      <c r="H16" s="427"/>
      <c r="I16" s="427"/>
      <c r="J16" s="427"/>
      <c r="K16" s="427"/>
      <c r="L16" s="427"/>
      <c r="M16" s="427"/>
      <c r="N16" s="427"/>
      <c r="O16" s="427"/>
      <c r="P16" s="427"/>
      <c r="Q16" s="427"/>
      <c r="R16" s="427"/>
      <c r="S16" s="427"/>
      <c r="T16" s="463"/>
      <c r="U16" s="447"/>
      <c r="V16" s="408" t="s">
        <v>554</v>
      </c>
      <c r="W16" s="408" t="s">
        <v>1873</v>
      </c>
      <c r="X16" s="473" t="s">
        <v>554</v>
      </c>
      <c r="Y16" s="477"/>
    </row>
    <row r="17" spans="1:25" ht="15" customHeight="1">
      <c r="A17" s="406"/>
      <c r="B17" s="412"/>
      <c r="C17" s="407"/>
      <c r="D17" s="427"/>
      <c r="E17" s="427"/>
      <c r="F17" s="427"/>
      <c r="G17" s="427"/>
      <c r="H17" s="427"/>
      <c r="I17" s="427"/>
      <c r="J17" s="427"/>
      <c r="K17" s="427"/>
      <c r="L17" s="427"/>
      <c r="M17" s="427"/>
      <c r="N17" s="427"/>
      <c r="O17" s="427"/>
      <c r="P17" s="427"/>
      <c r="Q17" s="427"/>
      <c r="R17" s="427"/>
      <c r="S17" s="427"/>
      <c r="T17" s="463"/>
      <c r="U17" s="447"/>
      <c r="V17" s="408"/>
      <c r="W17" s="408"/>
      <c r="X17" s="473"/>
      <c r="Y17" s="477"/>
    </row>
    <row r="18" spans="1:25" ht="7.5" customHeight="1">
      <c r="A18" s="406"/>
      <c r="B18" s="412"/>
      <c r="C18" s="407"/>
      <c r="D18" s="407"/>
      <c r="E18" s="407"/>
      <c r="F18" s="407"/>
      <c r="G18" s="407"/>
      <c r="H18" s="407"/>
      <c r="I18" s="407"/>
      <c r="J18" s="407"/>
      <c r="K18" s="407"/>
      <c r="L18" s="407"/>
      <c r="M18" s="407"/>
      <c r="N18" s="407"/>
      <c r="O18" s="407"/>
      <c r="P18" s="407"/>
      <c r="Q18" s="407"/>
      <c r="R18" s="407"/>
      <c r="S18" s="407"/>
      <c r="T18" s="407"/>
      <c r="U18" s="447"/>
      <c r="V18" s="408"/>
      <c r="W18" s="408"/>
      <c r="X18" s="473"/>
      <c r="Y18" s="477"/>
    </row>
    <row r="19" spans="1:25">
      <c r="A19" s="406"/>
      <c r="B19" s="412"/>
      <c r="C19" s="420" t="s">
        <v>360</v>
      </c>
      <c r="D19" s="407" t="s">
        <v>1874</v>
      </c>
      <c r="E19" s="407"/>
      <c r="F19" s="407"/>
      <c r="G19" s="407"/>
      <c r="H19" s="407"/>
      <c r="I19" s="407"/>
      <c r="J19" s="407"/>
      <c r="K19" s="407"/>
      <c r="L19" s="407"/>
      <c r="M19" s="407"/>
      <c r="N19" s="407"/>
      <c r="O19" s="407"/>
      <c r="P19" s="407"/>
      <c r="Q19" s="407"/>
      <c r="R19" s="407"/>
      <c r="S19" s="407"/>
      <c r="T19" s="464"/>
      <c r="U19" s="447"/>
      <c r="V19" s="408" t="s">
        <v>554</v>
      </c>
      <c r="W19" s="408" t="s">
        <v>1873</v>
      </c>
      <c r="X19" s="473" t="s">
        <v>554</v>
      </c>
      <c r="Y19" s="477"/>
    </row>
    <row r="20" spans="1:25" ht="7.5" customHeight="1">
      <c r="A20" s="406"/>
      <c r="B20" s="412"/>
      <c r="C20" s="407"/>
      <c r="D20" s="407"/>
      <c r="E20" s="407"/>
      <c r="F20" s="407"/>
      <c r="G20" s="407"/>
      <c r="H20" s="407"/>
      <c r="I20" s="407"/>
      <c r="J20" s="407"/>
      <c r="K20" s="407"/>
      <c r="L20" s="407"/>
      <c r="M20" s="407"/>
      <c r="N20" s="407"/>
      <c r="O20" s="407"/>
      <c r="P20" s="407"/>
      <c r="Q20" s="407"/>
      <c r="R20" s="407"/>
      <c r="S20" s="407"/>
      <c r="T20" s="407"/>
      <c r="U20" s="447"/>
      <c r="V20" s="408"/>
      <c r="W20" s="408"/>
      <c r="X20" s="473"/>
      <c r="Y20" s="477"/>
    </row>
    <row r="21" spans="1:25" ht="15" customHeight="1">
      <c r="A21" s="406"/>
      <c r="B21" s="412"/>
      <c r="C21" s="421" t="s">
        <v>294</v>
      </c>
      <c r="D21" s="421" t="s">
        <v>1052</v>
      </c>
      <c r="E21" s="415"/>
      <c r="F21" s="415"/>
      <c r="G21" s="415"/>
      <c r="H21" s="415"/>
      <c r="I21" s="415"/>
      <c r="J21" s="415"/>
      <c r="K21" s="415"/>
      <c r="L21" s="415"/>
      <c r="M21" s="415"/>
      <c r="N21" s="415"/>
      <c r="O21" s="415"/>
      <c r="P21" s="415"/>
      <c r="Q21" s="415"/>
      <c r="R21" s="415"/>
      <c r="S21" s="415"/>
      <c r="T21" s="465"/>
      <c r="U21" s="447"/>
      <c r="V21" s="408" t="s">
        <v>554</v>
      </c>
      <c r="W21" s="408" t="s">
        <v>1873</v>
      </c>
      <c r="X21" s="473" t="s">
        <v>554</v>
      </c>
      <c r="Y21" s="477"/>
    </row>
    <row r="22" spans="1:25" ht="7.5" customHeight="1">
      <c r="A22" s="406"/>
      <c r="B22" s="412"/>
      <c r="C22" s="407"/>
      <c r="D22" s="407"/>
      <c r="E22" s="407"/>
      <c r="F22" s="407"/>
      <c r="G22" s="407"/>
      <c r="H22" s="407"/>
      <c r="I22" s="407"/>
      <c r="J22" s="407"/>
      <c r="K22" s="407"/>
      <c r="L22" s="407"/>
      <c r="M22" s="407"/>
      <c r="N22" s="407"/>
      <c r="O22" s="407"/>
      <c r="P22" s="407"/>
      <c r="Q22" s="407"/>
      <c r="R22" s="407"/>
      <c r="S22" s="407"/>
      <c r="T22" s="407"/>
      <c r="U22" s="447"/>
      <c r="V22" s="408"/>
      <c r="W22" s="408"/>
      <c r="X22" s="473"/>
      <c r="Y22" s="477"/>
    </row>
    <row r="23" spans="1:25" ht="15" customHeight="1">
      <c r="A23" s="406"/>
      <c r="B23" s="412"/>
      <c r="C23" s="407" t="s">
        <v>9</v>
      </c>
      <c r="D23" s="407" t="s">
        <v>1875</v>
      </c>
      <c r="E23" s="407"/>
      <c r="F23" s="407"/>
      <c r="G23" s="407"/>
      <c r="H23" s="407"/>
      <c r="I23" s="407"/>
      <c r="J23" s="407"/>
      <c r="K23" s="407"/>
      <c r="L23" s="407"/>
      <c r="M23" s="407"/>
      <c r="N23" s="407"/>
      <c r="O23" s="407"/>
      <c r="P23" s="407"/>
      <c r="Q23" s="407"/>
      <c r="R23" s="407"/>
      <c r="S23" s="407"/>
      <c r="T23" s="464"/>
      <c r="U23" s="447"/>
      <c r="V23" s="408" t="s">
        <v>554</v>
      </c>
      <c r="W23" s="408" t="s">
        <v>1873</v>
      </c>
      <c r="X23" s="473" t="s">
        <v>554</v>
      </c>
      <c r="Y23" s="477"/>
    </row>
    <row r="24" spans="1:25" ht="7.5" customHeight="1">
      <c r="A24" s="406"/>
      <c r="B24" s="412"/>
      <c r="C24" s="407"/>
      <c r="D24" s="407"/>
      <c r="E24" s="407"/>
      <c r="F24" s="407"/>
      <c r="G24" s="407"/>
      <c r="H24" s="407"/>
      <c r="I24" s="407"/>
      <c r="J24" s="407"/>
      <c r="K24" s="407"/>
      <c r="L24" s="407"/>
      <c r="M24" s="407"/>
      <c r="N24" s="407"/>
      <c r="O24" s="407"/>
      <c r="P24" s="407"/>
      <c r="Q24" s="407"/>
      <c r="R24" s="407"/>
      <c r="S24" s="407"/>
      <c r="T24" s="407"/>
      <c r="U24" s="447"/>
      <c r="V24" s="408"/>
      <c r="W24" s="408"/>
      <c r="X24" s="473"/>
      <c r="Y24" s="477"/>
    </row>
    <row r="25" spans="1:25" ht="15" customHeight="1">
      <c r="A25" s="406"/>
      <c r="B25" s="412"/>
      <c r="C25" s="407" t="s">
        <v>295</v>
      </c>
      <c r="D25" s="407" t="s">
        <v>1876</v>
      </c>
      <c r="E25" s="407"/>
      <c r="F25" s="407"/>
      <c r="G25" s="407"/>
      <c r="H25" s="407"/>
      <c r="I25" s="407"/>
      <c r="J25" s="407"/>
      <c r="K25" s="407"/>
      <c r="L25" s="407"/>
      <c r="M25" s="407"/>
      <c r="N25" s="407"/>
      <c r="O25" s="407"/>
      <c r="P25" s="407"/>
      <c r="Q25" s="407"/>
      <c r="R25" s="407"/>
      <c r="S25" s="407"/>
      <c r="T25" s="464"/>
      <c r="U25" s="447"/>
      <c r="V25" s="408" t="s">
        <v>554</v>
      </c>
      <c r="W25" s="408" t="s">
        <v>1873</v>
      </c>
      <c r="X25" s="473" t="s">
        <v>554</v>
      </c>
      <c r="Y25" s="477"/>
    </row>
    <row r="26" spans="1:25" ht="7.5" customHeight="1">
      <c r="A26" s="406"/>
      <c r="B26" s="412"/>
      <c r="C26" s="407"/>
      <c r="D26" s="407"/>
      <c r="E26" s="407"/>
      <c r="F26" s="407"/>
      <c r="G26" s="407"/>
      <c r="H26" s="407"/>
      <c r="I26" s="407"/>
      <c r="J26" s="407"/>
      <c r="K26" s="407"/>
      <c r="L26" s="407"/>
      <c r="M26" s="407"/>
      <c r="N26" s="407"/>
      <c r="O26" s="407"/>
      <c r="P26" s="407"/>
      <c r="Q26" s="407"/>
      <c r="R26" s="407"/>
      <c r="S26" s="407"/>
      <c r="T26" s="407"/>
      <c r="U26" s="447"/>
      <c r="V26" s="408"/>
      <c r="W26" s="408"/>
      <c r="X26" s="473"/>
      <c r="Y26" s="477"/>
    </row>
    <row r="27" spans="1:25" ht="15" customHeight="1">
      <c r="A27" s="406"/>
      <c r="B27" s="412"/>
      <c r="C27" s="407" t="s">
        <v>297</v>
      </c>
      <c r="D27" s="430" t="s">
        <v>1877</v>
      </c>
      <c r="E27" s="430"/>
      <c r="F27" s="430"/>
      <c r="G27" s="430"/>
      <c r="H27" s="430"/>
      <c r="I27" s="430"/>
      <c r="J27" s="430"/>
      <c r="K27" s="430"/>
      <c r="L27" s="430"/>
      <c r="M27" s="430"/>
      <c r="N27" s="430"/>
      <c r="O27" s="430"/>
      <c r="P27" s="430"/>
      <c r="Q27" s="430"/>
      <c r="R27" s="430"/>
      <c r="S27" s="430"/>
      <c r="T27" s="466"/>
      <c r="U27" s="447"/>
      <c r="V27" s="408" t="s">
        <v>554</v>
      </c>
      <c r="W27" s="408" t="s">
        <v>1873</v>
      </c>
      <c r="X27" s="473" t="s">
        <v>554</v>
      </c>
      <c r="Y27" s="477"/>
    </row>
    <row r="28" spans="1:25" ht="15" customHeight="1">
      <c r="A28" s="406"/>
      <c r="B28" s="412"/>
      <c r="C28" s="407" t="s">
        <v>299</v>
      </c>
      <c r="D28" s="430"/>
      <c r="E28" s="430"/>
      <c r="F28" s="430"/>
      <c r="G28" s="430"/>
      <c r="H28" s="430"/>
      <c r="I28" s="430"/>
      <c r="J28" s="430"/>
      <c r="K28" s="430"/>
      <c r="L28" s="430"/>
      <c r="M28" s="430"/>
      <c r="N28" s="430"/>
      <c r="O28" s="430"/>
      <c r="P28" s="430"/>
      <c r="Q28" s="430"/>
      <c r="R28" s="430"/>
      <c r="S28" s="430"/>
      <c r="T28" s="466"/>
      <c r="U28" s="447"/>
      <c r="V28" s="408"/>
      <c r="W28" s="408"/>
      <c r="X28" s="473"/>
      <c r="Y28" s="477"/>
    </row>
    <row r="29" spans="1:25" ht="15" customHeight="1">
      <c r="A29" s="406"/>
      <c r="B29" s="412"/>
      <c r="C29" s="407"/>
      <c r="D29" s="407"/>
      <c r="E29" s="407"/>
      <c r="F29" s="407"/>
      <c r="G29" s="407"/>
      <c r="H29" s="407"/>
      <c r="I29" s="407"/>
      <c r="J29" s="407"/>
      <c r="K29" s="407"/>
      <c r="L29" s="407"/>
      <c r="M29" s="407"/>
      <c r="N29" s="407"/>
      <c r="O29" s="407"/>
      <c r="P29" s="407"/>
      <c r="Q29" s="407"/>
      <c r="R29" s="407"/>
      <c r="S29" s="407"/>
      <c r="T29" s="407"/>
      <c r="U29" s="447"/>
      <c r="V29" s="408"/>
      <c r="W29" s="408"/>
      <c r="X29" s="473"/>
      <c r="Y29" s="477"/>
    </row>
    <row r="30" spans="1:25" ht="15" customHeight="1">
      <c r="A30" s="406"/>
      <c r="B30" s="412" t="s">
        <v>303</v>
      </c>
      <c r="C30" s="407"/>
      <c r="D30" s="407"/>
      <c r="E30" s="407"/>
      <c r="F30" s="407"/>
      <c r="G30" s="407"/>
      <c r="H30" s="407"/>
      <c r="I30" s="407"/>
      <c r="J30" s="407"/>
      <c r="K30" s="407"/>
      <c r="L30" s="407"/>
      <c r="M30" s="407"/>
      <c r="N30" s="407"/>
      <c r="O30" s="407"/>
      <c r="P30" s="407"/>
      <c r="Q30" s="407"/>
      <c r="R30" s="407"/>
      <c r="S30" s="407"/>
      <c r="T30" s="407"/>
      <c r="U30" s="470"/>
      <c r="V30" s="472"/>
      <c r="W30" s="472"/>
      <c r="X30" s="472"/>
      <c r="Y30" s="479"/>
    </row>
    <row r="31" spans="1:25" ht="15" customHeight="1">
      <c r="A31" s="406"/>
      <c r="B31" s="412"/>
      <c r="C31" s="407"/>
      <c r="D31" s="407"/>
      <c r="E31" s="407"/>
      <c r="F31" s="407"/>
      <c r="G31" s="407"/>
      <c r="H31" s="407"/>
      <c r="I31" s="407"/>
      <c r="J31" s="407"/>
      <c r="K31" s="407"/>
      <c r="L31" s="407"/>
      <c r="M31" s="407"/>
      <c r="N31" s="407"/>
      <c r="O31" s="407"/>
      <c r="P31" s="407"/>
      <c r="Q31" s="407"/>
      <c r="R31" s="407"/>
      <c r="S31" s="407"/>
      <c r="T31" s="407"/>
      <c r="U31" s="412"/>
      <c r="V31" s="407"/>
      <c r="W31" s="407"/>
      <c r="X31" s="414"/>
      <c r="Y31" s="464"/>
    </row>
    <row r="32" spans="1:25" ht="15" customHeight="1">
      <c r="A32" s="406"/>
      <c r="B32" s="412"/>
      <c r="C32" s="407" t="s">
        <v>587</v>
      </c>
      <c r="D32" s="407"/>
      <c r="E32" s="407"/>
      <c r="F32" s="407"/>
      <c r="G32" s="407"/>
      <c r="H32" s="407"/>
      <c r="I32" s="407"/>
      <c r="J32" s="407"/>
      <c r="K32" s="407"/>
      <c r="L32" s="407"/>
      <c r="M32" s="407"/>
      <c r="N32" s="407"/>
      <c r="O32" s="407"/>
      <c r="P32" s="407"/>
      <c r="Q32" s="407"/>
      <c r="R32" s="407"/>
      <c r="S32" s="407"/>
      <c r="T32" s="407"/>
      <c r="U32" s="447"/>
      <c r="V32" s="408"/>
      <c r="W32" s="408"/>
      <c r="X32" s="473"/>
      <c r="Y32" s="477"/>
    </row>
    <row r="33" spans="1:25" ht="15" customHeight="1">
      <c r="A33" s="406"/>
      <c r="B33" s="412"/>
      <c r="C33" s="421" t="s">
        <v>1878</v>
      </c>
      <c r="D33" s="415"/>
      <c r="E33" s="415"/>
      <c r="F33" s="415"/>
      <c r="G33" s="415"/>
      <c r="H33" s="415"/>
      <c r="I33" s="415"/>
      <c r="J33" s="415"/>
      <c r="K33" s="415"/>
      <c r="L33" s="415"/>
      <c r="M33" s="415"/>
      <c r="N33" s="415"/>
      <c r="O33" s="415"/>
      <c r="P33" s="415"/>
      <c r="Q33" s="415"/>
      <c r="R33" s="415"/>
      <c r="S33" s="415"/>
      <c r="T33" s="465"/>
      <c r="U33" s="447"/>
      <c r="V33" s="408"/>
      <c r="W33" s="408"/>
      <c r="X33" s="473"/>
      <c r="Y33" s="477"/>
    </row>
    <row r="34" spans="1:25" ht="7.5" customHeight="1">
      <c r="A34" s="406"/>
      <c r="B34" s="412"/>
      <c r="C34" s="407"/>
      <c r="D34" s="430"/>
      <c r="E34" s="430"/>
      <c r="F34" s="430"/>
      <c r="G34" s="430"/>
      <c r="H34" s="430"/>
      <c r="I34" s="430"/>
      <c r="J34" s="430"/>
      <c r="K34" s="430"/>
      <c r="L34" s="430"/>
      <c r="M34" s="430"/>
      <c r="N34" s="430"/>
      <c r="O34" s="430"/>
      <c r="P34" s="430"/>
      <c r="Q34" s="430"/>
      <c r="R34" s="430"/>
      <c r="S34" s="430"/>
      <c r="T34" s="430"/>
      <c r="U34" s="447"/>
      <c r="V34" s="408"/>
      <c r="W34" s="408"/>
      <c r="X34" s="473"/>
      <c r="Y34" s="477"/>
    </row>
    <row r="35" spans="1:25" ht="30" customHeight="1">
      <c r="A35" s="406"/>
      <c r="B35" s="412"/>
      <c r="C35" s="422"/>
      <c r="D35" s="431"/>
      <c r="E35" s="436"/>
      <c r="F35" s="436"/>
      <c r="G35" s="436"/>
      <c r="H35" s="436"/>
      <c r="I35" s="436"/>
      <c r="J35" s="436"/>
      <c r="K35" s="446"/>
      <c r="L35" s="448" t="s">
        <v>305</v>
      </c>
      <c r="M35" s="418"/>
      <c r="N35" s="437"/>
      <c r="O35" s="448" t="s">
        <v>306</v>
      </c>
      <c r="P35" s="454"/>
      <c r="Q35" s="456"/>
      <c r="R35" s="457"/>
      <c r="S35" s="457"/>
      <c r="T35" s="457"/>
      <c r="U35" s="447"/>
      <c r="V35" s="408"/>
      <c r="W35" s="408"/>
      <c r="X35" s="473"/>
      <c r="Y35" s="477"/>
    </row>
    <row r="36" spans="1:25" ht="54" customHeight="1">
      <c r="A36" s="406"/>
      <c r="B36" s="412"/>
      <c r="C36" s="423" t="s">
        <v>227</v>
      </c>
      <c r="D36" s="432" t="s">
        <v>20</v>
      </c>
      <c r="E36" s="432"/>
      <c r="F36" s="432"/>
      <c r="G36" s="432"/>
      <c r="H36" s="432"/>
      <c r="I36" s="432"/>
      <c r="J36" s="432"/>
      <c r="K36" s="432"/>
      <c r="L36" s="449" t="s">
        <v>308</v>
      </c>
      <c r="M36" s="451"/>
      <c r="N36" s="452"/>
      <c r="O36" s="445" t="s">
        <v>312</v>
      </c>
      <c r="P36" s="445"/>
      <c r="Q36" s="445"/>
      <c r="R36" s="428"/>
      <c r="S36" s="428"/>
      <c r="T36" s="428"/>
      <c r="U36" s="468"/>
      <c r="V36" s="471" t="s">
        <v>1872</v>
      </c>
      <c r="W36" s="471"/>
      <c r="X36" s="471"/>
      <c r="Y36" s="476"/>
    </row>
    <row r="37" spans="1:25" ht="54" customHeight="1">
      <c r="A37" s="406"/>
      <c r="B37" s="412"/>
      <c r="C37" s="423" t="s">
        <v>313</v>
      </c>
      <c r="D37" s="432" t="s">
        <v>1879</v>
      </c>
      <c r="E37" s="432"/>
      <c r="F37" s="432"/>
      <c r="G37" s="432"/>
      <c r="H37" s="432"/>
      <c r="I37" s="432"/>
      <c r="J37" s="432"/>
      <c r="K37" s="432"/>
      <c r="L37" s="449" t="s">
        <v>308</v>
      </c>
      <c r="M37" s="451"/>
      <c r="N37" s="452"/>
      <c r="O37" s="453"/>
      <c r="P37" s="453"/>
      <c r="Q37" s="453"/>
      <c r="R37" s="458"/>
      <c r="S37" s="461" t="s">
        <v>94</v>
      </c>
      <c r="T37" s="467"/>
      <c r="U37" s="447"/>
      <c r="V37" s="408" t="s">
        <v>554</v>
      </c>
      <c r="W37" s="408" t="s">
        <v>1873</v>
      </c>
      <c r="X37" s="473" t="s">
        <v>554</v>
      </c>
      <c r="Y37" s="477"/>
    </row>
    <row r="38" spans="1:25" ht="54" customHeight="1">
      <c r="A38" s="406"/>
      <c r="B38" s="412"/>
      <c r="C38" s="423" t="s">
        <v>318</v>
      </c>
      <c r="D38" s="432" t="s">
        <v>1880</v>
      </c>
      <c r="E38" s="432"/>
      <c r="F38" s="432"/>
      <c r="G38" s="432"/>
      <c r="H38" s="432"/>
      <c r="I38" s="432"/>
      <c r="J38" s="432"/>
      <c r="K38" s="432"/>
      <c r="L38" s="445" t="s">
        <v>308</v>
      </c>
      <c r="M38" s="445"/>
      <c r="N38" s="445"/>
      <c r="O38" s="453"/>
      <c r="P38" s="453"/>
      <c r="Q38" s="453"/>
      <c r="R38" s="458"/>
      <c r="S38" s="461" t="s">
        <v>673</v>
      </c>
      <c r="T38" s="467"/>
      <c r="U38" s="447"/>
      <c r="V38" s="408" t="s">
        <v>554</v>
      </c>
      <c r="W38" s="408" t="s">
        <v>1873</v>
      </c>
      <c r="X38" s="473" t="s">
        <v>554</v>
      </c>
      <c r="Y38" s="477"/>
    </row>
    <row r="39" spans="1:25" ht="54" customHeight="1">
      <c r="A39" s="406"/>
      <c r="B39" s="412"/>
      <c r="C39" s="423" t="s">
        <v>1864</v>
      </c>
      <c r="D39" s="432" t="s">
        <v>324</v>
      </c>
      <c r="E39" s="432"/>
      <c r="F39" s="432"/>
      <c r="G39" s="432"/>
      <c r="H39" s="432"/>
      <c r="I39" s="432"/>
      <c r="J39" s="432"/>
      <c r="K39" s="432"/>
      <c r="L39" s="450"/>
      <c r="M39" s="450"/>
      <c r="N39" s="450"/>
      <c r="O39" s="445" t="s">
        <v>312</v>
      </c>
      <c r="P39" s="445"/>
      <c r="Q39" s="445"/>
      <c r="R39" s="459"/>
      <c r="S39" s="461" t="s">
        <v>1881</v>
      </c>
      <c r="T39" s="467"/>
      <c r="U39" s="447"/>
      <c r="V39" s="408" t="s">
        <v>554</v>
      </c>
      <c r="W39" s="408" t="s">
        <v>1873</v>
      </c>
      <c r="X39" s="473" t="s">
        <v>554</v>
      </c>
      <c r="Y39" s="477"/>
    </row>
    <row r="40" spans="1:25" ht="15" customHeight="1">
      <c r="A40" s="406"/>
      <c r="B40" s="412"/>
      <c r="C40" s="407"/>
      <c r="D40" s="407"/>
      <c r="E40" s="407"/>
      <c r="F40" s="407"/>
      <c r="G40" s="407"/>
      <c r="H40" s="407"/>
      <c r="I40" s="407"/>
      <c r="J40" s="407"/>
      <c r="K40" s="407"/>
      <c r="L40" s="407"/>
      <c r="M40" s="407"/>
      <c r="N40" s="407"/>
      <c r="O40" s="407"/>
      <c r="P40" s="407"/>
      <c r="Q40" s="407"/>
      <c r="R40" s="407"/>
      <c r="S40" s="407"/>
      <c r="T40" s="407"/>
      <c r="U40" s="447"/>
      <c r="V40" s="408"/>
      <c r="W40" s="408"/>
      <c r="X40" s="473"/>
      <c r="Y40" s="477"/>
    </row>
    <row r="41" spans="1:25" ht="17.25">
      <c r="A41" s="406"/>
      <c r="B41" s="412"/>
      <c r="C41" s="407" t="s">
        <v>1803</v>
      </c>
      <c r="D41" s="407"/>
      <c r="E41" s="407"/>
      <c r="F41" s="407"/>
      <c r="G41" s="407"/>
      <c r="H41" s="407"/>
      <c r="I41" s="407"/>
      <c r="J41" s="407"/>
      <c r="K41" s="407"/>
      <c r="L41" s="407"/>
      <c r="M41" s="407"/>
      <c r="N41" s="407"/>
      <c r="O41" s="407"/>
      <c r="P41" s="407"/>
      <c r="Q41" s="407"/>
      <c r="R41" s="407"/>
      <c r="S41" s="407"/>
      <c r="T41" s="407"/>
      <c r="U41" s="468"/>
      <c r="V41" s="471" t="s">
        <v>1872</v>
      </c>
      <c r="W41" s="471"/>
      <c r="X41" s="471"/>
      <c r="Y41" s="476"/>
    </row>
    <row r="42" spans="1:25" ht="15" customHeight="1">
      <c r="A42" s="406"/>
      <c r="B42" s="412"/>
      <c r="C42" s="407"/>
      <c r="D42" s="407"/>
      <c r="E42" s="407"/>
      <c r="F42" s="407"/>
      <c r="G42" s="407"/>
      <c r="H42" s="407"/>
      <c r="I42" s="407"/>
      <c r="J42" s="407"/>
      <c r="K42" s="407"/>
      <c r="L42" s="407"/>
      <c r="M42" s="407"/>
      <c r="N42" s="407"/>
      <c r="O42" s="407"/>
      <c r="P42" s="407"/>
      <c r="Q42" s="407"/>
      <c r="R42" s="407"/>
      <c r="S42" s="407"/>
      <c r="T42" s="407"/>
      <c r="U42" s="412"/>
      <c r="V42" s="407"/>
      <c r="W42" s="407"/>
      <c r="X42" s="414"/>
      <c r="Y42" s="464"/>
    </row>
    <row r="43" spans="1:25" ht="45" customHeight="1">
      <c r="A43" s="406"/>
      <c r="B43" s="412"/>
      <c r="C43" s="416" t="s">
        <v>1262</v>
      </c>
      <c r="D43" s="427" t="s">
        <v>1848</v>
      </c>
      <c r="E43" s="427"/>
      <c r="F43" s="427"/>
      <c r="G43" s="427"/>
      <c r="H43" s="427"/>
      <c r="I43" s="427"/>
      <c r="J43" s="427"/>
      <c r="K43" s="427"/>
      <c r="L43" s="427"/>
      <c r="M43" s="427"/>
      <c r="N43" s="427"/>
      <c r="O43" s="427"/>
      <c r="P43" s="427"/>
      <c r="Q43" s="427"/>
      <c r="R43" s="427"/>
      <c r="S43" s="427"/>
      <c r="T43" s="463"/>
      <c r="U43" s="447"/>
      <c r="V43" s="408" t="s">
        <v>554</v>
      </c>
      <c r="W43" s="408" t="s">
        <v>1873</v>
      </c>
      <c r="X43" s="473" t="s">
        <v>554</v>
      </c>
      <c r="Y43" s="477"/>
    </row>
    <row r="44" spans="1:25" ht="30" customHeight="1">
      <c r="A44" s="406"/>
      <c r="B44" s="412"/>
      <c r="C44" s="416" t="s">
        <v>747</v>
      </c>
      <c r="D44" s="427" t="s">
        <v>1744</v>
      </c>
      <c r="E44" s="427"/>
      <c r="F44" s="427"/>
      <c r="G44" s="427"/>
      <c r="H44" s="427"/>
      <c r="I44" s="427"/>
      <c r="J44" s="427"/>
      <c r="K44" s="427"/>
      <c r="L44" s="427"/>
      <c r="M44" s="427"/>
      <c r="N44" s="427"/>
      <c r="O44" s="427"/>
      <c r="P44" s="427"/>
      <c r="Q44" s="427"/>
      <c r="R44" s="427"/>
      <c r="S44" s="427"/>
      <c r="T44" s="463"/>
      <c r="U44" s="447"/>
      <c r="V44" s="408" t="s">
        <v>554</v>
      </c>
      <c r="W44" s="408" t="s">
        <v>1873</v>
      </c>
      <c r="X44" s="473" t="s">
        <v>554</v>
      </c>
      <c r="Y44" s="477"/>
    </row>
    <row r="45" spans="1:25" ht="45" customHeight="1">
      <c r="A45" s="406"/>
      <c r="B45" s="412"/>
      <c r="C45" s="416" t="s">
        <v>1366</v>
      </c>
      <c r="D45" s="427" t="s">
        <v>1882</v>
      </c>
      <c r="E45" s="427"/>
      <c r="F45" s="427"/>
      <c r="G45" s="427"/>
      <c r="H45" s="427"/>
      <c r="I45" s="427"/>
      <c r="J45" s="427"/>
      <c r="K45" s="427"/>
      <c r="L45" s="427"/>
      <c r="M45" s="427"/>
      <c r="N45" s="427"/>
      <c r="O45" s="427"/>
      <c r="P45" s="427"/>
      <c r="Q45" s="427"/>
      <c r="R45" s="427"/>
      <c r="S45" s="427"/>
      <c r="T45" s="463"/>
      <c r="U45" s="447"/>
      <c r="V45" s="408" t="s">
        <v>554</v>
      </c>
      <c r="W45" s="408" t="s">
        <v>1873</v>
      </c>
      <c r="X45" s="473" t="s">
        <v>554</v>
      </c>
      <c r="Y45" s="477"/>
    </row>
    <row r="46" spans="1:25" ht="7.5" customHeight="1">
      <c r="A46" s="406"/>
      <c r="B46" s="412"/>
      <c r="C46" s="407"/>
      <c r="D46" s="407"/>
      <c r="E46" s="407"/>
      <c r="F46" s="407"/>
      <c r="G46" s="407"/>
      <c r="H46" s="407"/>
      <c r="I46" s="407"/>
      <c r="J46" s="407"/>
      <c r="K46" s="407"/>
      <c r="L46" s="407"/>
      <c r="M46" s="407"/>
      <c r="N46" s="407"/>
      <c r="O46" s="407"/>
      <c r="P46" s="407"/>
      <c r="Q46" s="407"/>
      <c r="R46" s="407"/>
      <c r="S46" s="407"/>
      <c r="T46" s="407"/>
      <c r="U46" s="447"/>
      <c r="V46" s="408"/>
      <c r="W46" s="408"/>
      <c r="X46" s="473"/>
      <c r="Y46" s="477"/>
    </row>
    <row r="47" spans="1:25" ht="26.25" customHeight="1">
      <c r="A47" s="406"/>
      <c r="B47" s="412"/>
      <c r="C47" s="409" t="s">
        <v>309</v>
      </c>
      <c r="D47" s="418"/>
      <c r="E47" s="418"/>
      <c r="F47" s="418"/>
      <c r="G47" s="418"/>
      <c r="H47" s="437"/>
      <c r="I47" s="442" t="s">
        <v>312</v>
      </c>
      <c r="J47" s="444"/>
      <c r="K47" s="447"/>
      <c r="L47" s="409" t="s">
        <v>328</v>
      </c>
      <c r="M47" s="418"/>
      <c r="N47" s="418"/>
      <c r="O47" s="418"/>
      <c r="P47" s="418"/>
      <c r="Q47" s="437"/>
      <c r="R47" s="442" t="s">
        <v>308</v>
      </c>
      <c r="S47" s="462"/>
      <c r="T47" s="407"/>
      <c r="U47" s="447"/>
      <c r="V47" s="408"/>
      <c r="W47" s="408"/>
      <c r="X47" s="473"/>
      <c r="Y47" s="477"/>
    </row>
    <row r="48" spans="1:25" ht="7.5" customHeight="1">
      <c r="A48" s="406"/>
      <c r="B48" s="412"/>
      <c r="C48" s="407"/>
      <c r="D48" s="407"/>
      <c r="E48" s="407"/>
      <c r="F48" s="407"/>
      <c r="G48" s="407"/>
      <c r="H48" s="407"/>
      <c r="I48" s="407"/>
      <c r="J48" s="407"/>
      <c r="K48" s="407"/>
      <c r="L48" s="407"/>
      <c r="M48" s="407"/>
      <c r="N48" s="407"/>
      <c r="O48" s="407"/>
      <c r="P48" s="407"/>
      <c r="Q48" s="407"/>
      <c r="R48" s="407"/>
      <c r="S48" s="407"/>
      <c r="T48" s="407"/>
      <c r="U48" s="447"/>
      <c r="V48" s="408"/>
      <c r="W48" s="408"/>
      <c r="X48" s="473"/>
      <c r="Y48" s="477"/>
    </row>
    <row r="49" spans="1:26" ht="22.5" customHeight="1">
      <c r="A49" s="406"/>
      <c r="B49" s="412"/>
      <c r="C49" s="424"/>
      <c r="D49" s="433"/>
      <c r="E49" s="433"/>
      <c r="F49" s="433"/>
      <c r="G49" s="433"/>
      <c r="H49" s="433"/>
      <c r="I49" s="443"/>
      <c r="J49" s="410" t="s">
        <v>330</v>
      </c>
      <c r="K49" s="410"/>
      <c r="L49" s="410"/>
      <c r="M49" s="410"/>
      <c r="N49" s="410"/>
      <c r="O49" s="410" t="s">
        <v>334</v>
      </c>
      <c r="P49" s="410"/>
      <c r="Q49" s="410"/>
      <c r="R49" s="410"/>
      <c r="S49" s="410"/>
      <c r="T49" s="407"/>
      <c r="U49" s="447"/>
      <c r="V49" s="408"/>
      <c r="W49" s="408"/>
      <c r="X49" s="473"/>
      <c r="Y49" s="477"/>
    </row>
    <row r="50" spans="1:26" ht="22.5" customHeight="1">
      <c r="A50" s="406"/>
      <c r="B50" s="412"/>
      <c r="C50" s="425" t="s">
        <v>232</v>
      </c>
      <c r="D50" s="434"/>
      <c r="E50" s="434"/>
      <c r="F50" s="434"/>
      <c r="G50" s="434"/>
      <c r="H50" s="440"/>
      <c r="I50" s="410" t="s">
        <v>39</v>
      </c>
      <c r="J50" s="445" t="s">
        <v>308</v>
      </c>
      <c r="K50" s="445"/>
      <c r="L50" s="445"/>
      <c r="M50" s="445"/>
      <c r="N50" s="445"/>
      <c r="O50" s="450"/>
      <c r="P50" s="450"/>
      <c r="Q50" s="450"/>
      <c r="R50" s="450"/>
      <c r="S50" s="450"/>
      <c r="T50" s="407"/>
      <c r="U50" s="447"/>
      <c r="V50" s="408"/>
      <c r="W50" s="408"/>
      <c r="X50" s="473"/>
      <c r="Y50" s="477"/>
    </row>
    <row r="51" spans="1:26" ht="22.5" customHeight="1">
      <c r="A51" s="406"/>
      <c r="B51" s="412"/>
      <c r="C51" s="426"/>
      <c r="D51" s="435"/>
      <c r="E51" s="435"/>
      <c r="F51" s="435"/>
      <c r="G51" s="435"/>
      <c r="H51" s="441"/>
      <c r="I51" s="410" t="s">
        <v>338</v>
      </c>
      <c r="J51" s="445" t="s">
        <v>308</v>
      </c>
      <c r="K51" s="445"/>
      <c r="L51" s="445"/>
      <c r="M51" s="445"/>
      <c r="N51" s="445"/>
      <c r="O51" s="445" t="s">
        <v>308</v>
      </c>
      <c r="P51" s="445"/>
      <c r="Q51" s="445"/>
      <c r="R51" s="445"/>
      <c r="S51" s="445"/>
      <c r="T51" s="407"/>
      <c r="U51" s="447"/>
      <c r="V51" s="408"/>
      <c r="W51" s="408"/>
      <c r="X51" s="473"/>
      <c r="Y51" s="477"/>
    </row>
    <row r="52" spans="1:26" ht="15" customHeight="1">
      <c r="A52" s="406"/>
      <c r="B52" s="412"/>
      <c r="C52" s="407"/>
      <c r="D52" s="407"/>
      <c r="E52" s="407"/>
      <c r="F52" s="407"/>
      <c r="G52" s="407"/>
      <c r="H52" s="407"/>
      <c r="I52" s="407"/>
      <c r="J52" s="407"/>
      <c r="K52" s="407"/>
      <c r="L52" s="407"/>
      <c r="M52" s="407"/>
      <c r="N52" s="407"/>
      <c r="O52" s="407"/>
      <c r="P52" s="407"/>
      <c r="Q52" s="407"/>
      <c r="R52" s="407"/>
      <c r="S52" s="407"/>
      <c r="T52" s="407"/>
      <c r="U52" s="447"/>
      <c r="V52" s="408"/>
      <c r="W52" s="408"/>
      <c r="X52" s="473"/>
      <c r="Y52" s="477"/>
    </row>
    <row r="53" spans="1:26" ht="22.5" customHeight="1">
      <c r="A53" s="406"/>
      <c r="B53" s="412" t="s">
        <v>896</v>
      </c>
      <c r="C53" s="407"/>
      <c r="D53" s="407"/>
      <c r="E53" s="407"/>
      <c r="F53" s="407"/>
      <c r="G53" s="407"/>
      <c r="H53" s="407"/>
      <c r="I53" s="407"/>
      <c r="J53" s="407"/>
      <c r="K53" s="407"/>
      <c r="L53" s="407"/>
      <c r="M53" s="407"/>
      <c r="N53" s="407"/>
      <c r="O53" s="407"/>
      <c r="P53" s="407"/>
      <c r="Q53" s="407"/>
      <c r="R53" s="407"/>
      <c r="S53" s="407"/>
      <c r="T53" s="407"/>
      <c r="U53" s="468"/>
      <c r="V53" s="471" t="s">
        <v>1872</v>
      </c>
      <c r="W53" s="471"/>
      <c r="X53" s="471"/>
      <c r="Y53" s="476"/>
    </row>
    <row r="54" spans="1:26" ht="15" customHeight="1">
      <c r="A54" s="406"/>
      <c r="B54" s="412"/>
      <c r="C54" s="407"/>
      <c r="D54" s="407"/>
      <c r="E54" s="407"/>
      <c r="F54" s="407"/>
      <c r="G54" s="407"/>
      <c r="H54" s="407"/>
      <c r="I54" s="407"/>
      <c r="J54" s="407"/>
      <c r="K54" s="407"/>
      <c r="L54" s="407"/>
      <c r="M54" s="407"/>
      <c r="N54" s="407"/>
      <c r="O54" s="407"/>
      <c r="P54" s="407"/>
      <c r="Q54" s="407"/>
      <c r="R54" s="407"/>
      <c r="S54" s="407"/>
      <c r="T54" s="407"/>
      <c r="U54" s="412"/>
      <c r="V54" s="407"/>
      <c r="W54" s="407"/>
      <c r="X54" s="414"/>
      <c r="Y54" s="464"/>
    </row>
    <row r="55" spans="1:26" ht="15" customHeight="1">
      <c r="A55" s="406"/>
      <c r="B55" s="412"/>
      <c r="C55" s="427" t="s">
        <v>1883</v>
      </c>
      <c r="D55" s="427" t="s">
        <v>1884</v>
      </c>
      <c r="E55" s="427"/>
      <c r="F55" s="427"/>
      <c r="G55" s="427"/>
      <c r="H55" s="427"/>
      <c r="I55" s="427"/>
      <c r="J55" s="427"/>
      <c r="K55" s="427"/>
      <c r="L55" s="427"/>
      <c r="M55" s="427"/>
      <c r="N55" s="427"/>
      <c r="O55" s="427"/>
      <c r="P55" s="427"/>
      <c r="Q55" s="427"/>
      <c r="R55" s="427"/>
      <c r="S55" s="427"/>
      <c r="T55" s="463"/>
      <c r="U55" s="447"/>
      <c r="V55" s="408" t="s">
        <v>554</v>
      </c>
      <c r="W55" s="408" t="s">
        <v>1873</v>
      </c>
      <c r="X55" s="473" t="s">
        <v>554</v>
      </c>
      <c r="Y55" s="477"/>
    </row>
    <row r="56" spans="1:26" ht="15" customHeight="1">
      <c r="A56" s="406"/>
      <c r="B56" s="412"/>
      <c r="C56" s="427"/>
      <c r="D56" s="427"/>
      <c r="E56" s="427"/>
      <c r="F56" s="427"/>
      <c r="G56" s="427"/>
      <c r="H56" s="427"/>
      <c r="I56" s="427"/>
      <c r="J56" s="427"/>
      <c r="K56" s="427"/>
      <c r="L56" s="427"/>
      <c r="M56" s="427"/>
      <c r="N56" s="427"/>
      <c r="O56" s="427"/>
      <c r="P56" s="427"/>
      <c r="Q56" s="427"/>
      <c r="R56" s="427"/>
      <c r="S56" s="427"/>
      <c r="T56" s="463"/>
      <c r="U56" s="447"/>
      <c r="V56" s="408"/>
      <c r="W56" s="408"/>
      <c r="X56" s="473"/>
      <c r="Y56" s="477"/>
    </row>
    <row r="57" spans="1:26" ht="15" customHeight="1">
      <c r="A57" s="406"/>
      <c r="B57" s="412"/>
      <c r="C57" s="427" t="s">
        <v>360</v>
      </c>
      <c r="D57" s="427" t="s">
        <v>21</v>
      </c>
      <c r="E57" s="427"/>
      <c r="F57" s="427"/>
      <c r="G57" s="427"/>
      <c r="H57" s="427"/>
      <c r="I57" s="427"/>
      <c r="J57" s="427"/>
      <c r="K57" s="427"/>
      <c r="L57" s="427"/>
      <c r="M57" s="427"/>
      <c r="N57" s="427"/>
      <c r="O57" s="427"/>
      <c r="P57" s="427"/>
      <c r="Q57" s="427"/>
      <c r="R57" s="427"/>
      <c r="S57" s="427"/>
      <c r="T57" s="463"/>
      <c r="U57" s="447"/>
      <c r="V57" s="408" t="s">
        <v>554</v>
      </c>
      <c r="W57" s="408" t="s">
        <v>1873</v>
      </c>
      <c r="X57" s="473" t="s">
        <v>554</v>
      </c>
      <c r="Y57" s="477"/>
    </row>
    <row r="58" spans="1:26" ht="15" customHeight="1">
      <c r="A58" s="406"/>
      <c r="B58" s="412"/>
      <c r="C58" s="428"/>
      <c r="D58" s="427"/>
      <c r="E58" s="427"/>
      <c r="F58" s="427"/>
      <c r="G58" s="427"/>
      <c r="H58" s="427"/>
      <c r="I58" s="427"/>
      <c r="J58" s="427"/>
      <c r="K58" s="427"/>
      <c r="L58" s="427"/>
      <c r="M58" s="427"/>
      <c r="N58" s="427"/>
      <c r="O58" s="427"/>
      <c r="P58" s="427"/>
      <c r="Q58" s="427"/>
      <c r="R58" s="427"/>
      <c r="S58" s="427"/>
      <c r="T58" s="463"/>
      <c r="U58" s="447"/>
      <c r="V58" s="408"/>
      <c r="W58" s="408"/>
      <c r="X58" s="473"/>
      <c r="Y58" s="477"/>
    </row>
    <row r="59" spans="1:26" ht="15" customHeight="1">
      <c r="A59" s="406"/>
      <c r="B59" s="413"/>
      <c r="C59" s="429"/>
      <c r="D59" s="429"/>
      <c r="E59" s="429"/>
      <c r="F59" s="429"/>
      <c r="G59" s="429"/>
      <c r="H59" s="429"/>
      <c r="I59" s="429"/>
      <c r="J59" s="429"/>
      <c r="K59" s="429"/>
      <c r="L59" s="429"/>
      <c r="M59" s="429"/>
      <c r="N59" s="429"/>
      <c r="O59" s="429"/>
      <c r="P59" s="429"/>
      <c r="Q59" s="429"/>
      <c r="R59" s="429"/>
      <c r="S59" s="429"/>
      <c r="T59" s="429"/>
      <c r="U59" s="413"/>
      <c r="V59" s="429"/>
      <c r="W59" s="429"/>
      <c r="X59" s="429"/>
      <c r="Y59" s="480"/>
    </row>
    <row r="60" spans="1:26" ht="15" customHeight="1">
      <c r="A60" s="406"/>
      <c r="B60" s="414"/>
      <c r="C60" s="414"/>
      <c r="D60" s="414"/>
      <c r="E60" s="414"/>
      <c r="F60" s="414"/>
      <c r="G60" s="414"/>
      <c r="H60" s="414"/>
      <c r="I60" s="414"/>
      <c r="J60" s="414"/>
      <c r="K60" s="414"/>
      <c r="L60" s="414"/>
      <c r="M60" s="414"/>
      <c r="N60" s="414"/>
      <c r="O60" s="414"/>
      <c r="P60" s="414"/>
      <c r="Q60" s="414"/>
      <c r="R60" s="414"/>
      <c r="S60" s="414"/>
      <c r="T60" s="414"/>
      <c r="U60" s="414"/>
      <c r="V60" s="414"/>
      <c r="W60" s="414"/>
      <c r="X60" s="414"/>
      <c r="Y60" s="414"/>
    </row>
    <row r="61" spans="1:26" ht="17.25" customHeight="1">
      <c r="A61" s="406"/>
      <c r="B61" s="407" t="s">
        <v>599</v>
      </c>
      <c r="C61" s="407"/>
      <c r="D61" s="407"/>
      <c r="E61" s="407"/>
      <c r="F61" s="407"/>
      <c r="G61" s="407"/>
      <c r="H61" s="407"/>
      <c r="I61" s="407"/>
      <c r="J61" s="407"/>
      <c r="K61" s="407"/>
      <c r="L61" s="407"/>
      <c r="M61" s="407"/>
      <c r="N61" s="407"/>
      <c r="O61" s="407"/>
      <c r="P61" s="407"/>
      <c r="Q61" s="407"/>
      <c r="R61" s="407"/>
      <c r="S61" s="407"/>
      <c r="T61" s="407"/>
      <c r="U61" s="407"/>
      <c r="V61" s="407"/>
      <c r="W61" s="407"/>
      <c r="X61" s="407"/>
      <c r="Y61" s="407"/>
    </row>
    <row r="62" spans="1:26" ht="15" customHeight="1">
      <c r="A62" s="406"/>
      <c r="B62" s="408">
        <v>1</v>
      </c>
      <c r="C62" s="407" t="s">
        <v>1885</v>
      </c>
      <c r="D62" s="407"/>
      <c r="E62" s="407"/>
      <c r="F62" s="407"/>
      <c r="G62" s="407"/>
      <c r="H62" s="407"/>
      <c r="I62" s="407"/>
      <c r="J62" s="407"/>
      <c r="K62" s="407"/>
      <c r="L62" s="407"/>
      <c r="M62" s="407"/>
      <c r="N62" s="407"/>
      <c r="O62" s="407"/>
      <c r="P62" s="407"/>
      <c r="Q62" s="407"/>
      <c r="R62" s="407"/>
      <c r="S62" s="407"/>
      <c r="T62" s="407"/>
      <c r="U62" s="407"/>
      <c r="V62" s="407"/>
      <c r="W62" s="407"/>
      <c r="X62" s="407"/>
      <c r="Y62" s="407"/>
      <c r="Z62" s="421"/>
    </row>
    <row r="63" spans="1:26" ht="15" customHeight="1">
      <c r="A63" s="406"/>
      <c r="B63" s="408">
        <v>2</v>
      </c>
      <c r="C63" s="430" t="s">
        <v>666</v>
      </c>
      <c r="D63" s="430"/>
      <c r="E63" s="430"/>
      <c r="F63" s="430"/>
      <c r="G63" s="430"/>
      <c r="H63" s="430"/>
      <c r="I63" s="430"/>
      <c r="J63" s="430"/>
      <c r="K63" s="430"/>
      <c r="L63" s="430"/>
      <c r="M63" s="430"/>
      <c r="N63" s="430"/>
      <c r="O63" s="430"/>
      <c r="P63" s="430"/>
      <c r="Q63" s="430"/>
      <c r="R63" s="430"/>
      <c r="S63" s="430"/>
      <c r="T63" s="430"/>
      <c r="U63" s="430"/>
      <c r="V63" s="430"/>
      <c r="W63" s="430"/>
      <c r="X63" s="430"/>
      <c r="Y63" s="430"/>
      <c r="Z63" s="415"/>
    </row>
    <row r="64" spans="1:26" ht="15" customHeight="1">
      <c r="A64" s="406"/>
      <c r="B64" s="415"/>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415"/>
    </row>
    <row r="65" spans="1:26" ht="15" customHeight="1">
      <c r="A65" s="406"/>
      <c r="B65" s="416">
        <v>3</v>
      </c>
      <c r="C65" s="430" t="s">
        <v>1793</v>
      </c>
      <c r="D65" s="430"/>
      <c r="E65" s="430"/>
      <c r="F65" s="430"/>
      <c r="G65" s="430"/>
      <c r="H65" s="430"/>
      <c r="I65" s="430"/>
      <c r="J65" s="430"/>
      <c r="K65" s="430"/>
      <c r="L65" s="430"/>
      <c r="M65" s="430"/>
      <c r="N65" s="430"/>
      <c r="O65" s="430"/>
      <c r="P65" s="430"/>
      <c r="Q65" s="430"/>
      <c r="R65" s="430"/>
      <c r="S65" s="430"/>
      <c r="T65" s="430"/>
      <c r="U65" s="430"/>
      <c r="V65" s="430"/>
      <c r="W65" s="430"/>
      <c r="X65" s="430"/>
      <c r="Y65" s="430"/>
      <c r="Z65" s="428"/>
    </row>
    <row r="66" spans="1:26" ht="45" customHeight="1">
      <c r="A66" s="406"/>
      <c r="B66" s="416">
        <v>4</v>
      </c>
      <c r="C66" s="430" t="s">
        <v>1596</v>
      </c>
      <c r="D66" s="430"/>
      <c r="E66" s="430"/>
      <c r="F66" s="430"/>
      <c r="G66" s="430"/>
      <c r="H66" s="430"/>
      <c r="I66" s="430"/>
      <c r="J66" s="430"/>
      <c r="K66" s="430"/>
      <c r="L66" s="430"/>
      <c r="M66" s="430"/>
      <c r="N66" s="430"/>
      <c r="O66" s="430"/>
      <c r="P66" s="430"/>
      <c r="Q66" s="430"/>
      <c r="R66" s="430"/>
      <c r="S66" s="430"/>
      <c r="T66" s="430"/>
      <c r="U66" s="430"/>
      <c r="V66" s="430"/>
      <c r="W66" s="430"/>
      <c r="X66" s="430"/>
      <c r="Y66" s="430"/>
      <c r="Z66" s="481"/>
    </row>
    <row r="67" spans="1:26" ht="15" customHeight="1">
      <c r="A67" s="406"/>
      <c r="B67" s="417"/>
      <c r="C67" s="406"/>
      <c r="D67" s="417"/>
      <c r="E67" s="417"/>
      <c r="F67" s="417"/>
      <c r="G67" s="417"/>
      <c r="H67" s="417"/>
      <c r="I67" s="417"/>
      <c r="J67" s="417"/>
      <c r="K67" s="417"/>
      <c r="L67" s="417"/>
      <c r="M67" s="417"/>
      <c r="N67" s="417"/>
      <c r="O67" s="417"/>
      <c r="P67" s="417"/>
      <c r="Q67" s="417"/>
      <c r="R67" s="417"/>
      <c r="S67" s="417"/>
      <c r="T67" s="417"/>
      <c r="U67" s="417"/>
      <c r="V67" s="417"/>
      <c r="W67" s="417"/>
      <c r="X67" s="417"/>
      <c r="Y67" s="417"/>
    </row>
    <row r="68" spans="1:26">
      <c r="A68" s="406"/>
      <c r="B68" s="406"/>
      <c r="C68" s="406" t="s">
        <v>1437</v>
      </c>
      <c r="D68" s="406"/>
      <c r="E68" s="406"/>
      <c r="F68" s="406"/>
      <c r="G68" s="406"/>
      <c r="H68" s="406"/>
      <c r="I68" s="406"/>
      <c r="J68" s="406"/>
      <c r="K68" s="406"/>
      <c r="L68" s="406"/>
      <c r="M68" s="406"/>
      <c r="N68" s="406"/>
      <c r="O68" s="406"/>
      <c r="P68" s="406"/>
      <c r="Q68" s="406"/>
      <c r="R68" s="406"/>
      <c r="S68" s="406"/>
      <c r="T68" s="406"/>
      <c r="U68" s="406"/>
      <c r="V68" s="406"/>
      <c r="W68" s="406"/>
      <c r="X68" s="406"/>
      <c r="Y68" s="406"/>
    </row>
    <row r="69" spans="1:26">
      <c r="B69" s="407"/>
      <c r="C69" s="407"/>
      <c r="D69" s="407"/>
      <c r="E69" s="407"/>
      <c r="F69" s="407"/>
      <c r="G69" s="407"/>
      <c r="H69" s="407"/>
      <c r="I69" s="407"/>
      <c r="J69" s="407"/>
      <c r="K69" s="407"/>
      <c r="L69" s="407"/>
      <c r="M69" s="407"/>
      <c r="N69" s="407"/>
      <c r="O69" s="407"/>
      <c r="P69" s="407"/>
      <c r="Q69" s="407"/>
      <c r="R69" s="407"/>
      <c r="S69" s="407"/>
      <c r="T69" s="407"/>
      <c r="U69" s="407"/>
      <c r="V69" s="407"/>
      <c r="W69" s="407"/>
      <c r="X69" s="407"/>
      <c r="Y69" s="407"/>
    </row>
    <row r="70" spans="1:26">
      <c r="B70" s="407"/>
      <c r="C70" s="407"/>
      <c r="D70" s="407"/>
      <c r="E70" s="407"/>
      <c r="F70" s="407"/>
      <c r="G70" s="407"/>
      <c r="H70" s="407"/>
      <c r="I70" s="407"/>
      <c r="J70" s="407"/>
      <c r="K70" s="407"/>
      <c r="L70" s="407"/>
      <c r="M70" s="407"/>
      <c r="N70" s="407"/>
      <c r="O70" s="407"/>
      <c r="P70" s="407"/>
      <c r="Q70" s="407"/>
      <c r="R70" s="407"/>
      <c r="S70" s="407"/>
      <c r="T70" s="407"/>
      <c r="U70" s="407"/>
      <c r="V70" s="407"/>
      <c r="W70" s="407"/>
      <c r="X70" s="407"/>
      <c r="Y70" s="407"/>
    </row>
    <row r="71" spans="1:26">
      <c r="B71" s="407"/>
      <c r="C71" s="407"/>
      <c r="D71" s="407"/>
      <c r="E71" s="407"/>
      <c r="F71" s="407"/>
      <c r="G71" s="407"/>
      <c r="H71" s="407"/>
      <c r="I71" s="407"/>
      <c r="J71" s="407"/>
      <c r="K71" s="407"/>
      <c r="L71" s="407"/>
      <c r="M71" s="407"/>
      <c r="N71" s="407"/>
      <c r="O71" s="407"/>
      <c r="P71" s="407"/>
      <c r="Q71" s="407"/>
      <c r="R71" s="407"/>
      <c r="S71" s="407"/>
      <c r="T71" s="407"/>
      <c r="U71" s="407"/>
      <c r="V71" s="407"/>
      <c r="W71" s="407"/>
      <c r="X71" s="407"/>
      <c r="Y71" s="407"/>
    </row>
    <row r="72" spans="1:26">
      <c r="B72" s="407"/>
      <c r="C72" s="407"/>
      <c r="D72" s="407"/>
      <c r="E72" s="407"/>
      <c r="F72" s="407"/>
      <c r="G72" s="407"/>
      <c r="H72" s="407"/>
      <c r="I72" s="407"/>
      <c r="J72" s="407"/>
      <c r="K72" s="407"/>
      <c r="L72" s="407"/>
      <c r="M72" s="407"/>
      <c r="N72" s="407"/>
      <c r="O72" s="407"/>
      <c r="P72" s="407"/>
      <c r="Q72" s="407"/>
      <c r="R72" s="407"/>
      <c r="S72" s="407"/>
      <c r="T72" s="407"/>
      <c r="U72" s="407"/>
      <c r="V72" s="407"/>
      <c r="W72" s="407"/>
      <c r="X72" s="407"/>
      <c r="Y72" s="407"/>
    </row>
    <row r="73" spans="1:26">
      <c r="B73" s="407"/>
      <c r="C73" s="407"/>
      <c r="D73" s="407"/>
      <c r="E73" s="407"/>
      <c r="F73" s="407"/>
      <c r="G73" s="407"/>
      <c r="H73" s="407"/>
      <c r="I73" s="407"/>
      <c r="J73" s="407"/>
      <c r="K73" s="407"/>
      <c r="L73" s="407"/>
      <c r="M73" s="407"/>
      <c r="N73" s="407"/>
      <c r="O73" s="407"/>
      <c r="P73" s="407"/>
      <c r="Q73" s="407"/>
      <c r="R73" s="407"/>
      <c r="S73" s="407"/>
      <c r="T73" s="407"/>
      <c r="U73" s="407"/>
      <c r="V73" s="407"/>
      <c r="W73" s="407"/>
      <c r="X73" s="407"/>
      <c r="Y73" s="407"/>
    </row>
    <row r="74" spans="1:26">
      <c r="B74" s="407"/>
      <c r="C74" s="407"/>
      <c r="D74" s="407"/>
      <c r="E74" s="407"/>
      <c r="F74" s="407"/>
      <c r="G74" s="407"/>
      <c r="H74" s="407"/>
      <c r="I74" s="407"/>
      <c r="J74" s="407"/>
      <c r="K74" s="407"/>
      <c r="L74" s="407"/>
      <c r="M74" s="407"/>
      <c r="N74" s="407"/>
      <c r="O74" s="407"/>
      <c r="P74" s="407"/>
      <c r="Q74" s="407"/>
      <c r="R74" s="407"/>
      <c r="S74" s="407"/>
      <c r="T74" s="407"/>
      <c r="U74" s="407"/>
      <c r="V74" s="407"/>
      <c r="W74" s="407"/>
      <c r="X74" s="407"/>
      <c r="Y74" s="407"/>
    </row>
    <row r="75" spans="1:26">
      <c r="B75" s="407"/>
      <c r="C75" s="407"/>
      <c r="D75" s="407"/>
      <c r="E75" s="407"/>
      <c r="F75" s="407"/>
      <c r="G75" s="407"/>
      <c r="H75" s="407"/>
      <c r="I75" s="407"/>
      <c r="J75" s="407"/>
      <c r="K75" s="407"/>
      <c r="L75" s="407"/>
      <c r="M75" s="407"/>
      <c r="N75" s="407"/>
      <c r="O75" s="407"/>
      <c r="P75" s="407"/>
      <c r="Q75" s="407"/>
      <c r="R75" s="407"/>
      <c r="S75" s="407"/>
      <c r="T75" s="407"/>
      <c r="U75" s="407"/>
      <c r="V75" s="407"/>
      <c r="W75" s="407"/>
      <c r="X75" s="407"/>
      <c r="Y75" s="407"/>
    </row>
    <row r="76" spans="1:26">
      <c r="B76" s="407"/>
      <c r="C76" s="407"/>
      <c r="D76" s="407"/>
      <c r="E76" s="407"/>
      <c r="F76" s="407"/>
      <c r="G76" s="407"/>
      <c r="H76" s="407"/>
      <c r="I76" s="407"/>
      <c r="J76" s="407"/>
      <c r="K76" s="407"/>
      <c r="L76" s="407"/>
      <c r="M76" s="407"/>
      <c r="N76" s="407"/>
      <c r="O76" s="407"/>
      <c r="P76" s="407"/>
      <c r="Q76" s="407"/>
      <c r="R76" s="407"/>
      <c r="S76" s="407"/>
      <c r="T76" s="407"/>
      <c r="U76" s="407"/>
      <c r="V76" s="407"/>
      <c r="W76" s="407"/>
      <c r="X76" s="407"/>
      <c r="Y76" s="407"/>
    </row>
    <row r="77" spans="1:26">
      <c r="B77" s="407"/>
      <c r="C77" s="407"/>
      <c r="D77" s="407"/>
      <c r="E77" s="407"/>
      <c r="F77" s="407"/>
      <c r="G77" s="407"/>
      <c r="H77" s="407"/>
      <c r="I77" s="407"/>
      <c r="J77" s="407"/>
      <c r="K77" s="407"/>
      <c r="L77" s="407"/>
      <c r="M77" s="407"/>
      <c r="N77" s="407"/>
      <c r="O77" s="407"/>
      <c r="P77" s="407"/>
      <c r="Q77" s="407"/>
      <c r="R77" s="407"/>
      <c r="S77" s="407"/>
      <c r="T77" s="407"/>
      <c r="U77" s="407"/>
      <c r="V77" s="407"/>
      <c r="W77" s="407"/>
      <c r="X77" s="407"/>
      <c r="Y77" s="407"/>
    </row>
    <row r="78" spans="1:26">
      <c r="B78" s="407"/>
      <c r="C78" s="407"/>
      <c r="D78" s="407"/>
      <c r="E78" s="407"/>
      <c r="F78" s="407"/>
      <c r="G78" s="407"/>
      <c r="H78" s="407"/>
      <c r="I78" s="407"/>
      <c r="J78" s="407"/>
      <c r="K78" s="407"/>
      <c r="L78" s="407"/>
      <c r="M78" s="407"/>
      <c r="N78" s="407"/>
      <c r="O78" s="407"/>
      <c r="P78" s="407"/>
      <c r="Q78" s="407"/>
      <c r="R78" s="407"/>
      <c r="S78" s="407"/>
      <c r="T78" s="407"/>
      <c r="U78" s="407"/>
      <c r="V78" s="407"/>
      <c r="W78" s="407"/>
      <c r="X78" s="407"/>
      <c r="Y78" s="407"/>
    </row>
    <row r="79" spans="1:26">
      <c r="B79" s="407"/>
      <c r="C79" s="407"/>
      <c r="D79" s="407"/>
      <c r="E79" s="407"/>
      <c r="F79" s="407"/>
      <c r="G79" s="407"/>
      <c r="H79" s="407"/>
      <c r="I79" s="407"/>
      <c r="J79" s="407"/>
      <c r="K79" s="407"/>
      <c r="L79" s="407"/>
      <c r="M79" s="407"/>
      <c r="N79" s="407"/>
      <c r="O79" s="407"/>
      <c r="P79" s="407"/>
      <c r="Q79" s="407"/>
      <c r="R79" s="407"/>
      <c r="S79" s="407"/>
      <c r="T79" s="407"/>
      <c r="U79" s="407"/>
      <c r="V79" s="407"/>
      <c r="W79" s="407"/>
      <c r="X79" s="407"/>
      <c r="Y79" s="407"/>
    </row>
    <row r="80" spans="1:26">
      <c r="B80" s="407"/>
      <c r="C80" s="407"/>
      <c r="D80" s="407"/>
      <c r="E80" s="407"/>
      <c r="F80" s="407"/>
      <c r="G80" s="407"/>
      <c r="H80" s="407"/>
      <c r="I80" s="407"/>
      <c r="J80" s="407"/>
      <c r="K80" s="407"/>
      <c r="L80" s="407"/>
      <c r="M80" s="407"/>
      <c r="N80" s="407"/>
      <c r="O80" s="407"/>
      <c r="P80" s="407"/>
      <c r="Q80" s="407"/>
      <c r="R80" s="407"/>
      <c r="S80" s="407"/>
      <c r="T80" s="407"/>
      <c r="U80" s="407"/>
      <c r="V80" s="407"/>
      <c r="W80" s="407"/>
      <c r="X80" s="407"/>
      <c r="Y80" s="407"/>
    </row>
    <row r="81" spans="2:25">
      <c r="B81" s="407"/>
      <c r="C81" s="407"/>
      <c r="D81" s="407"/>
      <c r="E81" s="407"/>
      <c r="F81" s="407"/>
      <c r="G81" s="407"/>
      <c r="H81" s="407"/>
      <c r="I81" s="407"/>
      <c r="J81" s="407"/>
      <c r="K81" s="407"/>
      <c r="L81" s="407"/>
      <c r="M81" s="407"/>
      <c r="N81" s="407"/>
      <c r="O81" s="407"/>
      <c r="P81" s="407"/>
      <c r="Q81" s="407"/>
      <c r="R81" s="407"/>
      <c r="S81" s="407"/>
      <c r="T81" s="407"/>
      <c r="U81" s="407"/>
      <c r="V81" s="407"/>
      <c r="W81" s="407"/>
      <c r="X81" s="407"/>
      <c r="Y81" s="407"/>
    </row>
    <row r="82" spans="2:25">
      <c r="B82" s="407"/>
      <c r="C82" s="407"/>
      <c r="D82" s="407"/>
      <c r="E82" s="407"/>
      <c r="F82" s="407"/>
      <c r="G82" s="407"/>
      <c r="H82" s="407"/>
      <c r="I82" s="407"/>
      <c r="J82" s="407"/>
      <c r="K82" s="407"/>
      <c r="L82" s="407"/>
      <c r="M82" s="407"/>
      <c r="N82" s="407"/>
      <c r="O82" s="407"/>
      <c r="P82" s="407"/>
      <c r="Q82" s="407"/>
      <c r="R82" s="407"/>
      <c r="S82" s="407"/>
      <c r="T82" s="407"/>
      <c r="U82" s="407"/>
      <c r="V82" s="407"/>
      <c r="W82" s="407"/>
      <c r="X82" s="407"/>
      <c r="Y82" s="407"/>
    </row>
    <row r="83" spans="2:25">
      <c r="B83" s="407"/>
      <c r="C83" s="407"/>
      <c r="D83" s="407"/>
      <c r="E83" s="407"/>
      <c r="F83" s="407"/>
      <c r="G83" s="407"/>
      <c r="H83" s="407"/>
      <c r="I83" s="407"/>
      <c r="J83" s="407"/>
      <c r="K83" s="407"/>
      <c r="L83" s="407"/>
      <c r="M83" s="407"/>
      <c r="N83" s="407"/>
      <c r="O83" s="407"/>
      <c r="P83" s="407"/>
      <c r="Q83" s="407"/>
      <c r="R83" s="407"/>
      <c r="S83" s="407"/>
      <c r="T83" s="407"/>
      <c r="U83" s="407"/>
      <c r="V83" s="407"/>
      <c r="W83" s="407"/>
      <c r="X83" s="407"/>
      <c r="Y83" s="407"/>
    </row>
    <row r="84" spans="2:25">
      <c r="B84" s="407"/>
      <c r="C84" s="407"/>
      <c r="D84" s="407"/>
      <c r="E84" s="407"/>
      <c r="F84" s="407"/>
      <c r="G84" s="407"/>
      <c r="H84" s="407"/>
      <c r="I84" s="407"/>
      <c r="J84" s="407"/>
      <c r="K84" s="407"/>
      <c r="L84" s="407"/>
      <c r="M84" s="407"/>
      <c r="N84" s="407"/>
      <c r="O84" s="407"/>
      <c r="P84" s="407"/>
      <c r="Q84" s="407"/>
      <c r="R84" s="407"/>
      <c r="S84" s="407"/>
      <c r="T84" s="407"/>
      <c r="U84" s="407"/>
      <c r="V84" s="407"/>
      <c r="W84" s="407"/>
      <c r="X84" s="407"/>
      <c r="Y84" s="407"/>
    </row>
    <row r="85" spans="2:25">
      <c r="B85" s="407"/>
      <c r="C85" s="407"/>
      <c r="D85" s="407"/>
      <c r="E85" s="407"/>
      <c r="F85" s="407"/>
      <c r="G85" s="407"/>
      <c r="H85" s="407"/>
      <c r="I85" s="407"/>
      <c r="J85" s="407"/>
      <c r="K85" s="407"/>
      <c r="L85" s="407"/>
      <c r="M85" s="407"/>
      <c r="N85" s="407"/>
      <c r="O85" s="407"/>
      <c r="P85" s="407"/>
      <c r="Q85" s="407"/>
      <c r="R85" s="407"/>
      <c r="S85" s="407"/>
      <c r="T85" s="407"/>
      <c r="U85" s="407"/>
      <c r="V85" s="407"/>
      <c r="W85" s="407"/>
      <c r="X85" s="407"/>
      <c r="Y85" s="407"/>
    </row>
    <row r="86" spans="2:25">
      <c r="B86" s="407"/>
      <c r="C86" s="407"/>
      <c r="D86" s="407"/>
      <c r="E86" s="407"/>
      <c r="F86" s="407"/>
      <c r="G86" s="407"/>
      <c r="H86" s="407"/>
      <c r="I86" s="407"/>
      <c r="J86" s="407"/>
      <c r="K86" s="407"/>
      <c r="L86" s="407"/>
      <c r="M86" s="407"/>
      <c r="N86" s="407"/>
      <c r="O86" s="407"/>
      <c r="P86" s="407"/>
      <c r="Q86" s="407"/>
      <c r="R86" s="407"/>
      <c r="S86" s="407"/>
      <c r="T86" s="407"/>
      <c r="U86" s="407"/>
      <c r="V86" s="407"/>
      <c r="W86" s="407"/>
      <c r="X86" s="407"/>
      <c r="Y86" s="407"/>
    </row>
    <row r="87" spans="2:25">
      <c r="B87" s="407"/>
      <c r="C87" s="407"/>
      <c r="D87" s="407"/>
      <c r="E87" s="407"/>
      <c r="F87" s="407"/>
      <c r="G87" s="407"/>
      <c r="H87" s="407"/>
      <c r="I87" s="407"/>
      <c r="J87" s="407"/>
      <c r="K87" s="407"/>
      <c r="L87" s="407"/>
      <c r="M87" s="407"/>
      <c r="N87" s="407"/>
      <c r="O87" s="407"/>
      <c r="P87" s="407"/>
      <c r="Q87" s="407"/>
      <c r="R87" s="407"/>
      <c r="S87" s="407"/>
      <c r="T87" s="407"/>
      <c r="U87" s="407"/>
      <c r="V87" s="407"/>
      <c r="W87" s="407"/>
      <c r="X87" s="407"/>
      <c r="Y87" s="407"/>
    </row>
    <row r="88" spans="2:25">
      <c r="B88" s="407"/>
      <c r="C88" s="407"/>
      <c r="D88" s="407"/>
      <c r="E88" s="407"/>
      <c r="F88" s="407"/>
      <c r="G88" s="407"/>
      <c r="H88" s="407"/>
      <c r="I88" s="407"/>
      <c r="J88" s="407"/>
      <c r="K88" s="407"/>
      <c r="L88" s="407"/>
      <c r="M88" s="407"/>
      <c r="N88" s="407"/>
      <c r="O88" s="407"/>
      <c r="P88" s="407"/>
      <c r="Q88" s="407"/>
      <c r="R88" s="407"/>
      <c r="S88" s="407"/>
      <c r="T88" s="407"/>
      <c r="U88" s="407"/>
      <c r="V88" s="407"/>
      <c r="W88" s="407"/>
      <c r="X88" s="407"/>
      <c r="Y88" s="407"/>
    </row>
    <row r="89" spans="2:25">
      <c r="B89" s="407"/>
      <c r="C89" s="407"/>
      <c r="D89" s="407"/>
      <c r="E89" s="407"/>
      <c r="F89" s="407"/>
      <c r="G89" s="407"/>
      <c r="H89" s="407"/>
      <c r="I89" s="407"/>
      <c r="J89" s="407"/>
      <c r="K89" s="407"/>
      <c r="L89" s="407"/>
      <c r="M89" s="407"/>
      <c r="N89" s="407"/>
      <c r="O89" s="407"/>
      <c r="P89" s="407"/>
      <c r="Q89" s="407"/>
      <c r="R89" s="407"/>
      <c r="S89" s="407"/>
      <c r="T89" s="407"/>
      <c r="U89" s="407"/>
      <c r="V89" s="407"/>
      <c r="W89" s="407"/>
      <c r="X89" s="407"/>
      <c r="Y89" s="407"/>
    </row>
    <row r="90" spans="2:25">
      <c r="B90" s="407"/>
      <c r="C90" s="407"/>
      <c r="D90" s="407"/>
      <c r="E90" s="407"/>
      <c r="F90" s="407"/>
      <c r="G90" s="407"/>
      <c r="H90" s="407"/>
      <c r="I90" s="407"/>
      <c r="J90" s="407"/>
      <c r="K90" s="407"/>
      <c r="L90" s="407"/>
      <c r="M90" s="407"/>
      <c r="N90" s="407"/>
      <c r="O90" s="407"/>
      <c r="P90" s="407"/>
      <c r="Q90" s="407"/>
      <c r="R90" s="407"/>
      <c r="S90" s="407"/>
      <c r="T90" s="407"/>
      <c r="U90" s="407"/>
      <c r="V90" s="407"/>
      <c r="W90" s="407"/>
      <c r="X90" s="407"/>
      <c r="Y90" s="407"/>
    </row>
    <row r="91" spans="2:25">
      <c r="B91" s="407"/>
      <c r="C91" s="407"/>
      <c r="D91" s="407"/>
      <c r="E91" s="407"/>
      <c r="F91" s="407"/>
      <c r="G91" s="407"/>
      <c r="H91" s="407"/>
      <c r="I91" s="407"/>
      <c r="J91" s="407"/>
      <c r="K91" s="407"/>
      <c r="L91" s="407"/>
      <c r="M91" s="407"/>
      <c r="N91" s="407"/>
      <c r="O91" s="407"/>
      <c r="P91" s="407"/>
      <c r="Q91" s="407"/>
      <c r="R91" s="407"/>
      <c r="S91" s="407"/>
      <c r="T91" s="407"/>
      <c r="U91" s="407"/>
      <c r="V91" s="407"/>
      <c r="W91" s="407"/>
      <c r="X91" s="407"/>
      <c r="Y91" s="407"/>
    </row>
    <row r="92" spans="2:25">
      <c r="B92" s="407"/>
      <c r="C92" s="407"/>
      <c r="D92" s="407"/>
      <c r="E92" s="407"/>
      <c r="F92" s="407"/>
      <c r="G92" s="407"/>
      <c r="H92" s="407"/>
      <c r="I92" s="407"/>
      <c r="J92" s="407"/>
      <c r="K92" s="407"/>
      <c r="L92" s="407"/>
      <c r="M92" s="407"/>
      <c r="N92" s="407"/>
      <c r="O92" s="407"/>
      <c r="P92" s="407"/>
      <c r="Q92" s="407"/>
      <c r="R92" s="407"/>
      <c r="S92" s="407"/>
      <c r="T92" s="407"/>
      <c r="U92" s="407"/>
      <c r="V92" s="407"/>
      <c r="W92" s="407"/>
      <c r="X92" s="407"/>
      <c r="Y92" s="407"/>
    </row>
    <row r="93" spans="2:25">
      <c r="B93" s="407"/>
      <c r="C93" s="407"/>
      <c r="D93" s="407"/>
      <c r="E93" s="407"/>
      <c r="F93" s="407"/>
      <c r="G93" s="407"/>
      <c r="H93" s="407"/>
      <c r="I93" s="407"/>
      <c r="J93" s="407"/>
      <c r="K93" s="407"/>
      <c r="L93" s="407"/>
      <c r="M93" s="407"/>
      <c r="N93" s="407"/>
      <c r="O93" s="407"/>
      <c r="P93" s="407"/>
      <c r="Q93" s="407"/>
      <c r="R93" s="407"/>
      <c r="S93" s="407"/>
      <c r="T93" s="407"/>
      <c r="U93" s="407"/>
      <c r="V93" s="407"/>
      <c r="W93" s="407"/>
      <c r="X93" s="407"/>
      <c r="Y93" s="407"/>
    </row>
    <row r="94" spans="2:25">
      <c r="B94" s="407"/>
      <c r="C94" s="407"/>
      <c r="D94" s="407"/>
      <c r="E94" s="407"/>
      <c r="F94" s="407"/>
      <c r="G94" s="407"/>
      <c r="H94" s="407"/>
      <c r="I94" s="407"/>
      <c r="J94" s="407"/>
      <c r="K94" s="407"/>
      <c r="L94" s="407"/>
      <c r="M94" s="407"/>
      <c r="N94" s="407"/>
      <c r="O94" s="407"/>
      <c r="P94" s="407"/>
      <c r="Q94" s="407"/>
      <c r="R94" s="407"/>
      <c r="S94" s="407"/>
      <c r="T94" s="407"/>
      <c r="U94" s="407"/>
      <c r="V94" s="407"/>
      <c r="W94" s="407"/>
      <c r="X94" s="407"/>
      <c r="Y94" s="407"/>
    </row>
    <row r="95" spans="2:25">
      <c r="B95" s="407"/>
      <c r="C95" s="407"/>
      <c r="D95" s="407"/>
      <c r="E95" s="407"/>
      <c r="F95" s="407"/>
      <c r="G95" s="407"/>
      <c r="H95" s="407"/>
      <c r="I95" s="407"/>
      <c r="J95" s="407"/>
      <c r="K95" s="407"/>
      <c r="L95" s="407"/>
      <c r="M95" s="407"/>
      <c r="N95" s="407"/>
      <c r="O95" s="407"/>
      <c r="P95" s="407"/>
      <c r="Q95" s="407"/>
      <c r="R95" s="407"/>
      <c r="S95" s="407"/>
      <c r="T95" s="407"/>
      <c r="U95" s="407"/>
      <c r="V95" s="407"/>
      <c r="W95" s="407"/>
      <c r="X95" s="407"/>
      <c r="Y95" s="407"/>
    </row>
    <row r="96" spans="2:25">
      <c r="B96" s="407"/>
      <c r="C96" s="407"/>
      <c r="D96" s="407"/>
      <c r="E96" s="407"/>
      <c r="F96" s="407"/>
      <c r="G96" s="407"/>
      <c r="H96" s="407"/>
      <c r="I96" s="407"/>
      <c r="J96" s="407"/>
      <c r="K96" s="407"/>
      <c r="L96" s="407"/>
      <c r="M96" s="407"/>
      <c r="N96" s="407"/>
      <c r="O96" s="407"/>
      <c r="P96" s="407"/>
      <c r="Q96" s="407"/>
      <c r="R96" s="407"/>
      <c r="S96" s="407"/>
      <c r="T96" s="407"/>
      <c r="U96" s="407"/>
      <c r="V96" s="407"/>
      <c r="W96" s="407"/>
      <c r="X96" s="407"/>
      <c r="Y96" s="407"/>
    </row>
    <row r="97" spans="2:25">
      <c r="B97" s="407"/>
      <c r="C97" s="407"/>
      <c r="D97" s="407"/>
      <c r="E97" s="407"/>
      <c r="F97" s="407"/>
      <c r="G97" s="407"/>
      <c r="H97" s="407"/>
      <c r="I97" s="407"/>
      <c r="J97" s="407"/>
      <c r="K97" s="407"/>
      <c r="L97" s="407"/>
      <c r="M97" s="407"/>
      <c r="N97" s="407"/>
      <c r="O97" s="407"/>
      <c r="P97" s="407"/>
      <c r="Q97" s="407"/>
      <c r="R97" s="407"/>
      <c r="S97" s="407"/>
      <c r="T97" s="407"/>
      <c r="U97" s="407"/>
      <c r="V97" s="407"/>
      <c r="W97" s="407"/>
      <c r="X97" s="407"/>
      <c r="Y97" s="407"/>
    </row>
    <row r="98" spans="2:25">
      <c r="B98" s="407"/>
      <c r="C98" s="407"/>
      <c r="D98" s="407"/>
      <c r="E98" s="407"/>
      <c r="F98" s="407"/>
      <c r="G98" s="407"/>
      <c r="H98" s="407"/>
      <c r="I98" s="407"/>
      <c r="J98" s="407"/>
      <c r="K98" s="407"/>
      <c r="L98" s="407"/>
      <c r="M98" s="407"/>
      <c r="N98" s="407"/>
      <c r="O98" s="407"/>
      <c r="P98" s="407"/>
      <c r="Q98" s="407"/>
      <c r="R98" s="407"/>
      <c r="S98" s="407"/>
      <c r="T98" s="407"/>
      <c r="U98" s="407"/>
      <c r="V98" s="407"/>
      <c r="W98" s="407"/>
      <c r="X98" s="407"/>
      <c r="Y98" s="407"/>
    </row>
    <row r="99" spans="2:25">
      <c r="B99" s="407"/>
      <c r="C99" s="407"/>
      <c r="D99" s="407"/>
      <c r="E99" s="407"/>
      <c r="F99" s="407"/>
      <c r="G99" s="407"/>
      <c r="H99" s="407"/>
      <c r="I99" s="407"/>
      <c r="J99" s="407"/>
      <c r="K99" s="407"/>
      <c r="L99" s="407"/>
      <c r="M99" s="407"/>
      <c r="N99" s="407"/>
      <c r="O99" s="407"/>
      <c r="P99" s="407"/>
      <c r="Q99" s="407"/>
      <c r="R99" s="407"/>
      <c r="S99" s="407"/>
      <c r="T99" s="407"/>
      <c r="U99" s="407"/>
      <c r="V99" s="407"/>
      <c r="W99" s="407"/>
      <c r="X99" s="407"/>
      <c r="Y99" s="407"/>
    </row>
    <row r="100" spans="2:25">
      <c r="B100" s="407"/>
      <c r="C100" s="407"/>
      <c r="D100" s="407"/>
      <c r="E100" s="407"/>
      <c r="F100" s="407"/>
      <c r="G100" s="407"/>
      <c r="H100" s="407"/>
      <c r="I100" s="407"/>
      <c r="J100" s="407"/>
      <c r="K100" s="407"/>
      <c r="L100" s="407"/>
      <c r="M100" s="407"/>
      <c r="N100" s="407"/>
      <c r="O100" s="407"/>
      <c r="P100" s="407"/>
      <c r="Q100" s="407"/>
      <c r="R100" s="407"/>
      <c r="S100" s="407"/>
      <c r="T100" s="407"/>
      <c r="U100" s="407"/>
      <c r="V100" s="407"/>
      <c r="W100" s="407"/>
      <c r="X100" s="407"/>
      <c r="Y100" s="407"/>
    </row>
    <row r="101" spans="2:25">
      <c r="B101" s="407"/>
      <c r="C101" s="407"/>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7"/>
    </row>
    <row r="102" spans="2:25">
      <c r="B102" s="407"/>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row>
    <row r="103" spans="2:25">
      <c r="B103" s="407"/>
      <c r="C103" s="407"/>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7"/>
    </row>
    <row r="104" spans="2:25">
      <c r="B104" s="407"/>
      <c r="C104" s="407"/>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7"/>
    </row>
    <row r="105" spans="2:25">
      <c r="B105" s="407"/>
      <c r="C105" s="407"/>
      <c r="D105" s="407"/>
      <c r="E105" s="407"/>
      <c r="F105" s="407"/>
      <c r="G105" s="407"/>
      <c r="H105" s="407"/>
      <c r="I105" s="407"/>
      <c r="J105" s="407"/>
      <c r="K105" s="407"/>
      <c r="L105" s="407"/>
      <c r="M105" s="407"/>
      <c r="N105" s="407"/>
      <c r="O105" s="407"/>
      <c r="P105" s="407"/>
      <c r="Q105" s="407"/>
      <c r="R105" s="407"/>
      <c r="S105" s="407"/>
      <c r="T105" s="407"/>
      <c r="U105" s="407"/>
      <c r="V105" s="407"/>
      <c r="W105" s="407"/>
      <c r="X105" s="407"/>
      <c r="Y105" s="407"/>
    </row>
    <row r="106" spans="2:25">
      <c r="B106" s="407"/>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row>
    <row r="107" spans="2:25">
      <c r="B107" s="407"/>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row>
    <row r="108" spans="2:25">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row>
    <row r="109" spans="2:25">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row>
    <row r="110" spans="2:25">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row>
    <row r="111" spans="2:25">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row>
    <row r="112" spans="2:25">
      <c r="B112" s="407"/>
      <c r="C112" s="407"/>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row>
    <row r="113" spans="2:25">
      <c r="B113" s="407"/>
      <c r="C113" s="407"/>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row>
    <row r="114" spans="2:25">
      <c r="B114" s="407"/>
      <c r="C114" s="407"/>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row>
    <row r="115" spans="2:25">
      <c r="B115" s="407"/>
      <c r="C115" s="407"/>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row>
    <row r="116" spans="2:25">
      <c r="B116" s="407"/>
      <c r="C116" s="407"/>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row>
    <row r="117" spans="2:25">
      <c r="B117" s="407"/>
      <c r="C117" s="407"/>
      <c r="D117" s="407"/>
      <c r="E117" s="407"/>
      <c r="F117" s="407"/>
      <c r="G117" s="407"/>
      <c r="H117" s="407"/>
      <c r="I117" s="407"/>
      <c r="J117" s="407"/>
      <c r="K117" s="407"/>
      <c r="L117" s="407"/>
      <c r="M117" s="407"/>
      <c r="N117" s="407"/>
      <c r="O117" s="407"/>
      <c r="P117" s="407"/>
      <c r="Q117" s="407"/>
      <c r="R117" s="407"/>
      <c r="S117" s="407"/>
      <c r="T117" s="407"/>
      <c r="U117" s="407"/>
      <c r="V117" s="407"/>
      <c r="W117" s="407"/>
      <c r="X117" s="407"/>
      <c r="Y117" s="407"/>
    </row>
    <row r="118" spans="2:25">
      <c r="B118" s="407"/>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row>
    <row r="119" spans="2:25">
      <c r="B119" s="407"/>
      <c r="C119" s="407"/>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row>
    <row r="120" spans="2:25">
      <c r="B120" s="407"/>
      <c r="C120" s="407"/>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row>
    <row r="121" spans="2:25">
      <c r="B121" s="407"/>
      <c r="C121" s="407"/>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row>
    <row r="122" spans="2:25">
      <c r="B122" s="407"/>
      <c r="C122" s="407"/>
      <c r="D122" s="407"/>
      <c r="E122" s="407"/>
      <c r="F122" s="407"/>
      <c r="G122" s="407"/>
      <c r="H122" s="407"/>
      <c r="I122" s="407"/>
      <c r="J122" s="407"/>
      <c r="K122" s="407"/>
      <c r="L122" s="407"/>
      <c r="M122" s="407"/>
      <c r="N122" s="407"/>
      <c r="O122" s="407"/>
      <c r="P122" s="407"/>
      <c r="Q122" s="407"/>
      <c r="R122" s="407"/>
      <c r="S122" s="407"/>
      <c r="T122" s="407"/>
      <c r="U122" s="407"/>
      <c r="V122" s="407"/>
      <c r="W122" s="407"/>
      <c r="X122" s="407"/>
      <c r="Y122" s="407"/>
    </row>
    <row r="123" spans="2:25">
      <c r="B123" s="407"/>
      <c r="C123" s="407"/>
      <c r="D123" s="407"/>
      <c r="E123" s="407"/>
      <c r="F123" s="407"/>
      <c r="G123" s="407"/>
      <c r="H123" s="407"/>
      <c r="I123" s="407"/>
      <c r="J123" s="407"/>
      <c r="K123" s="407"/>
      <c r="L123" s="407"/>
      <c r="M123" s="407"/>
      <c r="N123" s="407"/>
      <c r="O123" s="407"/>
      <c r="P123" s="407"/>
      <c r="Q123" s="407"/>
      <c r="R123" s="407"/>
      <c r="S123" s="407"/>
      <c r="T123" s="407"/>
      <c r="U123" s="407"/>
      <c r="V123" s="407"/>
      <c r="W123" s="407"/>
      <c r="X123" s="407"/>
      <c r="Y123" s="407"/>
    </row>
    <row r="124" spans="2:25">
      <c r="B124" s="407"/>
      <c r="C124" s="407"/>
      <c r="D124" s="407"/>
      <c r="E124" s="407"/>
      <c r="F124" s="407"/>
      <c r="G124" s="407"/>
      <c r="H124" s="407"/>
      <c r="I124" s="407"/>
      <c r="J124" s="407"/>
      <c r="K124" s="407"/>
      <c r="L124" s="407"/>
      <c r="M124" s="407"/>
      <c r="N124" s="407"/>
      <c r="O124" s="407"/>
      <c r="P124" s="407"/>
      <c r="Q124" s="407"/>
      <c r="R124" s="407"/>
      <c r="S124" s="407"/>
      <c r="T124" s="407"/>
      <c r="U124" s="407"/>
      <c r="V124" s="407"/>
      <c r="W124" s="407"/>
      <c r="X124" s="407"/>
      <c r="Y124" s="407"/>
    </row>
    <row r="125" spans="2:25">
      <c r="B125" s="407"/>
      <c r="C125" s="407"/>
      <c r="D125" s="407"/>
      <c r="E125" s="407"/>
      <c r="F125" s="407"/>
      <c r="G125" s="407"/>
      <c r="H125" s="407"/>
      <c r="I125" s="407"/>
      <c r="J125" s="407"/>
      <c r="K125" s="407"/>
      <c r="L125" s="407"/>
      <c r="M125" s="407"/>
      <c r="N125" s="407"/>
      <c r="O125" s="407"/>
      <c r="P125" s="407"/>
      <c r="Q125" s="407"/>
      <c r="R125" s="407"/>
      <c r="S125" s="407"/>
      <c r="T125" s="407"/>
      <c r="U125" s="407"/>
      <c r="V125" s="407"/>
      <c r="W125" s="407"/>
      <c r="X125" s="407"/>
      <c r="Y125" s="407"/>
    </row>
    <row r="126" spans="2:25">
      <c r="B126" s="407"/>
      <c r="C126" s="407"/>
      <c r="D126" s="407"/>
      <c r="E126" s="407"/>
      <c r="F126" s="407"/>
      <c r="G126" s="407"/>
      <c r="H126" s="407"/>
      <c r="I126" s="407"/>
      <c r="J126" s="407"/>
      <c r="K126" s="407"/>
      <c r="L126" s="407"/>
      <c r="M126" s="407"/>
      <c r="N126" s="407"/>
      <c r="O126" s="407"/>
      <c r="P126" s="407"/>
      <c r="Q126" s="407"/>
      <c r="R126" s="407"/>
      <c r="S126" s="407"/>
      <c r="T126" s="407"/>
      <c r="U126" s="407"/>
      <c r="V126" s="407"/>
      <c r="W126" s="407"/>
      <c r="X126" s="407"/>
      <c r="Y126" s="407"/>
    </row>
    <row r="127" spans="2:25">
      <c r="B127" s="407"/>
      <c r="C127" s="407"/>
      <c r="D127" s="407"/>
      <c r="E127" s="407"/>
      <c r="F127" s="407"/>
      <c r="G127" s="407"/>
      <c r="H127" s="407"/>
      <c r="I127" s="407"/>
      <c r="J127" s="407"/>
      <c r="K127" s="407"/>
      <c r="L127" s="407"/>
      <c r="M127" s="407"/>
      <c r="N127" s="407"/>
      <c r="O127" s="407"/>
      <c r="P127" s="407"/>
      <c r="Q127" s="407"/>
      <c r="R127" s="407"/>
      <c r="S127" s="407"/>
      <c r="T127" s="407"/>
      <c r="U127" s="407"/>
      <c r="V127" s="407"/>
      <c r="W127" s="407"/>
      <c r="X127" s="407"/>
      <c r="Y127" s="407"/>
    </row>
    <row r="128" spans="2:25">
      <c r="B128" s="407"/>
      <c r="C128" s="407"/>
      <c r="D128" s="407"/>
      <c r="E128" s="407"/>
      <c r="F128" s="407"/>
      <c r="G128" s="407"/>
      <c r="H128" s="407"/>
      <c r="I128" s="407"/>
      <c r="J128" s="407"/>
      <c r="K128" s="407"/>
      <c r="L128" s="407"/>
      <c r="M128" s="407"/>
      <c r="N128" s="407"/>
      <c r="O128" s="407"/>
      <c r="P128" s="407"/>
      <c r="Q128" s="407"/>
      <c r="R128" s="407"/>
      <c r="S128" s="407"/>
      <c r="T128" s="407"/>
      <c r="U128" s="407"/>
      <c r="V128" s="407"/>
      <c r="W128" s="407"/>
      <c r="X128" s="407"/>
      <c r="Y128" s="407"/>
    </row>
    <row r="129" spans="2:25">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07"/>
      <c r="X129" s="407"/>
      <c r="Y129" s="407"/>
    </row>
    <row r="130" spans="2:25">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row>
    <row r="131" spans="2:25">
      <c r="B131" s="407"/>
      <c r="C131" s="407"/>
      <c r="D131" s="407"/>
      <c r="E131" s="407"/>
      <c r="F131" s="407"/>
      <c r="G131" s="407"/>
      <c r="H131" s="407"/>
      <c r="I131" s="407"/>
      <c r="J131" s="407"/>
      <c r="K131" s="407"/>
      <c r="L131" s="407"/>
      <c r="M131" s="407"/>
      <c r="N131" s="407"/>
      <c r="O131" s="407"/>
      <c r="P131" s="407"/>
      <c r="Q131" s="407"/>
      <c r="R131" s="407"/>
      <c r="S131" s="407"/>
      <c r="T131" s="407"/>
      <c r="U131" s="407"/>
      <c r="V131" s="407"/>
      <c r="W131" s="407"/>
      <c r="X131" s="407"/>
      <c r="Y131" s="407"/>
    </row>
    <row r="132" spans="2:25">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row>
    <row r="133" spans="2:25">
      <c r="B133" s="407"/>
      <c r="C133" s="407"/>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7"/>
    </row>
    <row r="134" spans="2:25">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row>
    <row r="135" spans="2:25">
      <c r="B135" s="407"/>
      <c r="C135" s="407"/>
      <c r="D135" s="407"/>
      <c r="E135" s="407"/>
      <c r="F135" s="407"/>
      <c r="G135" s="407"/>
      <c r="H135" s="407"/>
      <c r="I135" s="407"/>
      <c r="J135" s="407"/>
      <c r="K135" s="407"/>
      <c r="L135" s="407"/>
      <c r="M135" s="407"/>
      <c r="N135" s="407"/>
      <c r="O135" s="407"/>
      <c r="P135" s="407"/>
      <c r="Q135" s="407"/>
      <c r="R135" s="407"/>
      <c r="S135" s="407"/>
      <c r="T135" s="407"/>
      <c r="U135" s="407"/>
      <c r="V135" s="407"/>
      <c r="W135" s="407"/>
      <c r="X135" s="407"/>
      <c r="Y135" s="407"/>
    </row>
    <row r="136" spans="2:25">
      <c r="B136" s="407"/>
      <c r="C136" s="407"/>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row>
    <row r="137" spans="2:25">
      <c r="B137" s="407"/>
      <c r="C137" s="407"/>
      <c r="D137" s="407"/>
      <c r="E137" s="407"/>
      <c r="F137" s="407"/>
      <c r="G137" s="407"/>
      <c r="H137" s="407"/>
      <c r="I137" s="407"/>
      <c r="J137" s="407"/>
      <c r="K137" s="407"/>
      <c r="L137" s="407"/>
      <c r="M137" s="407"/>
      <c r="N137" s="407"/>
      <c r="O137" s="407"/>
      <c r="P137" s="407"/>
      <c r="Q137" s="407"/>
      <c r="R137" s="407"/>
      <c r="S137" s="407"/>
      <c r="T137" s="407"/>
      <c r="U137" s="407"/>
      <c r="V137" s="407"/>
      <c r="W137" s="407"/>
      <c r="X137" s="407"/>
      <c r="Y137" s="407"/>
    </row>
    <row r="138" spans="2:25">
      <c r="B138" s="407"/>
      <c r="C138" s="407"/>
      <c r="D138" s="407"/>
      <c r="E138" s="407"/>
      <c r="F138" s="407"/>
      <c r="G138" s="407"/>
      <c r="H138" s="407"/>
      <c r="I138" s="407"/>
      <c r="J138" s="407"/>
      <c r="K138" s="407"/>
      <c r="L138" s="407"/>
      <c r="M138" s="407"/>
      <c r="N138" s="407"/>
      <c r="O138" s="407"/>
      <c r="P138" s="407"/>
      <c r="Q138" s="407"/>
      <c r="R138" s="407"/>
      <c r="S138" s="407"/>
      <c r="T138" s="407"/>
      <c r="U138" s="407"/>
      <c r="V138" s="407"/>
      <c r="W138" s="407"/>
      <c r="X138" s="407"/>
      <c r="Y138" s="407"/>
    </row>
    <row r="139" spans="2:25">
      <c r="B139" s="407"/>
      <c r="C139" s="407"/>
      <c r="D139" s="407"/>
      <c r="E139" s="407"/>
      <c r="F139" s="407"/>
      <c r="G139" s="407"/>
      <c r="H139" s="407"/>
      <c r="I139" s="407"/>
      <c r="J139" s="407"/>
      <c r="K139" s="407"/>
      <c r="L139" s="407"/>
      <c r="M139" s="407"/>
      <c r="N139" s="407"/>
      <c r="O139" s="407"/>
      <c r="P139" s="407"/>
      <c r="Q139" s="407"/>
      <c r="R139" s="407"/>
      <c r="S139" s="407"/>
      <c r="T139" s="407"/>
      <c r="U139" s="407"/>
      <c r="V139" s="407"/>
      <c r="W139" s="407"/>
      <c r="X139" s="407"/>
      <c r="Y139" s="407"/>
    </row>
    <row r="140" spans="2:25">
      <c r="B140" s="407"/>
      <c r="C140" s="407"/>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7"/>
    </row>
    <row r="141" spans="2:25">
      <c r="B141" s="407"/>
      <c r="C141" s="407"/>
      <c r="D141" s="407"/>
      <c r="E141" s="407"/>
      <c r="F141" s="407"/>
      <c r="G141" s="407"/>
      <c r="H141" s="407"/>
      <c r="I141" s="407"/>
      <c r="J141" s="407"/>
      <c r="K141" s="407"/>
      <c r="L141" s="407"/>
      <c r="M141" s="407"/>
      <c r="N141" s="407"/>
      <c r="O141" s="407"/>
      <c r="P141" s="407"/>
      <c r="Q141" s="407"/>
      <c r="R141" s="407"/>
      <c r="S141" s="407"/>
      <c r="T141" s="407"/>
      <c r="U141" s="407"/>
      <c r="V141" s="407"/>
      <c r="W141" s="407"/>
      <c r="X141" s="407"/>
      <c r="Y141" s="407"/>
    </row>
    <row r="142" spans="2:25">
      <c r="B142" s="407"/>
      <c r="C142" s="407"/>
      <c r="D142" s="407"/>
      <c r="E142" s="407"/>
      <c r="F142" s="407"/>
      <c r="G142" s="407"/>
      <c r="H142" s="407"/>
      <c r="I142" s="407"/>
      <c r="J142" s="407"/>
      <c r="K142" s="407"/>
      <c r="L142" s="407"/>
      <c r="M142" s="407"/>
      <c r="N142" s="407"/>
      <c r="O142" s="407"/>
      <c r="P142" s="407"/>
      <c r="Q142" s="407"/>
      <c r="R142" s="407"/>
      <c r="S142" s="407"/>
      <c r="T142" s="407"/>
      <c r="U142" s="407"/>
      <c r="V142" s="407"/>
      <c r="W142" s="407"/>
      <c r="X142" s="407"/>
      <c r="Y142" s="407"/>
    </row>
    <row r="143" spans="2:25">
      <c r="B143" s="407"/>
      <c r="C143" s="407"/>
      <c r="D143" s="407"/>
      <c r="E143" s="407"/>
      <c r="F143" s="407"/>
      <c r="G143" s="407"/>
      <c r="H143" s="407"/>
      <c r="I143" s="407"/>
      <c r="J143" s="407"/>
      <c r="K143" s="407"/>
      <c r="L143" s="407"/>
      <c r="M143" s="407"/>
      <c r="N143" s="407"/>
      <c r="O143" s="407"/>
      <c r="P143" s="407"/>
      <c r="Q143" s="407"/>
      <c r="R143" s="407"/>
      <c r="S143" s="407"/>
      <c r="T143" s="407"/>
      <c r="U143" s="407"/>
      <c r="V143" s="407"/>
      <c r="W143" s="407"/>
      <c r="X143" s="407"/>
      <c r="Y143" s="407"/>
    </row>
    <row r="144" spans="2:25">
      <c r="B144" s="407"/>
      <c r="C144" s="407"/>
      <c r="D144" s="407"/>
      <c r="E144" s="407"/>
      <c r="F144" s="407"/>
      <c r="G144" s="407"/>
      <c r="H144" s="407"/>
      <c r="I144" s="407"/>
      <c r="J144" s="407"/>
      <c r="K144" s="407"/>
      <c r="L144" s="407"/>
      <c r="M144" s="407"/>
      <c r="N144" s="407"/>
      <c r="O144" s="407"/>
      <c r="P144" s="407"/>
      <c r="Q144" s="407"/>
      <c r="R144" s="407"/>
      <c r="S144" s="407"/>
      <c r="T144" s="407"/>
      <c r="U144" s="407"/>
      <c r="V144" s="407"/>
      <c r="W144" s="407"/>
      <c r="X144" s="407"/>
      <c r="Y144" s="407"/>
    </row>
    <row r="145" spans="2:25">
      <c r="B145" s="407"/>
      <c r="C145" s="407"/>
      <c r="D145" s="407"/>
      <c r="E145" s="407"/>
      <c r="F145" s="407"/>
      <c r="G145" s="407"/>
      <c r="H145" s="407"/>
      <c r="I145" s="407"/>
      <c r="J145" s="407"/>
      <c r="K145" s="407"/>
      <c r="L145" s="407"/>
      <c r="M145" s="407"/>
      <c r="N145" s="407"/>
      <c r="O145" s="407"/>
      <c r="P145" s="407"/>
      <c r="Q145" s="407"/>
      <c r="R145" s="407"/>
      <c r="S145" s="407"/>
      <c r="T145" s="407"/>
      <c r="U145" s="407"/>
      <c r="V145" s="407"/>
      <c r="W145" s="407"/>
      <c r="X145" s="407"/>
      <c r="Y145" s="407"/>
    </row>
    <row r="146" spans="2:25">
      <c r="B146" s="407"/>
      <c r="C146" s="407"/>
      <c r="D146" s="407"/>
      <c r="E146" s="407"/>
      <c r="F146" s="407"/>
      <c r="G146" s="407"/>
      <c r="H146" s="407"/>
      <c r="I146" s="407"/>
      <c r="J146" s="407"/>
      <c r="K146" s="407"/>
      <c r="L146" s="407"/>
      <c r="M146" s="407"/>
      <c r="N146" s="407"/>
      <c r="O146" s="407"/>
      <c r="P146" s="407"/>
      <c r="Q146" s="407"/>
      <c r="R146" s="407"/>
      <c r="S146" s="407"/>
      <c r="T146" s="407"/>
      <c r="U146" s="407"/>
      <c r="V146" s="407"/>
      <c r="W146" s="407"/>
      <c r="X146" s="407"/>
      <c r="Y146" s="407"/>
    </row>
    <row r="147" spans="2:25">
      <c r="B147" s="407"/>
      <c r="C147" s="407"/>
      <c r="D147" s="407"/>
      <c r="E147" s="407"/>
      <c r="F147" s="407"/>
      <c r="G147" s="407"/>
      <c r="H147" s="407"/>
      <c r="I147" s="407"/>
      <c r="J147" s="407"/>
      <c r="K147" s="407"/>
      <c r="L147" s="407"/>
      <c r="M147" s="407"/>
      <c r="N147" s="407"/>
      <c r="O147" s="407"/>
      <c r="P147" s="407"/>
      <c r="Q147" s="407"/>
      <c r="R147" s="407"/>
      <c r="S147" s="407"/>
      <c r="T147" s="407"/>
      <c r="U147" s="407"/>
      <c r="V147" s="407"/>
      <c r="W147" s="407"/>
      <c r="X147" s="407"/>
      <c r="Y147" s="407"/>
    </row>
    <row r="148" spans="2:25">
      <c r="B148" s="407"/>
      <c r="C148" s="407"/>
      <c r="D148" s="407"/>
      <c r="E148" s="407"/>
      <c r="F148" s="407"/>
      <c r="G148" s="407"/>
      <c r="H148" s="407"/>
      <c r="I148" s="407"/>
      <c r="J148" s="407"/>
      <c r="K148" s="407"/>
      <c r="L148" s="407"/>
      <c r="M148" s="407"/>
      <c r="N148" s="407"/>
      <c r="O148" s="407"/>
      <c r="P148" s="407"/>
      <c r="Q148" s="407"/>
      <c r="R148" s="407"/>
      <c r="S148" s="407"/>
      <c r="T148" s="407"/>
      <c r="U148" s="407"/>
      <c r="V148" s="407"/>
      <c r="W148" s="407"/>
      <c r="X148" s="407"/>
      <c r="Y148" s="407"/>
    </row>
    <row r="149" spans="2:25">
      <c r="B149" s="407"/>
      <c r="C149" s="407"/>
      <c r="D149" s="407"/>
      <c r="E149" s="407"/>
      <c r="F149" s="407"/>
      <c r="G149" s="407"/>
      <c r="H149" s="407"/>
      <c r="I149" s="407"/>
      <c r="J149" s="407"/>
      <c r="K149" s="407"/>
      <c r="L149" s="407"/>
      <c r="M149" s="407"/>
      <c r="N149" s="407"/>
      <c r="O149" s="407"/>
      <c r="P149" s="407"/>
      <c r="Q149" s="407"/>
      <c r="R149" s="407"/>
      <c r="S149" s="407"/>
      <c r="T149" s="407"/>
      <c r="U149" s="407"/>
      <c r="V149" s="407"/>
      <c r="W149" s="407"/>
      <c r="X149" s="407"/>
      <c r="Y149" s="407"/>
    </row>
    <row r="150" spans="2:25">
      <c r="B150" s="407"/>
      <c r="C150" s="407"/>
      <c r="D150" s="407"/>
      <c r="E150" s="407"/>
      <c r="F150" s="407"/>
      <c r="G150" s="407"/>
      <c r="H150" s="407"/>
      <c r="I150" s="407"/>
      <c r="J150" s="407"/>
      <c r="K150" s="407"/>
      <c r="L150" s="407"/>
      <c r="M150" s="407"/>
      <c r="N150" s="407"/>
      <c r="O150" s="407"/>
      <c r="P150" s="407"/>
      <c r="Q150" s="407"/>
      <c r="R150" s="407"/>
      <c r="S150" s="407"/>
      <c r="T150" s="407"/>
      <c r="U150" s="407"/>
      <c r="V150" s="407"/>
      <c r="W150" s="407"/>
      <c r="X150" s="407"/>
      <c r="Y150" s="407"/>
    </row>
    <row r="151" spans="2:25">
      <c r="B151" s="407"/>
      <c r="C151" s="407"/>
      <c r="D151" s="407"/>
      <c r="E151" s="407"/>
      <c r="F151" s="407"/>
      <c r="G151" s="407"/>
      <c r="H151" s="407"/>
      <c r="I151" s="407"/>
      <c r="J151" s="407"/>
      <c r="K151" s="407"/>
      <c r="L151" s="407"/>
      <c r="M151" s="407"/>
      <c r="N151" s="407"/>
      <c r="O151" s="407"/>
      <c r="P151" s="407"/>
      <c r="Q151" s="407"/>
      <c r="R151" s="407"/>
      <c r="S151" s="407"/>
      <c r="T151" s="407"/>
      <c r="U151" s="407"/>
      <c r="V151" s="407"/>
      <c r="W151" s="407"/>
      <c r="X151" s="407"/>
      <c r="Y151" s="407"/>
    </row>
    <row r="152" spans="2:25">
      <c r="B152" s="407"/>
      <c r="C152" s="407"/>
      <c r="D152" s="407"/>
      <c r="E152" s="407"/>
      <c r="F152" s="407"/>
      <c r="G152" s="407"/>
      <c r="H152" s="407"/>
      <c r="I152" s="407"/>
      <c r="J152" s="407"/>
      <c r="K152" s="407"/>
      <c r="L152" s="407"/>
      <c r="M152" s="407"/>
      <c r="N152" s="407"/>
      <c r="O152" s="407"/>
      <c r="P152" s="407"/>
      <c r="Q152" s="407"/>
      <c r="R152" s="407"/>
      <c r="S152" s="407"/>
      <c r="T152" s="407"/>
      <c r="U152" s="407"/>
      <c r="V152" s="407"/>
      <c r="W152" s="407"/>
      <c r="X152" s="407"/>
      <c r="Y152" s="407"/>
    </row>
    <row r="153" spans="2:25">
      <c r="B153" s="407"/>
      <c r="C153" s="407"/>
      <c r="D153" s="407"/>
      <c r="E153" s="407"/>
      <c r="F153" s="407"/>
      <c r="G153" s="407"/>
      <c r="H153" s="407"/>
      <c r="I153" s="407"/>
      <c r="J153" s="407"/>
      <c r="K153" s="407"/>
      <c r="L153" s="407"/>
      <c r="M153" s="407"/>
      <c r="N153" s="407"/>
      <c r="O153" s="407"/>
      <c r="P153" s="407"/>
      <c r="Q153" s="407"/>
      <c r="R153" s="407"/>
      <c r="S153" s="407"/>
      <c r="T153" s="407"/>
      <c r="U153" s="407"/>
      <c r="V153" s="407"/>
      <c r="W153" s="407"/>
      <c r="X153" s="407"/>
      <c r="Y153" s="407"/>
    </row>
    <row r="154" spans="2:25">
      <c r="B154" s="407"/>
      <c r="C154" s="407"/>
      <c r="D154" s="407"/>
      <c r="E154" s="407"/>
      <c r="F154" s="407"/>
      <c r="G154" s="407"/>
      <c r="H154" s="407"/>
      <c r="I154" s="407"/>
      <c r="J154" s="407"/>
      <c r="K154" s="407"/>
      <c r="L154" s="407"/>
      <c r="M154" s="407"/>
      <c r="N154" s="407"/>
      <c r="O154" s="407"/>
      <c r="P154" s="407"/>
      <c r="Q154" s="407"/>
      <c r="R154" s="407"/>
      <c r="S154" s="407"/>
      <c r="T154" s="407"/>
      <c r="U154" s="407"/>
      <c r="V154" s="407"/>
      <c r="W154" s="407"/>
      <c r="X154" s="407"/>
      <c r="Y154" s="407"/>
    </row>
    <row r="155" spans="2:25">
      <c r="B155" s="407"/>
      <c r="C155" s="407"/>
      <c r="D155" s="407"/>
      <c r="E155" s="407"/>
      <c r="F155" s="407"/>
      <c r="G155" s="407"/>
      <c r="H155" s="407"/>
      <c r="I155" s="407"/>
      <c r="J155" s="407"/>
      <c r="K155" s="407"/>
      <c r="L155" s="407"/>
      <c r="M155" s="407"/>
      <c r="N155" s="407"/>
      <c r="O155" s="407"/>
      <c r="P155" s="407"/>
      <c r="Q155" s="407"/>
      <c r="R155" s="407"/>
      <c r="S155" s="407"/>
      <c r="T155" s="407"/>
      <c r="U155" s="407"/>
      <c r="V155" s="407"/>
      <c r="W155" s="407"/>
      <c r="X155" s="407"/>
      <c r="Y155" s="407"/>
    </row>
    <row r="156" spans="2:25">
      <c r="B156" s="407"/>
      <c r="C156" s="407"/>
      <c r="D156" s="407"/>
      <c r="E156" s="407"/>
      <c r="F156" s="407"/>
      <c r="G156" s="407"/>
      <c r="H156" s="407"/>
      <c r="I156" s="407"/>
      <c r="J156" s="407"/>
      <c r="K156" s="407"/>
      <c r="L156" s="407"/>
      <c r="M156" s="407"/>
      <c r="N156" s="407"/>
      <c r="O156" s="407"/>
      <c r="P156" s="407"/>
      <c r="Q156" s="407"/>
      <c r="R156" s="407"/>
      <c r="S156" s="407"/>
      <c r="T156" s="407"/>
      <c r="U156" s="407"/>
      <c r="V156" s="407"/>
      <c r="W156" s="407"/>
      <c r="X156" s="407"/>
      <c r="Y156" s="407"/>
    </row>
  </sheetData>
  <customSheetViews>
    <customSheetView guid="{76D48460-2D9B-487A-92BD-89A50EB1783E}" showPageBreaks="1" fitToPage="1" printArea="1" view="pageBreakPreview" topLeftCell="A40">
      <selection activeCell="Q54" sqref="Q54"/>
      <pageMargins left="0.70866141732283472" right="0.70866141732283472" top="0.74803149606299213" bottom="0.74803149606299213" header="0.31496062992125984" footer="0.31496062992125984"/>
      <printOptions horizontalCentered="1"/>
      <pageSetup paperSize="9" scale="64" orientation="portrait" r:id="rId1"/>
    </customSheetView>
  </customSheetViews>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J50:N50"/>
    <mergeCell ref="O50:S50"/>
    <mergeCell ref="J51:N51"/>
    <mergeCell ref="O51:S51"/>
    <mergeCell ref="V53:X53"/>
    <mergeCell ref="B61:C61"/>
    <mergeCell ref="C62:Y62"/>
    <mergeCell ref="C65:Y65"/>
    <mergeCell ref="C66:Y66"/>
    <mergeCell ref="D13:T14"/>
    <mergeCell ref="D16:T17"/>
    <mergeCell ref="D27:T28"/>
    <mergeCell ref="C50:H51"/>
    <mergeCell ref="D55:T56"/>
    <mergeCell ref="D57:T58"/>
    <mergeCell ref="C63:Y64"/>
  </mergeCells>
  <phoneticPr fontId="7"/>
  <dataValidations count="1">
    <dataValidation type="list" allowBlank="1" showDropDown="0"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R67"/>
  <sheetViews>
    <sheetView view="pageBreakPreview" zoomScaleSheetLayoutView="100" workbookViewId="0">
      <selection activeCell="C67" sqref="C67:Y67"/>
    </sheetView>
  </sheetViews>
  <sheetFormatPr defaultColWidth="4" defaultRowHeight="13.5"/>
  <cols>
    <col min="1" max="1" width="2.875" style="405" customWidth="1"/>
    <col min="2" max="2" width="2.625" style="405" customWidth="1"/>
    <col min="3" max="8" width="4.625" style="405" customWidth="1"/>
    <col min="9" max="9" width="7.625" style="405" customWidth="1"/>
    <col min="10" max="18" width="4.625" style="405" customWidth="1"/>
    <col min="19" max="20" width="7.625" style="405" customWidth="1"/>
    <col min="21" max="25" width="4.625" style="405" customWidth="1"/>
    <col min="26" max="26" width="2.875" style="405" customWidth="1"/>
    <col min="27" max="257" width="4" style="405"/>
    <col min="258" max="258" width="2.875" style="405" customWidth="1"/>
    <col min="259" max="259" width="2.375" style="405" customWidth="1"/>
    <col min="260" max="265" width="4" style="405"/>
    <col min="266" max="266" width="7.375" style="405" customWidth="1"/>
    <col min="267" max="275" width="4" style="405"/>
    <col min="276" max="277" width="6.75" style="405" customWidth="1"/>
    <col min="278" max="280" width="4" style="405"/>
    <col min="281" max="281" width="2.375" style="405" customWidth="1"/>
    <col min="282" max="282" width="3.375" style="405" customWidth="1"/>
    <col min="283" max="513" width="4" style="405"/>
    <col min="514" max="514" width="2.875" style="405" customWidth="1"/>
    <col min="515" max="515" width="2.375" style="405" customWidth="1"/>
    <col min="516" max="521" width="4" style="405"/>
    <col min="522" max="522" width="7.375" style="405" customWidth="1"/>
    <col min="523" max="531" width="4" style="405"/>
    <col min="532" max="533" width="6.75" style="405" customWidth="1"/>
    <col min="534" max="536" width="4" style="405"/>
    <col min="537" max="537" width="2.375" style="405" customWidth="1"/>
    <col min="538" max="538" width="3.375" style="405" customWidth="1"/>
    <col min="539" max="769" width="4" style="405"/>
    <col min="770" max="770" width="2.875" style="405" customWidth="1"/>
    <col min="771" max="771" width="2.375" style="405" customWidth="1"/>
    <col min="772" max="777" width="4" style="405"/>
    <col min="778" max="778" width="7.375" style="405" customWidth="1"/>
    <col min="779" max="787" width="4" style="405"/>
    <col min="788" max="789" width="6.75" style="405" customWidth="1"/>
    <col min="790" max="792" width="4" style="405"/>
    <col min="793" max="793" width="2.375" style="405" customWidth="1"/>
    <col min="794" max="794" width="3.375" style="405" customWidth="1"/>
    <col min="795" max="1025" width="4" style="405"/>
    <col min="1026" max="1026" width="2.875" style="405" customWidth="1"/>
    <col min="1027" max="1027" width="2.375" style="405" customWidth="1"/>
    <col min="1028" max="1033" width="4" style="405"/>
    <col min="1034" max="1034" width="7.375" style="405" customWidth="1"/>
    <col min="1035" max="1043" width="4" style="405"/>
    <col min="1044" max="1045" width="6.75" style="405" customWidth="1"/>
    <col min="1046" max="1048" width="4" style="405"/>
    <col min="1049" max="1049" width="2.375" style="405" customWidth="1"/>
    <col min="1050" max="1050" width="3.375" style="405" customWidth="1"/>
    <col min="1051" max="1281" width="4" style="405"/>
    <col min="1282" max="1282" width="2.875" style="405" customWidth="1"/>
    <col min="1283" max="1283" width="2.375" style="405" customWidth="1"/>
    <col min="1284" max="1289" width="4" style="405"/>
    <col min="1290" max="1290" width="7.375" style="405" customWidth="1"/>
    <col min="1291" max="1299" width="4" style="405"/>
    <col min="1300" max="1301" width="6.75" style="405" customWidth="1"/>
    <col min="1302" max="1304" width="4" style="405"/>
    <col min="1305" max="1305" width="2.375" style="405" customWidth="1"/>
    <col min="1306" max="1306" width="3.375" style="405" customWidth="1"/>
    <col min="1307" max="1537" width="4" style="405"/>
    <col min="1538" max="1538" width="2.875" style="405" customWidth="1"/>
    <col min="1539" max="1539" width="2.375" style="405" customWidth="1"/>
    <col min="1540" max="1545" width="4" style="405"/>
    <col min="1546" max="1546" width="7.375" style="405" customWidth="1"/>
    <col min="1547" max="1555" width="4" style="405"/>
    <col min="1556" max="1557" width="6.75" style="405" customWidth="1"/>
    <col min="1558" max="1560" width="4" style="405"/>
    <col min="1561" max="1561" width="2.375" style="405" customWidth="1"/>
    <col min="1562" max="1562" width="3.375" style="405" customWidth="1"/>
    <col min="1563" max="1793" width="4" style="405"/>
    <col min="1794" max="1794" width="2.875" style="405" customWidth="1"/>
    <col min="1795" max="1795" width="2.375" style="405" customWidth="1"/>
    <col min="1796" max="1801" width="4" style="405"/>
    <col min="1802" max="1802" width="7.375" style="405" customWidth="1"/>
    <col min="1803" max="1811" width="4" style="405"/>
    <col min="1812" max="1813" width="6.75" style="405" customWidth="1"/>
    <col min="1814" max="1816" width="4" style="405"/>
    <col min="1817" max="1817" width="2.375" style="405" customWidth="1"/>
    <col min="1818" max="1818" width="3.375" style="405" customWidth="1"/>
    <col min="1819" max="2049" width="4" style="405"/>
    <col min="2050" max="2050" width="2.875" style="405" customWidth="1"/>
    <col min="2051" max="2051" width="2.375" style="405" customWidth="1"/>
    <col min="2052" max="2057" width="4" style="405"/>
    <col min="2058" max="2058" width="7.375" style="405" customWidth="1"/>
    <col min="2059" max="2067" width="4" style="405"/>
    <col min="2068" max="2069" width="6.75" style="405" customWidth="1"/>
    <col min="2070" max="2072" width="4" style="405"/>
    <col min="2073" max="2073" width="2.375" style="405" customWidth="1"/>
    <col min="2074" max="2074" width="3.375" style="405" customWidth="1"/>
    <col min="2075" max="2305" width="4" style="405"/>
    <col min="2306" max="2306" width="2.875" style="405" customWidth="1"/>
    <col min="2307" max="2307" width="2.375" style="405" customWidth="1"/>
    <col min="2308" max="2313" width="4" style="405"/>
    <col min="2314" max="2314" width="7.375" style="405" customWidth="1"/>
    <col min="2315" max="2323" width="4" style="405"/>
    <col min="2324" max="2325" width="6.75" style="405" customWidth="1"/>
    <col min="2326" max="2328" width="4" style="405"/>
    <col min="2329" max="2329" width="2.375" style="405" customWidth="1"/>
    <col min="2330" max="2330" width="3.375" style="405" customWidth="1"/>
    <col min="2331" max="2561" width="4" style="405"/>
    <col min="2562" max="2562" width="2.875" style="405" customWidth="1"/>
    <col min="2563" max="2563" width="2.375" style="405" customWidth="1"/>
    <col min="2564" max="2569" width="4" style="405"/>
    <col min="2570" max="2570" width="7.375" style="405" customWidth="1"/>
    <col min="2571" max="2579" width="4" style="405"/>
    <col min="2580" max="2581" width="6.75" style="405" customWidth="1"/>
    <col min="2582" max="2584" width="4" style="405"/>
    <col min="2585" max="2585" width="2.375" style="405" customWidth="1"/>
    <col min="2586" max="2586" width="3.375" style="405" customWidth="1"/>
    <col min="2587" max="2817" width="4" style="405"/>
    <col min="2818" max="2818" width="2.875" style="405" customWidth="1"/>
    <col min="2819" max="2819" width="2.375" style="405" customWidth="1"/>
    <col min="2820" max="2825" width="4" style="405"/>
    <col min="2826" max="2826" width="7.375" style="405" customWidth="1"/>
    <col min="2827" max="2835" width="4" style="405"/>
    <col min="2836" max="2837" width="6.75" style="405" customWidth="1"/>
    <col min="2838" max="2840" width="4" style="405"/>
    <col min="2841" max="2841" width="2.375" style="405" customWidth="1"/>
    <col min="2842" max="2842" width="3.375" style="405" customWidth="1"/>
    <col min="2843" max="3073" width="4" style="405"/>
    <col min="3074" max="3074" width="2.875" style="405" customWidth="1"/>
    <col min="3075" max="3075" width="2.375" style="405" customWidth="1"/>
    <col min="3076" max="3081" width="4" style="405"/>
    <col min="3082" max="3082" width="7.375" style="405" customWidth="1"/>
    <col min="3083" max="3091" width="4" style="405"/>
    <col min="3092" max="3093" width="6.75" style="405" customWidth="1"/>
    <col min="3094" max="3096" width="4" style="405"/>
    <col min="3097" max="3097" width="2.375" style="405" customWidth="1"/>
    <col min="3098" max="3098" width="3.375" style="405" customWidth="1"/>
    <col min="3099" max="3329" width="4" style="405"/>
    <col min="3330" max="3330" width="2.875" style="405" customWidth="1"/>
    <col min="3331" max="3331" width="2.375" style="405" customWidth="1"/>
    <col min="3332" max="3337" width="4" style="405"/>
    <col min="3338" max="3338" width="7.375" style="405" customWidth="1"/>
    <col min="3339" max="3347" width="4" style="405"/>
    <col min="3348" max="3349" width="6.75" style="405" customWidth="1"/>
    <col min="3350" max="3352" width="4" style="405"/>
    <col min="3353" max="3353" width="2.375" style="405" customWidth="1"/>
    <col min="3354" max="3354" width="3.375" style="405" customWidth="1"/>
    <col min="3355" max="3585" width="4" style="405"/>
    <col min="3586" max="3586" width="2.875" style="405" customWidth="1"/>
    <col min="3587" max="3587" width="2.375" style="405" customWidth="1"/>
    <col min="3588" max="3593" width="4" style="405"/>
    <col min="3594" max="3594" width="7.375" style="405" customWidth="1"/>
    <col min="3595" max="3603" width="4" style="405"/>
    <col min="3604" max="3605" width="6.75" style="405" customWidth="1"/>
    <col min="3606" max="3608" width="4" style="405"/>
    <col min="3609" max="3609" width="2.375" style="405" customWidth="1"/>
    <col min="3610" max="3610" width="3.375" style="405" customWidth="1"/>
    <col min="3611" max="3841" width="4" style="405"/>
    <col min="3842" max="3842" width="2.875" style="405" customWidth="1"/>
    <col min="3843" max="3843" width="2.375" style="405" customWidth="1"/>
    <col min="3844" max="3849" width="4" style="405"/>
    <col min="3850" max="3850" width="7.375" style="405" customWidth="1"/>
    <col min="3851" max="3859" width="4" style="405"/>
    <col min="3860" max="3861" width="6.75" style="405" customWidth="1"/>
    <col min="3862" max="3864" width="4" style="405"/>
    <col min="3865" max="3865" width="2.375" style="405" customWidth="1"/>
    <col min="3866" max="3866" width="3.375" style="405" customWidth="1"/>
    <col min="3867" max="4097" width="4" style="405"/>
    <col min="4098" max="4098" width="2.875" style="405" customWidth="1"/>
    <col min="4099" max="4099" width="2.375" style="405" customWidth="1"/>
    <col min="4100" max="4105" width="4" style="405"/>
    <col min="4106" max="4106" width="7.375" style="405" customWidth="1"/>
    <col min="4107" max="4115" width="4" style="405"/>
    <col min="4116" max="4117" width="6.75" style="405" customWidth="1"/>
    <col min="4118" max="4120" width="4" style="405"/>
    <col min="4121" max="4121" width="2.375" style="405" customWidth="1"/>
    <col min="4122" max="4122" width="3.375" style="405" customWidth="1"/>
    <col min="4123" max="4353" width="4" style="405"/>
    <col min="4354" max="4354" width="2.875" style="405" customWidth="1"/>
    <col min="4355" max="4355" width="2.375" style="405" customWidth="1"/>
    <col min="4356" max="4361" width="4" style="405"/>
    <col min="4362" max="4362" width="7.375" style="405" customWidth="1"/>
    <col min="4363" max="4371" width="4" style="405"/>
    <col min="4372" max="4373" width="6.75" style="405" customWidth="1"/>
    <col min="4374" max="4376" width="4" style="405"/>
    <col min="4377" max="4377" width="2.375" style="405" customWidth="1"/>
    <col min="4378" max="4378" width="3.375" style="405" customWidth="1"/>
    <col min="4379" max="4609" width="4" style="405"/>
    <col min="4610" max="4610" width="2.875" style="405" customWidth="1"/>
    <col min="4611" max="4611" width="2.375" style="405" customWidth="1"/>
    <col min="4612" max="4617" width="4" style="405"/>
    <col min="4618" max="4618" width="7.375" style="405" customWidth="1"/>
    <col min="4619" max="4627" width="4" style="405"/>
    <col min="4628" max="4629" width="6.75" style="405" customWidth="1"/>
    <col min="4630" max="4632" width="4" style="405"/>
    <col min="4633" max="4633" width="2.375" style="405" customWidth="1"/>
    <col min="4634" max="4634" width="3.375" style="405" customWidth="1"/>
    <col min="4635" max="4865" width="4" style="405"/>
    <col min="4866" max="4866" width="2.875" style="405" customWidth="1"/>
    <col min="4867" max="4867" width="2.375" style="405" customWidth="1"/>
    <col min="4868" max="4873" width="4" style="405"/>
    <col min="4874" max="4874" width="7.375" style="405" customWidth="1"/>
    <col min="4875" max="4883" width="4" style="405"/>
    <col min="4884" max="4885" width="6.75" style="405" customWidth="1"/>
    <col min="4886" max="4888" width="4" style="405"/>
    <col min="4889" max="4889" width="2.375" style="405" customWidth="1"/>
    <col min="4890" max="4890" width="3.375" style="405" customWidth="1"/>
    <col min="4891" max="5121" width="4" style="405"/>
    <col min="5122" max="5122" width="2.875" style="405" customWidth="1"/>
    <col min="5123" max="5123" width="2.375" style="405" customWidth="1"/>
    <col min="5124" max="5129" width="4" style="405"/>
    <col min="5130" max="5130" width="7.375" style="405" customWidth="1"/>
    <col min="5131" max="5139" width="4" style="405"/>
    <col min="5140" max="5141" width="6.75" style="405" customWidth="1"/>
    <col min="5142" max="5144" width="4" style="405"/>
    <col min="5145" max="5145" width="2.375" style="405" customWidth="1"/>
    <col min="5146" max="5146" width="3.375" style="405" customWidth="1"/>
    <col min="5147" max="5377" width="4" style="405"/>
    <col min="5378" max="5378" width="2.875" style="405" customWidth="1"/>
    <col min="5379" max="5379" width="2.375" style="405" customWidth="1"/>
    <col min="5380" max="5385" width="4" style="405"/>
    <col min="5386" max="5386" width="7.375" style="405" customWidth="1"/>
    <col min="5387" max="5395" width="4" style="405"/>
    <col min="5396" max="5397" width="6.75" style="405" customWidth="1"/>
    <col min="5398" max="5400" width="4" style="405"/>
    <col min="5401" max="5401" width="2.375" style="405" customWidth="1"/>
    <col min="5402" max="5402" width="3.375" style="405" customWidth="1"/>
    <col min="5403" max="5633" width="4" style="405"/>
    <col min="5634" max="5634" width="2.875" style="405" customWidth="1"/>
    <col min="5635" max="5635" width="2.375" style="405" customWidth="1"/>
    <col min="5636" max="5641" width="4" style="405"/>
    <col min="5642" max="5642" width="7.375" style="405" customWidth="1"/>
    <col min="5643" max="5651" width="4" style="405"/>
    <col min="5652" max="5653" width="6.75" style="405" customWidth="1"/>
    <col min="5654" max="5656" width="4" style="405"/>
    <col min="5657" max="5657" width="2.375" style="405" customWidth="1"/>
    <col min="5658" max="5658" width="3.375" style="405" customWidth="1"/>
    <col min="5659" max="5889" width="4" style="405"/>
    <col min="5890" max="5890" width="2.875" style="405" customWidth="1"/>
    <col min="5891" max="5891" width="2.375" style="405" customWidth="1"/>
    <col min="5892" max="5897" width="4" style="405"/>
    <col min="5898" max="5898" width="7.375" style="405" customWidth="1"/>
    <col min="5899" max="5907" width="4" style="405"/>
    <col min="5908" max="5909" width="6.75" style="405" customWidth="1"/>
    <col min="5910" max="5912" width="4" style="405"/>
    <col min="5913" max="5913" width="2.375" style="405" customWidth="1"/>
    <col min="5914" max="5914" width="3.375" style="405" customWidth="1"/>
    <col min="5915" max="6145" width="4" style="405"/>
    <col min="6146" max="6146" width="2.875" style="405" customWidth="1"/>
    <col min="6147" max="6147" width="2.375" style="405" customWidth="1"/>
    <col min="6148" max="6153" width="4" style="405"/>
    <col min="6154" max="6154" width="7.375" style="405" customWidth="1"/>
    <col min="6155" max="6163" width="4" style="405"/>
    <col min="6164" max="6165" width="6.75" style="405" customWidth="1"/>
    <col min="6166" max="6168" width="4" style="405"/>
    <col min="6169" max="6169" width="2.375" style="405" customWidth="1"/>
    <col min="6170" max="6170" width="3.375" style="405" customWidth="1"/>
    <col min="6171" max="6401" width="4" style="405"/>
    <col min="6402" max="6402" width="2.875" style="405" customWidth="1"/>
    <col min="6403" max="6403" width="2.375" style="405" customWidth="1"/>
    <col min="6404" max="6409" width="4" style="405"/>
    <col min="6410" max="6410" width="7.375" style="405" customWidth="1"/>
    <col min="6411" max="6419" width="4" style="405"/>
    <col min="6420" max="6421" width="6.75" style="405" customWidth="1"/>
    <col min="6422" max="6424" width="4" style="405"/>
    <col min="6425" max="6425" width="2.375" style="405" customWidth="1"/>
    <col min="6426" max="6426" width="3.375" style="405" customWidth="1"/>
    <col min="6427" max="6657" width="4" style="405"/>
    <col min="6658" max="6658" width="2.875" style="405" customWidth="1"/>
    <col min="6659" max="6659" width="2.375" style="405" customWidth="1"/>
    <col min="6660" max="6665" width="4" style="405"/>
    <col min="6666" max="6666" width="7.375" style="405" customWidth="1"/>
    <col min="6667" max="6675" width="4" style="405"/>
    <col min="6676" max="6677" width="6.75" style="405" customWidth="1"/>
    <col min="6678" max="6680" width="4" style="405"/>
    <col min="6681" max="6681" width="2.375" style="405" customWidth="1"/>
    <col min="6682" max="6682" width="3.375" style="405" customWidth="1"/>
    <col min="6683" max="6913" width="4" style="405"/>
    <col min="6914" max="6914" width="2.875" style="405" customWidth="1"/>
    <col min="6915" max="6915" width="2.375" style="405" customWidth="1"/>
    <col min="6916" max="6921" width="4" style="405"/>
    <col min="6922" max="6922" width="7.375" style="405" customWidth="1"/>
    <col min="6923" max="6931" width="4" style="405"/>
    <col min="6932" max="6933" width="6.75" style="405" customWidth="1"/>
    <col min="6934" max="6936" width="4" style="405"/>
    <col min="6937" max="6937" width="2.375" style="405" customWidth="1"/>
    <col min="6938" max="6938" width="3.375" style="405" customWidth="1"/>
    <col min="6939" max="7169" width="4" style="405"/>
    <col min="7170" max="7170" width="2.875" style="405" customWidth="1"/>
    <col min="7171" max="7171" width="2.375" style="405" customWidth="1"/>
    <col min="7172" max="7177" width="4" style="405"/>
    <col min="7178" max="7178" width="7.375" style="405" customWidth="1"/>
    <col min="7179" max="7187" width="4" style="405"/>
    <col min="7188" max="7189" width="6.75" style="405" customWidth="1"/>
    <col min="7190" max="7192" width="4" style="405"/>
    <col min="7193" max="7193" width="2.375" style="405" customWidth="1"/>
    <col min="7194" max="7194" width="3.375" style="405" customWidth="1"/>
    <col min="7195" max="7425" width="4" style="405"/>
    <col min="7426" max="7426" width="2.875" style="405" customWidth="1"/>
    <col min="7427" max="7427" width="2.375" style="405" customWidth="1"/>
    <col min="7428" max="7433" width="4" style="405"/>
    <col min="7434" max="7434" width="7.375" style="405" customWidth="1"/>
    <col min="7435" max="7443" width="4" style="405"/>
    <col min="7444" max="7445" width="6.75" style="405" customWidth="1"/>
    <col min="7446" max="7448" width="4" style="405"/>
    <col min="7449" max="7449" width="2.375" style="405" customWidth="1"/>
    <col min="7450" max="7450" width="3.375" style="405" customWidth="1"/>
    <col min="7451" max="7681" width="4" style="405"/>
    <col min="7682" max="7682" width="2.875" style="405" customWidth="1"/>
    <col min="7683" max="7683" width="2.375" style="405" customWidth="1"/>
    <col min="7684" max="7689" width="4" style="405"/>
    <col min="7690" max="7690" width="7.375" style="405" customWidth="1"/>
    <col min="7691" max="7699" width="4" style="405"/>
    <col min="7700" max="7701" width="6.75" style="405" customWidth="1"/>
    <col min="7702" max="7704" width="4" style="405"/>
    <col min="7705" max="7705" width="2.375" style="405" customWidth="1"/>
    <col min="7706" max="7706" width="3.375" style="405" customWidth="1"/>
    <col min="7707" max="7937" width="4" style="405"/>
    <col min="7938" max="7938" width="2.875" style="405" customWidth="1"/>
    <col min="7939" max="7939" width="2.375" style="405" customWidth="1"/>
    <col min="7940" max="7945" width="4" style="405"/>
    <col min="7946" max="7946" width="7.375" style="405" customWidth="1"/>
    <col min="7947" max="7955" width="4" style="405"/>
    <col min="7956" max="7957" width="6.75" style="405" customWidth="1"/>
    <col min="7958" max="7960" width="4" style="405"/>
    <col min="7961" max="7961" width="2.375" style="405" customWidth="1"/>
    <col min="7962" max="7962" width="3.375" style="405" customWidth="1"/>
    <col min="7963" max="8193" width="4" style="405"/>
    <col min="8194" max="8194" width="2.875" style="405" customWidth="1"/>
    <col min="8195" max="8195" width="2.375" style="405" customWidth="1"/>
    <col min="8196" max="8201" width="4" style="405"/>
    <col min="8202" max="8202" width="7.375" style="405" customWidth="1"/>
    <col min="8203" max="8211" width="4" style="405"/>
    <col min="8212" max="8213" width="6.75" style="405" customWidth="1"/>
    <col min="8214" max="8216" width="4" style="405"/>
    <col min="8217" max="8217" width="2.375" style="405" customWidth="1"/>
    <col min="8218" max="8218" width="3.375" style="405" customWidth="1"/>
    <col min="8219" max="8449" width="4" style="405"/>
    <col min="8450" max="8450" width="2.875" style="405" customWidth="1"/>
    <col min="8451" max="8451" width="2.375" style="405" customWidth="1"/>
    <col min="8452" max="8457" width="4" style="405"/>
    <col min="8458" max="8458" width="7.375" style="405" customWidth="1"/>
    <col min="8459" max="8467" width="4" style="405"/>
    <col min="8468" max="8469" width="6.75" style="405" customWidth="1"/>
    <col min="8470" max="8472" width="4" style="405"/>
    <col min="8473" max="8473" width="2.375" style="405" customWidth="1"/>
    <col min="8474" max="8474" width="3.375" style="405" customWidth="1"/>
    <col min="8475" max="8705" width="4" style="405"/>
    <col min="8706" max="8706" width="2.875" style="405" customWidth="1"/>
    <col min="8707" max="8707" width="2.375" style="405" customWidth="1"/>
    <col min="8708" max="8713" width="4" style="405"/>
    <col min="8714" max="8714" width="7.375" style="405" customWidth="1"/>
    <col min="8715" max="8723" width="4" style="405"/>
    <col min="8724" max="8725" width="6.75" style="405" customWidth="1"/>
    <col min="8726" max="8728" width="4" style="405"/>
    <col min="8729" max="8729" width="2.375" style="405" customWidth="1"/>
    <col min="8730" max="8730" width="3.375" style="405" customWidth="1"/>
    <col min="8731" max="8961" width="4" style="405"/>
    <col min="8962" max="8962" width="2.875" style="405" customWidth="1"/>
    <col min="8963" max="8963" width="2.375" style="405" customWidth="1"/>
    <col min="8964" max="8969" width="4" style="405"/>
    <col min="8970" max="8970" width="7.375" style="405" customWidth="1"/>
    <col min="8971" max="8979" width="4" style="405"/>
    <col min="8980" max="8981" width="6.75" style="405" customWidth="1"/>
    <col min="8982" max="8984" width="4" style="405"/>
    <col min="8985" max="8985" width="2.375" style="405" customWidth="1"/>
    <col min="8986" max="8986" width="3.375" style="405" customWidth="1"/>
    <col min="8987" max="9217" width="4" style="405"/>
    <col min="9218" max="9218" width="2.875" style="405" customWidth="1"/>
    <col min="9219" max="9219" width="2.375" style="405" customWidth="1"/>
    <col min="9220" max="9225" width="4" style="405"/>
    <col min="9226" max="9226" width="7.375" style="405" customWidth="1"/>
    <col min="9227" max="9235" width="4" style="405"/>
    <col min="9236" max="9237" width="6.75" style="405" customWidth="1"/>
    <col min="9238" max="9240" width="4" style="405"/>
    <col min="9241" max="9241" width="2.375" style="405" customWidth="1"/>
    <col min="9242" max="9242" width="3.375" style="405" customWidth="1"/>
    <col min="9243" max="9473" width="4" style="405"/>
    <col min="9474" max="9474" width="2.875" style="405" customWidth="1"/>
    <col min="9475" max="9475" width="2.375" style="405" customWidth="1"/>
    <col min="9476" max="9481" width="4" style="405"/>
    <col min="9482" max="9482" width="7.375" style="405" customWidth="1"/>
    <col min="9483" max="9491" width="4" style="405"/>
    <col min="9492" max="9493" width="6.75" style="405" customWidth="1"/>
    <col min="9494" max="9496" width="4" style="405"/>
    <col min="9497" max="9497" width="2.375" style="405" customWidth="1"/>
    <col min="9498" max="9498" width="3.375" style="405" customWidth="1"/>
    <col min="9499" max="9729" width="4" style="405"/>
    <col min="9730" max="9730" width="2.875" style="405" customWidth="1"/>
    <col min="9731" max="9731" width="2.375" style="405" customWidth="1"/>
    <col min="9732" max="9737" width="4" style="405"/>
    <col min="9738" max="9738" width="7.375" style="405" customWidth="1"/>
    <col min="9739" max="9747" width="4" style="405"/>
    <col min="9748" max="9749" width="6.75" style="405" customWidth="1"/>
    <col min="9750" max="9752" width="4" style="405"/>
    <col min="9753" max="9753" width="2.375" style="405" customWidth="1"/>
    <col min="9754" max="9754" width="3.375" style="405" customWidth="1"/>
    <col min="9755" max="9985" width="4" style="405"/>
    <col min="9986" max="9986" width="2.875" style="405" customWidth="1"/>
    <col min="9987" max="9987" width="2.375" style="405" customWidth="1"/>
    <col min="9988" max="9993" width="4" style="405"/>
    <col min="9994" max="9994" width="7.375" style="405" customWidth="1"/>
    <col min="9995" max="10003" width="4" style="405"/>
    <col min="10004" max="10005" width="6.75" style="405" customWidth="1"/>
    <col min="10006" max="10008" width="4" style="405"/>
    <col min="10009" max="10009" width="2.375" style="405" customWidth="1"/>
    <col min="10010" max="10010" width="3.375" style="405" customWidth="1"/>
    <col min="10011" max="10241" width="4" style="405"/>
    <col min="10242" max="10242" width="2.875" style="405" customWidth="1"/>
    <col min="10243" max="10243" width="2.375" style="405" customWidth="1"/>
    <col min="10244" max="10249" width="4" style="405"/>
    <col min="10250" max="10250" width="7.375" style="405" customWidth="1"/>
    <col min="10251" max="10259" width="4" style="405"/>
    <col min="10260" max="10261" width="6.75" style="405" customWidth="1"/>
    <col min="10262" max="10264" width="4" style="405"/>
    <col min="10265" max="10265" width="2.375" style="405" customWidth="1"/>
    <col min="10266" max="10266" width="3.375" style="405" customWidth="1"/>
    <col min="10267" max="10497" width="4" style="405"/>
    <col min="10498" max="10498" width="2.875" style="405" customWidth="1"/>
    <col min="10499" max="10499" width="2.375" style="405" customWidth="1"/>
    <col min="10500" max="10505" width="4" style="405"/>
    <col min="10506" max="10506" width="7.375" style="405" customWidth="1"/>
    <col min="10507" max="10515" width="4" style="405"/>
    <col min="10516" max="10517" width="6.75" style="405" customWidth="1"/>
    <col min="10518" max="10520" width="4" style="405"/>
    <col min="10521" max="10521" width="2.375" style="405" customWidth="1"/>
    <col min="10522" max="10522" width="3.375" style="405" customWidth="1"/>
    <col min="10523" max="10753" width="4" style="405"/>
    <col min="10754" max="10754" width="2.875" style="405" customWidth="1"/>
    <col min="10755" max="10755" width="2.375" style="405" customWidth="1"/>
    <col min="10756" max="10761" width="4" style="405"/>
    <col min="10762" max="10762" width="7.375" style="405" customWidth="1"/>
    <col min="10763" max="10771" width="4" style="405"/>
    <col min="10772" max="10773" width="6.75" style="405" customWidth="1"/>
    <col min="10774" max="10776" width="4" style="405"/>
    <col min="10777" max="10777" width="2.375" style="405" customWidth="1"/>
    <col min="10778" max="10778" width="3.375" style="405" customWidth="1"/>
    <col min="10779" max="11009" width="4" style="405"/>
    <col min="11010" max="11010" width="2.875" style="405" customWidth="1"/>
    <col min="11011" max="11011" width="2.375" style="405" customWidth="1"/>
    <col min="11012" max="11017" width="4" style="405"/>
    <col min="11018" max="11018" width="7.375" style="405" customWidth="1"/>
    <col min="11019" max="11027" width="4" style="405"/>
    <col min="11028" max="11029" width="6.75" style="405" customWidth="1"/>
    <col min="11030" max="11032" width="4" style="405"/>
    <col min="11033" max="11033" width="2.375" style="405" customWidth="1"/>
    <col min="11034" max="11034" width="3.375" style="405" customWidth="1"/>
    <col min="11035" max="11265" width="4" style="405"/>
    <col min="11266" max="11266" width="2.875" style="405" customWidth="1"/>
    <col min="11267" max="11267" width="2.375" style="405" customWidth="1"/>
    <col min="11268" max="11273" width="4" style="405"/>
    <col min="11274" max="11274" width="7.375" style="405" customWidth="1"/>
    <col min="11275" max="11283" width="4" style="405"/>
    <col min="11284" max="11285" width="6.75" style="405" customWidth="1"/>
    <col min="11286" max="11288" width="4" style="405"/>
    <col min="11289" max="11289" width="2.375" style="405" customWidth="1"/>
    <col min="11290" max="11290" width="3.375" style="405" customWidth="1"/>
    <col min="11291" max="11521" width="4" style="405"/>
    <col min="11522" max="11522" width="2.875" style="405" customWidth="1"/>
    <col min="11523" max="11523" width="2.375" style="405" customWidth="1"/>
    <col min="11524" max="11529" width="4" style="405"/>
    <col min="11530" max="11530" width="7.375" style="405" customWidth="1"/>
    <col min="11531" max="11539" width="4" style="405"/>
    <col min="11540" max="11541" width="6.75" style="405" customWidth="1"/>
    <col min="11542" max="11544" width="4" style="405"/>
    <col min="11545" max="11545" width="2.375" style="405" customWidth="1"/>
    <col min="11546" max="11546" width="3.375" style="405" customWidth="1"/>
    <col min="11547" max="11777" width="4" style="405"/>
    <col min="11778" max="11778" width="2.875" style="405" customWidth="1"/>
    <col min="11779" max="11779" width="2.375" style="405" customWidth="1"/>
    <col min="11780" max="11785" width="4" style="405"/>
    <col min="11786" max="11786" width="7.375" style="405" customWidth="1"/>
    <col min="11787" max="11795" width="4" style="405"/>
    <col min="11796" max="11797" width="6.75" style="405" customWidth="1"/>
    <col min="11798" max="11800" width="4" style="405"/>
    <col min="11801" max="11801" width="2.375" style="405" customWidth="1"/>
    <col min="11802" max="11802" width="3.375" style="405" customWidth="1"/>
    <col min="11803" max="12033" width="4" style="405"/>
    <col min="12034" max="12034" width="2.875" style="405" customWidth="1"/>
    <col min="12035" max="12035" width="2.375" style="405" customWidth="1"/>
    <col min="12036" max="12041" width="4" style="405"/>
    <col min="12042" max="12042" width="7.375" style="405" customWidth="1"/>
    <col min="12043" max="12051" width="4" style="405"/>
    <col min="12052" max="12053" width="6.75" style="405" customWidth="1"/>
    <col min="12054" max="12056" width="4" style="405"/>
    <col min="12057" max="12057" width="2.375" style="405" customWidth="1"/>
    <col min="12058" max="12058" width="3.375" style="405" customWidth="1"/>
    <col min="12059" max="12289" width="4" style="405"/>
    <col min="12290" max="12290" width="2.875" style="405" customWidth="1"/>
    <col min="12291" max="12291" width="2.375" style="405" customWidth="1"/>
    <col min="12292" max="12297" width="4" style="405"/>
    <col min="12298" max="12298" width="7.375" style="405" customWidth="1"/>
    <col min="12299" max="12307" width="4" style="405"/>
    <col min="12308" max="12309" width="6.75" style="405" customWidth="1"/>
    <col min="12310" max="12312" width="4" style="405"/>
    <col min="12313" max="12313" width="2.375" style="405" customWidth="1"/>
    <col min="12314" max="12314" width="3.375" style="405" customWidth="1"/>
    <col min="12315" max="12545" width="4" style="405"/>
    <col min="12546" max="12546" width="2.875" style="405" customWidth="1"/>
    <col min="12547" max="12547" width="2.375" style="405" customWidth="1"/>
    <col min="12548" max="12553" width="4" style="405"/>
    <col min="12554" max="12554" width="7.375" style="405" customWidth="1"/>
    <col min="12555" max="12563" width="4" style="405"/>
    <col min="12564" max="12565" width="6.75" style="405" customWidth="1"/>
    <col min="12566" max="12568" width="4" style="405"/>
    <col min="12569" max="12569" width="2.375" style="405" customWidth="1"/>
    <col min="12570" max="12570" width="3.375" style="405" customWidth="1"/>
    <col min="12571" max="12801" width="4" style="405"/>
    <col min="12802" max="12802" width="2.875" style="405" customWidth="1"/>
    <col min="12803" max="12803" width="2.375" style="405" customWidth="1"/>
    <col min="12804" max="12809" width="4" style="405"/>
    <col min="12810" max="12810" width="7.375" style="405" customWidth="1"/>
    <col min="12811" max="12819" width="4" style="405"/>
    <col min="12820" max="12821" width="6.75" style="405" customWidth="1"/>
    <col min="12822" max="12824" width="4" style="405"/>
    <col min="12825" max="12825" width="2.375" style="405" customWidth="1"/>
    <col min="12826" max="12826" width="3.375" style="405" customWidth="1"/>
    <col min="12827" max="13057" width="4" style="405"/>
    <col min="13058" max="13058" width="2.875" style="405" customWidth="1"/>
    <col min="13059" max="13059" width="2.375" style="405" customWidth="1"/>
    <col min="13060" max="13065" width="4" style="405"/>
    <col min="13066" max="13066" width="7.375" style="405" customWidth="1"/>
    <col min="13067" max="13075" width="4" style="405"/>
    <col min="13076" max="13077" width="6.75" style="405" customWidth="1"/>
    <col min="13078" max="13080" width="4" style="405"/>
    <col min="13081" max="13081" width="2.375" style="405" customWidth="1"/>
    <col min="13082" max="13082" width="3.375" style="405" customWidth="1"/>
    <col min="13083" max="13313" width="4" style="405"/>
    <col min="13314" max="13314" width="2.875" style="405" customWidth="1"/>
    <col min="13315" max="13315" width="2.375" style="405" customWidth="1"/>
    <col min="13316" max="13321" width="4" style="405"/>
    <col min="13322" max="13322" width="7.375" style="405" customWidth="1"/>
    <col min="13323" max="13331" width="4" style="405"/>
    <col min="13332" max="13333" width="6.75" style="405" customWidth="1"/>
    <col min="13334" max="13336" width="4" style="405"/>
    <col min="13337" max="13337" width="2.375" style="405" customWidth="1"/>
    <col min="13338" max="13338" width="3.375" style="405" customWidth="1"/>
    <col min="13339" max="13569" width="4" style="405"/>
    <col min="13570" max="13570" width="2.875" style="405" customWidth="1"/>
    <col min="13571" max="13571" width="2.375" style="405" customWidth="1"/>
    <col min="13572" max="13577" width="4" style="405"/>
    <col min="13578" max="13578" width="7.375" style="405" customWidth="1"/>
    <col min="13579" max="13587" width="4" style="405"/>
    <col min="13588" max="13589" width="6.75" style="405" customWidth="1"/>
    <col min="13590" max="13592" width="4" style="405"/>
    <col min="13593" max="13593" width="2.375" style="405" customWidth="1"/>
    <col min="13594" max="13594" width="3.375" style="405" customWidth="1"/>
    <col min="13595" max="13825" width="4" style="405"/>
    <col min="13826" max="13826" width="2.875" style="405" customWidth="1"/>
    <col min="13827" max="13827" width="2.375" style="405" customWidth="1"/>
    <col min="13828" max="13833" width="4" style="405"/>
    <col min="13834" max="13834" width="7.375" style="405" customWidth="1"/>
    <col min="13835" max="13843" width="4" style="405"/>
    <col min="13844" max="13845" width="6.75" style="405" customWidth="1"/>
    <col min="13846" max="13848" width="4" style="405"/>
    <col min="13849" max="13849" width="2.375" style="405" customWidth="1"/>
    <col min="13850" max="13850" width="3.375" style="405" customWidth="1"/>
    <col min="13851" max="14081" width="4" style="405"/>
    <col min="14082" max="14082" width="2.875" style="405" customWidth="1"/>
    <col min="14083" max="14083" width="2.375" style="405" customWidth="1"/>
    <col min="14084" max="14089" width="4" style="405"/>
    <col min="14090" max="14090" width="7.375" style="405" customWidth="1"/>
    <col min="14091" max="14099" width="4" style="405"/>
    <col min="14100" max="14101" width="6.75" style="405" customWidth="1"/>
    <col min="14102" max="14104" width="4" style="405"/>
    <col min="14105" max="14105" width="2.375" style="405" customWidth="1"/>
    <col min="14106" max="14106" width="3.375" style="405" customWidth="1"/>
    <col min="14107" max="14337" width="4" style="405"/>
    <col min="14338" max="14338" width="2.875" style="405" customWidth="1"/>
    <col min="14339" max="14339" width="2.375" style="405" customWidth="1"/>
    <col min="14340" max="14345" width="4" style="405"/>
    <col min="14346" max="14346" width="7.375" style="405" customWidth="1"/>
    <col min="14347" max="14355" width="4" style="405"/>
    <col min="14356" max="14357" width="6.75" style="405" customWidth="1"/>
    <col min="14358" max="14360" width="4" style="405"/>
    <col min="14361" max="14361" width="2.375" style="405" customWidth="1"/>
    <col min="14362" max="14362" width="3.375" style="405" customWidth="1"/>
    <col min="14363" max="14593" width="4" style="405"/>
    <col min="14594" max="14594" width="2.875" style="405" customWidth="1"/>
    <col min="14595" max="14595" width="2.375" style="405" customWidth="1"/>
    <col min="14596" max="14601" width="4" style="405"/>
    <col min="14602" max="14602" width="7.375" style="405" customWidth="1"/>
    <col min="14603" max="14611" width="4" style="405"/>
    <col min="14612" max="14613" width="6.75" style="405" customWidth="1"/>
    <col min="14614" max="14616" width="4" style="405"/>
    <col min="14617" max="14617" width="2.375" style="405" customWidth="1"/>
    <col min="14618" max="14618" width="3.375" style="405" customWidth="1"/>
    <col min="14619" max="14849" width="4" style="405"/>
    <col min="14850" max="14850" width="2.875" style="405" customWidth="1"/>
    <col min="14851" max="14851" width="2.375" style="405" customWidth="1"/>
    <col min="14852" max="14857" width="4" style="405"/>
    <col min="14858" max="14858" width="7.375" style="405" customWidth="1"/>
    <col min="14859" max="14867" width="4" style="405"/>
    <col min="14868" max="14869" width="6.75" style="405" customWidth="1"/>
    <col min="14870" max="14872" width="4" style="405"/>
    <col min="14873" max="14873" width="2.375" style="405" customWidth="1"/>
    <col min="14874" max="14874" width="3.375" style="405" customWidth="1"/>
    <col min="14875" max="15105" width="4" style="405"/>
    <col min="15106" max="15106" width="2.875" style="405" customWidth="1"/>
    <col min="15107" max="15107" width="2.375" style="405" customWidth="1"/>
    <col min="15108" max="15113" width="4" style="405"/>
    <col min="15114" max="15114" width="7.375" style="405" customWidth="1"/>
    <col min="15115" max="15123" width="4" style="405"/>
    <col min="15124" max="15125" width="6.75" style="405" customWidth="1"/>
    <col min="15126" max="15128" width="4" style="405"/>
    <col min="15129" max="15129" width="2.375" style="405" customWidth="1"/>
    <col min="15130" max="15130" width="3.375" style="405" customWidth="1"/>
    <col min="15131" max="15361" width="4" style="405"/>
    <col min="15362" max="15362" width="2.875" style="405" customWidth="1"/>
    <col min="15363" max="15363" width="2.375" style="405" customWidth="1"/>
    <col min="15364" max="15369" width="4" style="405"/>
    <col min="15370" max="15370" width="7.375" style="405" customWidth="1"/>
    <col min="15371" max="15379" width="4" style="405"/>
    <col min="15380" max="15381" width="6.75" style="405" customWidth="1"/>
    <col min="15382" max="15384" width="4" style="405"/>
    <col min="15385" max="15385" width="2.375" style="405" customWidth="1"/>
    <col min="15386" max="15386" width="3.375" style="405" customWidth="1"/>
    <col min="15387" max="15617" width="4" style="405"/>
    <col min="15618" max="15618" width="2.875" style="405" customWidth="1"/>
    <col min="15619" max="15619" width="2.375" style="405" customWidth="1"/>
    <col min="15620" max="15625" width="4" style="405"/>
    <col min="15626" max="15626" width="7.375" style="405" customWidth="1"/>
    <col min="15627" max="15635" width="4" style="405"/>
    <col min="15636" max="15637" width="6.75" style="405" customWidth="1"/>
    <col min="15638" max="15640" width="4" style="405"/>
    <col min="15641" max="15641" width="2.375" style="405" customWidth="1"/>
    <col min="15642" max="15642" width="3.375" style="405" customWidth="1"/>
    <col min="15643" max="15873" width="4" style="405"/>
    <col min="15874" max="15874" width="2.875" style="405" customWidth="1"/>
    <col min="15875" max="15875" width="2.375" style="405" customWidth="1"/>
    <col min="15876" max="15881" width="4" style="405"/>
    <col min="15882" max="15882" width="7.375" style="405" customWidth="1"/>
    <col min="15883" max="15891" width="4" style="405"/>
    <col min="15892" max="15893" width="6.75" style="405" customWidth="1"/>
    <col min="15894" max="15896" width="4" style="405"/>
    <col min="15897" max="15897" width="2.375" style="405" customWidth="1"/>
    <col min="15898" max="15898" width="3.375" style="405" customWidth="1"/>
    <col min="15899" max="16129" width="4" style="405"/>
    <col min="16130" max="16130" width="2.875" style="405" customWidth="1"/>
    <col min="16131" max="16131" width="2.375" style="405" customWidth="1"/>
    <col min="16132" max="16137" width="4" style="405"/>
    <col min="16138" max="16138" width="7.375" style="405" customWidth="1"/>
    <col min="16139" max="16147" width="4" style="405"/>
    <col min="16148" max="16149" width="6.75" style="405" customWidth="1"/>
    <col min="16150" max="16152" width="4" style="405"/>
    <col min="16153" max="16153" width="2.375" style="405" customWidth="1"/>
    <col min="16154" max="16154" width="3.375" style="405" customWidth="1"/>
    <col min="16155" max="16384" width="4" style="405"/>
  </cols>
  <sheetData>
    <row r="1" spans="1:26">
      <c r="A1" s="407"/>
      <c r="B1" s="407"/>
      <c r="C1" s="407"/>
      <c r="D1" s="407"/>
      <c r="E1" s="407"/>
      <c r="F1" s="407"/>
      <c r="G1" s="407"/>
      <c r="H1" s="407"/>
      <c r="I1" s="407"/>
      <c r="J1" s="407"/>
      <c r="K1" s="407"/>
      <c r="L1" s="407"/>
      <c r="M1" s="407"/>
      <c r="N1" s="407"/>
      <c r="O1" s="407"/>
      <c r="P1" s="407"/>
      <c r="Q1" s="407"/>
      <c r="R1" s="407"/>
      <c r="S1" s="407"/>
      <c r="T1" s="407"/>
      <c r="U1" s="407"/>
      <c r="V1" s="407"/>
      <c r="W1" s="407"/>
      <c r="X1" s="407"/>
      <c r="Y1" s="407"/>
      <c r="Z1" s="407"/>
    </row>
    <row r="2" spans="1:26" ht="15" customHeight="1">
      <c r="A2" s="407"/>
      <c r="B2" s="407"/>
      <c r="C2" s="407"/>
      <c r="D2" s="407"/>
      <c r="E2" s="407"/>
      <c r="F2" s="407"/>
      <c r="G2" s="407"/>
      <c r="H2" s="407"/>
      <c r="I2" s="407"/>
      <c r="J2" s="407"/>
      <c r="K2" s="407"/>
      <c r="L2" s="407"/>
      <c r="M2" s="407"/>
      <c r="N2" s="407"/>
      <c r="O2" s="407"/>
      <c r="P2" s="407"/>
      <c r="Q2" s="455" t="s">
        <v>1868</v>
      </c>
      <c r="R2" s="455"/>
      <c r="S2" s="455"/>
      <c r="T2" s="455"/>
      <c r="U2" s="455"/>
      <c r="V2" s="455"/>
      <c r="W2" s="455"/>
      <c r="X2" s="455"/>
      <c r="Y2" s="455"/>
      <c r="Z2" s="407"/>
    </row>
    <row r="3" spans="1:26" ht="15" customHeight="1">
      <c r="A3" s="407"/>
      <c r="B3" s="407"/>
      <c r="C3" s="407"/>
      <c r="D3" s="407"/>
      <c r="E3" s="407"/>
      <c r="F3" s="407"/>
      <c r="G3" s="407"/>
      <c r="H3" s="407"/>
      <c r="I3" s="407"/>
      <c r="J3" s="407"/>
      <c r="K3" s="407"/>
      <c r="L3" s="407"/>
      <c r="M3" s="407"/>
      <c r="N3" s="407"/>
      <c r="O3" s="407"/>
      <c r="P3" s="407"/>
      <c r="Q3" s="407"/>
      <c r="R3" s="407"/>
      <c r="S3" s="460"/>
      <c r="T3" s="407"/>
      <c r="U3" s="407"/>
      <c r="V3" s="407"/>
      <c r="W3" s="407"/>
      <c r="X3" s="407"/>
      <c r="Y3" s="407"/>
      <c r="Z3" s="407"/>
    </row>
    <row r="4" spans="1:26" ht="15" customHeight="1">
      <c r="A4" s="407"/>
      <c r="B4" s="408" t="s">
        <v>25</v>
      </c>
      <c r="C4" s="408"/>
      <c r="D4" s="408"/>
      <c r="E4" s="408"/>
      <c r="F4" s="408"/>
      <c r="G4" s="408"/>
      <c r="H4" s="408"/>
      <c r="I4" s="408"/>
      <c r="J4" s="408"/>
      <c r="K4" s="408"/>
      <c r="L4" s="408"/>
      <c r="M4" s="408"/>
      <c r="N4" s="408"/>
      <c r="O4" s="408"/>
      <c r="P4" s="408"/>
      <c r="Q4" s="408"/>
      <c r="R4" s="408"/>
      <c r="S4" s="408"/>
      <c r="T4" s="408"/>
      <c r="U4" s="408"/>
      <c r="V4" s="408"/>
      <c r="W4" s="408"/>
      <c r="X4" s="408"/>
      <c r="Y4" s="408"/>
      <c r="Z4" s="407"/>
    </row>
    <row r="5" spans="1:26" ht="15" customHeight="1">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row>
    <row r="6" spans="1:26" ht="22.5" customHeight="1">
      <c r="A6" s="406"/>
      <c r="B6" s="409" t="s">
        <v>262</v>
      </c>
      <c r="C6" s="418"/>
      <c r="D6" s="418"/>
      <c r="E6" s="418"/>
      <c r="F6" s="437"/>
      <c r="G6" s="409"/>
      <c r="H6" s="418"/>
      <c r="I6" s="418"/>
      <c r="J6" s="418"/>
      <c r="K6" s="418"/>
      <c r="L6" s="418"/>
      <c r="M6" s="418"/>
      <c r="N6" s="418"/>
      <c r="O6" s="418"/>
      <c r="P6" s="418"/>
      <c r="Q6" s="418"/>
      <c r="R6" s="418"/>
      <c r="S6" s="418"/>
      <c r="T6" s="418"/>
      <c r="U6" s="418"/>
      <c r="V6" s="418"/>
      <c r="W6" s="418"/>
      <c r="X6" s="418"/>
      <c r="Y6" s="437"/>
    </row>
    <row r="7" spans="1:26" ht="22.5" customHeight="1">
      <c r="A7" s="406"/>
      <c r="B7" s="409" t="s">
        <v>1871</v>
      </c>
      <c r="C7" s="418"/>
      <c r="D7" s="418"/>
      <c r="E7" s="418"/>
      <c r="F7" s="437"/>
      <c r="G7" s="409" t="s">
        <v>1768</v>
      </c>
      <c r="H7" s="418"/>
      <c r="I7" s="418"/>
      <c r="J7" s="418"/>
      <c r="K7" s="418"/>
      <c r="L7" s="418"/>
      <c r="M7" s="418"/>
      <c r="N7" s="418"/>
      <c r="O7" s="418"/>
      <c r="P7" s="418"/>
      <c r="Q7" s="418"/>
      <c r="R7" s="418"/>
      <c r="S7" s="418"/>
      <c r="T7" s="418"/>
      <c r="U7" s="418"/>
      <c r="V7" s="418"/>
      <c r="W7" s="418"/>
      <c r="X7" s="418"/>
      <c r="Y7" s="437"/>
    </row>
    <row r="8" spans="1:26" ht="22.5" customHeight="1">
      <c r="A8" s="406"/>
      <c r="B8" s="409" t="s">
        <v>277</v>
      </c>
      <c r="C8" s="418"/>
      <c r="D8" s="418"/>
      <c r="E8" s="418"/>
      <c r="F8" s="437"/>
      <c r="G8" s="438" t="s">
        <v>594</v>
      </c>
      <c r="H8" s="439"/>
      <c r="I8" s="439"/>
      <c r="J8" s="439"/>
      <c r="K8" s="439"/>
      <c r="L8" s="439"/>
      <c r="M8" s="439"/>
      <c r="N8" s="439"/>
      <c r="O8" s="439"/>
      <c r="P8" s="439"/>
      <c r="Q8" s="439"/>
      <c r="R8" s="439"/>
      <c r="S8" s="439"/>
      <c r="T8" s="439"/>
      <c r="U8" s="439"/>
      <c r="V8" s="439"/>
      <c r="W8" s="439"/>
      <c r="X8" s="439"/>
      <c r="Y8" s="474"/>
    </row>
    <row r="9" spans="1:26" ht="15" customHeight="1">
      <c r="A9" s="407"/>
      <c r="B9" s="407"/>
      <c r="C9" s="407"/>
      <c r="D9" s="407"/>
      <c r="E9" s="407"/>
      <c r="F9" s="407"/>
      <c r="G9" s="407"/>
      <c r="H9" s="407"/>
      <c r="I9" s="407"/>
      <c r="J9" s="407"/>
      <c r="K9" s="407"/>
      <c r="L9" s="407"/>
      <c r="M9" s="407"/>
      <c r="N9" s="407"/>
      <c r="O9" s="407"/>
      <c r="P9" s="407"/>
      <c r="Q9" s="407"/>
      <c r="R9" s="407"/>
      <c r="S9" s="407"/>
      <c r="T9" s="407"/>
      <c r="U9" s="407"/>
      <c r="V9" s="407"/>
      <c r="W9" s="407"/>
      <c r="X9" s="407"/>
      <c r="Y9" s="407"/>
      <c r="Z9" s="407"/>
    </row>
    <row r="10" spans="1:26" ht="15" customHeight="1">
      <c r="A10" s="407"/>
      <c r="B10" s="411"/>
      <c r="C10" s="419"/>
      <c r="D10" s="419"/>
      <c r="E10" s="419"/>
      <c r="F10" s="419"/>
      <c r="G10" s="419"/>
      <c r="H10" s="419"/>
      <c r="I10" s="419"/>
      <c r="J10" s="419"/>
      <c r="K10" s="419"/>
      <c r="L10" s="419"/>
      <c r="M10" s="419"/>
      <c r="N10" s="419"/>
      <c r="O10" s="419"/>
      <c r="P10" s="419"/>
      <c r="Q10" s="419"/>
      <c r="R10" s="419"/>
      <c r="S10" s="419"/>
      <c r="T10" s="419"/>
      <c r="U10" s="503"/>
      <c r="V10" s="506"/>
      <c r="W10" s="506"/>
      <c r="X10" s="506"/>
      <c r="Y10" s="508"/>
      <c r="Z10" s="407"/>
    </row>
    <row r="11" spans="1:26" ht="15" customHeight="1">
      <c r="A11" s="407"/>
      <c r="B11" s="412" t="s">
        <v>285</v>
      </c>
      <c r="C11" s="407"/>
      <c r="D11" s="407"/>
      <c r="E11" s="407"/>
      <c r="F11" s="407"/>
      <c r="G11" s="407"/>
      <c r="H11" s="407"/>
      <c r="I11" s="407"/>
      <c r="J11" s="407"/>
      <c r="K11" s="407"/>
      <c r="L11" s="407"/>
      <c r="M11" s="407"/>
      <c r="N11" s="407"/>
      <c r="O11" s="407"/>
      <c r="P11" s="407"/>
      <c r="Q11" s="407"/>
      <c r="R11" s="407"/>
      <c r="S11" s="407"/>
      <c r="T11" s="407"/>
      <c r="U11" s="470" t="s">
        <v>1886</v>
      </c>
      <c r="V11" s="472"/>
      <c r="W11" s="472"/>
      <c r="X11" s="472"/>
      <c r="Y11" s="479"/>
      <c r="Z11" s="407"/>
    </row>
    <row r="12" spans="1:26" ht="15" customHeight="1">
      <c r="A12" s="407"/>
      <c r="B12" s="412"/>
      <c r="C12" s="407"/>
      <c r="D12" s="407"/>
      <c r="E12" s="407"/>
      <c r="F12" s="407"/>
      <c r="G12" s="407"/>
      <c r="H12" s="407"/>
      <c r="I12" s="407"/>
      <c r="J12" s="407"/>
      <c r="K12" s="407"/>
      <c r="L12" s="407"/>
      <c r="M12" s="407"/>
      <c r="N12" s="407"/>
      <c r="O12" s="407"/>
      <c r="P12" s="407"/>
      <c r="Q12" s="407"/>
      <c r="R12" s="407"/>
      <c r="S12" s="407"/>
      <c r="T12" s="407"/>
      <c r="U12" s="447"/>
      <c r="V12" s="408"/>
      <c r="W12" s="408"/>
      <c r="X12" s="408"/>
      <c r="Y12" s="477"/>
      <c r="Z12" s="407"/>
    </row>
    <row r="13" spans="1:26" ht="15" customHeight="1">
      <c r="A13" s="407"/>
      <c r="B13" s="412"/>
      <c r="C13" s="420" t="s">
        <v>343</v>
      </c>
      <c r="D13" s="427" t="s">
        <v>1887</v>
      </c>
      <c r="E13" s="427"/>
      <c r="F13" s="427"/>
      <c r="G13" s="427"/>
      <c r="H13" s="427"/>
      <c r="I13" s="427"/>
      <c r="J13" s="427"/>
      <c r="K13" s="427"/>
      <c r="L13" s="427"/>
      <c r="M13" s="427"/>
      <c r="N13" s="427"/>
      <c r="O13" s="427"/>
      <c r="P13" s="427"/>
      <c r="Q13" s="427"/>
      <c r="R13" s="427"/>
      <c r="S13" s="427"/>
      <c r="T13" s="463"/>
      <c r="U13" s="447"/>
      <c r="V13" s="408" t="s">
        <v>554</v>
      </c>
      <c r="W13" s="408" t="s">
        <v>1873</v>
      </c>
      <c r="X13" s="408" t="s">
        <v>554</v>
      </c>
      <c r="Y13" s="477"/>
      <c r="Z13" s="407"/>
    </row>
    <row r="14" spans="1:26" ht="15" customHeight="1">
      <c r="A14" s="407"/>
      <c r="B14" s="412"/>
      <c r="C14" s="420"/>
      <c r="D14" s="427"/>
      <c r="E14" s="427"/>
      <c r="F14" s="427"/>
      <c r="G14" s="427"/>
      <c r="H14" s="427"/>
      <c r="I14" s="427"/>
      <c r="J14" s="427"/>
      <c r="K14" s="427"/>
      <c r="L14" s="427"/>
      <c r="M14" s="427"/>
      <c r="N14" s="427"/>
      <c r="O14" s="427"/>
      <c r="P14" s="427"/>
      <c r="Q14" s="427"/>
      <c r="R14" s="427"/>
      <c r="S14" s="427"/>
      <c r="T14" s="463"/>
      <c r="U14" s="447"/>
      <c r="V14" s="408"/>
      <c r="W14" s="408"/>
      <c r="X14" s="408"/>
      <c r="Y14" s="477"/>
      <c r="Z14" s="407"/>
    </row>
    <row r="15" spans="1:26" ht="7.5" customHeight="1">
      <c r="A15" s="407"/>
      <c r="B15" s="412"/>
      <c r="C15" s="407"/>
      <c r="D15" s="407"/>
      <c r="E15" s="407"/>
      <c r="F15" s="407"/>
      <c r="G15" s="407"/>
      <c r="H15" s="407"/>
      <c r="I15" s="407"/>
      <c r="J15" s="407"/>
      <c r="K15" s="407"/>
      <c r="L15" s="407"/>
      <c r="M15" s="407"/>
      <c r="N15" s="407"/>
      <c r="O15" s="407"/>
      <c r="P15" s="407"/>
      <c r="Q15" s="407"/>
      <c r="R15" s="407"/>
      <c r="S15" s="407"/>
      <c r="T15" s="407"/>
      <c r="U15" s="447"/>
      <c r="V15" s="408"/>
      <c r="W15" s="408"/>
      <c r="X15" s="408"/>
      <c r="Y15" s="477"/>
      <c r="Z15" s="407"/>
    </row>
    <row r="16" spans="1:26" ht="15" customHeight="1">
      <c r="A16" s="407"/>
      <c r="B16" s="412"/>
      <c r="C16" s="407" t="s">
        <v>427</v>
      </c>
      <c r="D16" s="430" t="s">
        <v>887</v>
      </c>
      <c r="E16" s="430"/>
      <c r="F16" s="430"/>
      <c r="G16" s="430"/>
      <c r="H16" s="430"/>
      <c r="I16" s="430"/>
      <c r="J16" s="430"/>
      <c r="K16" s="430"/>
      <c r="L16" s="430"/>
      <c r="M16" s="430"/>
      <c r="N16" s="430"/>
      <c r="O16" s="430"/>
      <c r="P16" s="430"/>
      <c r="Q16" s="430"/>
      <c r="R16" s="430"/>
      <c r="S16" s="430"/>
      <c r="T16" s="466"/>
      <c r="U16" s="447"/>
      <c r="V16" s="408" t="s">
        <v>554</v>
      </c>
      <c r="W16" s="408" t="s">
        <v>1873</v>
      </c>
      <c r="X16" s="408" t="s">
        <v>554</v>
      </c>
      <c r="Y16" s="477"/>
      <c r="Z16" s="407"/>
    </row>
    <row r="17" spans="1:44" ht="15" customHeight="1">
      <c r="A17" s="407"/>
      <c r="B17" s="412"/>
      <c r="C17" s="407"/>
      <c r="D17" s="430"/>
      <c r="E17" s="430"/>
      <c r="F17" s="430"/>
      <c r="G17" s="430"/>
      <c r="H17" s="430"/>
      <c r="I17" s="430"/>
      <c r="J17" s="430"/>
      <c r="K17" s="430"/>
      <c r="L17" s="430"/>
      <c r="M17" s="430"/>
      <c r="N17" s="430"/>
      <c r="O17" s="430"/>
      <c r="P17" s="430"/>
      <c r="Q17" s="430"/>
      <c r="R17" s="430"/>
      <c r="S17" s="430"/>
      <c r="T17" s="466"/>
      <c r="U17" s="447"/>
      <c r="V17" s="408"/>
      <c r="W17" s="408"/>
      <c r="X17" s="408"/>
      <c r="Y17" s="477"/>
      <c r="Z17" s="407"/>
    </row>
    <row r="18" spans="1:44" ht="7.5" customHeight="1">
      <c r="A18" s="407"/>
      <c r="B18" s="412"/>
      <c r="C18" s="407"/>
      <c r="D18" s="407"/>
      <c r="E18" s="407"/>
      <c r="F18" s="407"/>
      <c r="G18" s="407"/>
      <c r="H18" s="407"/>
      <c r="I18" s="407"/>
      <c r="J18" s="407"/>
      <c r="K18" s="407"/>
      <c r="L18" s="407"/>
      <c r="M18" s="407"/>
      <c r="N18" s="407"/>
      <c r="O18" s="407"/>
      <c r="P18" s="407"/>
      <c r="Q18" s="407"/>
      <c r="R18" s="407"/>
      <c r="S18" s="407"/>
      <c r="T18" s="407"/>
      <c r="U18" s="447"/>
      <c r="V18" s="408"/>
      <c r="W18" s="408"/>
      <c r="X18" s="408"/>
      <c r="Y18" s="477"/>
      <c r="Z18" s="407"/>
      <c r="AE18" s="510"/>
      <c r="AF18" s="510"/>
      <c r="AG18" s="510"/>
      <c r="AH18" s="510"/>
      <c r="AI18" s="510"/>
      <c r="AJ18" s="510"/>
      <c r="AK18" s="510"/>
      <c r="AL18" s="510"/>
      <c r="AM18" s="510"/>
      <c r="AN18" s="510"/>
      <c r="AO18" s="510"/>
      <c r="AP18" s="510"/>
      <c r="AQ18" s="510"/>
      <c r="AR18" s="510"/>
    </row>
    <row r="19" spans="1:44" ht="15" customHeight="1">
      <c r="A19" s="407"/>
      <c r="B19" s="412"/>
      <c r="C19" s="460" t="s">
        <v>294</v>
      </c>
      <c r="D19" s="427" t="s">
        <v>1772</v>
      </c>
      <c r="E19" s="427"/>
      <c r="F19" s="427"/>
      <c r="G19" s="427"/>
      <c r="H19" s="427"/>
      <c r="I19" s="427"/>
      <c r="J19" s="427"/>
      <c r="K19" s="427"/>
      <c r="L19" s="427"/>
      <c r="M19" s="427"/>
      <c r="N19" s="427"/>
      <c r="O19" s="427"/>
      <c r="P19" s="427"/>
      <c r="Q19" s="427"/>
      <c r="R19" s="427"/>
      <c r="S19" s="427"/>
      <c r="T19" s="463"/>
      <c r="U19" s="447"/>
      <c r="V19" s="408" t="s">
        <v>554</v>
      </c>
      <c r="W19" s="408" t="s">
        <v>1873</v>
      </c>
      <c r="X19" s="408" t="s">
        <v>554</v>
      </c>
      <c r="Y19" s="477"/>
      <c r="Z19" s="407"/>
      <c r="AE19" s="510"/>
      <c r="AF19" s="510"/>
      <c r="AG19" s="510"/>
      <c r="AH19" s="510"/>
      <c r="AI19" s="510"/>
      <c r="AJ19" s="510"/>
      <c r="AK19" s="510"/>
      <c r="AL19" s="510"/>
      <c r="AM19" s="510"/>
      <c r="AN19" s="510"/>
      <c r="AO19" s="510"/>
      <c r="AP19" s="510"/>
      <c r="AQ19" s="510"/>
      <c r="AR19" s="510"/>
    </row>
    <row r="20" spans="1:44" ht="15" customHeight="1">
      <c r="A20" s="407"/>
      <c r="B20" s="412"/>
      <c r="C20" s="460"/>
      <c r="D20" s="427"/>
      <c r="E20" s="427"/>
      <c r="F20" s="427"/>
      <c r="G20" s="427"/>
      <c r="H20" s="427"/>
      <c r="I20" s="427"/>
      <c r="J20" s="427"/>
      <c r="K20" s="427"/>
      <c r="L20" s="427"/>
      <c r="M20" s="427"/>
      <c r="N20" s="427"/>
      <c r="O20" s="427"/>
      <c r="P20" s="427"/>
      <c r="Q20" s="427"/>
      <c r="R20" s="427"/>
      <c r="S20" s="427"/>
      <c r="T20" s="463"/>
      <c r="U20" s="447"/>
      <c r="V20" s="408"/>
      <c r="W20" s="408"/>
      <c r="X20" s="408"/>
      <c r="Y20" s="477"/>
      <c r="Z20" s="407"/>
      <c r="AE20" s="510"/>
      <c r="AF20" s="510"/>
      <c r="AG20" s="510"/>
      <c r="AH20" s="510"/>
      <c r="AI20" s="510"/>
      <c r="AJ20" s="510"/>
      <c r="AK20" s="510"/>
      <c r="AL20" s="510"/>
      <c r="AM20" s="510"/>
      <c r="AN20" s="510"/>
      <c r="AO20" s="510"/>
      <c r="AP20" s="510"/>
      <c r="AQ20" s="510"/>
      <c r="AR20" s="510"/>
    </row>
    <row r="21" spans="1:44" ht="7.5" customHeight="1">
      <c r="A21" s="407"/>
      <c r="B21" s="412"/>
      <c r="C21" s="460"/>
      <c r="D21" s="428"/>
      <c r="E21" s="428"/>
      <c r="F21" s="428"/>
      <c r="G21" s="428"/>
      <c r="H21" s="428"/>
      <c r="I21" s="428"/>
      <c r="J21" s="428"/>
      <c r="K21" s="428"/>
      <c r="L21" s="428"/>
      <c r="M21" s="428"/>
      <c r="N21" s="428"/>
      <c r="O21" s="428"/>
      <c r="P21" s="428"/>
      <c r="Q21" s="428"/>
      <c r="R21" s="428"/>
      <c r="S21" s="428"/>
      <c r="T21" s="500"/>
      <c r="U21" s="447"/>
      <c r="V21" s="408"/>
      <c r="W21" s="408"/>
      <c r="X21" s="408"/>
      <c r="Y21" s="477"/>
      <c r="Z21" s="407"/>
      <c r="AE21" s="510"/>
      <c r="AF21" s="510"/>
      <c r="AG21" s="510"/>
      <c r="AH21" s="510"/>
      <c r="AI21" s="510"/>
      <c r="AJ21" s="510"/>
      <c r="AK21" s="510"/>
      <c r="AL21" s="510"/>
      <c r="AM21" s="510"/>
      <c r="AN21" s="510"/>
      <c r="AO21" s="510"/>
      <c r="AP21" s="510"/>
      <c r="AQ21" s="510"/>
      <c r="AR21" s="510"/>
    </row>
    <row r="22" spans="1:44" ht="15" customHeight="1">
      <c r="A22" s="407"/>
      <c r="B22" s="412"/>
      <c r="C22" s="407" t="s">
        <v>9</v>
      </c>
      <c r="D22" s="420" t="s">
        <v>1888</v>
      </c>
      <c r="E22" s="420"/>
      <c r="F22" s="420"/>
      <c r="G22" s="420"/>
      <c r="H22" s="420"/>
      <c r="I22" s="420"/>
      <c r="J22" s="420"/>
      <c r="K22" s="420"/>
      <c r="L22" s="420"/>
      <c r="M22" s="420"/>
      <c r="N22" s="420"/>
      <c r="O22" s="420"/>
      <c r="P22" s="420"/>
      <c r="Q22" s="420"/>
      <c r="R22" s="420"/>
      <c r="S22" s="420"/>
      <c r="T22" s="501"/>
      <c r="U22" s="447"/>
      <c r="V22" s="408" t="s">
        <v>554</v>
      </c>
      <c r="W22" s="408" t="s">
        <v>1873</v>
      </c>
      <c r="X22" s="408" t="s">
        <v>554</v>
      </c>
      <c r="Y22" s="477"/>
      <c r="Z22" s="407"/>
    </row>
    <row r="23" spans="1:44" ht="7.5" customHeight="1">
      <c r="A23" s="407"/>
      <c r="B23" s="412"/>
      <c r="C23" s="407"/>
      <c r="D23" s="407"/>
      <c r="E23" s="407"/>
      <c r="F23" s="407"/>
      <c r="G23" s="407"/>
      <c r="H23" s="407"/>
      <c r="I23" s="407"/>
      <c r="J23" s="407"/>
      <c r="K23" s="407"/>
      <c r="L23" s="407"/>
      <c r="M23" s="407"/>
      <c r="N23" s="407"/>
      <c r="O23" s="407"/>
      <c r="P23" s="407"/>
      <c r="Q23" s="407"/>
      <c r="R23" s="407"/>
      <c r="S23" s="407"/>
      <c r="T23" s="407"/>
      <c r="U23" s="447"/>
      <c r="V23" s="408"/>
      <c r="W23" s="408"/>
      <c r="X23" s="408"/>
      <c r="Y23" s="477"/>
      <c r="Z23" s="407"/>
    </row>
    <row r="24" spans="1:44" ht="15" customHeight="1">
      <c r="A24" s="407"/>
      <c r="B24" s="412"/>
      <c r="C24" s="407" t="s">
        <v>295</v>
      </c>
      <c r="D24" s="407" t="s">
        <v>1876</v>
      </c>
      <c r="E24" s="407"/>
      <c r="F24" s="407"/>
      <c r="G24" s="407"/>
      <c r="H24" s="407"/>
      <c r="I24" s="407"/>
      <c r="J24" s="407"/>
      <c r="K24" s="407"/>
      <c r="L24" s="407"/>
      <c r="M24" s="407"/>
      <c r="N24" s="407"/>
      <c r="O24" s="407"/>
      <c r="P24" s="407"/>
      <c r="Q24" s="407"/>
      <c r="R24" s="407"/>
      <c r="S24" s="407"/>
      <c r="T24" s="464"/>
      <c r="U24" s="447"/>
      <c r="V24" s="408" t="s">
        <v>554</v>
      </c>
      <c r="W24" s="408" t="s">
        <v>1873</v>
      </c>
      <c r="X24" s="408" t="s">
        <v>554</v>
      </c>
      <c r="Y24" s="477"/>
      <c r="Z24" s="407"/>
    </row>
    <row r="25" spans="1:44" ht="7.5" customHeight="1">
      <c r="A25" s="407"/>
      <c r="B25" s="412"/>
      <c r="C25" s="407"/>
      <c r="D25" s="407"/>
      <c r="E25" s="407"/>
      <c r="F25" s="407"/>
      <c r="G25" s="407"/>
      <c r="H25" s="407"/>
      <c r="I25" s="407"/>
      <c r="J25" s="407"/>
      <c r="K25" s="407"/>
      <c r="L25" s="407"/>
      <c r="M25" s="407"/>
      <c r="N25" s="407"/>
      <c r="O25" s="407"/>
      <c r="P25" s="407"/>
      <c r="Q25" s="407"/>
      <c r="R25" s="407"/>
      <c r="S25" s="407"/>
      <c r="T25" s="407"/>
      <c r="U25" s="447"/>
      <c r="V25" s="408"/>
      <c r="W25" s="408"/>
      <c r="X25" s="408"/>
      <c r="Y25" s="477"/>
      <c r="Z25" s="407"/>
    </row>
    <row r="26" spans="1:44" ht="15" customHeight="1">
      <c r="A26" s="407"/>
      <c r="B26" s="412"/>
      <c r="C26" s="407" t="s">
        <v>297</v>
      </c>
      <c r="D26" s="430" t="s">
        <v>1889</v>
      </c>
      <c r="E26" s="430"/>
      <c r="F26" s="430"/>
      <c r="G26" s="430"/>
      <c r="H26" s="430"/>
      <c r="I26" s="430"/>
      <c r="J26" s="430"/>
      <c r="K26" s="430"/>
      <c r="L26" s="430"/>
      <c r="M26" s="430"/>
      <c r="N26" s="430"/>
      <c r="O26" s="430"/>
      <c r="P26" s="430"/>
      <c r="Q26" s="430"/>
      <c r="R26" s="430"/>
      <c r="S26" s="430"/>
      <c r="T26" s="466"/>
      <c r="U26" s="447"/>
      <c r="V26" s="408" t="s">
        <v>554</v>
      </c>
      <c r="W26" s="408" t="s">
        <v>1873</v>
      </c>
      <c r="X26" s="408" t="s">
        <v>554</v>
      </c>
      <c r="Y26" s="477"/>
      <c r="Z26" s="407"/>
    </row>
    <row r="27" spans="1:44" ht="15" customHeight="1">
      <c r="A27" s="407"/>
      <c r="B27" s="412"/>
      <c r="C27" s="407" t="s">
        <v>299</v>
      </c>
      <c r="D27" s="430"/>
      <c r="E27" s="430"/>
      <c r="F27" s="430"/>
      <c r="G27" s="430"/>
      <c r="H27" s="430"/>
      <c r="I27" s="430"/>
      <c r="J27" s="430"/>
      <c r="K27" s="430"/>
      <c r="L27" s="430"/>
      <c r="M27" s="430"/>
      <c r="N27" s="430"/>
      <c r="O27" s="430"/>
      <c r="P27" s="430"/>
      <c r="Q27" s="430"/>
      <c r="R27" s="430"/>
      <c r="S27" s="430"/>
      <c r="T27" s="466"/>
      <c r="U27" s="447"/>
      <c r="V27" s="408"/>
      <c r="W27" s="408"/>
      <c r="X27" s="408"/>
      <c r="Y27" s="477"/>
      <c r="Z27" s="407"/>
    </row>
    <row r="28" spans="1:44" ht="7.5" customHeight="1">
      <c r="A28" s="407"/>
      <c r="B28" s="412"/>
      <c r="C28" s="407"/>
      <c r="D28" s="407"/>
      <c r="E28" s="407"/>
      <c r="F28" s="407"/>
      <c r="G28" s="407"/>
      <c r="H28" s="407"/>
      <c r="I28" s="407"/>
      <c r="J28" s="407"/>
      <c r="K28" s="407"/>
      <c r="L28" s="407"/>
      <c r="M28" s="407"/>
      <c r="N28" s="407"/>
      <c r="O28" s="407"/>
      <c r="P28" s="407"/>
      <c r="Q28" s="407"/>
      <c r="R28" s="407"/>
      <c r="S28" s="407"/>
      <c r="T28" s="407"/>
      <c r="U28" s="447"/>
      <c r="V28" s="408"/>
      <c r="W28" s="408"/>
      <c r="X28" s="408"/>
      <c r="Y28" s="477"/>
      <c r="Z28" s="407"/>
    </row>
    <row r="29" spans="1:44" ht="15" customHeight="1">
      <c r="A29" s="407"/>
      <c r="B29" s="412"/>
      <c r="C29" s="407" t="s">
        <v>1609</v>
      </c>
      <c r="D29" s="430" t="s">
        <v>1890</v>
      </c>
      <c r="E29" s="430"/>
      <c r="F29" s="430"/>
      <c r="G29" s="430"/>
      <c r="H29" s="430"/>
      <c r="I29" s="430"/>
      <c r="J29" s="430"/>
      <c r="K29" s="430"/>
      <c r="L29" s="430"/>
      <c r="M29" s="430"/>
      <c r="N29" s="430"/>
      <c r="O29" s="430"/>
      <c r="P29" s="430"/>
      <c r="Q29" s="430"/>
      <c r="R29" s="430"/>
      <c r="S29" s="430"/>
      <c r="T29" s="466"/>
      <c r="U29" s="447"/>
      <c r="V29" s="408" t="s">
        <v>554</v>
      </c>
      <c r="W29" s="408" t="s">
        <v>1873</v>
      </c>
      <c r="X29" s="408" t="s">
        <v>554</v>
      </c>
      <c r="Y29" s="477"/>
      <c r="Z29" s="407"/>
    </row>
    <row r="30" spans="1:44" ht="15" customHeight="1">
      <c r="A30" s="407"/>
      <c r="B30" s="412"/>
      <c r="C30" s="407"/>
      <c r="D30" s="407"/>
      <c r="E30" s="407"/>
      <c r="F30" s="407"/>
      <c r="G30" s="407"/>
      <c r="H30" s="407"/>
      <c r="I30" s="407"/>
      <c r="J30" s="407"/>
      <c r="K30" s="407"/>
      <c r="L30" s="407"/>
      <c r="M30" s="407"/>
      <c r="N30" s="407"/>
      <c r="O30" s="407"/>
      <c r="P30" s="407"/>
      <c r="Q30" s="407"/>
      <c r="R30" s="407"/>
      <c r="S30" s="407"/>
      <c r="T30" s="407"/>
      <c r="U30" s="447"/>
      <c r="V30" s="408"/>
      <c r="W30" s="408"/>
      <c r="X30" s="408"/>
      <c r="Y30" s="477"/>
      <c r="Z30" s="407"/>
    </row>
    <row r="31" spans="1:44" ht="15" customHeight="1">
      <c r="A31" s="407"/>
      <c r="B31" s="412" t="s">
        <v>303</v>
      </c>
      <c r="C31" s="407"/>
      <c r="D31" s="407"/>
      <c r="E31" s="407"/>
      <c r="F31" s="407"/>
      <c r="G31" s="407"/>
      <c r="H31" s="407"/>
      <c r="I31" s="407"/>
      <c r="J31" s="407"/>
      <c r="K31" s="407"/>
      <c r="L31" s="407"/>
      <c r="M31" s="407"/>
      <c r="N31" s="407"/>
      <c r="O31" s="407"/>
      <c r="P31" s="407"/>
      <c r="Q31" s="407"/>
      <c r="R31" s="407"/>
      <c r="S31" s="407"/>
      <c r="T31" s="407"/>
      <c r="U31" s="412"/>
      <c r="V31" s="407"/>
      <c r="W31" s="407"/>
      <c r="X31" s="407"/>
      <c r="Y31" s="464"/>
      <c r="Z31" s="407"/>
    </row>
    <row r="32" spans="1:44" ht="15" customHeight="1">
      <c r="A32" s="407"/>
      <c r="B32" s="412"/>
      <c r="C32" s="407"/>
      <c r="D32" s="407"/>
      <c r="E32" s="407"/>
      <c r="F32" s="407"/>
      <c r="G32" s="407"/>
      <c r="H32" s="407"/>
      <c r="I32" s="407"/>
      <c r="J32" s="407"/>
      <c r="K32" s="407"/>
      <c r="L32" s="407"/>
      <c r="M32" s="407"/>
      <c r="N32" s="407"/>
      <c r="O32" s="407"/>
      <c r="P32" s="407"/>
      <c r="Q32" s="407"/>
      <c r="R32" s="407"/>
      <c r="S32" s="407"/>
      <c r="T32" s="407"/>
      <c r="U32" s="447"/>
      <c r="V32" s="408"/>
      <c r="W32" s="408"/>
      <c r="X32" s="408"/>
      <c r="Y32" s="477"/>
      <c r="Z32" s="407"/>
    </row>
    <row r="33" spans="1:26" ht="15" customHeight="1">
      <c r="A33" s="407"/>
      <c r="B33" s="412"/>
      <c r="C33" s="407" t="s">
        <v>390</v>
      </c>
      <c r="D33" s="407"/>
      <c r="E33" s="407"/>
      <c r="F33" s="407"/>
      <c r="G33" s="407"/>
      <c r="H33" s="407"/>
      <c r="I33" s="407"/>
      <c r="J33" s="407"/>
      <c r="K33" s="407"/>
      <c r="L33" s="407"/>
      <c r="M33" s="407"/>
      <c r="N33" s="407"/>
      <c r="O33" s="407"/>
      <c r="P33" s="407"/>
      <c r="Q33" s="407"/>
      <c r="R33" s="407"/>
      <c r="S33" s="407"/>
      <c r="T33" s="407"/>
      <c r="U33" s="447"/>
      <c r="V33" s="408"/>
      <c r="W33" s="408"/>
      <c r="X33" s="408"/>
      <c r="Y33" s="477"/>
      <c r="Z33" s="407"/>
    </row>
    <row r="34" spans="1:26" ht="15" customHeight="1">
      <c r="A34" s="407"/>
      <c r="B34" s="412"/>
      <c r="C34" s="430" t="s">
        <v>1891</v>
      </c>
      <c r="D34" s="430"/>
      <c r="E34" s="430"/>
      <c r="F34" s="430"/>
      <c r="G34" s="430"/>
      <c r="H34" s="430"/>
      <c r="I34" s="430"/>
      <c r="J34" s="430"/>
      <c r="K34" s="430"/>
      <c r="L34" s="430"/>
      <c r="M34" s="430"/>
      <c r="N34" s="430"/>
      <c r="O34" s="430"/>
      <c r="P34" s="430"/>
      <c r="Q34" s="430"/>
      <c r="R34" s="430"/>
      <c r="S34" s="430"/>
      <c r="T34" s="466"/>
      <c r="U34" s="447"/>
      <c r="V34" s="408"/>
      <c r="W34" s="408"/>
      <c r="X34" s="408"/>
      <c r="Y34" s="477"/>
      <c r="Z34" s="407"/>
    </row>
    <row r="35" spans="1:26" ht="7.5" customHeight="1">
      <c r="A35" s="407"/>
      <c r="B35" s="412"/>
      <c r="C35" s="407"/>
      <c r="D35" s="430"/>
      <c r="E35" s="430"/>
      <c r="F35" s="430"/>
      <c r="G35" s="430"/>
      <c r="H35" s="430"/>
      <c r="I35" s="430"/>
      <c r="J35" s="430"/>
      <c r="K35" s="430"/>
      <c r="L35" s="430"/>
      <c r="M35" s="430"/>
      <c r="N35" s="430"/>
      <c r="O35" s="430"/>
      <c r="P35" s="430"/>
      <c r="Q35" s="430"/>
      <c r="R35" s="430"/>
      <c r="S35" s="430"/>
      <c r="T35" s="430"/>
      <c r="U35" s="447"/>
      <c r="V35" s="408"/>
      <c r="W35" s="408"/>
      <c r="X35" s="408"/>
      <c r="Y35" s="477"/>
      <c r="Z35" s="407"/>
    </row>
    <row r="36" spans="1:26" ht="30" customHeight="1">
      <c r="A36" s="407"/>
      <c r="B36" s="412"/>
      <c r="C36" s="422"/>
      <c r="D36" s="431"/>
      <c r="E36" s="436"/>
      <c r="F36" s="436"/>
      <c r="G36" s="436"/>
      <c r="H36" s="436"/>
      <c r="I36" s="436"/>
      <c r="J36" s="436"/>
      <c r="K36" s="446"/>
      <c r="L36" s="448" t="s">
        <v>305</v>
      </c>
      <c r="M36" s="418"/>
      <c r="N36" s="437"/>
      <c r="O36" s="448" t="s">
        <v>306</v>
      </c>
      <c r="P36" s="454"/>
      <c r="Q36" s="456"/>
      <c r="R36" s="457"/>
      <c r="S36" s="457"/>
      <c r="T36" s="457"/>
      <c r="U36" s="470"/>
      <c r="V36" s="472"/>
      <c r="W36" s="472"/>
      <c r="X36" s="472"/>
      <c r="Y36" s="479"/>
      <c r="Z36" s="407"/>
    </row>
    <row r="37" spans="1:26" ht="54.6" customHeight="1">
      <c r="A37" s="407"/>
      <c r="B37" s="412"/>
      <c r="C37" s="423" t="s">
        <v>227</v>
      </c>
      <c r="D37" s="432" t="s">
        <v>348</v>
      </c>
      <c r="E37" s="432"/>
      <c r="F37" s="432"/>
      <c r="G37" s="432"/>
      <c r="H37" s="432"/>
      <c r="I37" s="432"/>
      <c r="J37" s="432"/>
      <c r="K37" s="432"/>
      <c r="L37" s="449" t="s">
        <v>308</v>
      </c>
      <c r="M37" s="451"/>
      <c r="N37" s="452"/>
      <c r="O37" s="445" t="s">
        <v>312</v>
      </c>
      <c r="P37" s="445"/>
      <c r="Q37" s="445"/>
      <c r="R37" s="428"/>
      <c r="S37" s="428"/>
      <c r="T37" s="428"/>
      <c r="U37" s="470" t="s">
        <v>1886</v>
      </c>
      <c r="V37" s="472"/>
      <c r="W37" s="472"/>
      <c r="X37" s="472"/>
      <c r="Y37" s="479"/>
      <c r="Z37" s="407"/>
    </row>
    <row r="38" spans="1:26" ht="54.6" customHeight="1">
      <c r="A38" s="407"/>
      <c r="B38" s="412"/>
      <c r="C38" s="423" t="s">
        <v>313</v>
      </c>
      <c r="D38" s="432" t="s">
        <v>1892</v>
      </c>
      <c r="E38" s="432"/>
      <c r="F38" s="432"/>
      <c r="G38" s="432"/>
      <c r="H38" s="432"/>
      <c r="I38" s="432"/>
      <c r="J38" s="432"/>
      <c r="K38" s="432"/>
      <c r="L38" s="449" t="s">
        <v>308</v>
      </c>
      <c r="M38" s="451"/>
      <c r="N38" s="452"/>
      <c r="O38" s="453"/>
      <c r="P38" s="453"/>
      <c r="Q38" s="453"/>
      <c r="R38" s="458"/>
      <c r="S38" s="461" t="s">
        <v>94</v>
      </c>
      <c r="T38" s="467"/>
      <c r="U38" s="447"/>
      <c r="V38" s="408" t="s">
        <v>554</v>
      </c>
      <c r="W38" s="408" t="s">
        <v>1873</v>
      </c>
      <c r="X38" s="408" t="s">
        <v>554</v>
      </c>
      <c r="Y38" s="477"/>
      <c r="Z38" s="407"/>
    </row>
    <row r="39" spans="1:26" ht="54.6" customHeight="1">
      <c r="A39" s="407"/>
      <c r="B39" s="412"/>
      <c r="C39" s="423" t="s">
        <v>318</v>
      </c>
      <c r="D39" s="432" t="s">
        <v>173</v>
      </c>
      <c r="E39" s="432"/>
      <c r="F39" s="432"/>
      <c r="G39" s="432"/>
      <c r="H39" s="432"/>
      <c r="I39" s="432"/>
      <c r="J39" s="432"/>
      <c r="K39" s="432"/>
      <c r="L39" s="445" t="s">
        <v>308</v>
      </c>
      <c r="M39" s="445"/>
      <c r="N39" s="445"/>
      <c r="O39" s="453"/>
      <c r="P39" s="453"/>
      <c r="Q39" s="453"/>
      <c r="R39" s="458"/>
      <c r="S39" s="461" t="s">
        <v>673</v>
      </c>
      <c r="T39" s="467"/>
      <c r="U39" s="447"/>
      <c r="V39" s="408" t="s">
        <v>554</v>
      </c>
      <c r="W39" s="408" t="s">
        <v>1873</v>
      </c>
      <c r="X39" s="408" t="s">
        <v>554</v>
      </c>
      <c r="Y39" s="477"/>
      <c r="Z39" s="407"/>
    </row>
    <row r="40" spans="1:26" ht="54" customHeight="1">
      <c r="A40" s="407"/>
      <c r="B40" s="412"/>
      <c r="C40" s="423" t="s">
        <v>1864</v>
      </c>
      <c r="D40" s="432" t="s">
        <v>350</v>
      </c>
      <c r="E40" s="432"/>
      <c r="F40" s="432"/>
      <c r="G40" s="432"/>
      <c r="H40" s="432"/>
      <c r="I40" s="432"/>
      <c r="J40" s="432"/>
      <c r="K40" s="432"/>
      <c r="L40" s="450"/>
      <c r="M40" s="450"/>
      <c r="N40" s="450"/>
      <c r="O40" s="445" t="s">
        <v>312</v>
      </c>
      <c r="P40" s="445"/>
      <c r="Q40" s="445"/>
      <c r="R40" s="459"/>
      <c r="S40" s="461" t="s">
        <v>1881</v>
      </c>
      <c r="T40" s="467"/>
      <c r="U40" s="447"/>
      <c r="V40" s="408" t="s">
        <v>554</v>
      </c>
      <c r="W40" s="408" t="s">
        <v>1873</v>
      </c>
      <c r="X40" s="408" t="s">
        <v>554</v>
      </c>
      <c r="Y40" s="477"/>
      <c r="Z40" s="407"/>
    </row>
    <row r="41" spans="1:26" ht="15" customHeight="1">
      <c r="A41" s="407"/>
      <c r="B41" s="412"/>
      <c r="C41" s="407"/>
      <c r="D41" s="407"/>
      <c r="E41" s="407"/>
      <c r="F41" s="407"/>
      <c r="G41" s="407"/>
      <c r="H41" s="407"/>
      <c r="I41" s="407"/>
      <c r="J41" s="407"/>
      <c r="K41" s="407"/>
      <c r="L41" s="407"/>
      <c r="M41" s="407"/>
      <c r="N41" s="407"/>
      <c r="O41" s="407"/>
      <c r="P41" s="407"/>
      <c r="Q41" s="407"/>
      <c r="R41" s="407"/>
      <c r="S41" s="407"/>
      <c r="T41" s="407"/>
      <c r="U41" s="447"/>
      <c r="V41" s="408"/>
      <c r="W41" s="408"/>
      <c r="X41" s="408"/>
      <c r="Y41" s="477"/>
      <c r="Z41" s="407"/>
    </row>
    <row r="42" spans="1:26" ht="15" customHeight="1">
      <c r="A42" s="407"/>
      <c r="B42" s="412"/>
      <c r="C42" s="407" t="s">
        <v>1803</v>
      </c>
      <c r="D42" s="407"/>
      <c r="E42" s="407"/>
      <c r="F42" s="407"/>
      <c r="G42" s="407"/>
      <c r="H42" s="407"/>
      <c r="I42" s="407"/>
      <c r="J42" s="407"/>
      <c r="K42" s="407"/>
      <c r="L42" s="407"/>
      <c r="M42" s="407"/>
      <c r="N42" s="407"/>
      <c r="O42" s="407"/>
      <c r="P42" s="407"/>
      <c r="Q42" s="407"/>
      <c r="R42" s="407"/>
      <c r="S42" s="407"/>
      <c r="T42" s="407"/>
      <c r="U42" s="470" t="s">
        <v>1886</v>
      </c>
      <c r="V42" s="472"/>
      <c r="W42" s="472"/>
      <c r="X42" s="472"/>
      <c r="Y42" s="479"/>
      <c r="Z42" s="407"/>
    </row>
    <row r="43" spans="1:26" ht="15" customHeight="1">
      <c r="A43" s="407"/>
      <c r="B43" s="412"/>
      <c r="C43" s="407"/>
      <c r="D43" s="407"/>
      <c r="E43" s="407"/>
      <c r="F43" s="407"/>
      <c r="G43" s="407"/>
      <c r="H43" s="407"/>
      <c r="I43" s="407"/>
      <c r="J43" s="407"/>
      <c r="K43" s="407"/>
      <c r="L43" s="407"/>
      <c r="M43" s="407"/>
      <c r="N43" s="407"/>
      <c r="O43" s="407"/>
      <c r="P43" s="407"/>
      <c r="Q43" s="407"/>
      <c r="R43" s="407"/>
      <c r="S43" s="407"/>
      <c r="T43" s="407"/>
      <c r="U43" s="447"/>
      <c r="V43" s="408"/>
      <c r="W43" s="408"/>
      <c r="X43" s="408"/>
      <c r="Y43" s="477"/>
      <c r="Z43" s="407"/>
    </row>
    <row r="44" spans="1:26" ht="45" customHeight="1">
      <c r="A44" s="407"/>
      <c r="B44" s="412"/>
      <c r="C44" s="416" t="s">
        <v>1893</v>
      </c>
      <c r="D44" s="427" t="s">
        <v>1894</v>
      </c>
      <c r="E44" s="427"/>
      <c r="F44" s="427"/>
      <c r="G44" s="427"/>
      <c r="H44" s="427"/>
      <c r="I44" s="427"/>
      <c r="J44" s="427"/>
      <c r="K44" s="427"/>
      <c r="L44" s="427"/>
      <c r="M44" s="427"/>
      <c r="N44" s="427"/>
      <c r="O44" s="427"/>
      <c r="P44" s="427"/>
      <c r="Q44" s="427"/>
      <c r="R44" s="427"/>
      <c r="S44" s="427"/>
      <c r="T44" s="463"/>
      <c r="U44" s="447"/>
      <c r="V44" s="408" t="s">
        <v>554</v>
      </c>
      <c r="W44" s="408" t="s">
        <v>1873</v>
      </c>
      <c r="X44" s="408" t="s">
        <v>554</v>
      </c>
      <c r="Y44" s="477"/>
      <c r="Z44" s="407"/>
    </row>
    <row r="45" spans="1:26" ht="30" customHeight="1">
      <c r="A45" s="407"/>
      <c r="B45" s="412"/>
      <c r="C45" s="416" t="s">
        <v>1895</v>
      </c>
      <c r="D45" s="427" t="s">
        <v>1896</v>
      </c>
      <c r="E45" s="427"/>
      <c r="F45" s="427"/>
      <c r="G45" s="427"/>
      <c r="H45" s="427"/>
      <c r="I45" s="427"/>
      <c r="J45" s="427"/>
      <c r="K45" s="427"/>
      <c r="L45" s="427"/>
      <c r="M45" s="427"/>
      <c r="N45" s="427"/>
      <c r="O45" s="427"/>
      <c r="P45" s="427"/>
      <c r="Q45" s="427"/>
      <c r="R45" s="427"/>
      <c r="S45" s="427"/>
      <c r="T45" s="463"/>
      <c r="U45" s="447"/>
      <c r="V45" s="408" t="s">
        <v>554</v>
      </c>
      <c r="W45" s="408" t="s">
        <v>1873</v>
      </c>
      <c r="X45" s="408" t="s">
        <v>554</v>
      </c>
      <c r="Y45" s="477"/>
      <c r="Z45" s="407"/>
    </row>
    <row r="46" spans="1:26" ht="7.5" customHeight="1">
      <c r="A46" s="407"/>
      <c r="B46" s="412"/>
      <c r="C46" s="407"/>
      <c r="D46" s="407"/>
      <c r="E46" s="407"/>
      <c r="F46" s="407"/>
      <c r="G46" s="407"/>
      <c r="H46" s="407"/>
      <c r="I46" s="407"/>
      <c r="J46" s="407"/>
      <c r="K46" s="407"/>
      <c r="L46" s="407"/>
      <c r="M46" s="407"/>
      <c r="N46" s="407"/>
      <c r="O46" s="407"/>
      <c r="P46" s="407"/>
      <c r="Q46" s="407"/>
      <c r="R46" s="407"/>
      <c r="S46" s="407"/>
      <c r="T46" s="407"/>
      <c r="U46" s="447"/>
      <c r="V46" s="408"/>
      <c r="W46" s="408"/>
      <c r="X46" s="408"/>
      <c r="Y46" s="477"/>
      <c r="Z46" s="407"/>
    </row>
    <row r="47" spans="1:26" ht="26.25" customHeight="1">
      <c r="A47" s="407"/>
      <c r="B47" s="412"/>
      <c r="C47" s="409" t="s">
        <v>309</v>
      </c>
      <c r="D47" s="418"/>
      <c r="E47" s="418"/>
      <c r="F47" s="418"/>
      <c r="G47" s="418"/>
      <c r="H47" s="437"/>
      <c r="I47" s="442" t="s">
        <v>312</v>
      </c>
      <c r="J47" s="444"/>
      <c r="K47" s="447"/>
      <c r="L47" s="409" t="s">
        <v>228</v>
      </c>
      <c r="M47" s="418"/>
      <c r="N47" s="418"/>
      <c r="O47" s="418"/>
      <c r="P47" s="418"/>
      <c r="Q47" s="437"/>
      <c r="R47" s="442" t="s">
        <v>308</v>
      </c>
      <c r="S47" s="462"/>
      <c r="T47" s="407"/>
      <c r="U47" s="447"/>
      <c r="V47" s="408"/>
      <c r="W47" s="408"/>
      <c r="X47" s="408"/>
      <c r="Y47" s="477"/>
      <c r="Z47" s="407"/>
    </row>
    <row r="48" spans="1:26" ht="7.5" customHeight="1">
      <c r="A48" s="407"/>
      <c r="B48" s="412"/>
      <c r="C48" s="407"/>
      <c r="D48" s="407"/>
      <c r="E48" s="407"/>
      <c r="F48" s="407"/>
      <c r="G48" s="407"/>
      <c r="H48" s="407"/>
      <c r="I48" s="407"/>
      <c r="J48" s="407"/>
      <c r="K48" s="407"/>
      <c r="L48" s="407"/>
      <c r="M48" s="407"/>
      <c r="N48" s="407"/>
      <c r="O48" s="407"/>
      <c r="P48" s="407"/>
      <c r="Q48" s="407"/>
      <c r="R48" s="407"/>
      <c r="S48" s="407"/>
      <c r="T48" s="407"/>
      <c r="U48" s="447"/>
      <c r="V48" s="408"/>
      <c r="W48" s="408"/>
      <c r="X48" s="408"/>
      <c r="Y48" s="477"/>
      <c r="Z48" s="407"/>
    </row>
    <row r="49" spans="1:26" ht="22.5" customHeight="1">
      <c r="A49" s="407"/>
      <c r="B49" s="412"/>
      <c r="C49" s="424"/>
      <c r="D49" s="433"/>
      <c r="E49" s="433"/>
      <c r="F49" s="433"/>
      <c r="G49" s="433"/>
      <c r="H49" s="433"/>
      <c r="I49" s="443"/>
      <c r="J49" s="410" t="s">
        <v>330</v>
      </c>
      <c r="K49" s="410"/>
      <c r="L49" s="410"/>
      <c r="M49" s="410"/>
      <c r="N49" s="410"/>
      <c r="O49" s="491" t="s">
        <v>334</v>
      </c>
      <c r="P49" s="494"/>
      <c r="Q49" s="497"/>
      <c r="R49" s="447"/>
      <c r="S49" s="499"/>
      <c r="T49" s="407"/>
      <c r="U49" s="447"/>
      <c r="V49" s="408"/>
      <c r="W49" s="408"/>
      <c r="X49" s="408"/>
      <c r="Y49" s="477"/>
      <c r="Z49" s="407"/>
    </row>
    <row r="50" spans="1:26" ht="22.5" customHeight="1">
      <c r="A50" s="407"/>
      <c r="B50" s="412"/>
      <c r="C50" s="425" t="s">
        <v>351</v>
      </c>
      <c r="D50" s="434"/>
      <c r="E50" s="440"/>
      <c r="F50" s="432" t="s">
        <v>300</v>
      </c>
      <c r="G50" s="432"/>
      <c r="H50" s="432"/>
      <c r="I50" s="432"/>
      <c r="J50" s="442" t="s">
        <v>308</v>
      </c>
      <c r="K50" s="444"/>
      <c r="L50" s="444"/>
      <c r="M50" s="444"/>
      <c r="N50" s="462"/>
      <c r="O50" s="492" t="s">
        <v>308</v>
      </c>
      <c r="P50" s="495"/>
      <c r="Q50" s="498"/>
      <c r="R50" s="447"/>
      <c r="S50" s="499"/>
      <c r="T50" s="407"/>
      <c r="U50" s="447"/>
      <c r="V50" s="408"/>
      <c r="W50" s="408"/>
      <c r="X50" s="408"/>
      <c r="Y50" s="477"/>
      <c r="Z50" s="407"/>
    </row>
    <row r="51" spans="1:26" ht="22.5" customHeight="1">
      <c r="A51" s="407"/>
      <c r="B51" s="412"/>
      <c r="C51" s="483"/>
      <c r="D51" s="482"/>
      <c r="E51" s="489"/>
      <c r="F51" s="490" t="s">
        <v>1897</v>
      </c>
      <c r="G51" s="490"/>
      <c r="H51" s="490"/>
      <c r="I51" s="490"/>
      <c r="J51" s="445" t="s">
        <v>308</v>
      </c>
      <c r="K51" s="445"/>
      <c r="L51" s="445"/>
      <c r="M51" s="445"/>
      <c r="N51" s="445"/>
      <c r="O51" s="493"/>
      <c r="P51" s="496"/>
      <c r="Q51" s="496"/>
      <c r="R51" s="447"/>
      <c r="S51" s="499"/>
      <c r="T51" s="407"/>
      <c r="U51" s="447"/>
      <c r="V51" s="408"/>
      <c r="W51" s="408"/>
      <c r="X51" s="408"/>
      <c r="Y51" s="477"/>
      <c r="Z51" s="407"/>
    </row>
    <row r="52" spans="1:26" ht="22.5" customHeight="1">
      <c r="A52" s="407"/>
      <c r="B52" s="412"/>
      <c r="C52" s="426"/>
      <c r="D52" s="435"/>
      <c r="E52" s="441"/>
      <c r="F52" s="490" t="s">
        <v>1898</v>
      </c>
      <c r="G52" s="490"/>
      <c r="H52" s="490"/>
      <c r="I52" s="490"/>
      <c r="J52" s="445" t="s">
        <v>308</v>
      </c>
      <c r="K52" s="445"/>
      <c r="L52" s="445"/>
      <c r="M52" s="445"/>
      <c r="N52" s="445"/>
      <c r="O52" s="442" t="s">
        <v>308</v>
      </c>
      <c r="P52" s="444"/>
      <c r="Q52" s="444"/>
      <c r="R52" s="447"/>
      <c r="S52" s="499"/>
      <c r="T52" s="407"/>
      <c r="U52" s="447"/>
      <c r="V52" s="408"/>
      <c r="W52" s="408"/>
      <c r="X52" s="408"/>
      <c r="Y52" s="477"/>
      <c r="Z52" s="407"/>
    </row>
    <row r="53" spans="1:26">
      <c r="A53" s="407"/>
      <c r="B53" s="412"/>
      <c r="C53" s="407"/>
      <c r="D53" s="407"/>
      <c r="E53" s="407"/>
      <c r="F53" s="407"/>
      <c r="G53" s="407"/>
      <c r="H53" s="407"/>
      <c r="I53" s="407"/>
      <c r="J53" s="407"/>
      <c r="K53" s="407"/>
      <c r="L53" s="407"/>
      <c r="M53" s="407"/>
      <c r="N53" s="407"/>
      <c r="O53" s="407"/>
      <c r="P53" s="407"/>
      <c r="Q53" s="407"/>
      <c r="R53" s="407"/>
      <c r="S53" s="407"/>
      <c r="T53" s="407"/>
      <c r="U53" s="447"/>
      <c r="V53" s="408"/>
      <c r="W53" s="408"/>
      <c r="X53" s="408"/>
      <c r="Y53" s="477"/>
      <c r="Z53" s="407"/>
    </row>
    <row r="54" spans="1:26" ht="17.25">
      <c r="A54" s="407"/>
      <c r="B54" s="412" t="s">
        <v>896</v>
      </c>
      <c r="C54" s="407"/>
      <c r="D54" s="407"/>
      <c r="E54" s="407"/>
      <c r="F54" s="407"/>
      <c r="G54" s="407"/>
      <c r="H54" s="407"/>
      <c r="I54" s="407"/>
      <c r="J54" s="407"/>
      <c r="K54" s="407"/>
      <c r="L54" s="407"/>
      <c r="M54" s="407"/>
      <c r="N54" s="407"/>
      <c r="O54" s="407"/>
      <c r="P54" s="407"/>
      <c r="Q54" s="407"/>
      <c r="R54" s="407"/>
      <c r="S54" s="407"/>
      <c r="T54" s="407"/>
      <c r="U54" s="470" t="s">
        <v>1886</v>
      </c>
      <c r="V54" s="472"/>
      <c r="W54" s="472"/>
      <c r="X54" s="472"/>
      <c r="Y54" s="479"/>
      <c r="Z54" s="407"/>
    </row>
    <row r="55" spans="1:26">
      <c r="A55" s="407"/>
      <c r="B55" s="412"/>
      <c r="C55" s="407"/>
      <c r="D55" s="407"/>
      <c r="E55" s="407"/>
      <c r="F55" s="407"/>
      <c r="G55" s="407"/>
      <c r="H55" s="407"/>
      <c r="I55" s="407"/>
      <c r="J55" s="407"/>
      <c r="K55" s="407"/>
      <c r="L55" s="407"/>
      <c r="M55" s="407"/>
      <c r="N55" s="407"/>
      <c r="O55" s="407"/>
      <c r="P55" s="407"/>
      <c r="Q55" s="407"/>
      <c r="R55" s="407"/>
      <c r="S55" s="407"/>
      <c r="T55" s="407"/>
      <c r="U55" s="447"/>
      <c r="V55" s="408"/>
      <c r="W55" s="408"/>
      <c r="X55" s="408"/>
      <c r="Y55" s="477"/>
      <c r="Z55" s="407"/>
    </row>
    <row r="56" spans="1:26" ht="15" customHeight="1">
      <c r="A56" s="407"/>
      <c r="B56" s="412"/>
      <c r="C56" s="484" t="s">
        <v>299</v>
      </c>
      <c r="D56" s="487" t="s">
        <v>1728</v>
      </c>
      <c r="E56" s="487"/>
      <c r="F56" s="487"/>
      <c r="G56" s="487"/>
      <c r="H56" s="487"/>
      <c r="I56" s="487"/>
      <c r="J56" s="487"/>
      <c r="K56" s="487"/>
      <c r="L56" s="487"/>
      <c r="M56" s="487"/>
      <c r="N56" s="487"/>
      <c r="O56" s="487"/>
      <c r="P56" s="487"/>
      <c r="Q56" s="487"/>
      <c r="R56" s="487"/>
      <c r="S56" s="487"/>
      <c r="T56" s="463"/>
      <c r="U56" s="447"/>
      <c r="V56" s="473" t="s">
        <v>554</v>
      </c>
      <c r="W56" s="473" t="s">
        <v>1873</v>
      </c>
      <c r="X56" s="473" t="s">
        <v>554</v>
      </c>
      <c r="Y56" s="477"/>
      <c r="Z56" s="407"/>
    </row>
    <row r="57" spans="1:26" ht="15" customHeight="1">
      <c r="A57" s="407"/>
      <c r="B57" s="413"/>
      <c r="C57" s="485"/>
      <c r="D57" s="488"/>
      <c r="E57" s="488"/>
      <c r="F57" s="488"/>
      <c r="G57" s="488"/>
      <c r="H57" s="488"/>
      <c r="I57" s="488"/>
      <c r="J57" s="488"/>
      <c r="K57" s="488"/>
      <c r="L57" s="488"/>
      <c r="M57" s="488"/>
      <c r="N57" s="488"/>
      <c r="O57" s="488"/>
      <c r="P57" s="488"/>
      <c r="Q57" s="488"/>
      <c r="R57" s="488"/>
      <c r="S57" s="488"/>
      <c r="T57" s="502"/>
      <c r="U57" s="504"/>
      <c r="V57" s="507"/>
      <c r="W57" s="507"/>
      <c r="X57" s="507"/>
      <c r="Y57" s="509"/>
      <c r="Z57" s="407"/>
    </row>
    <row r="58" spans="1:26" ht="15" customHeight="1">
      <c r="A58" s="407"/>
      <c r="B58" s="419"/>
      <c r="C58" s="486"/>
      <c r="D58" s="486"/>
      <c r="E58" s="486"/>
      <c r="F58" s="486"/>
      <c r="G58" s="486"/>
      <c r="H58" s="486"/>
      <c r="I58" s="486"/>
      <c r="J58" s="486"/>
      <c r="K58" s="486"/>
      <c r="L58" s="486"/>
      <c r="M58" s="486"/>
      <c r="N58" s="486"/>
      <c r="O58" s="486"/>
      <c r="P58" s="486"/>
      <c r="Q58" s="486"/>
      <c r="R58" s="486"/>
      <c r="S58" s="486"/>
      <c r="T58" s="486"/>
      <c r="U58" s="505"/>
      <c r="V58" s="506"/>
      <c r="W58" s="506"/>
      <c r="X58" s="506"/>
      <c r="Y58" s="505"/>
      <c r="Z58" s="414"/>
    </row>
    <row r="59" spans="1:26" ht="15" customHeight="1">
      <c r="A59" s="407"/>
      <c r="B59" s="407" t="s">
        <v>599</v>
      </c>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row>
    <row r="60" spans="1:26" ht="15" customHeight="1">
      <c r="A60" s="407"/>
      <c r="B60" s="408">
        <v>1</v>
      </c>
      <c r="C60" s="407" t="s">
        <v>1885</v>
      </c>
      <c r="D60" s="407"/>
      <c r="E60" s="407"/>
      <c r="F60" s="407"/>
      <c r="G60" s="407"/>
      <c r="H60" s="407"/>
      <c r="I60" s="407"/>
      <c r="J60" s="407"/>
      <c r="K60" s="407"/>
      <c r="L60" s="407"/>
      <c r="M60" s="407"/>
      <c r="N60" s="407"/>
      <c r="O60" s="407"/>
      <c r="P60" s="407"/>
      <c r="Q60" s="407"/>
      <c r="R60" s="407"/>
      <c r="S60" s="407"/>
      <c r="T60" s="407"/>
      <c r="U60" s="407"/>
      <c r="V60" s="407"/>
      <c r="W60" s="407"/>
      <c r="X60" s="407"/>
      <c r="Y60" s="407"/>
      <c r="Z60" s="407"/>
    </row>
    <row r="61" spans="1:26" ht="30" customHeight="1">
      <c r="A61" s="407"/>
      <c r="B61" s="482">
        <v>2</v>
      </c>
      <c r="C61" s="430" t="s">
        <v>1900</v>
      </c>
      <c r="D61" s="430"/>
      <c r="E61" s="430"/>
      <c r="F61" s="430"/>
      <c r="G61" s="430"/>
      <c r="H61" s="430"/>
      <c r="I61" s="430"/>
      <c r="J61" s="430"/>
      <c r="K61" s="430"/>
      <c r="L61" s="430"/>
      <c r="M61" s="430"/>
      <c r="N61" s="430"/>
      <c r="O61" s="430"/>
      <c r="P61" s="430"/>
      <c r="Q61" s="430"/>
      <c r="R61" s="430"/>
      <c r="S61" s="430"/>
      <c r="T61" s="430"/>
      <c r="U61" s="430"/>
      <c r="V61" s="430"/>
      <c r="W61" s="430"/>
      <c r="X61" s="430"/>
      <c r="Y61" s="430"/>
      <c r="Z61" s="499"/>
    </row>
    <row r="62" spans="1:26" ht="15" customHeight="1">
      <c r="A62" s="407"/>
      <c r="B62" s="415"/>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499"/>
    </row>
    <row r="63" spans="1:26" ht="15" customHeight="1">
      <c r="A63" s="407"/>
      <c r="B63" s="482">
        <v>3</v>
      </c>
      <c r="C63" s="430" t="s">
        <v>1793</v>
      </c>
      <c r="D63" s="430"/>
      <c r="E63" s="430"/>
      <c r="F63" s="430"/>
      <c r="G63" s="430"/>
      <c r="H63" s="430"/>
      <c r="I63" s="430"/>
      <c r="J63" s="430"/>
      <c r="K63" s="430"/>
      <c r="L63" s="430"/>
      <c r="M63" s="430"/>
      <c r="N63" s="430"/>
      <c r="O63" s="430"/>
      <c r="P63" s="430"/>
      <c r="Q63" s="430"/>
      <c r="R63" s="430"/>
      <c r="S63" s="430"/>
      <c r="T63" s="430"/>
      <c r="U63" s="430"/>
      <c r="V63" s="430"/>
      <c r="W63" s="430"/>
      <c r="X63" s="430"/>
      <c r="Y63" s="430"/>
      <c r="Z63" s="415"/>
    </row>
    <row r="67" spans="5:5">
      <c r="E67" s="405" t="s">
        <v>299</v>
      </c>
    </row>
  </sheetData>
  <customSheetViews>
    <customSheetView guid="{76D48460-2D9B-487A-92BD-89A50EB1783E}" showPageBreaks="1" fitToPage="1" printArea="1" view="pageBreakPreview">
      <selection activeCell="C67" sqref="C67:Y67"/>
      <pageMargins left="0.70866141732283472" right="0.70866141732283472" top="0.74803149606299213" bottom="0.74803149606299213" header="0.31496062992125984" footer="0.31496062992125984"/>
      <printOptions horizontalCentered="1"/>
      <pageSetup paperSize="9" scale="70" orientation="portrait" r:id="rId1"/>
    </customSheetView>
  </customSheetViews>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F50:I50"/>
    <mergeCell ref="J50:N50"/>
    <mergeCell ref="O50:Q50"/>
    <mergeCell ref="F51:I51"/>
    <mergeCell ref="J51:N51"/>
    <mergeCell ref="O51:Q51"/>
    <mergeCell ref="F52:I52"/>
    <mergeCell ref="J52:N52"/>
    <mergeCell ref="O52:Q52"/>
    <mergeCell ref="U54:Y54"/>
    <mergeCell ref="C60:Y60"/>
    <mergeCell ref="C63:Y63"/>
    <mergeCell ref="D13:T14"/>
    <mergeCell ref="D16:T17"/>
    <mergeCell ref="AE18:AR21"/>
    <mergeCell ref="D19:T20"/>
    <mergeCell ref="D26:T27"/>
    <mergeCell ref="C50:E52"/>
    <mergeCell ref="D56:T57"/>
    <mergeCell ref="C61:Y62"/>
  </mergeCells>
  <phoneticPr fontId="7"/>
  <dataValidations count="1">
    <dataValidation type="list" allowBlank="1" showDropDown="0"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Z69"/>
  <sheetViews>
    <sheetView view="pageBreakPreview" topLeftCell="A43" zoomScaleSheetLayoutView="100" workbookViewId="0">
      <selection activeCell="C67" sqref="C67:Y67"/>
    </sheetView>
  </sheetViews>
  <sheetFormatPr defaultColWidth="4" defaultRowHeight="13.5"/>
  <cols>
    <col min="1" max="1" width="2.875" style="405" customWidth="1"/>
    <col min="2" max="2" width="2.625" style="405" customWidth="1"/>
    <col min="3" max="3" width="10.625" style="405" customWidth="1"/>
    <col min="4" max="8" width="4.625" style="405" customWidth="1"/>
    <col min="9" max="9" width="7.625" style="405" customWidth="1"/>
    <col min="10" max="18" width="4.625" style="405" customWidth="1"/>
    <col min="19" max="20" width="7.625" style="405" customWidth="1"/>
    <col min="21" max="25" width="4.625" style="405" customWidth="1"/>
    <col min="26" max="26" width="2.375" style="405" customWidth="1"/>
    <col min="27" max="257" width="4" style="405"/>
    <col min="258" max="258" width="2.875" style="405" customWidth="1"/>
    <col min="259" max="259" width="2.375" style="405" customWidth="1"/>
    <col min="260" max="260" width="7.375" style="405" customWidth="1"/>
    <col min="261" max="263" width="4" style="405"/>
    <col min="264" max="264" width="3.625" style="405" customWidth="1"/>
    <col min="265" max="265" width="4" style="405"/>
    <col min="266" max="266" width="7.375" style="405" customWidth="1"/>
    <col min="267" max="275" width="4" style="405"/>
    <col min="276" max="277" width="6.875" style="405" customWidth="1"/>
    <col min="278" max="279" width="4" style="405"/>
    <col min="280" max="280" width="4.125" style="405" customWidth="1"/>
    <col min="281" max="281" width="2.375" style="405" customWidth="1"/>
    <col min="282" max="282" width="3.375" style="405" customWidth="1"/>
    <col min="283" max="513" width="4" style="405"/>
    <col min="514" max="514" width="2.875" style="405" customWidth="1"/>
    <col min="515" max="515" width="2.375" style="405" customWidth="1"/>
    <col min="516" max="516" width="7.375" style="405" customWidth="1"/>
    <col min="517" max="519" width="4" style="405"/>
    <col min="520" max="520" width="3.625" style="405" customWidth="1"/>
    <col min="521" max="521" width="4" style="405"/>
    <col min="522" max="522" width="7.375" style="405" customWidth="1"/>
    <col min="523" max="531" width="4" style="405"/>
    <col min="532" max="533" width="6.875" style="405" customWidth="1"/>
    <col min="534" max="535" width="4" style="405"/>
    <col min="536" max="536" width="4.125" style="405" customWidth="1"/>
    <col min="537" max="537" width="2.375" style="405" customWidth="1"/>
    <col min="538" max="538" width="3.375" style="405" customWidth="1"/>
    <col min="539" max="769" width="4" style="405"/>
    <col min="770" max="770" width="2.875" style="405" customWidth="1"/>
    <col min="771" max="771" width="2.375" style="405" customWidth="1"/>
    <col min="772" max="772" width="7.375" style="405" customWidth="1"/>
    <col min="773" max="775" width="4" style="405"/>
    <col min="776" max="776" width="3.625" style="405" customWidth="1"/>
    <col min="777" max="777" width="4" style="405"/>
    <col min="778" max="778" width="7.375" style="405" customWidth="1"/>
    <col min="779" max="787" width="4" style="405"/>
    <col min="788" max="789" width="6.875" style="405" customWidth="1"/>
    <col min="790" max="791" width="4" style="405"/>
    <col min="792" max="792" width="4.125" style="405" customWidth="1"/>
    <col min="793" max="793" width="2.375" style="405" customWidth="1"/>
    <col min="794" max="794" width="3.375" style="405" customWidth="1"/>
    <col min="795" max="1025" width="4" style="405"/>
    <col min="1026" max="1026" width="2.875" style="405" customWidth="1"/>
    <col min="1027" max="1027" width="2.375" style="405" customWidth="1"/>
    <col min="1028" max="1028" width="7.375" style="405" customWidth="1"/>
    <col min="1029" max="1031" width="4" style="405"/>
    <col min="1032" max="1032" width="3.625" style="405" customWidth="1"/>
    <col min="1033" max="1033" width="4" style="405"/>
    <col min="1034" max="1034" width="7.375" style="405" customWidth="1"/>
    <col min="1035" max="1043" width="4" style="405"/>
    <col min="1044" max="1045" width="6.875" style="405" customWidth="1"/>
    <col min="1046" max="1047" width="4" style="405"/>
    <col min="1048" max="1048" width="4.125" style="405" customWidth="1"/>
    <col min="1049" max="1049" width="2.375" style="405" customWidth="1"/>
    <col min="1050" max="1050" width="3.375" style="405" customWidth="1"/>
    <col min="1051" max="1281" width="4" style="405"/>
    <col min="1282" max="1282" width="2.875" style="405" customWidth="1"/>
    <col min="1283" max="1283" width="2.375" style="405" customWidth="1"/>
    <col min="1284" max="1284" width="7.375" style="405" customWidth="1"/>
    <col min="1285" max="1287" width="4" style="405"/>
    <col min="1288" max="1288" width="3.625" style="405" customWidth="1"/>
    <col min="1289" max="1289" width="4" style="405"/>
    <col min="1290" max="1290" width="7.375" style="405" customWidth="1"/>
    <col min="1291" max="1299" width="4" style="405"/>
    <col min="1300" max="1301" width="6.875" style="405" customWidth="1"/>
    <col min="1302" max="1303" width="4" style="405"/>
    <col min="1304" max="1304" width="4.125" style="405" customWidth="1"/>
    <col min="1305" max="1305" width="2.375" style="405" customWidth="1"/>
    <col min="1306" max="1306" width="3.375" style="405" customWidth="1"/>
    <col min="1307" max="1537" width="4" style="405"/>
    <col min="1538" max="1538" width="2.875" style="405" customWidth="1"/>
    <col min="1539" max="1539" width="2.375" style="405" customWidth="1"/>
    <col min="1540" max="1540" width="7.375" style="405" customWidth="1"/>
    <col min="1541" max="1543" width="4" style="405"/>
    <col min="1544" max="1544" width="3.625" style="405" customWidth="1"/>
    <col min="1545" max="1545" width="4" style="405"/>
    <col min="1546" max="1546" width="7.375" style="405" customWidth="1"/>
    <col min="1547" max="1555" width="4" style="405"/>
    <col min="1556" max="1557" width="6.875" style="405" customWidth="1"/>
    <col min="1558" max="1559" width="4" style="405"/>
    <col min="1560" max="1560" width="4.125" style="405" customWidth="1"/>
    <col min="1561" max="1561" width="2.375" style="405" customWidth="1"/>
    <col min="1562" max="1562" width="3.375" style="405" customWidth="1"/>
    <col min="1563" max="1793" width="4" style="405"/>
    <col min="1794" max="1794" width="2.875" style="405" customWidth="1"/>
    <col min="1795" max="1795" width="2.375" style="405" customWidth="1"/>
    <col min="1796" max="1796" width="7.375" style="405" customWidth="1"/>
    <col min="1797" max="1799" width="4" style="405"/>
    <col min="1800" max="1800" width="3.625" style="405" customWidth="1"/>
    <col min="1801" max="1801" width="4" style="405"/>
    <col min="1802" max="1802" width="7.375" style="405" customWidth="1"/>
    <col min="1803" max="1811" width="4" style="405"/>
    <col min="1812" max="1813" width="6.875" style="405" customWidth="1"/>
    <col min="1814" max="1815" width="4" style="405"/>
    <col min="1816" max="1816" width="4.125" style="405" customWidth="1"/>
    <col min="1817" max="1817" width="2.375" style="405" customWidth="1"/>
    <col min="1818" max="1818" width="3.375" style="405" customWidth="1"/>
    <col min="1819" max="2049" width="4" style="405"/>
    <col min="2050" max="2050" width="2.875" style="405" customWidth="1"/>
    <col min="2051" max="2051" width="2.375" style="405" customWidth="1"/>
    <col min="2052" max="2052" width="7.375" style="405" customWidth="1"/>
    <col min="2053" max="2055" width="4" style="405"/>
    <col min="2056" max="2056" width="3.625" style="405" customWidth="1"/>
    <col min="2057" max="2057" width="4" style="405"/>
    <col min="2058" max="2058" width="7.375" style="405" customWidth="1"/>
    <col min="2059" max="2067" width="4" style="405"/>
    <col min="2068" max="2069" width="6.875" style="405" customWidth="1"/>
    <col min="2070" max="2071" width="4" style="405"/>
    <col min="2072" max="2072" width="4.125" style="405" customWidth="1"/>
    <col min="2073" max="2073" width="2.375" style="405" customWidth="1"/>
    <col min="2074" max="2074" width="3.375" style="405" customWidth="1"/>
    <col min="2075" max="2305" width="4" style="405"/>
    <col min="2306" max="2306" width="2.875" style="405" customWidth="1"/>
    <col min="2307" max="2307" width="2.375" style="405" customWidth="1"/>
    <col min="2308" max="2308" width="7.375" style="405" customWidth="1"/>
    <col min="2309" max="2311" width="4" style="405"/>
    <col min="2312" max="2312" width="3.625" style="405" customWidth="1"/>
    <col min="2313" max="2313" width="4" style="405"/>
    <col min="2314" max="2314" width="7.375" style="405" customWidth="1"/>
    <col min="2315" max="2323" width="4" style="405"/>
    <col min="2324" max="2325" width="6.875" style="405" customWidth="1"/>
    <col min="2326" max="2327" width="4" style="405"/>
    <col min="2328" max="2328" width="4.125" style="405" customWidth="1"/>
    <col min="2329" max="2329" width="2.375" style="405" customWidth="1"/>
    <col min="2330" max="2330" width="3.375" style="405" customWidth="1"/>
    <col min="2331" max="2561" width="4" style="405"/>
    <col min="2562" max="2562" width="2.875" style="405" customWidth="1"/>
    <col min="2563" max="2563" width="2.375" style="405" customWidth="1"/>
    <col min="2564" max="2564" width="7.375" style="405" customWidth="1"/>
    <col min="2565" max="2567" width="4" style="405"/>
    <col min="2568" max="2568" width="3.625" style="405" customWidth="1"/>
    <col min="2569" max="2569" width="4" style="405"/>
    <col min="2570" max="2570" width="7.375" style="405" customWidth="1"/>
    <col min="2571" max="2579" width="4" style="405"/>
    <col min="2580" max="2581" width="6.875" style="405" customWidth="1"/>
    <col min="2582" max="2583" width="4" style="405"/>
    <col min="2584" max="2584" width="4.125" style="405" customWidth="1"/>
    <col min="2585" max="2585" width="2.375" style="405" customWidth="1"/>
    <col min="2586" max="2586" width="3.375" style="405" customWidth="1"/>
    <col min="2587" max="2817" width="4" style="405"/>
    <col min="2818" max="2818" width="2.875" style="405" customWidth="1"/>
    <col min="2819" max="2819" width="2.375" style="405" customWidth="1"/>
    <col min="2820" max="2820" width="7.375" style="405" customWidth="1"/>
    <col min="2821" max="2823" width="4" style="405"/>
    <col min="2824" max="2824" width="3.625" style="405" customWidth="1"/>
    <col min="2825" max="2825" width="4" style="405"/>
    <col min="2826" max="2826" width="7.375" style="405" customWidth="1"/>
    <col min="2827" max="2835" width="4" style="405"/>
    <col min="2836" max="2837" width="6.875" style="405" customWidth="1"/>
    <col min="2838" max="2839" width="4" style="405"/>
    <col min="2840" max="2840" width="4.125" style="405" customWidth="1"/>
    <col min="2841" max="2841" width="2.375" style="405" customWidth="1"/>
    <col min="2842" max="2842" width="3.375" style="405" customWidth="1"/>
    <col min="2843" max="3073" width="4" style="405"/>
    <col min="3074" max="3074" width="2.875" style="405" customWidth="1"/>
    <col min="3075" max="3075" width="2.375" style="405" customWidth="1"/>
    <col min="3076" max="3076" width="7.375" style="405" customWidth="1"/>
    <col min="3077" max="3079" width="4" style="405"/>
    <col min="3080" max="3080" width="3.625" style="405" customWidth="1"/>
    <col min="3081" max="3081" width="4" style="405"/>
    <col min="3082" max="3082" width="7.375" style="405" customWidth="1"/>
    <col min="3083" max="3091" width="4" style="405"/>
    <col min="3092" max="3093" width="6.875" style="405" customWidth="1"/>
    <col min="3094" max="3095" width="4" style="405"/>
    <col min="3096" max="3096" width="4.125" style="405" customWidth="1"/>
    <col min="3097" max="3097" width="2.375" style="405" customWidth="1"/>
    <col min="3098" max="3098" width="3.375" style="405" customWidth="1"/>
    <col min="3099" max="3329" width="4" style="405"/>
    <col min="3330" max="3330" width="2.875" style="405" customWidth="1"/>
    <col min="3331" max="3331" width="2.375" style="405" customWidth="1"/>
    <col min="3332" max="3332" width="7.375" style="405" customWidth="1"/>
    <col min="3333" max="3335" width="4" style="405"/>
    <col min="3336" max="3336" width="3.625" style="405" customWidth="1"/>
    <col min="3337" max="3337" width="4" style="405"/>
    <col min="3338" max="3338" width="7.375" style="405" customWidth="1"/>
    <col min="3339" max="3347" width="4" style="405"/>
    <col min="3348" max="3349" width="6.875" style="405" customWidth="1"/>
    <col min="3350" max="3351" width="4" style="405"/>
    <col min="3352" max="3352" width="4.125" style="405" customWidth="1"/>
    <col min="3353" max="3353" width="2.375" style="405" customWidth="1"/>
    <col min="3354" max="3354" width="3.375" style="405" customWidth="1"/>
    <col min="3355" max="3585" width="4" style="405"/>
    <col min="3586" max="3586" width="2.875" style="405" customWidth="1"/>
    <col min="3587" max="3587" width="2.375" style="405" customWidth="1"/>
    <col min="3588" max="3588" width="7.375" style="405" customWidth="1"/>
    <col min="3589" max="3591" width="4" style="405"/>
    <col min="3592" max="3592" width="3.625" style="405" customWidth="1"/>
    <col min="3593" max="3593" width="4" style="405"/>
    <col min="3594" max="3594" width="7.375" style="405" customWidth="1"/>
    <col min="3595" max="3603" width="4" style="405"/>
    <col min="3604" max="3605" width="6.875" style="405" customWidth="1"/>
    <col min="3606" max="3607" width="4" style="405"/>
    <col min="3608" max="3608" width="4.125" style="405" customWidth="1"/>
    <col min="3609" max="3609" width="2.375" style="405" customWidth="1"/>
    <col min="3610" max="3610" width="3.375" style="405" customWidth="1"/>
    <col min="3611" max="3841" width="4" style="405"/>
    <col min="3842" max="3842" width="2.875" style="405" customWidth="1"/>
    <col min="3843" max="3843" width="2.375" style="405" customWidth="1"/>
    <col min="3844" max="3844" width="7.375" style="405" customWidth="1"/>
    <col min="3845" max="3847" width="4" style="405"/>
    <col min="3848" max="3848" width="3.625" style="405" customWidth="1"/>
    <col min="3849" max="3849" width="4" style="405"/>
    <col min="3850" max="3850" width="7.375" style="405" customWidth="1"/>
    <col min="3851" max="3859" width="4" style="405"/>
    <col min="3860" max="3861" width="6.875" style="405" customWidth="1"/>
    <col min="3862" max="3863" width="4" style="405"/>
    <col min="3864" max="3864" width="4.125" style="405" customWidth="1"/>
    <col min="3865" max="3865" width="2.375" style="405" customWidth="1"/>
    <col min="3866" max="3866" width="3.375" style="405" customWidth="1"/>
    <col min="3867" max="4097" width="4" style="405"/>
    <col min="4098" max="4098" width="2.875" style="405" customWidth="1"/>
    <col min="4099" max="4099" width="2.375" style="405" customWidth="1"/>
    <col min="4100" max="4100" width="7.375" style="405" customWidth="1"/>
    <col min="4101" max="4103" width="4" style="405"/>
    <col min="4104" max="4104" width="3.625" style="405" customWidth="1"/>
    <col min="4105" max="4105" width="4" style="405"/>
    <col min="4106" max="4106" width="7.375" style="405" customWidth="1"/>
    <col min="4107" max="4115" width="4" style="405"/>
    <col min="4116" max="4117" width="6.875" style="405" customWidth="1"/>
    <col min="4118" max="4119" width="4" style="405"/>
    <col min="4120" max="4120" width="4.125" style="405" customWidth="1"/>
    <col min="4121" max="4121" width="2.375" style="405" customWidth="1"/>
    <col min="4122" max="4122" width="3.375" style="405" customWidth="1"/>
    <col min="4123" max="4353" width="4" style="405"/>
    <col min="4354" max="4354" width="2.875" style="405" customWidth="1"/>
    <col min="4355" max="4355" width="2.375" style="405" customWidth="1"/>
    <col min="4356" max="4356" width="7.375" style="405" customWidth="1"/>
    <col min="4357" max="4359" width="4" style="405"/>
    <col min="4360" max="4360" width="3.625" style="405" customWidth="1"/>
    <col min="4361" max="4361" width="4" style="405"/>
    <col min="4362" max="4362" width="7.375" style="405" customWidth="1"/>
    <col min="4363" max="4371" width="4" style="405"/>
    <col min="4372" max="4373" width="6.875" style="405" customWidth="1"/>
    <col min="4374" max="4375" width="4" style="405"/>
    <col min="4376" max="4376" width="4.125" style="405" customWidth="1"/>
    <col min="4377" max="4377" width="2.375" style="405" customWidth="1"/>
    <col min="4378" max="4378" width="3.375" style="405" customWidth="1"/>
    <col min="4379" max="4609" width="4" style="405"/>
    <col min="4610" max="4610" width="2.875" style="405" customWidth="1"/>
    <col min="4611" max="4611" width="2.375" style="405" customWidth="1"/>
    <col min="4612" max="4612" width="7.375" style="405" customWidth="1"/>
    <col min="4613" max="4615" width="4" style="405"/>
    <col min="4616" max="4616" width="3.625" style="405" customWidth="1"/>
    <col min="4617" max="4617" width="4" style="405"/>
    <col min="4618" max="4618" width="7.375" style="405" customWidth="1"/>
    <col min="4619" max="4627" width="4" style="405"/>
    <col min="4628" max="4629" width="6.875" style="405" customWidth="1"/>
    <col min="4630" max="4631" width="4" style="405"/>
    <col min="4632" max="4632" width="4.125" style="405" customWidth="1"/>
    <col min="4633" max="4633" width="2.375" style="405" customWidth="1"/>
    <col min="4634" max="4634" width="3.375" style="405" customWidth="1"/>
    <col min="4635" max="4865" width="4" style="405"/>
    <col min="4866" max="4866" width="2.875" style="405" customWidth="1"/>
    <col min="4867" max="4867" width="2.375" style="405" customWidth="1"/>
    <col min="4868" max="4868" width="7.375" style="405" customWidth="1"/>
    <col min="4869" max="4871" width="4" style="405"/>
    <col min="4872" max="4872" width="3.625" style="405" customWidth="1"/>
    <col min="4873" max="4873" width="4" style="405"/>
    <col min="4874" max="4874" width="7.375" style="405" customWidth="1"/>
    <col min="4875" max="4883" width="4" style="405"/>
    <col min="4884" max="4885" width="6.875" style="405" customWidth="1"/>
    <col min="4886" max="4887" width="4" style="405"/>
    <col min="4888" max="4888" width="4.125" style="405" customWidth="1"/>
    <col min="4889" max="4889" width="2.375" style="405" customWidth="1"/>
    <col min="4890" max="4890" width="3.375" style="405" customWidth="1"/>
    <col min="4891" max="5121" width="4" style="405"/>
    <col min="5122" max="5122" width="2.875" style="405" customWidth="1"/>
    <col min="5123" max="5123" width="2.375" style="405" customWidth="1"/>
    <col min="5124" max="5124" width="7.375" style="405" customWidth="1"/>
    <col min="5125" max="5127" width="4" style="405"/>
    <col min="5128" max="5128" width="3.625" style="405" customWidth="1"/>
    <col min="5129" max="5129" width="4" style="405"/>
    <col min="5130" max="5130" width="7.375" style="405" customWidth="1"/>
    <col min="5131" max="5139" width="4" style="405"/>
    <col min="5140" max="5141" width="6.875" style="405" customWidth="1"/>
    <col min="5142" max="5143" width="4" style="405"/>
    <col min="5144" max="5144" width="4.125" style="405" customWidth="1"/>
    <col min="5145" max="5145" width="2.375" style="405" customWidth="1"/>
    <col min="5146" max="5146" width="3.375" style="405" customWidth="1"/>
    <col min="5147" max="5377" width="4" style="405"/>
    <col min="5378" max="5378" width="2.875" style="405" customWidth="1"/>
    <col min="5379" max="5379" width="2.375" style="405" customWidth="1"/>
    <col min="5380" max="5380" width="7.375" style="405" customWidth="1"/>
    <col min="5381" max="5383" width="4" style="405"/>
    <col min="5384" max="5384" width="3.625" style="405" customWidth="1"/>
    <col min="5385" max="5385" width="4" style="405"/>
    <col min="5386" max="5386" width="7.375" style="405" customWidth="1"/>
    <col min="5387" max="5395" width="4" style="405"/>
    <col min="5396" max="5397" width="6.875" style="405" customWidth="1"/>
    <col min="5398" max="5399" width="4" style="405"/>
    <col min="5400" max="5400" width="4.125" style="405" customWidth="1"/>
    <col min="5401" max="5401" width="2.375" style="405" customWidth="1"/>
    <col min="5402" max="5402" width="3.375" style="405" customWidth="1"/>
    <col min="5403" max="5633" width="4" style="405"/>
    <col min="5634" max="5634" width="2.875" style="405" customWidth="1"/>
    <col min="5635" max="5635" width="2.375" style="405" customWidth="1"/>
    <col min="5636" max="5636" width="7.375" style="405" customWidth="1"/>
    <col min="5637" max="5639" width="4" style="405"/>
    <col min="5640" max="5640" width="3.625" style="405" customWidth="1"/>
    <col min="5641" max="5641" width="4" style="405"/>
    <col min="5642" max="5642" width="7.375" style="405" customWidth="1"/>
    <col min="5643" max="5651" width="4" style="405"/>
    <col min="5652" max="5653" width="6.875" style="405" customWidth="1"/>
    <col min="5654" max="5655" width="4" style="405"/>
    <col min="5656" max="5656" width="4.125" style="405" customWidth="1"/>
    <col min="5657" max="5657" width="2.375" style="405" customWidth="1"/>
    <col min="5658" max="5658" width="3.375" style="405" customWidth="1"/>
    <col min="5659" max="5889" width="4" style="405"/>
    <col min="5890" max="5890" width="2.875" style="405" customWidth="1"/>
    <col min="5891" max="5891" width="2.375" style="405" customWidth="1"/>
    <col min="5892" max="5892" width="7.375" style="405" customWidth="1"/>
    <col min="5893" max="5895" width="4" style="405"/>
    <col min="5896" max="5896" width="3.625" style="405" customWidth="1"/>
    <col min="5897" max="5897" width="4" style="405"/>
    <col min="5898" max="5898" width="7.375" style="405" customWidth="1"/>
    <col min="5899" max="5907" width="4" style="405"/>
    <col min="5908" max="5909" width="6.875" style="405" customWidth="1"/>
    <col min="5910" max="5911" width="4" style="405"/>
    <col min="5912" max="5912" width="4.125" style="405" customWidth="1"/>
    <col min="5913" max="5913" width="2.375" style="405" customWidth="1"/>
    <col min="5914" max="5914" width="3.375" style="405" customWidth="1"/>
    <col min="5915" max="6145" width="4" style="405"/>
    <col min="6146" max="6146" width="2.875" style="405" customWidth="1"/>
    <col min="6147" max="6147" width="2.375" style="405" customWidth="1"/>
    <col min="6148" max="6148" width="7.375" style="405" customWidth="1"/>
    <col min="6149" max="6151" width="4" style="405"/>
    <col min="6152" max="6152" width="3.625" style="405" customWidth="1"/>
    <col min="6153" max="6153" width="4" style="405"/>
    <col min="6154" max="6154" width="7.375" style="405" customWidth="1"/>
    <col min="6155" max="6163" width="4" style="405"/>
    <col min="6164" max="6165" width="6.875" style="405" customWidth="1"/>
    <col min="6166" max="6167" width="4" style="405"/>
    <col min="6168" max="6168" width="4.125" style="405" customWidth="1"/>
    <col min="6169" max="6169" width="2.375" style="405" customWidth="1"/>
    <col min="6170" max="6170" width="3.375" style="405" customWidth="1"/>
    <col min="6171" max="6401" width="4" style="405"/>
    <col min="6402" max="6402" width="2.875" style="405" customWidth="1"/>
    <col min="6403" max="6403" width="2.375" style="405" customWidth="1"/>
    <col min="6404" max="6404" width="7.375" style="405" customWidth="1"/>
    <col min="6405" max="6407" width="4" style="405"/>
    <col min="6408" max="6408" width="3.625" style="405" customWidth="1"/>
    <col min="6409" max="6409" width="4" style="405"/>
    <col min="6410" max="6410" width="7.375" style="405" customWidth="1"/>
    <col min="6411" max="6419" width="4" style="405"/>
    <col min="6420" max="6421" width="6.875" style="405" customWidth="1"/>
    <col min="6422" max="6423" width="4" style="405"/>
    <col min="6424" max="6424" width="4.125" style="405" customWidth="1"/>
    <col min="6425" max="6425" width="2.375" style="405" customWidth="1"/>
    <col min="6426" max="6426" width="3.375" style="405" customWidth="1"/>
    <col min="6427" max="6657" width="4" style="405"/>
    <col min="6658" max="6658" width="2.875" style="405" customWidth="1"/>
    <col min="6659" max="6659" width="2.375" style="405" customWidth="1"/>
    <col min="6660" max="6660" width="7.375" style="405" customWidth="1"/>
    <col min="6661" max="6663" width="4" style="405"/>
    <col min="6664" max="6664" width="3.625" style="405" customWidth="1"/>
    <col min="6665" max="6665" width="4" style="405"/>
    <col min="6666" max="6666" width="7.375" style="405" customWidth="1"/>
    <col min="6667" max="6675" width="4" style="405"/>
    <col min="6676" max="6677" width="6.875" style="405" customWidth="1"/>
    <col min="6678" max="6679" width="4" style="405"/>
    <col min="6680" max="6680" width="4.125" style="405" customWidth="1"/>
    <col min="6681" max="6681" width="2.375" style="405" customWidth="1"/>
    <col min="6682" max="6682" width="3.375" style="405" customWidth="1"/>
    <col min="6683" max="6913" width="4" style="405"/>
    <col min="6914" max="6914" width="2.875" style="405" customWidth="1"/>
    <col min="6915" max="6915" width="2.375" style="405" customWidth="1"/>
    <col min="6916" max="6916" width="7.375" style="405" customWidth="1"/>
    <col min="6917" max="6919" width="4" style="405"/>
    <col min="6920" max="6920" width="3.625" style="405" customWidth="1"/>
    <col min="6921" max="6921" width="4" style="405"/>
    <col min="6922" max="6922" width="7.375" style="405" customWidth="1"/>
    <col min="6923" max="6931" width="4" style="405"/>
    <col min="6932" max="6933" width="6.875" style="405" customWidth="1"/>
    <col min="6934" max="6935" width="4" style="405"/>
    <col min="6936" max="6936" width="4.125" style="405" customWidth="1"/>
    <col min="6937" max="6937" width="2.375" style="405" customWidth="1"/>
    <col min="6938" max="6938" width="3.375" style="405" customWidth="1"/>
    <col min="6939" max="7169" width="4" style="405"/>
    <col min="7170" max="7170" width="2.875" style="405" customWidth="1"/>
    <col min="7171" max="7171" width="2.375" style="405" customWidth="1"/>
    <col min="7172" max="7172" width="7.375" style="405" customWidth="1"/>
    <col min="7173" max="7175" width="4" style="405"/>
    <col min="7176" max="7176" width="3.625" style="405" customWidth="1"/>
    <col min="7177" max="7177" width="4" style="405"/>
    <col min="7178" max="7178" width="7.375" style="405" customWidth="1"/>
    <col min="7179" max="7187" width="4" style="405"/>
    <col min="7188" max="7189" width="6.875" style="405" customWidth="1"/>
    <col min="7190" max="7191" width="4" style="405"/>
    <col min="7192" max="7192" width="4.125" style="405" customWidth="1"/>
    <col min="7193" max="7193" width="2.375" style="405" customWidth="1"/>
    <col min="7194" max="7194" width="3.375" style="405" customWidth="1"/>
    <col min="7195" max="7425" width="4" style="405"/>
    <col min="7426" max="7426" width="2.875" style="405" customWidth="1"/>
    <col min="7427" max="7427" width="2.375" style="405" customWidth="1"/>
    <col min="7428" max="7428" width="7.375" style="405" customWidth="1"/>
    <col min="7429" max="7431" width="4" style="405"/>
    <col min="7432" max="7432" width="3.625" style="405" customWidth="1"/>
    <col min="7433" max="7433" width="4" style="405"/>
    <col min="7434" max="7434" width="7.375" style="405" customWidth="1"/>
    <col min="7435" max="7443" width="4" style="405"/>
    <col min="7444" max="7445" width="6.875" style="405" customWidth="1"/>
    <col min="7446" max="7447" width="4" style="405"/>
    <col min="7448" max="7448" width="4.125" style="405" customWidth="1"/>
    <col min="7449" max="7449" width="2.375" style="405" customWidth="1"/>
    <col min="7450" max="7450" width="3.375" style="405" customWidth="1"/>
    <col min="7451" max="7681" width="4" style="405"/>
    <col min="7682" max="7682" width="2.875" style="405" customWidth="1"/>
    <col min="7683" max="7683" width="2.375" style="405" customWidth="1"/>
    <col min="7684" max="7684" width="7.375" style="405" customWidth="1"/>
    <col min="7685" max="7687" width="4" style="405"/>
    <col min="7688" max="7688" width="3.625" style="405" customWidth="1"/>
    <col min="7689" max="7689" width="4" style="405"/>
    <col min="7690" max="7690" width="7.375" style="405" customWidth="1"/>
    <col min="7691" max="7699" width="4" style="405"/>
    <col min="7700" max="7701" width="6.875" style="405" customWidth="1"/>
    <col min="7702" max="7703" width="4" style="405"/>
    <col min="7704" max="7704" width="4.125" style="405" customWidth="1"/>
    <col min="7705" max="7705" width="2.375" style="405" customWidth="1"/>
    <col min="7706" max="7706" width="3.375" style="405" customWidth="1"/>
    <col min="7707" max="7937" width="4" style="405"/>
    <col min="7938" max="7938" width="2.875" style="405" customWidth="1"/>
    <col min="7939" max="7939" width="2.375" style="405" customWidth="1"/>
    <col min="7940" max="7940" width="7.375" style="405" customWidth="1"/>
    <col min="7941" max="7943" width="4" style="405"/>
    <col min="7944" max="7944" width="3.625" style="405" customWidth="1"/>
    <col min="7945" max="7945" width="4" style="405"/>
    <col min="7946" max="7946" width="7.375" style="405" customWidth="1"/>
    <col min="7947" max="7955" width="4" style="405"/>
    <col min="7956" max="7957" width="6.875" style="405" customWidth="1"/>
    <col min="7958" max="7959" width="4" style="405"/>
    <col min="7960" max="7960" width="4.125" style="405" customWidth="1"/>
    <col min="7961" max="7961" width="2.375" style="405" customWidth="1"/>
    <col min="7962" max="7962" width="3.375" style="405" customWidth="1"/>
    <col min="7963" max="8193" width="4" style="405"/>
    <col min="8194" max="8194" width="2.875" style="405" customWidth="1"/>
    <col min="8195" max="8195" width="2.375" style="405" customWidth="1"/>
    <col min="8196" max="8196" width="7.375" style="405" customWidth="1"/>
    <col min="8197" max="8199" width="4" style="405"/>
    <col min="8200" max="8200" width="3.625" style="405" customWidth="1"/>
    <col min="8201" max="8201" width="4" style="405"/>
    <col min="8202" max="8202" width="7.375" style="405" customWidth="1"/>
    <col min="8203" max="8211" width="4" style="405"/>
    <col min="8212" max="8213" width="6.875" style="405" customWidth="1"/>
    <col min="8214" max="8215" width="4" style="405"/>
    <col min="8216" max="8216" width="4.125" style="405" customWidth="1"/>
    <col min="8217" max="8217" width="2.375" style="405" customWidth="1"/>
    <col min="8218" max="8218" width="3.375" style="405" customWidth="1"/>
    <col min="8219" max="8449" width="4" style="405"/>
    <col min="8450" max="8450" width="2.875" style="405" customWidth="1"/>
    <col min="8451" max="8451" width="2.375" style="405" customWidth="1"/>
    <col min="8452" max="8452" width="7.375" style="405" customWidth="1"/>
    <col min="8453" max="8455" width="4" style="405"/>
    <col min="8456" max="8456" width="3.625" style="405" customWidth="1"/>
    <col min="8457" max="8457" width="4" style="405"/>
    <col min="8458" max="8458" width="7.375" style="405" customWidth="1"/>
    <col min="8459" max="8467" width="4" style="405"/>
    <col min="8468" max="8469" width="6.875" style="405" customWidth="1"/>
    <col min="8470" max="8471" width="4" style="405"/>
    <col min="8472" max="8472" width="4.125" style="405" customWidth="1"/>
    <col min="8473" max="8473" width="2.375" style="405" customWidth="1"/>
    <col min="8474" max="8474" width="3.375" style="405" customWidth="1"/>
    <col min="8475" max="8705" width="4" style="405"/>
    <col min="8706" max="8706" width="2.875" style="405" customWidth="1"/>
    <col min="8707" max="8707" width="2.375" style="405" customWidth="1"/>
    <col min="8708" max="8708" width="7.375" style="405" customWidth="1"/>
    <col min="8709" max="8711" width="4" style="405"/>
    <col min="8712" max="8712" width="3.625" style="405" customWidth="1"/>
    <col min="8713" max="8713" width="4" style="405"/>
    <col min="8714" max="8714" width="7.375" style="405" customWidth="1"/>
    <col min="8715" max="8723" width="4" style="405"/>
    <col min="8724" max="8725" width="6.875" style="405" customWidth="1"/>
    <col min="8726" max="8727" width="4" style="405"/>
    <col min="8728" max="8728" width="4.125" style="405" customWidth="1"/>
    <col min="8729" max="8729" width="2.375" style="405" customWidth="1"/>
    <col min="8730" max="8730" width="3.375" style="405" customWidth="1"/>
    <col min="8731" max="8961" width="4" style="405"/>
    <col min="8962" max="8962" width="2.875" style="405" customWidth="1"/>
    <col min="8963" max="8963" width="2.375" style="405" customWidth="1"/>
    <col min="8964" max="8964" width="7.375" style="405" customWidth="1"/>
    <col min="8965" max="8967" width="4" style="405"/>
    <col min="8968" max="8968" width="3.625" style="405" customWidth="1"/>
    <col min="8969" max="8969" width="4" style="405"/>
    <col min="8970" max="8970" width="7.375" style="405" customWidth="1"/>
    <col min="8971" max="8979" width="4" style="405"/>
    <col min="8980" max="8981" width="6.875" style="405" customWidth="1"/>
    <col min="8982" max="8983" width="4" style="405"/>
    <col min="8984" max="8984" width="4.125" style="405" customWidth="1"/>
    <col min="8985" max="8985" width="2.375" style="405" customWidth="1"/>
    <col min="8986" max="8986" width="3.375" style="405" customWidth="1"/>
    <col min="8987" max="9217" width="4" style="405"/>
    <col min="9218" max="9218" width="2.875" style="405" customWidth="1"/>
    <col min="9219" max="9219" width="2.375" style="405" customWidth="1"/>
    <col min="9220" max="9220" width="7.375" style="405" customWidth="1"/>
    <col min="9221" max="9223" width="4" style="405"/>
    <col min="9224" max="9224" width="3.625" style="405" customWidth="1"/>
    <col min="9225" max="9225" width="4" style="405"/>
    <col min="9226" max="9226" width="7.375" style="405" customWidth="1"/>
    <col min="9227" max="9235" width="4" style="405"/>
    <col min="9236" max="9237" width="6.875" style="405" customWidth="1"/>
    <col min="9238" max="9239" width="4" style="405"/>
    <col min="9240" max="9240" width="4.125" style="405" customWidth="1"/>
    <col min="9241" max="9241" width="2.375" style="405" customWidth="1"/>
    <col min="9242" max="9242" width="3.375" style="405" customWidth="1"/>
    <col min="9243" max="9473" width="4" style="405"/>
    <col min="9474" max="9474" width="2.875" style="405" customWidth="1"/>
    <col min="9475" max="9475" width="2.375" style="405" customWidth="1"/>
    <col min="9476" max="9476" width="7.375" style="405" customWidth="1"/>
    <col min="9477" max="9479" width="4" style="405"/>
    <col min="9480" max="9480" width="3.625" style="405" customWidth="1"/>
    <col min="9481" max="9481" width="4" style="405"/>
    <col min="9482" max="9482" width="7.375" style="405" customWidth="1"/>
    <col min="9483" max="9491" width="4" style="405"/>
    <col min="9492" max="9493" width="6.875" style="405" customWidth="1"/>
    <col min="9494" max="9495" width="4" style="405"/>
    <col min="9496" max="9496" width="4.125" style="405" customWidth="1"/>
    <col min="9497" max="9497" width="2.375" style="405" customWidth="1"/>
    <col min="9498" max="9498" width="3.375" style="405" customWidth="1"/>
    <col min="9499" max="9729" width="4" style="405"/>
    <col min="9730" max="9730" width="2.875" style="405" customWidth="1"/>
    <col min="9731" max="9731" width="2.375" style="405" customWidth="1"/>
    <col min="9732" max="9732" width="7.375" style="405" customWidth="1"/>
    <col min="9733" max="9735" width="4" style="405"/>
    <col min="9736" max="9736" width="3.625" style="405" customWidth="1"/>
    <col min="9737" max="9737" width="4" style="405"/>
    <col min="9738" max="9738" width="7.375" style="405" customWidth="1"/>
    <col min="9739" max="9747" width="4" style="405"/>
    <col min="9748" max="9749" width="6.875" style="405" customWidth="1"/>
    <col min="9750" max="9751" width="4" style="405"/>
    <col min="9752" max="9752" width="4.125" style="405" customWidth="1"/>
    <col min="9753" max="9753" width="2.375" style="405" customWidth="1"/>
    <col min="9754" max="9754" width="3.375" style="405" customWidth="1"/>
    <col min="9755" max="9985" width="4" style="405"/>
    <col min="9986" max="9986" width="2.875" style="405" customWidth="1"/>
    <col min="9987" max="9987" width="2.375" style="405" customWidth="1"/>
    <col min="9988" max="9988" width="7.375" style="405" customWidth="1"/>
    <col min="9989" max="9991" width="4" style="405"/>
    <col min="9992" max="9992" width="3.625" style="405" customWidth="1"/>
    <col min="9993" max="9993" width="4" style="405"/>
    <col min="9994" max="9994" width="7.375" style="405" customWidth="1"/>
    <col min="9995" max="10003" width="4" style="405"/>
    <col min="10004" max="10005" width="6.875" style="405" customWidth="1"/>
    <col min="10006" max="10007" width="4" style="405"/>
    <col min="10008" max="10008" width="4.125" style="405" customWidth="1"/>
    <col min="10009" max="10009" width="2.375" style="405" customWidth="1"/>
    <col min="10010" max="10010" width="3.375" style="405" customWidth="1"/>
    <col min="10011" max="10241" width="4" style="405"/>
    <col min="10242" max="10242" width="2.875" style="405" customWidth="1"/>
    <col min="10243" max="10243" width="2.375" style="405" customWidth="1"/>
    <col min="10244" max="10244" width="7.375" style="405" customWidth="1"/>
    <col min="10245" max="10247" width="4" style="405"/>
    <col min="10248" max="10248" width="3.625" style="405" customWidth="1"/>
    <col min="10249" max="10249" width="4" style="405"/>
    <col min="10250" max="10250" width="7.375" style="405" customWidth="1"/>
    <col min="10251" max="10259" width="4" style="405"/>
    <col min="10260" max="10261" width="6.875" style="405" customWidth="1"/>
    <col min="10262" max="10263" width="4" style="405"/>
    <col min="10264" max="10264" width="4.125" style="405" customWidth="1"/>
    <col min="10265" max="10265" width="2.375" style="405" customWidth="1"/>
    <col min="10266" max="10266" width="3.375" style="405" customWidth="1"/>
    <col min="10267" max="10497" width="4" style="405"/>
    <col min="10498" max="10498" width="2.875" style="405" customWidth="1"/>
    <col min="10499" max="10499" width="2.375" style="405" customWidth="1"/>
    <col min="10500" max="10500" width="7.375" style="405" customWidth="1"/>
    <col min="10501" max="10503" width="4" style="405"/>
    <col min="10504" max="10504" width="3.625" style="405" customWidth="1"/>
    <col min="10505" max="10505" width="4" style="405"/>
    <col min="10506" max="10506" width="7.375" style="405" customWidth="1"/>
    <col min="10507" max="10515" width="4" style="405"/>
    <col min="10516" max="10517" width="6.875" style="405" customWidth="1"/>
    <col min="10518" max="10519" width="4" style="405"/>
    <col min="10520" max="10520" width="4.125" style="405" customWidth="1"/>
    <col min="10521" max="10521" width="2.375" style="405" customWidth="1"/>
    <col min="10522" max="10522" width="3.375" style="405" customWidth="1"/>
    <col min="10523" max="10753" width="4" style="405"/>
    <col min="10754" max="10754" width="2.875" style="405" customWidth="1"/>
    <col min="10755" max="10755" width="2.375" style="405" customWidth="1"/>
    <col min="10756" max="10756" width="7.375" style="405" customWidth="1"/>
    <col min="10757" max="10759" width="4" style="405"/>
    <col min="10760" max="10760" width="3.625" style="405" customWidth="1"/>
    <col min="10761" max="10761" width="4" style="405"/>
    <col min="10762" max="10762" width="7.375" style="405" customWidth="1"/>
    <col min="10763" max="10771" width="4" style="405"/>
    <col min="10772" max="10773" width="6.875" style="405" customWidth="1"/>
    <col min="10774" max="10775" width="4" style="405"/>
    <col min="10776" max="10776" width="4.125" style="405" customWidth="1"/>
    <col min="10777" max="10777" width="2.375" style="405" customWidth="1"/>
    <col min="10778" max="10778" width="3.375" style="405" customWidth="1"/>
    <col min="10779" max="11009" width="4" style="405"/>
    <col min="11010" max="11010" width="2.875" style="405" customWidth="1"/>
    <col min="11011" max="11011" width="2.375" style="405" customWidth="1"/>
    <col min="11012" max="11012" width="7.375" style="405" customWidth="1"/>
    <col min="11013" max="11015" width="4" style="405"/>
    <col min="11016" max="11016" width="3.625" style="405" customWidth="1"/>
    <col min="11017" max="11017" width="4" style="405"/>
    <col min="11018" max="11018" width="7.375" style="405" customWidth="1"/>
    <col min="11019" max="11027" width="4" style="405"/>
    <col min="11028" max="11029" width="6.875" style="405" customWidth="1"/>
    <col min="11030" max="11031" width="4" style="405"/>
    <col min="11032" max="11032" width="4.125" style="405" customWidth="1"/>
    <col min="11033" max="11033" width="2.375" style="405" customWidth="1"/>
    <col min="11034" max="11034" width="3.375" style="405" customWidth="1"/>
    <col min="11035" max="11265" width="4" style="405"/>
    <col min="11266" max="11266" width="2.875" style="405" customWidth="1"/>
    <col min="11267" max="11267" width="2.375" style="405" customWidth="1"/>
    <col min="11268" max="11268" width="7.375" style="405" customWidth="1"/>
    <col min="11269" max="11271" width="4" style="405"/>
    <col min="11272" max="11272" width="3.625" style="405" customWidth="1"/>
    <col min="11273" max="11273" width="4" style="405"/>
    <col min="11274" max="11274" width="7.375" style="405" customWidth="1"/>
    <col min="11275" max="11283" width="4" style="405"/>
    <col min="11284" max="11285" width="6.875" style="405" customWidth="1"/>
    <col min="11286" max="11287" width="4" style="405"/>
    <col min="11288" max="11288" width="4.125" style="405" customWidth="1"/>
    <col min="11289" max="11289" width="2.375" style="405" customWidth="1"/>
    <col min="11290" max="11290" width="3.375" style="405" customWidth="1"/>
    <col min="11291" max="11521" width="4" style="405"/>
    <col min="11522" max="11522" width="2.875" style="405" customWidth="1"/>
    <col min="11523" max="11523" width="2.375" style="405" customWidth="1"/>
    <col min="11524" max="11524" width="7.375" style="405" customWidth="1"/>
    <col min="11525" max="11527" width="4" style="405"/>
    <col min="11528" max="11528" width="3.625" style="405" customWidth="1"/>
    <col min="11529" max="11529" width="4" style="405"/>
    <col min="11530" max="11530" width="7.375" style="405" customWidth="1"/>
    <col min="11531" max="11539" width="4" style="405"/>
    <col min="11540" max="11541" width="6.875" style="405" customWidth="1"/>
    <col min="11542" max="11543" width="4" style="405"/>
    <col min="11544" max="11544" width="4.125" style="405" customWidth="1"/>
    <col min="11545" max="11545" width="2.375" style="405" customWidth="1"/>
    <col min="11546" max="11546" width="3.375" style="405" customWidth="1"/>
    <col min="11547" max="11777" width="4" style="405"/>
    <col min="11778" max="11778" width="2.875" style="405" customWidth="1"/>
    <col min="11779" max="11779" width="2.375" style="405" customWidth="1"/>
    <col min="11780" max="11780" width="7.375" style="405" customWidth="1"/>
    <col min="11781" max="11783" width="4" style="405"/>
    <col min="11784" max="11784" width="3.625" style="405" customWidth="1"/>
    <col min="11785" max="11785" width="4" style="405"/>
    <col min="11786" max="11786" width="7.375" style="405" customWidth="1"/>
    <col min="11787" max="11795" width="4" style="405"/>
    <col min="11796" max="11797" width="6.875" style="405" customWidth="1"/>
    <col min="11798" max="11799" width="4" style="405"/>
    <col min="11800" max="11800" width="4.125" style="405" customWidth="1"/>
    <col min="11801" max="11801" width="2.375" style="405" customWidth="1"/>
    <col min="11802" max="11802" width="3.375" style="405" customWidth="1"/>
    <col min="11803" max="12033" width="4" style="405"/>
    <col min="12034" max="12034" width="2.875" style="405" customWidth="1"/>
    <col min="12035" max="12035" width="2.375" style="405" customWidth="1"/>
    <col min="12036" max="12036" width="7.375" style="405" customWidth="1"/>
    <col min="12037" max="12039" width="4" style="405"/>
    <col min="12040" max="12040" width="3.625" style="405" customWidth="1"/>
    <col min="12041" max="12041" width="4" style="405"/>
    <col min="12042" max="12042" width="7.375" style="405" customWidth="1"/>
    <col min="12043" max="12051" width="4" style="405"/>
    <col min="12052" max="12053" width="6.875" style="405" customWidth="1"/>
    <col min="12054" max="12055" width="4" style="405"/>
    <col min="12056" max="12056" width="4.125" style="405" customWidth="1"/>
    <col min="12057" max="12057" width="2.375" style="405" customWidth="1"/>
    <col min="12058" max="12058" width="3.375" style="405" customWidth="1"/>
    <col min="12059" max="12289" width="4" style="405"/>
    <col min="12290" max="12290" width="2.875" style="405" customWidth="1"/>
    <col min="12291" max="12291" width="2.375" style="405" customWidth="1"/>
    <col min="12292" max="12292" width="7.375" style="405" customWidth="1"/>
    <col min="12293" max="12295" width="4" style="405"/>
    <col min="12296" max="12296" width="3.625" style="405" customWidth="1"/>
    <col min="12297" max="12297" width="4" style="405"/>
    <col min="12298" max="12298" width="7.375" style="405" customWidth="1"/>
    <col min="12299" max="12307" width="4" style="405"/>
    <col min="12308" max="12309" width="6.875" style="405" customWidth="1"/>
    <col min="12310" max="12311" width="4" style="405"/>
    <col min="12312" max="12312" width="4.125" style="405" customWidth="1"/>
    <col min="12313" max="12313" width="2.375" style="405" customWidth="1"/>
    <col min="12314" max="12314" width="3.375" style="405" customWidth="1"/>
    <col min="12315" max="12545" width="4" style="405"/>
    <col min="12546" max="12546" width="2.875" style="405" customWidth="1"/>
    <col min="12547" max="12547" width="2.375" style="405" customWidth="1"/>
    <col min="12548" max="12548" width="7.375" style="405" customWidth="1"/>
    <col min="12549" max="12551" width="4" style="405"/>
    <col min="12552" max="12552" width="3.625" style="405" customWidth="1"/>
    <col min="12553" max="12553" width="4" style="405"/>
    <col min="12554" max="12554" width="7.375" style="405" customWidth="1"/>
    <col min="12555" max="12563" width="4" style="405"/>
    <col min="12564" max="12565" width="6.875" style="405" customWidth="1"/>
    <col min="12566" max="12567" width="4" style="405"/>
    <col min="12568" max="12568" width="4.125" style="405" customWidth="1"/>
    <col min="12569" max="12569" width="2.375" style="405" customWidth="1"/>
    <col min="12570" max="12570" width="3.375" style="405" customWidth="1"/>
    <col min="12571" max="12801" width="4" style="405"/>
    <col min="12802" max="12802" width="2.875" style="405" customWidth="1"/>
    <col min="12803" max="12803" width="2.375" style="405" customWidth="1"/>
    <col min="12804" max="12804" width="7.375" style="405" customWidth="1"/>
    <col min="12805" max="12807" width="4" style="405"/>
    <col min="12808" max="12808" width="3.625" style="405" customWidth="1"/>
    <col min="12809" max="12809" width="4" style="405"/>
    <col min="12810" max="12810" width="7.375" style="405" customWidth="1"/>
    <col min="12811" max="12819" width="4" style="405"/>
    <col min="12820" max="12821" width="6.875" style="405" customWidth="1"/>
    <col min="12822" max="12823" width="4" style="405"/>
    <col min="12824" max="12824" width="4.125" style="405" customWidth="1"/>
    <col min="12825" max="12825" width="2.375" style="405" customWidth="1"/>
    <col min="12826" max="12826" width="3.375" style="405" customWidth="1"/>
    <col min="12827" max="13057" width="4" style="405"/>
    <col min="13058" max="13058" width="2.875" style="405" customWidth="1"/>
    <col min="13059" max="13059" width="2.375" style="405" customWidth="1"/>
    <col min="13060" max="13060" width="7.375" style="405" customWidth="1"/>
    <col min="13061" max="13063" width="4" style="405"/>
    <col min="13064" max="13064" width="3.625" style="405" customWidth="1"/>
    <col min="13065" max="13065" width="4" style="405"/>
    <col min="13066" max="13066" width="7.375" style="405" customWidth="1"/>
    <col min="13067" max="13075" width="4" style="405"/>
    <col min="13076" max="13077" width="6.875" style="405" customWidth="1"/>
    <col min="13078" max="13079" width="4" style="405"/>
    <col min="13080" max="13080" width="4.125" style="405" customWidth="1"/>
    <col min="13081" max="13081" width="2.375" style="405" customWidth="1"/>
    <col min="13082" max="13082" width="3.375" style="405" customWidth="1"/>
    <col min="13083" max="13313" width="4" style="405"/>
    <col min="13314" max="13314" width="2.875" style="405" customWidth="1"/>
    <col min="13315" max="13315" width="2.375" style="405" customWidth="1"/>
    <col min="13316" max="13316" width="7.375" style="405" customWidth="1"/>
    <col min="13317" max="13319" width="4" style="405"/>
    <col min="13320" max="13320" width="3.625" style="405" customWidth="1"/>
    <col min="13321" max="13321" width="4" style="405"/>
    <col min="13322" max="13322" width="7.375" style="405" customWidth="1"/>
    <col min="13323" max="13331" width="4" style="405"/>
    <col min="13332" max="13333" width="6.875" style="405" customWidth="1"/>
    <col min="13334" max="13335" width="4" style="405"/>
    <col min="13336" max="13336" width="4.125" style="405" customWidth="1"/>
    <col min="13337" max="13337" width="2.375" style="405" customWidth="1"/>
    <col min="13338" max="13338" width="3.375" style="405" customWidth="1"/>
    <col min="13339" max="13569" width="4" style="405"/>
    <col min="13570" max="13570" width="2.875" style="405" customWidth="1"/>
    <col min="13571" max="13571" width="2.375" style="405" customWidth="1"/>
    <col min="13572" max="13572" width="7.375" style="405" customWidth="1"/>
    <col min="13573" max="13575" width="4" style="405"/>
    <col min="13576" max="13576" width="3.625" style="405" customWidth="1"/>
    <col min="13577" max="13577" width="4" style="405"/>
    <col min="13578" max="13578" width="7.375" style="405" customWidth="1"/>
    <col min="13579" max="13587" width="4" style="405"/>
    <col min="13588" max="13589" width="6.875" style="405" customWidth="1"/>
    <col min="13590" max="13591" width="4" style="405"/>
    <col min="13592" max="13592" width="4.125" style="405" customWidth="1"/>
    <col min="13593" max="13593" width="2.375" style="405" customWidth="1"/>
    <col min="13594" max="13594" width="3.375" style="405" customWidth="1"/>
    <col min="13595" max="13825" width="4" style="405"/>
    <col min="13826" max="13826" width="2.875" style="405" customWidth="1"/>
    <col min="13827" max="13827" width="2.375" style="405" customWidth="1"/>
    <col min="13828" max="13828" width="7.375" style="405" customWidth="1"/>
    <col min="13829" max="13831" width="4" style="405"/>
    <col min="13832" max="13832" width="3.625" style="405" customWidth="1"/>
    <col min="13833" max="13833" width="4" style="405"/>
    <col min="13834" max="13834" width="7.375" style="405" customWidth="1"/>
    <col min="13835" max="13843" width="4" style="405"/>
    <col min="13844" max="13845" width="6.875" style="405" customWidth="1"/>
    <col min="13846" max="13847" width="4" style="405"/>
    <col min="13848" max="13848" width="4.125" style="405" customWidth="1"/>
    <col min="13849" max="13849" width="2.375" style="405" customWidth="1"/>
    <col min="13850" max="13850" width="3.375" style="405" customWidth="1"/>
    <col min="13851" max="14081" width="4" style="405"/>
    <col min="14082" max="14082" width="2.875" style="405" customWidth="1"/>
    <col min="14083" max="14083" width="2.375" style="405" customWidth="1"/>
    <col min="14084" max="14084" width="7.375" style="405" customWidth="1"/>
    <col min="14085" max="14087" width="4" style="405"/>
    <col min="14088" max="14088" width="3.625" style="405" customWidth="1"/>
    <col min="14089" max="14089" width="4" style="405"/>
    <col min="14090" max="14090" width="7.375" style="405" customWidth="1"/>
    <col min="14091" max="14099" width="4" style="405"/>
    <col min="14100" max="14101" width="6.875" style="405" customWidth="1"/>
    <col min="14102" max="14103" width="4" style="405"/>
    <col min="14104" max="14104" width="4.125" style="405" customWidth="1"/>
    <col min="14105" max="14105" width="2.375" style="405" customWidth="1"/>
    <col min="14106" max="14106" width="3.375" style="405" customWidth="1"/>
    <col min="14107" max="14337" width="4" style="405"/>
    <col min="14338" max="14338" width="2.875" style="405" customWidth="1"/>
    <col min="14339" max="14339" width="2.375" style="405" customWidth="1"/>
    <col min="14340" max="14340" width="7.375" style="405" customWidth="1"/>
    <col min="14341" max="14343" width="4" style="405"/>
    <col min="14344" max="14344" width="3.625" style="405" customWidth="1"/>
    <col min="14345" max="14345" width="4" style="405"/>
    <col min="14346" max="14346" width="7.375" style="405" customWidth="1"/>
    <col min="14347" max="14355" width="4" style="405"/>
    <col min="14356" max="14357" width="6.875" style="405" customWidth="1"/>
    <col min="14358" max="14359" width="4" style="405"/>
    <col min="14360" max="14360" width="4.125" style="405" customWidth="1"/>
    <col min="14361" max="14361" width="2.375" style="405" customWidth="1"/>
    <col min="14362" max="14362" width="3.375" style="405" customWidth="1"/>
    <col min="14363" max="14593" width="4" style="405"/>
    <col min="14594" max="14594" width="2.875" style="405" customWidth="1"/>
    <col min="14595" max="14595" width="2.375" style="405" customWidth="1"/>
    <col min="14596" max="14596" width="7.375" style="405" customWidth="1"/>
    <col min="14597" max="14599" width="4" style="405"/>
    <col min="14600" max="14600" width="3.625" style="405" customWidth="1"/>
    <col min="14601" max="14601" width="4" style="405"/>
    <col min="14602" max="14602" width="7.375" style="405" customWidth="1"/>
    <col min="14603" max="14611" width="4" style="405"/>
    <col min="14612" max="14613" width="6.875" style="405" customWidth="1"/>
    <col min="14614" max="14615" width="4" style="405"/>
    <col min="14616" max="14616" width="4.125" style="405" customWidth="1"/>
    <col min="14617" max="14617" width="2.375" style="405" customWidth="1"/>
    <col min="14618" max="14618" width="3.375" style="405" customWidth="1"/>
    <col min="14619" max="14849" width="4" style="405"/>
    <col min="14850" max="14850" width="2.875" style="405" customWidth="1"/>
    <col min="14851" max="14851" width="2.375" style="405" customWidth="1"/>
    <col min="14852" max="14852" width="7.375" style="405" customWidth="1"/>
    <col min="14853" max="14855" width="4" style="405"/>
    <col min="14856" max="14856" width="3.625" style="405" customWidth="1"/>
    <col min="14857" max="14857" width="4" style="405"/>
    <col min="14858" max="14858" width="7.375" style="405" customWidth="1"/>
    <col min="14859" max="14867" width="4" style="405"/>
    <col min="14868" max="14869" width="6.875" style="405" customWidth="1"/>
    <col min="14870" max="14871" width="4" style="405"/>
    <col min="14872" max="14872" width="4.125" style="405" customWidth="1"/>
    <col min="14873" max="14873" width="2.375" style="405" customWidth="1"/>
    <col min="14874" max="14874" width="3.375" style="405" customWidth="1"/>
    <col min="14875" max="15105" width="4" style="405"/>
    <col min="15106" max="15106" width="2.875" style="405" customWidth="1"/>
    <col min="15107" max="15107" width="2.375" style="405" customWidth="1"/>
    <col min="15108" max="15108" width="7.375" style="405" customWidth="1"/>
    <col min="15109" max="15111" width="4" style="405"/>
    <col min="15112" max="15112" width="3.625" style="405" customWidth="1"/>
    <col min="15113" max="15113" width="4" style="405"/>
    <col min="15114" max="15114" width="7.375" style="405" customWidth="1"/>
    <col min="15115" max="15123" width="4" style="405"/>
    <col min="15124" max="15125" width="6.875" style="405" customWidth="1"/>
    <col min="15126" max="15127" width="4" style="405"/>
    <col min="15128" max="15128" width="4.125" style="405" customWidth="1"/>
    <col min="15129" max="15129" width="2.375" style="405" customWidth="1"/>
    <col min="15130" max="15130" width="3.375" style="405" customWidth="1"/>
    <col min="15131" max="15361" width="4" style="405"/>
    <col min="15362" max="15362" width="2.875" style="405" customWidth="1"/>
    <col min="15363" max="15363" width="2.375" style="405" customWidth="1"/>
    <col min="15364" max="15364" width="7.375" style="405" customWidth="1"/>
    <col min="15365" max="15367" width="4" style="405"/>
    <col min="15368" max="15368" width="3.625" style="405" customWidth="1"/>
    <col min="15369" max="15369" width="4" style="405"/>
    <col min="15370" max="15370" width="7.375" style="405" customWidth="1"/>
    <col min="15371" max="15379" width="4" style="405"/>
    <col min="15380" max="15381" width="6.875" style="405" customWidth="1"/>
    <col min="15382" max="15383" width="4" style="405"/>
    <col min="15384" max="15384" width="4.125" style="405" customWidth="1"/>
    <col min="15385" max="15385" width="2.375" style="405" customWidth="1"/>
    <col min="15386" max="15386" width="3.375" style="405" customWidth="1"/>
    <col min="15387" max="15617" width="4" style="405"/>
    <col min="15618" max="15618" width="2.875" style="405" customWidth="1"/>
    <col min="15619" max="15619" width="2.375" style="405" customWidth="1"/>
    <col min="15620" max="15620" width="7.375" style="405" customWidth="1"/>
    <col min="15621" max="15623" width="4" style="405"/>
    <col min="15624" max="15624" width="3.625" style="405" customWidth="1"/>
    <col min="15625" max="15625" width="4" style="405"/>
    <col min="15626" max="15626" width="7.375" style="405" customWidth="1"/>
    <col min="15627" max="15635" width="4" style="405"/>
    <col min="15636" max="15637" width="6.875" style="405" customWidth="1"/>
    <col min="15638" max="15639" width="4" style="405"/>
    <col min="15640" max="15640" width="4.125" style="405" customWidth="1"/>
    <col min="15641" max="15641" width="2.375" style="405" customWidth="1"/>
    <col min="15642" max="15642" width="3.375" style="405" customWidth="1"/>
    <col min="15643" max="15873" width="4" style="405"/>
    <col min="15874" max="15874" width="2.875" style="405" customWidth="1"/>
    <col min="15875" max="15875" width="2.375" style="405" customWidth="1"/>
    <col min="15876" max="15876" width="7.375" style="405" customWidth="1"/>
    <col min="15877" max="15879" width="4" style="405"/>
    <col min="15880" max="15880" width="3.625" style="405" customWidth="1"/>
    <col min="15881" max="15881" width="4" style="405"/>
    <col min="15882" max="15882" width="7.375" style="405" customWidth="1"/>
    <col min="15883" max="15891" width="4" style="405"/>
    <col min="15892" max="15893" width="6.875" style="405" customWidth="1"/>
    <col min="15894" max="15895" width="4" style="405"/>
    <col min="15896" max="15896" width="4.125" style="405" customWidth="1"/>
    <col min="15897" max="15897" width="2.375" style="405" customWidth="1"/>
    <col min="15898" max="15898" width="3.375" style="405" customWidth="1"/>
    <col min="15899" max="16129" width="4" style="405"/>
    <col min="16130" max="16130" width="2.875" style="405" customWidth="1"/>
    <col min="16131" max="16131" width="2.375" style="405" customWidth="1"/>
    <col min="16132" max="16132" width="7.375" style="405" customWidth="1"/>
    <col min="16133" max="16135" width="4" style="405"/>
    <col min="16136" max="16136" width="3.625" style="405" customWidth="1"/>
    <col min="16137" max="16137" width="4" style="405"/>
    <col min="16138" max="16138" width="7.375" style="405" customWidth="1"/>
    <col min="16139" max="16147" width="4" style="405"/>
    <col min="16148" max="16149" width="6.875" style="405" customWidth="1"/>
    <col min="16150" max="16151" width="4" style="405"/>
    <col min="16152" max="16152" width="4.125" style="405" customWidth="1"/>
    <col min="16153" max="16153" width="2.375" style="405" customWidth="1"/>
    <col min="16154" max="16154" width="3.375" style="405" customWidth="1"/>
    <col min="16155" max="16384" width="4" style="405"/>
  </cols>
  <sheetData>
    <row r="1" spans="1:26">
      <c r="A1" s="406"/>
      <c r="B1" s="406"/>
      <c r="C1" s="406"/>
      <c r="D1" s="406"/>
      <c r="E1" s="406"/>
      <c r="F1" s="406"/>
      <c r="G1" s="406"/>
      <c r="H1" s="406"/>
      <c r="I1" s="406"/>
      <c r="J1" s="406"/>
      <c r="K1" s="406"/>
      <c r="L1" s="406"/>
      <c r="M1" s="406"/>
      <c r="N1" s="406"/>
      <c r="O1" s="406"/>
      <c r="P1" s="406"/>
      <c r="Q1" s="406"/>
      <c r="R1" s="406"/>
      <c r="S1" s="406"/>
      <c r="T1" s="406"/>
      <c r="U1" s="406"/>
      <c r="V1" s="406"/>
      <c r="W1" s="406"/>
      <c r="X1" s="406"/>
      <c r="Y1" s="406"/>
      <c r="Z1" s="406"/>
    </row>
    <row r="2" spans="1:26" ht="15" customHeight="1">
      <c r="A2" s="406"/>
      <c r="B2" s="406"/>
      <c r="C2" s="406"/>
      <c r="D2" s="406"/>
      <c r="E2" s="406"/>
      <c r="F2" s="406"/>
      <c r="G2" s="406"/>
      <c r="H2" s="406"/>
      <c r="I2" s="406"/>
      <c r="J2" s="406"/>
      <c r="K2" s="406"/>
      <c r="L2" s="406"/>
      <c r="M2" s="406"/>
      <c r="N2" s="406"/>
      <c r="O2" s="406"/>
      <c r="P2" s="406"/>
      <c r="Q2" s="559" t="s">
        <v>1868</v>
      </c>
      <c r="R2" s="559"/>
      <c r="S2" s="559"/>
      <c r="T2" s="559"/>
      <c r="U2" s="559"/>
      <c r="V2" s="559"/>
      <c r="W2" s="559"/>
      <c r="X2" s="559"/>
      <c r="Y2" s="559"/>
      <c r="Z2" s="406"/>
    </row>
    <row r="3" spans="1:26" ht="15" customHeight="1">
      <c r="A3" s="406"/>
      <c r="B3" s="406"/>
      <c r="C3" s="406"/>
      <c r="D3" s="406"/>
      <c r="E3" s="406"/>
      <c r="F3" s="406"/>
      <c r="G3" s="406"/>
      <c r="H3" s="406"/>
      <c r="I3" s="406"/>
      <c r="J3" s="406"/>
      <c r="K3" s="406"/>
      <c r="L3" s="406"/>
      <c r="M3" s="406"/>
      <c r="N3" s="406"/>
      <c r="O3" s="406"/>
      <c r="P3" s="406"/>
      <c r="Q3" s="406"/>
      <c r="R3" s="406"/>
      <c r="S3" s="518"/>
      <c r="T3" s="406"/>
      <c r="U3" s="406"/>
      <c r="V3" s="406"/>
      <c r="W3" s="406"/>
      <c r="X3" s="406"/>
      <c r="Y3" s="406"/>
      <c r="Z3" s="406"/>
    </row>
    <row r="4" spans="1:26" ht="15" customHeight="1">
      <c r="A4" s="406"/>
      <c r="B4" s="511" t="s">
        <v>353</v>
      </c>
      <c r="C4" s="511"/>
      <c r="D4" s="511"/>
      <c r="E4" s="511"/>
      <c r="F4" s="511"/>
      <c r="G4" s="511"/>
      <c r="H4" s="511"/>
      <c r="I4" s="511"/>
      <c r="J4" s="511"/>
      <c r="K4" s="511"/>
      <c r="L4" s="511"/>
      <c r="M4" s="511"/>
      <c r="N4" s="511"/>
      <c r="O4" s="511"/>
      <c r="P4" s="511"/>
      <c r="Q4" s="511"/>
      <c r="R4" s="511"/>
      <c r="S4" s="511"/>
      <c r="T4" s="511"/>
      <c r="U4" s="511"/>
      <c r="V4" s="511"/>
      <c r="W4" s="511"/>
      <c r="X4" s="511"/>
      <c r="Y4" s="511"/>
      <c r="Z4" s="406"/>
    </row>
    <row r="5" spans="1:26" ht="15" customHeight="1">
      <c r="A5" s="406"/>
      <c r="B5" s="406"/>
      <c r="C5" s="406"/>
      <c r="D5" s="406"/>
      <c r="E5" s="406"/>
      <c r="F5" s="406"/>
      <c r="G5" s="406"/>
      <c r="H5" s="406"/>
      <c r="I5" s="406"/>
      <c r="J5" s="406"/>
      <c r="K5" s="406"/>
      <c r="L5" s="406"/>
      <c r="M5" s="406"/>
      <c r="N5" s="406"/>
      <c r="O5" s="406"/>
      <c r="P5" s="406"/>
      <c r="Q5" s="406"/>
      <c r="R5" s="406"/>
      <c r="S5" s="406"/>
      <c r="T5" s="406"/>
      <c r="U5" s="406"/>
      <c r="V5" s="406"/>
      <c r="W5" s="406"/>
      <c r="X5" s="406"/>
      <c r="Y5" s="406"/>
      <c r="Z5" s="406"/>
    </row>
    <row r="6" spans="1:26" ht="22.5" customHeight="1">
      <c r="A6" s="406"/>
      <c r="B6" s="409" t="s">
        <v>262</v>
      </c>
      <c r="C6" s="418"/>
      <c r="D6" s="418"/>
      <c r="E6" s="418"/>
      <c r="F6" s="437"/>
      <c r="G6" s="409"/>
      <c r="H6" s="418"/>
      <c r="I6" s="418"/>
      <c r="J6" s="418"/>
      <c r="K6" s="418"/>
      <c r="L6" s="418"/>
      <c r="M6" s="418"/>
      <c r="N6" s="418"/>
      <c r="O6" s="418"/>
      <c r="P6" s="418"/>
      <c r="Q6" s="418"/>
      <c r="R6" s="418"/>
      <c r="S6" s="418"/>
      <c r="T6" s="418"/>
      <c r="U6" s="418"/>
      <c r="V6" s="418"/>
      <c r="W6" s="418"/>
      <c r="X6" s="418"/>
      <c r="Y6" s="437"/>
    </row>
    <row r="7" spans="1:26" ht="22.5" customHeight="1">
      <c r="A7" s="406"/>
      <c r="B7" s="409" t="s">
        <v>1871</v>
      </c>
      <c r="C7" s="418"/>
      <c r="D7" s="418"/>
      <c r="E7" s="418"/>
      <c r="F7" s="437"/>
      <c r="G7" s="409" t="s">
        <v>1768</v>
      </c>
      <c r="H7" s="418"/>
      <c r="I7" s="418"/>
      <c r="J7" s="418"/>
      <c r="K7" s="418"/>
      <c r="L7" s="418"/>
      <c r="M7" s="418"/>
      <c r="N7" s="418"/>
      <c r="O7" s="418"/>
      <c r="P7" s="418"/>
      <c r="Q7" s="418"/>
      <c r="R7" s="418"/>
      <c r="S7" s="418"/>
      <c r="T7" s="418"/>
      <c r="U7" s="418"/>
      <c r="V7" s="418"/>
      <c r="W7" s="418"/>
      <c r="X7" s="418"/>
      <c r="Y7" s="437"/>
    </row>
    <row r="8" spans="1:26" ht="22.5" customHeight="1">
      <c r="A8" s="406"/>
      <c r="B8" s="410" t="s">
        <v>277</v>
      </c>
      <c r="C8" s="410"/>
      <c r="D8" s="410"/>
      <c r="E8" s="410"/>
      <c r="F8" s="410"/>
      <c r="G8" s="438" t="s">
        <v>1204</v>
      </c>
      <c r="H8" s="439"/>
      <c r="I8" s="439"/>
      <c r="J8" s="439"/>
      <c r="K8" s="439"/>
      <c r="L8" s="439"/>
      <c r="M8" s="439"/>
      <c r="N8" s="439"/>
      <c r="O8" s="439"/>
      <c r="P8" s="439"/>
      <c r="Q8" s="439"/>
      <c r="R8" s="439"/>
      <c r="S8" s="439"/>
      <c r="T8" s="439"/>
      <c r="U8" s="439"/>
      <c r="V8" s="439"/>
      <c r="W8" s="439"/>
      <c r="X8" s="439"/>
      <c r="Y8" s="474"/>
    </row>
    <row r="9" spans="1:26" ht="15" customHeight="1">
      <c r="A9" s="406"/>
      <c r="B9" s="406"/>
      <c r="C9" s="406"/>
      <c r="D9" s="406"/>
      <c r="E9" s="406"/>
      <c r="F9" s="406"/>
      <c r="G9" s="406"/>
      <c r="H9" s="406"/>
      <c r="I9" s="406"/>
      <c r="J9" s="406"/>
      <c r="K9" s="406"/>
      <c r="L9" s="406"/>
      <c r="M9" s="406"/>
      <c r="N9" s="406"/>
      <c r="O9" s="406"/>
      <c r="P9" s="406"/>
      <c r="Q9" s="406"/>
      <c r="R9" s="406"/>
      <c r="S9" s="406"/>
      <c r="T9" s="406"/>
      <c r="U9" s="406"/>
      <c r="V9" s="406"/>
      <c r="W9" s="406"/>
      <c r="X9" s="406"/>
      <c r="Y9" s="406"/>
      <c r="Z9" s="406"/>
    </row>
    <row r="10" spans="1:26" ht="15" customHeight="1">
      <c r="A10" s="406"/>
      <c r="B10" s="512"/>
      <c r="C10" s="517"/>
      <c r="D10" s="517"/>
      <c r="E10" s="517"/>
      <c r="F10" s="517"/>
      <c r="G10" s="517"/>
      <c r="H10" s="517"/>
      <c r="I10" s="517"/>
      <c r="J10" s="517"/>
      <c r="K10" s="517"/>
      <c r="L10" s="517"/>
      <c r="M10" s="517"/>
      <c r="N10" s="517"/>
      <c r="O10" s="517"/>
      <c r="P10" s="517"/>
      <c r="Q10" s="517"/>
      <c r="R10" s="517"/>
      <c r="S10" s="517"/>
      <c r="T10" s="517"/>
      <c r="U10" s="512"/>
      <c r="V10" s="517"/>
      <c r="W10" s="517"/>
      <c r="X10" s="517"/>
      <c r="Y10" s="576"/>
      <c r="Z10" s="406"/>
    </row>
    <row r="11" spans="1:26" ht="15" customHeight="1">
      <c r="A11" s="406"/>
      <c r="B11" s="513" t="s">
        <v>285</v>
      </c>
      <c r="C11" s="406"/>
      <c r="D11" s="406"/>
      <c r="E11" s="406"/>
      <c r="F11" s="406"/>
      <c r="G11" s="406"/>
      <c r="H11" s="406"/>
      <c r="I11" s="406"/>
      <c r="J11" s="406"/>
      <c r="K11" s="406"/>
      <c r="L11" s="406"/>
      <c r="M11" s="406"/>
      <c r="N11" s="406"/>
      <c r="O11" s="406"/>
      <c r="P11" s="406"/>
      <c r="Q11" s="406"/>
      <c r="R11" s="406"/>
      <c r="S11" s="406"/>
      <c r="T11" s="406"/>
      <c r="U11" s="570" t="s">
        <v>1901</v>
      </c>
      <c r="V11" s="573"/>
      <c r="W11" s="573"/>
      <c r="X11" s="573"/>
      <c r="Y11" s="577"/>
      <c r="Z11" s="406"/>
    </row>
    <row r="12" spans="1:26" ht="15" customHeight="1">
      <c r="A12" s="406"/>
      <c r="B12" s="513"/>
      <c r="C12" s="406"/>
      <c r="D12" s="406"/>
      <c r="E12" s="406"/>
      <c r="F12" s="406"/>
      <c r="G12" s="406"/>
      <c r="H12" s="406"/>
      <c r="I12" s="406"/>
      <c r="J12" s="406"/>
      <c r="K12" s="406"/>
      <c r="L12" s="406"/>
      <c r="M12" s="406"/>
      <c r="N12" s="406"/>
      <c r="O12" s="406"/>
      <c r="P12" s="406"/>
      <c r="Q12" s="406"/>
      <c r="R12" s="406"/>
      <c r="S12" s="406"/>
      <c r="T12" s="406"/>
      <c r="U12" s="551"/>
      <c r="V12" s="511"/>
      <c r="W12" s="511"/>
      <c r="X12" s="511"/>
      <c r="Y12" s="578"/>
      <c r="Z12" s="406"/>
    </row>
    <row r="13" spans="1:26" ht="15" customHeight="1">
      <c r="A13" s="406"/>
      <c r="B13" s="513"/>
      <c r="C13" s="516" t="s">
        <v>286</v>
      </c>
      <c r="D13" s="532" t="s">
        <v>534</v>
      </c>
      <c r="E13" s="532"/>
      <c r="F13" s="532"/>
      <c r="G13" s="532"/>
      <c r="H13" s="532"/>
      <c r="I13" s="532"/>
      <c r="J13" s="532"/>
      <c r="K13" s="532"/>
      <c r="L13" s="532"/>
      <c r="M13" s="532"/>
      <c r="N13" s="532"/>
      <c r="O13" s="532"/>
      <c r="P13" s="532"/>
      <c r="Q13" s="532"/>
      <c r="R13" s="532"/>
      <c r="S13" s="532"/>
      <c r="T13" s="565"/>
      <c r="U13" s="551"/>
      <c r="V13" s="511" t="s">
        <v>554</v>
      </c>
      <c r="W13" s="511" t="s">
        <v>1873</v>
      </c>
      <c r="X13" s="511" t="s">
        <v>554</v>
      </c>
      <c r="Y13" s="578"/>
      <c r="Z13" s="406"/>
    </row>
    <row r="14" spans="1:26" ht="15" customHeight="1">
      <c r="A14" s="406"/>
      <c r="B14" s="513"/>
      <c r="C14" s="516"/>
      <c r="D14" s="532"/>
      <c r="E14" s="532"/>
      <c r="F14" s="532"/>
      <c r="G14" s="532"/>
      <c r="H14" s="532"/>
      <c r="I14" s="532"/>
      <c r="J14" s="532"/>
      <c r="K14" s="532"/>
      <c r="L14" s="532"/>
      <c r="M14" s="532"/>
      <c r="N14" s="532"/>
      <c r="O14" s="532"/>
      <c r="P14" s="532"/>
      <c r="Q14" s="532"/>
      <c r="R14" s="532"/>
      <c r="S14" s="532"/>
      <c r="T14" s="565"/>
      <c r="U14" s="551"/>
      <c r="V14" s="511"/>
      <c r="W14" s="511"/>
      <c r="X14" s="511"/>
      <c r="Y14" s="578"/>
      <c r="Z14" s="406"/>
    </row>
    <row r="15" spans="1:26" ht="7.5" customHeight="1">
      <c r="A15" s="406"/>
      <c r="B15" s="513"/>
      <c r="C15" s="406"/>
      <c r="D15" s="406"/>
      <c r="E15" s="406"/>
      <c r="F15" s="406"/>
      <c r="G15" s="406"/>
      <c r="H15" s="406"/>
      <c r="I15" s="406"/>
      <c r="J15" s="406"/>
      <c r="K15" s="406"/>
      <c r="L15" s="406"/>
      <c r="M15" s="406"/>
      <c r="N15" s="406"/>
      <c r="O15" s="406"/>
      <c r="P15" s="406"/>
      <c r="Q15" s="406"/>
      <c r="R15" s="406"/>
      <c r="S15" s="406"/>
      <c r="T15" s="406"/>
      <c r="U15" s="551"/>
      <c r="V15" s="511"/>
      <c r="W15" s="511"/>
      <c r="X15" s="511"/>
      <c r="Y15" s="578"/>
      <c r="Z15" s="406"/>
    </row>
    <row r="16" spans="1:26" ht="15" customHeight="1">
      <c r="A16" s="406"/>
      <c r="B16" s="513"/>
      <c r="C16" s="516" t="s">
        <v>289</v>
      </c>
      <c r="D16" s="532" t="s">
        <v>1715</v>
      </c>
      <c r="E16" s="532"/>
      <c r="F16" s="532"/>
      <c r="G16" s="532"/>
      <c r="H16" s="532"/>
      <c r="I16" s="532"/>
      <c r="J16" s="532"/>
      <c r="K16" s="532"/>
      <c r="L16" s="532"/>
      <c r="M16" s="532"/>
      <c r="N16" s="532"/>
      <c r="O16" s="532"/>
      <c r="P16" s="532"/>
      <c r="Q16" s="532"/>
      <c r="R16" s="532"/>
      <c r="S16" s="532"/>
      <c r="T16" s="565"/>
      <c r="U16" s="551"/>
      <c r="V16" s="511" t="s">
        <v>554</v>
      </c>
      <c r="W16" s="511" t="s">
        <v>1873</v>
      </c>
      <c r="X16" s="511" t="s">
        <v>554</v>
      </c>
      <c r="Y16" s="578"/>
      <c r="Z16" s="406"/>
    </row>
    <row r="17" spans="1:26" ht="15" customHeight="1">
      <c r="A17" s="406"/>
      <c r="B17" s="513"/>
      <c r="C17" s="516"/>
      <c r="D17" s="532"/>
      <c r="E17" s="532"/>
      <c r="F17" s="532"/>
      <c r="G17" s="532"/>
      <c r="H17" s="532"/>
      <c r="I17" s="532"/>
      <c r="J17" s="532"/>
      <c r="K17" s="532"/>
      <c r="L17" s="532"/>
      <c r="M17" s="532"/>
      <c r="N17" s="532"/>
      <c r="O17" s="532"/>
      <c r="P17" s="532"/>
      <c r="Q17" s="532"/>
      <c r="R17" s="532"/>
      <c r="S17" s="532"/>
      <c r="T17" s="565"/>
      <c r="U17" s="551"/>
      <c r="V17" s="511"/>
      <c r="W17" s="511"/>
      <c r="X17" s="511"/>
      <c r="Y17" s="578"/>
      <c r="Z17" s="406"/>
    </row>
    <row r="18" spans="1:26" ht="7.5" customHeight="1">
      <c r="A18" s="406"/>
      <c r="B18" s="513"/>
      <c r="C18" s="406"/>
      <c r="D18" s="406"/>
      <c r="E18" s="406"/>
      <c r="F18" s="406"/>
      <c r="G18" s="406"/>
      <c r="H18" s="406"/>
      <c r="I18" s="406"/>
      <c r="J18" s="406"/>
      <c r="K18" s="406"/>
      <c r="L18" s="406"/>
      <c r="M18" s="406"/>
      <c r="N18" s="406"/>
      <c r="O18" s="406"/>
      <c r="P18" s="406"/>
      <c r="Q18" s="406"/>
      <c r="R18" s="406"/>
      <c r="S18" s="406"/>
      <c r="T18" s="406"/>
      <c r="U18" s="551"/>
      <c r="V18" s="511"/>
      <c r="W18" s="511"/>
      <c r="X18" s="511"/>
      <c r="Y18" s="578"/>
      <c r="Z18" s="406"/>
    </row>
    <row r="19" spans="1:26" ht="15" customHeight="1">
      <c r="A19" s="406"/>
      <c r="B19" s="513"/>
      <c r="C19" s="406" t="s">
        <v>360</v>
      </c>
      <c r="D19" s="406" t="s">
        <v>1077</v>
      </c>
      <c r="E19" s="406"/>
      <c r="F19" s="406"/>
      <c r="G19" s="406"/>
      <c r="H19" s="406"/>
      <c r="I19" s="406"/>
      <c r="J19" s="406"/>
      <c r="K19" s="406"/>
      <c r="L19" s="406"/>
      <c r="M19" s="406"/>
      <c r="N19" s="406"/>
      <c r="O19" s="406"/>
      <c r="P19" s="406"/>
      <c r="Q19" s="406"/>
      <c r="R19" s="406"/>
      <c r="S19" s="406"/>
      <c r="T19" s="566"/>
      <c r="U19" s="551"/>
      <c r="V19" s="511" t="s">
        <v>554</v>
      </c>
      <c r="W19" s="511" t="s">
        <v>1873</v>
      </c>
      <c r="X19" s="511" t="s">
        <v>554</v>
      </c>
      <c r="Y19" s="578"/>
      <c r="Z19" s="406"/>
    </row>
    <row r="20" spans="1:26" ht="7.5" customHeight="1">
      <c r="A20" s="406"/>
      <c r="B20" s="513"/>
      <c r="C20" s="406"/>
      <c r="D20" s="406"/>
      <c r="E20" s="406"/>
      <c r="F20" s="406"/>
      <c r="G20" s="406"/>
      <c r="H20" s="406"/>
      <c r="I20" s="406"/>
      <c r="J20" s="406"/>
      <c r="K20" s="406"/>
      <c r="L20" s="406"/>
      <c r="M20" s="406"/>
      <c r="N20" s="406"/>
      <c r="O20" s="406"/>
      <c r="P20" s="406"/>
      <c r="Q20" s="406"/>
      <c r="R20" s="406"/>
      <c r="S20" s="406"/>
      <c r="T20" s="406"/>
      <c r="U20" s="551"/>
      <c r="V20" s="511"/>
      <c r="W20" s="511"/>
      <c r="X20" s="511"/>
      <c r="Y20" s="578"/>
      <c r="Z20" s="406"/>
    </row>
    <row r="21" spans="1:26" ht="15" customHeight="1">
      <c r="A21" s="406"/>
      <c r="B21" s="513"/>
      <c r="C21" s="518" t="s">
        <v>294</v>
      </c>
      <c r="D21" s="519" t="s">
        <v>1479</v>
      </c>
      <c r="E21" s="519"/>
      <c r="F21" s="519"/>
      <c r="G21" s="519"/>
      <c r="H21" s="519"/>
      <c r="I21" s="519"/>
      <c r="J21" s="519"/>
      <c r="K21" s="519"/>
      <c r="L21" s="519"/>
      <c r="M21" s="519"/>
      <c r="N21" s="519"/>
      <c r="O21" s="519"/>
      <c r="P21" s="519"/>
      <c r="Q21" s="519"/>
      <c r="R21" s="519"/>
      <c r="S21" s="519"/>
      <c r="T21" s="567"/>
      <c r="U21" s="551"/>
      <c r="V21" s="511" t="s">
        <v>554</v>
      </c>
      <c r="W21" s="511" t="s">
        <v>1873</v>
      </c>
      <c r="X21" s="511" t="s">
        <v>554</v>
      </c>
      <c r="Y21" s="578"/>
      <c r="Z21" s="406"/>
    </row>
    <row r="22" spans="1:26" ht="7.5" customHeight="1">
      <c r="A22" s="406"/>
      <c r="B22" s="513"/>
      <c r="C22" s="406"/>
      <c r="D22" s="406"/>
      <c r="E22" s="406"/>
      <c r="F22" s="406"/>
      <c r="G22" s="406"/>
      <c r="H22" s="406"/>
      <c r="I22" s="406"/>
      <c r="J22" s="406"/>
      <c r="K22" s="406"/>
      <c r="L22" s="406"/>
      <c r="M22" s="406"/>
      <c r="N22" s="406"/>
      <c r="O22" s="406"/>
      <c r="P22" s="406"/>
      <c r="Q22" s="406"/>
      <c r="R22" s="406"/>
      <c r="S22" s="406"/>
      <c r="T22" s="406"/>
      <c r="U22" s="551"/>
      <c r="V22" s="511"/>
      <c r="W22" s="511"/>
      <c r="X22" s="511"/>
      <c r="Y22" s="578"/>
      <c r="Z22" s="406"/>
    </row>
    <row r="23" spans="1:26" ht="15" customHeight="1">
      <c r="A23" s="406"/>
      <c r="B23" s="513"/>
      <c r="C23" s="406" t="s">
        <v>9</v>
      </c>
      <c r="D23" s="406" t="s">
        <v>490</v>
      </c>
      <c r="E23" s="406"/>
      <c r="F23" s="406"/>
      <c r="G23" s="406"/>
      <c r="H23" s="406"/>
      <c r="I23" s="406"/>
      <c r="J23" s="406"/>
      <c r="K23" s="406"/>
      <c r="L23" s="406"/>
      <c r="M23" s="406"/>
      <c r="N23" s="406"/>
      <c r="O23" s="406"/>
      <c r="P23" s="406"/>
      <c r="Q23" s="406"/>
      <c r="R23" s="406"/>
      <c r="S23" s="406"/>
      <c r="T23" s="406"/>
      <c r="U23" s="551"/>
      <c r="V23" s="511" t="s">
        <v>554</v>
      </c>
      <c r="W23" s="511" t="s">
        <v>1873</v>
      </c>
      <c r="X23" s="511" t="s">
        <v>554</v>
      </c>
      <c r="Y23" s="578"/>
      <c r="Z23" s="406"/>
    </row>
    <row r="24" spans="1:26" ht="7.5" customHeight="1">
      <c r="A24" s="406"/>
      <c r="B24" s="513"/>
      <c r="C24" s="406"/>
      <c r="D24" s="406"/>
      <c r="E24" s="406"/>
      <c r="F24" s="406"/>
      <c r="G24" s="406"/>
      <c r="H24" s="406"/>
      <c r="I24" s="406"/>
      <c r="J24" s="406"/>
      <c r="K24" s="406"/>
      <c r="L24" s="406"/>
      <c r="M24" s="406"/>
      <c r="N24" s="406"/>
      <c r="O24" s="406"/>
      <c r="P24" s="406"/>
      <c r="Q24" s="406"/>
      <c r="R24" s="406"/>
      <c r="S24" s="406"/>
      <c r="T24" s="406"/>
      <c r="U24" s="551"/>
      <c r="V24" s="511"/>
      <c r="W24" s="511"/>
      <c r="X24" s="511"/>
      <c r="Y24" s="578"/>
      <c r="Z24" s="406"/>
    </row>
    <row r="25" spans="1:26" ht="15" customHeight="1">
      <c r="A25" s="406"/>
      <c r="B25" s="513"/>
      <c r="C25" s="406" t="s">
        <v>295</v>
      </c>
      <c r="D25" s="406" t="s">
        <v>1876</v>
      </c>
      <c r="E25" s="406"/>
      <c r="F25" s="406"/>
      <c r="G25" s="406"/>
      <c r="H25" s="406"/>
      <c r="I25" s="406"/>
      <c r="J25" s="406"/>
      <c r="K25" s="406"/>
      <c r="L25" s="406"/>
      <c r="M25" s="406"/>
      <c r="N25" s="406"/>
      <c r="O25" s="406"/>
      <c r="P25" s="406"/>
      <c r="Q25" s="406"/>
      <c r="R25" s="406"/>
      <c r="S25" s="406"/>
      <c r="T25" s="406"/>
      <c r="U25" s="551"/>
      <c r="V25" s="511" t="s">
        <v>554</v>
      </c>
      <c r="W25" s="511" t="s">
        <v>1873</v>
      </c>
      <c r="X25" s="511" t="s">
        <v>554</v>
      </c>
      <c r="Y25" s="578"/>
      <c r="Z25" s="406"/>
    </row>
    <row r="26" spans="1:26" ht="7.5" customHeight="1">
      <c r="A26" s="406"/>
      <c r="B26" s="513"/>
      <c r="C26" s="406"/>
      <c r="D26" s="406"/>
      <c r="E26" s="406"/>
      <c r="F26" s="406"/>
      <c r="G26" s="406"/>
      <c r="H26" s="406"/>
      <c r="I26" s="406"/>
      <c r="J26" s="406"/>
      <c r="K26" s="406"/>
      <c r="L26" s="406"/>
      <c r="M26" s="406"/>
      <c r="N26" s="406"/>
      <c r="O26" s="406"/>
      <c r="P26" s="406"/>
      <c r="Q26" s="406"/>
      <c r="R26" s="406"/>
      <c r="S26" s="406"/>
      <c r="T26" s="406"/>
      <c r="U26" s="551"/>
      <c r="V26" s="511"/>
      <c r="W26" s="511"/>
      <c r="X26" s="511"/>
      <c r="Y26" s="578"/>
      <c r="Z26" s="406"/>
    </row>
    <row r="27" spans="1:26" ht="15" customHeight="1">
      <c r="A27" s="406"/>
      <c r="B27" s="513"/>
      <c r="C27" s="406" t="s">
        <v>297</v>
      </c>
      <c r="D27" s="519" t="s">
        <v>32</v>
      </c>
      <c r="E27" s="519"/>
      <c r="F27" s="519"/>
      <c r="G27" s="519"/>
      <c r="H27" s="519"/>
      <c r="I27" s="519"/>
      <c r="J27" s="519"/>
      <c r="K27" s="519"/>
      <c r="L27" s="519"/>
      <c r="M27" s="519"/>
      <c r="N27" s="519"/>
      <c r="O27" s="519"/>
      <c r="P27" s="519"/>
      <c r="Q27" s="519"/>
      <c r="R27" s="519"/>
      <c r="S27" s="519"/>
      <c r="T27" s="567"/>
      <c r="U27" s="551"/>
      <c r="V27" s="511" t="s">
        <v>554</v>
      </c>
      <c r="W27" s="511" t="s">
        <v>1873</v>
      </c>
      <c r="X27" s="511" t="s">
        <v>554</v>
      </c>
      <c r="Y27" s="578"/>
      <c r="Z27" s="406"/>
    </row>
    <row r="28" spans="1:26" ht="15" customHeight="1">
      <c r="A28" s="406"/>
      <c r="B28" s="513"/>
      <c r="C28" s="406" t="s">
        <v>299</v>
      </c>
      <c r="D28" s="519"/>
      <c r="E28" s="519"/>
      <c r="F28" s="519"/>
      <c r="G28" s="519"/>
      <c r="H28" s="519"/>
      <c r="I28" s="519"/>
      <c r="J28" s="519"/>
      <c r="K28" s="519"/>
      <c r="L28" s="519"/>
      <c r="M28" s="519"/>
      <c r="N28" s="519"/>
      <c r="O28" s="519"/>
      <c r="P28" s="519"/>
      <c r="Q28" s="519"/>
      <c r="R28" s="519"/>
      <c r="S28" s="519"/>
      <c r="T28" s="567"/>
      <c r="U28" s="551"/>
      <c r="V28" s="511"/>
      <c r="W28" s="511"/>
      <c r="X28" s="511"/>
      <c r="Y28" s="578"/>
      <c r="Z28" s="406"/>
    </row>
    <row r="29" spans="1:26" ht="15" customHeight="1">
      <c r="A29" s="406"/>
      <c r="B29" s="513"/>
      <c r="C29" s="406"/>
      <c r="D29" s="406"/>
      <c r="E29" s="406"/>
      <c r="F29" s="406"/>
      <c r="G29" s="406"/>
      <c r="H29" s="406"/>
      <c r="I29" s="406"/>
      <c r="J29" s="406"/>
      <c r="K29" s="406"/>
      <c r="L29" s="406"/>
      <c r="M29" s="406"/>
      <c r="N29" s="406"/>
      <c r="O29" s="406"/>
      <c r="P29" s="406"/>
      <c r="Q29" s="406"/>
      <c r="R29" s="406"/>
      <c r="S29" s="406"/>
      <c r="T29" s="406"/>
      <c r="U29" s="551"/>
      <c r="V29" s="511"/>
      <c r="W29" s="511"/>
      <c r="X29" s="511"/>
      <c r="Y29" s="578"/>
      <c r="Z29" s="406"/>
    </row>
    <row r="30" spans="1:26" ht="15" customHeight="1">
      <c r="A30" s="406"/>
      <c r="B30" s="513" t="s">
        <v>303</v>
      </c>
      <c r="C30" s="406"/>
      <c r="D30" s="406"/>
      <c r="E30" s="406"/>
      <c r="F30" s="406"/>
      <c r="G30" s="406"/>
      <c r="H30" s="406"/>
      <c r="I30" s="406"/>
      <c r="J30" s="406"/>
      <c r="K30" s="406"/>
      <c r="L30" s="406"/>
      <c r="M30" s="406"/>
      <c r="N30" s="406"/>
      <c r="O30" s="406"/>
      <c r="P30" s="406"/>
      <c r="Q30" s="406"/>
      <c r="R30" s="406"/>
      <c r="S30" s="406"/>
      <c r="T30" s="406"/>
      <c r="U30" s="570"/>
      <c r="V30" s="573"/>
      <c r="W30" s="573"/>
      <c r="X30" s="573"/>
      <c r="Y30" s="577"/>
      <c r="Z30" s="406"/>
    </row>
    <row r="31" spans="1:26" ht="15" customHeight="1">
      <c r="A31" s="406"/>
      <c r="B31" s="513"/>
      <c r="C31" s="406"/>
      <c r="D31" s="406"/>
      <c r="E31" s="406"/>
      <c r="F31" s="406"/>
      <c r="G31" s="406"/>
      <c r="H31" s="406"/>
      <c r="I31" s="406"/>
      <c r="J31" s="406"/>
      <c r="K31" s="406"/>
      <c r="L31" s="406"/>
      <c r="M31" s="406"/>
      <c r="N31" s="406"/>
      <c r="O31" s="406"/>
      <c r="P31" s="406"/>
      <c r="Q31" s="406"/>
      <c r="R31" s="406"/>
      <c r="S31" s="406"/>
      <c r="T31" s="406"/>
      <c r="U31" s="551"/>
      <c r="V31" s="511"/>
      <c r="W31" s="511"/>
      <c r="X31" s="511"/>
      <c r="Y31" s="578"/>
      <c r="Z31" s="406"/>
    </row>
    <row r="32" spans="1:26" ht="15" customHeight="1">
      <c r="A32" s="406"/>
      <c r="B32" s="513"/>
      <c r="C32" s="406" t="s">
        <v>984</v>
      </c>
      <c r="D32" s="406"/>
      <c r="E32" s="406"/>
      <c r="F32" s="406"/>
      <c r="G32" s="406"/>
      <c r="H32" s="406"/>
      <c r="I32" s="406"/>
      <c r="J32" s="406"/>
      <c r="K32" s="406"/>
      <c r="L32" s="406"/>
      <c r="M32" s="406"/>
      <c r="N32" s="406"/>
      <c r="O32" s="406"/>
      <c r="P32" s="406"/>
      <c r="Q32" s="406"/>
      <c r="R32" s="406"/>
      <c r="S32" s="406"/>
      <c r="T32" s="406"/>
      <c r="U32" s="551"/>
      <c r="V32" s="511"/>
      <c r="W32" s="511"/>
      <c r="X32" s="511"/>
      <c r="Y32" s="578"/>
      <c r="Z32" s="406"/>
    </row>
    <row r="33" spans="1:26" ht="15" customHeight="1">
      <c r="A33" s="406"/>
      <c r="B33" s="513"/>
      <c r="C33" s="519" t="s">
        <v>582</v>
      </c>
      <c r="D33" s="519"/>
      <c r="E33" s="519"/>
      <c r="F33" s="519"/>
      <c r="G33" s="519"/>
      <c r="H33" s="519"/>
      <c r="I33" s="519"/>
      <c r="J33" s="519"/>
      <c r="K33" s="519"/>
      <c r="L33" s="519"/>
      <c r="M33" s="519"/>
      <c r="N33" s="519"/>
      <c r="O33" s="519"/>
      <c r="P33" s="519"/>
      <c r="Q33" s="519"/>
      <c r="R33" s="519"/>
      <c r="S33" s="519"/>
      <c r="T33" s="567"/>
      <c r="U33" s="551"/>
      <c r="V33" s="511"/>
      <c r="W33" s="511"/>
      <c r="X33" s="511"/>
      <c r="Y33" s="578"/>
      <c r="Z33" s="406"/>
    </row>
    <row r="34" spans="1:26" ht="15" customHeight="1">
      <c r="A34" s="406"/>
      <c r="B34" s="513"/>
      <c r="C34" s="519"/>
      <c r="D34" s="519"/>
      <c r="E34" s="519"/>
      <c r="F34" s="519"/>
      <c r="G34" s="519"/>
      <c r="H34" s="519"/>
      <c r="I34" s="519"/>
      <c r="J34" s="519"/>
      <c r="K34" s="519"/>
      <c r="L34" s="519"/>
      <c r="M34" s="519"/>
      <c r="N34" s="519"/>
      <c r="O34" s="519"/>
      <c r="P34" s="519"/>
      <c r="Q34" s="519"/>
      <c r="R34" s="519"/>
      <c r="S34" s="519"/>
      <c r="T34" s="567"/>
      <c r="U34" s="551"/>
      <c r="V34" s="511"/>
      <c r="W34" s="511"/>
      <c r="X34" s="511"/>
      <c r="Y34" s="578"/>
      <c r="Z34" s="406"/>
    </row>
    <row r="35" spans="1:26" ht="7.5" customHeight="1">
      <c r="A35" s="406"/>
      <c r="B35" s="513"/>
      <c r="C35" s="406"/>
      <c r="D35" s="519"/>
      <c r="E35" s="519"/>
      <c r="F35" s="519"/>
      <c r="G35" s="519"/>
      <c r="H35" s="519"/>
      <c r="I35" s="519"/>
      <c r="J35" s="519"/>
      <c r="K35" s="519"/>
      <c r="L35" s="519"/>
      <c r="M35" s="519"/>
      <c r="N35" s="519"/>
      <c r="O35" s="519"/>
      <c r="P35" s="519"/>
      <c r="Q35" s="519"/>
      <c r="R35" s="519"/>
      <c r="S35" s="519"/>
      <c r="T35" s="519"/>
      <c r="U35" s="551"/>
      <c r="V35" s="511"/>
      <c r="W35" s="511"/>
      <c r="X35" s="511"/>
      <c r="Y35" s="578"/>
      <c r="Z35" s="406"/>
    </row>
    <row r="36" spans="1:26" ht="30" customHeight="1">
      <c r="A36" s="406"/>
      <c r="B36" s="513"/>
      <c r="C36" s="520"/>
      <c r="D36" s="533"/>
      <c r="E36" s="541"/>
      <c r="F36" s="541"/>
      <c r="G36" s="541"/>
      <c r="H36" s="541"/>
      <c r="I36" s="541"/>
      <c r="J36" s="541"/>
      <c r="K36" s="550"/>
      <c r="L36" s="552" t="s">
        <v>305</v>
      </c>
      <c r="M36" s="535"/>
      <c r="N36" s="542"/>
      <c r="O36" s="552" t="s">
        <v>306</v>
      </c>
      <c r="P36" s="558"/>
      <c r="Q36" s="560"/>
      <c r="R36" s="561"/>
      <c r="S36" s="561"/>
      <c r="T36" s="561"/>
      <c r="U36" s="551"/>
      <c r="V36" s="511"/>
      <c r="W36" s="511"/>
      <c r="X36" s="511"/>
      <c r="Y36" s="578"/>
      <c r="Z36" s="406"/>
    </row>
    <row r="37" spans="1:26" ht="54" customHeight="1">
      <c r="A37" s="406"/>
      <c r="B37" s="513"/>
      <c r="C37" s="521" t="s">
        <v>227</v>
      </c>
      <c r="D37" s="534" t="s">
        <v>365</v>
      </c>
      <c r="E37" s="534"/>
      <c r="F37" s="534"/>
      <c r="G37" s="534"/>
      <c r="H37" s="534"/>
      <c r="I37" s="534"/>
      <c r="J37" s="534"/>
      <c r="K37" s="534"/>
      <c r="L37" s="553" t="s">
        <v>308</v>
      </c>
      <c r="M37" s="555"/>
      <c r="N37" s="556"/>
      <c r="O37" s="549" t="s">
        <v>312</v>
      </c>
      <c r="P37" s="549"/>
      <c r="Q37" s="549"/>
      <c r="R37" s="417"/>
      <c r="S37" s="417"/>
      <c r="T37" s="417"/>
      <c r="U37" s="570" t="s">
        <v>1901</v>
      </c>
      <c r="V37" s="573"/>
      <c r="W37" s="573"/>
      <c r="X37" s="573"/>
      <c r="Y37" s="577"/>
      <c r="Z37" s="406"/>
    </row>
    <row r="38" spans="1:26" ht="54" customHeight="1">
      <c r="A38" s="406"/>
      <c r="B38" s="513"/>
      <c r="C38" s="521" t="s">
        <v>313</v>
      </c>
      <c r="D38" s="534" t="s">
        <v>1879</v>
      </c>
      <c r="E38" s="534"/>
      <c r="F38" s="534"/>
      <c r="G38" s="534"/>
      <c r="H38" s="534"/>
      <c r="I38" s="534"/>
      <c r="J38" s="534"/>
      <c r="K38" s="534"/>
      <c r="L38" s="553" t="s">
        <v>308</v>
      </c>
      <c r="M38" s="555"/>
      <c r="N38" s="556"/>
      <c r="O38" s="557"/>
      <c r="P38" s="557"/>
      <c r="Q38" s="557"/>
      <c r="R38" s="562"/>
      <c r="S38" s="564" t="s">
        <v>94</v>
      </c>
      <c r="T38" s="568"/>
      <c r="U38" s="551"/>
      <c r="V38" s="511" t="s">
        <v>554</v>
      </c>
      <c r="W38" s="511" t="s">
        <v>1873</v>
      </c>
      <c r="X38" s="511" t="s">
        <v>554</v>
      </c>
      <c r="Y38" s="578"/>
      <c r="Z38" s="406"/>
    </row>
    <row r="39" spans="1:26" ht="54" customHeight="1">
      <c r="A39" s="406"/>
      <c r="B39" s="513"/>
      <c r="C39" s="521" t="s">
        <v>318</v>
      </c>
      <c r="D39" s="534" t="s">
        <v>173</v>
      </c>
      <c r="E39" s="534"/>
      <c r="F39" s="534"/>
      <c r="G39" s="534"/>
      <c r="H39" s="534"/>
      <c r="I39" s="534"/>
      <c r="J39" s="534"/>
      <c r="K39" s="534"/>
      <c r="L39" s="549" t="s">
        <v>308</v>
      </c>
      <c r="M39" s="549"/>
      <c r="N39" s="549"/>
      <c r="O39" s="557"/>
      <c r="P39" s="557"/>
      <c r="Q39" s="557"/>
      <c r="R39" s="562"/>
      <c r="S39" s="564" t="s">
        <v>673</v>
      </c>
      <c r="T39" s="568"/>
      <c r="U39" s="551"/>
      <c r="V39" s="511" t="s">
        <v>554</v>
      </c>
      <c r="W39" s="511" t="s">
        <v>1873</v>
      </c>
      <c r="X39" s="511" t="s">
        <v>554</v>
      </c>
      <c r="Y39" s="578"/>
      <c r="Z39" s="406"/>
    </row>
    <row r="40" spans="1:26" ht="54" customHeight="1">
      <c r="A40" s="406"/>
      <c r="B40" s="513"/>
      <c r="C40" s="521" t="s">
        <v>321</v>
      </c>
      <c r="D40" s="534" t="s">
        <v>1619</v>
      </c>
      <c r="E40" s="534"/>
      <c r="F40" s="534"/>
      <c r="G40" s="534"/>
      <c r="H40" s="534"/>
      <c r="I40" s="534"/>
      <c r="J40" s="534"/>
      <c r="K40" s="534"/>
      <c r="L40" s="554"/>
      <c r="M40" s="554"/>
      <c r="N40" s="554"/>
      <c r="O40" s="549" t="s">
        <v>312</v>
      </c>
      <c r="P40" s="549"/>
      <c r="Q40" s="549"/>
      <c r="R40" s="563"/>
      <c r="S40" s="564" t="s">
        <v>1881</v>
      </c>
      <c r="T40" s="568"/>
      <c r="U40" s="551"/>
      <c r="V40" s="511" t="s">
        <v>554</v>
      </c>
      <c r="W40" s="511" t="s">
        <v>1873</v>
      </c>
      <c r="X40" s="511" t="s">
        <v>554</v>
      </c>
      <c r="Y40" s="578"/>
      <c r="Z40" s="406"/>
    </row>
    <row r="41" spans="1:26" ht="54" customHeight="1">
      <c r="A41" s="406"/>
      <c r="B41" s="513"/>
      <c r="C41" s="521" t="s">
        <v>1904</v>
      </c>
      <c r="D41" s="534" t="s">
        <v>1905</v>
      </c>
      <c r="E41" s="534"/>
      <c r="F41" s="534"/>
      <c r="G41" s="534"/>
      <c r="H41" s="534"/>
      <c r="I41" s="534"/>
      <c r="J41" s="534"/>
      <c r="K41" s="534"/>
      <c r="L41" s="549" t="s">
        <v>308</v>
      </c>
      <c r="M41" s="549"/>
      <c r="N41" s="549"/>
      <c r="O41" s="549" t="s">
        <v>312</v>
      </c>
      <c r="P41" s="549"/>
      <c r="Q41" s="549"/>
      <c r="R41" s="563"/>
      <c r="S41" s="564" t="s">
        <v>1906</v>
      </c>
      <c r="T41" s="568"/>
      <c r="U41" s="551"/>
      <c r="V41" s="511" t="s">
        <v>554</v>
      </c>
      <c r="W41" s="511" t="s">
        <v>1873</v>
      </c>
      <c r="X41" s="511" t="s">
        <v>554</v>
      </c>
      <c r="Y41" s="578"/>
      <c r="Z41" s="406"/>
    </row>
    <row r="42" spans="1:26" ht="54" customHeight="1">
      <c r="A42" s="406"/>
      <c r="B42" s="513"/>
      <c r="C42" s="522" t="s">
        <v>1217</v>
      </c>
      <c r="D42" s="432" t="s">
        <v>1277</v>
      </c>
      <c r="E42" s="432"/>
      <c r="F42" s="432"/>
      <c r="G42" s="432"/>
      <c r="H42" s="432"/>
      <c r="I42" s="432"/>
      <c r="J42" s="432"/>
      <c r="K42" s="432"/>
      <c r="L42" s="442" t="s">
        <v>308</v>
      </c>
      <c r="M42" s="444"/>
      <c r="N42" s="462"/>
      <c r="O42" s="445" t="s">
        <v>312</v>
      </c>
      <c r="P42" s="445"/>
      <c r="Q42" s="445"/>
      <c r="R42" s="459"/>
      <c r="S42" s="461" t="s">
        <v>1907</v>
      </c>
      <c r="T42" s="467"/>
      <c r="U42" s="551"/>
      <c r="V42" s="511" t="s">
        <v>554</v>
      </c>
      <c r="W42" s="511" t="s">
        <v>1873</v>
      </c>
      <c r="X42" s="511" t="s">
        <v>554</v>
      </c>
      <c r="Y42" s="578"/>
      <c r="Z42" s="406"/>
    </row>
    <row r="43" spans="1:26" ht="15" customHeight="1">
      <c r="A43" s="406"/>
      <c r="B43" s="513"/>
      <c r="C43" s="406"/>
      <c r="D43" s="406"/>
      <c r="E43" s="406"/>
      <c r="F43" s="406"/>
      <c r="G43" s="406"/>
      <c r="H43" s="406"/>
      <c r="I43" s="406"/>
      <c r="J43" s="406"/>
      <c r="K43" s="406"/>
      <c r="L43" s="406"/>
      <c r="M43" s="406"/>
      <c r="N43" s="406"/>
      <c r="O43" s="406"/>
      <c r="P43" s="406"/>
      <c r="Q43" s="406"/>
      <c r="R43" s="406"/>
      <c r="S43" s="406"/>
      <c r="T43" s="406"/>
      <c r="U43" s="551"/>
      <c r="V43" s="511"/>
      <c r="W43" s="511"/>
      <c r="X43" s="511"/>
      <c r="Y43" s="578"/>
      <c r="Z43" s="406"/>
    </row>
    <row r="44" spans="1:26" ht="15" customHeight="1">
      <c r="A44" s="406"/>
      <c r="B44" s="513"/>
      <c r="C44" s="406" t="s">
        <v>1803</v>
      </c>
      <c r="D44" s="406"/>
      <c r="E44" s="406"/>
      <c r="F44" s="406"/>
      <c r="G44" s="406"/>
      <c r="H44" s="406"/>
      <c r="I44" s="406"/>
      <c r="J44" s="406"/>
      <c r="K44" s="406"/>
      <c r="L44" s="406"/>
      <c r="M44" s="406"/>
      <c r="N44" s="406"/>
      <c r="O44" s="406"/>
      <c r="P44" s="406"/>
      <c r="Q44" s="406"/>
      <c r="R44" s="406"/>
      <c r="S44" s="406"/>
      <c r="T44" s="406"/>
      <c r="U44" s="570" t="s">
        <v>1901</v>
      </c>
      <c r="V44" s="573"/>
      <c r="W44" s="573"/>
      <c r="X44" s="573"/>
      <c r="Y44" s="577"/>
      <c r="Z44" s="406"/>
    </row>
    <row r="45" spans="1:26" ht="15" customHeight="1">
      <c r="A45" s="406"/>
      <c r="B45" s="513"/>
      <c r="C45" s="406"/>
      <c r="D45" s="406"/>
      <c r="E45" s="406"/>
      <c r="F45" s="406"/>
      <c r="G45" s="406"/>
      <c r="H45" s="406"/>
      <c r="I45" s="406"/>
      <c r="J45" s="406"/>
      <c r="K45" s="406"/>
      <c r="L45" s="406"/>
      <c r="M45" s="406"/>
      <c r="N45" s="406"/>
      <c r="O45" s="406"/>
      <c r="P45" s="406"/>
      <c r="Q45" s="406"/>
      <c r="R45" s="406"/>
      <c r="S45" s="406"/>
      <c r="T45" s="406"/>
      <c r="U45" s="551"/>
      <c r="V45" s="511"/>
      <c r="W45" s="511"/>
      <c r="X45" s="511"/>
      <c r="Y45" s="578"/>
      <c r="Z45" s="406"/>
    </row>
    <row r="46" spans="1:26" ht="45" customHeight="1">
      <c r="A46" s="406"/>
      <c r="B46" s="513"/>
      <c r="C46" s="417" t="s">
        <v>1653</v>
      </c>
      <c r="D46" s="532" t="s">
        <v>833</v>
      </c>
      <c r="E46" s="532"/>
      <c r="F46" s="532"/>
      <c r="G46" s="532"/>
      <c r="H46" s="532"/>
      <c r="I46" s="532"/>
      <c r="J46" s="532"/>
      <c r="K46" s="532"/>
      <c r="L46" s="532"/>
      <c r="M46" s="532"/>
      <c r="N46" s="532"/>
      <c r="O46" s="532"/>
      <c r="P46" s="532"/>
      <c r="Q46" s="532"/>
      <c r="R46" s="532"/>
      <c r="S46" s="532"/>
      <c r="T46" s="565"/>
      <c r="U46" s="551"/>
      <c r="V46" s="511" t="s">
        <v>554</v>
      </c>
      <c r="W46" s="511" t="s">
        <v>1873</v>
      </c>
      <c r="X46" s="511" t="s">
        <v>554</v>
      </c>
      <c r="Y46" s="578"/>
      <c r="Z46" s="406"/>
    </row>
    <row r="47" spans="1:26" ht="30" customHeight="1">
      <c r="A47" s="406"/>
      <c r="B47" s="513"/>
      <c r="C47" s="417" t="s">
        <v>747</v>
      </c>
      <c r="D47" s="532" t="s">
        <v>1744</v>
      </c>
      <c r="E47" s="532"/>
      <c r="F47" s="532"/>
      <c r="G47" s="532"/>
      <c r="H47" s="532"/>
      <c r="I47" s="532"/>
      <c r="J47" s="532"/>
      <c r="K47" s="532"/>
      <c r="L47" s="532"/>
      <c r="M47" s="532"/>
      <c r="N47" s="532"/>
      <c r="O47" s="532"/>
      <c r="P47" s="532"/>
      <c r="Q47" s="532"/>
      <c r="R47" s="532"/>
      <c r="S47" s="532"/>
      <c r="T47" s="565"/>
      <c r="U47" s="551"/>
      <c r="V47" s="511" t="s">
        <v>554</v>
      </c>
      <c r="W47" s="511" t="s">
        <v>1873</v>
      </c>
      <c r="X47" s="511" t="s">
        <v>554</v>
      </c>
      <c r="Y47" s="578"/>
      <c r="Z47" s="406"/>
    </row>
    <row r="48" spans="1:26" ht="45" customHeight="1">
      <c r="A48" s="406"/>
      <c r="B48" s="513"/>
      <c r="C48" s="417" t="s">
        <v>1366</v>
      </c>
      <c r="D48" s="532" t="s">
        <v>1577</v>
      </c>
      <c r="E48" s="532"/>
      <c r="F48" s="532"/>
      <c r="G48" s="532"/>
      <c r="H48" s="532"/>
      <c r="I48" s="532"/>
      <c r="J48" s="532"/>
      <c r="K48" s="532"/>
      <c r="L48" s="532"/>
      <c r="M48" s="532"/>
      <c r="N48" s="532"/>
      <c r="O48" s="532"/>
      <c r="P48" s="532"/>
      <c r="Q48" s="532"/>
      <c r="R48" s="532"/>
      <c r="S48" s="532"/>
      <c r="T48" s="565"/>
      <c r="U48" s="551"/>
      <c r="V48" s="511" t="s">
        <v>554</v>
      </c>
      <c r="W48" s="511" t="s">
        <v>1873</v>
      </c>
      <c r="X48" s="511" t="s">
        <v>554</v>
      </c>
      <c r="Y48" s="578"/>
      <c r="Z48" s="406"/>
    </row>
    <row r="49" spans="1:26" ht="7.5" customHeight="1">
      <c r="A49" s="406"/>
      <c r="B49" s="513"/>
      <c r="C49" s="519"/>
      <c r="D49" s="519"/>
      <c r="E49" s="519"/>
      <c r="F49" s="519"/>
      <c r="G49" s="519"/>
      <c r="H49" s="519"/>
      <c r="I49" s="519"/>
      <c r="J49" s="519"/>
      <c r="K49" s="519"/>
      <c r="L49" s="519"/>
      <c r="M49" s="519"/>
      <c r="N49" s="519"/>
      <c r="O49" s="519"/>
      <c r="P49" s="519"/>
      <c r="Q49" s="519"/>
      <c r="R49" s="519"/>
      <c r="S49" s="519"/>
      <c r="T49" s="519"/>
      <c r="U49" s="551"/>
      <c r="V49" s="511"/>
      <c r="W49" s="511"/>
      <c r="X49" s="511"/>
      <c r="Y49" s="578"/>
      <c r="Z49" s="406"/>
    </row>
    <row r="50" spans="1:26" ht="26.25" customHeight="1">
      <c r="A50" s="406"/>
      <c r="B50" s="513"/>
      <c r="C50" s="523" t="s">
        <v>309</v>
      </c>
      <c r="D50" s="535"/>
      <c r="E50" s="535"/>
      <c r="F50" s="535"/>
      <c r="G50" s="535"/>
      <c r="H50" s="542"/>
      <c r="I50" s="545" t="s">
        <v>312</v>
      </c>
      <c r="J50" s="548"/>
      <c r="K50" s="551"/>
      <c r="L50" s="523" t="s">
        <v>1908</v>
      </c>
      <c r="M50" s="535"/>
      <c r="N50" s="535"/>
      <c r="O50" s="535"/>
      <c r="P50" s="535"/>
      <c r="Q50" s="542"/>
      <c r="R50" s="545" t="s">
        <v>308</v>
      </c>
      <c r="S50" s="548"/>
      <c r="T50" s="406"/>
      <c r="U50" s="551"/>
      <c r="V50" s="511"/>
      <c r="W50" s="511"/>
      <c r="X50" s="511"/>
      <c r="Y50" s="578"/>
      <c r="Z50" s="406"/>
    </row>
    <row r="51" spans="1:26" ht="7.5" customHeight="1">
      <c r="A51" s="406"/>
      <c r="B51" s="513"/>
      <c r="C51" s="406"/>
      <c r="D51" s="406"/>
      <c r="E51" s="406"/>
      <c r="F51" s="406"/>
      <c r="G51" s="406"/>
      <c r="H51" s="406"/>
      <c r="I51" s="406"/>
      <c r="J51" s="406"/>
      <c r="K51" s="406"/>
      <c r="L51" s="406"/>
      <c r="M51" s="406"/>
      <c r="N51" s="406"/>
      <c r="O51" s="406"/>
      <c r="P51" s="406"/>
      <c r="Q51" s="406"/>
      <c r="R51" s="406"/>
      <c r="S51" s="406"/>
      <c r="T51" s="406"/>
      <c r="U51" s="551"/>
      <c r="V51" s="511"/>
      <c r="W51" s="511"/>
      <c r="X51" s="511"/>
      <c r="Y51" s="578"/>
      <c r="Z51" s="406"/>
    </row>
    <row r="52" spans="1:26" ht="22.5" customHeight="1">
      <c r="A52" s="406"/>
      <c r="B52" s="513"/>
      <c r="C52" s="524"/>
      <c r="D52" s="536"/>
      <c r="E52" s="536"/>
      <c r="F52" s="536"/>
      <c r="G52" s="536"/>
      <c r="H52" s="536"/>
      <c r="I52" s="546"/>
      <c r="J52" s="547" t="s">
        <v>330</v>
      </c>
      <c r="K52" s="547"/>
      <c r="L52" s="547"/>
      <c r="M52" s="547"/>
      <c r="N52" s="547"/>
      <c r="O52" s="547" t="s">
        <v>334</v>
      </c>
      <c r="P52" s="547"/>
      <c r="Q52" s="547"/>
      <c r="R52" s="547"/>
      <c r="S52" s="547"/>
      <c r="T52" s="406"/>
      <c r="U52" s="551"/>
      <c r="V52" s="511"/>
      <c r="W52" s="511"/>
      <c r="X52" s="511"/>
      <c r="Y52" s="578"/>
      <c r="Z52" s="406"/>
    </row>
    <row r="53" spans="1:26" ht="22.5" customHeight="1">
      <c r="A53" s="406"/>
      <c r="B53" s="513"/>
      <c r="C53" s="525" t="s">
        <v>232</v>
      </c>
      <c r="D53" s="537"/>
      <c r="E53" s="537"/>
      <c r="F53" s="537"/>
      <c r="G53" s="537"/>
      <c r="H53" s="543"/>
      <c r="I53" s="547" t="s">
        <v>39</v>
      </c>
      <c r="J53" s="549" t="s">
        <v>308</v>
      </c>
      <c r="K53" s="549"/>
      <c r="L53" s="549"/>
      <c r="M53" s="549"/>
      <c r="N53" s="549"/>
      <c r="O53" s="554"/>
      <c r="P53" s="554"/>
      <c r="Q53" s="554"/>
      <c r="R53" s="554"/>
      <c r="S53" s="554"/>
      <c r="T53" s="406"/>
      <c r="U53" s="551"/>
      <c r="V53" s="511"/>
      <c r="W53" s="511"/>
      <c r="X53" s="511"/>
      <c r="Y53" s="578"/>
      <c r="Z53" s="406"/>
    </row>
    <row r="54" spans="1:26" ht="22.5" customHeight="1">
      <c r="A54" s="406"/>
      <c r="B54" s="513"/>
      <c r="C54" s="526"/>
      <c r="D54" s="538"/>
      <c r="E54" s="538"/>
      <c r="F54" s="538"/>
      <c r="G54" s="538"/>
      <c r="H54" s="544"/>
      <c r="I54" s="547" t="s">
        <v>338</v>
      </c>
      <c r="J54" s="549" t="s">
        <v>308</v>
      </c>
      <c r="K54" s="549"/>
      <c r="L54" s="549"/>
      <c r="M54" s="549"/>
      <c r="N54" s="549"/>
      <c r="O54" s="549" t="s">
        <v>308</v>
      </c>
      <c r="P54" s="549"/>
      <c r="Q54" s="549"/>
      <c r="R54" s="549"/>
      <c r="S54" s="549"/>
      <c r="T54" s="406"/>
      <c r="U54" s="551"/>
      <c r="V54" s="511"/>
      <c r="W54" s="511"/>
      <c r="X54" s="511"/>
      <c r="Y54" s="578"/>
      <c r="Z54" s="406"/>
    </row>
    <row r="55" spans="1:26" ht="15" customHeight="1">
      <c r="A55" s="406"/>
      <c r="B55" s="513"/>
      <c r="C55" s="406"/>
      <c r="D55" s="406"/>
      <c r="E55" s="406"/>
      <c r="F55" s="406"/>
      <c r="G55" s="406"/>
      <c r="H55" s="406"/>
      <c r="I55" s="406"/>
      <c r="J55" s="406"/>
      <c r="K55" s="406"/>
      <c r="L55" s="406"/>
      <c r="M55" s="406"/>
      <c r="N55" s="406"/>
      <c r="O55" s="406"/>
      <c r="P55" s="406"/>
      <c r="Q55" s="406"/>
      <c r="R55" s="406"/>
      <c r="S55" s="406"/>
      <c r="T55" s="406"/>
      <c r="U55" s="551"/>
      <c r="V55" s="511"/>
      <c r="W55" s="511"/>
      <c r="X55" s="511"/>
      <c r="Y55" s="578"/>
      <c r="Z55" s="406"/>
    </row>
    <row r="56" spans="1:26" ht="15" customHeight="1">
      <c r="A56" s="406"/>
      <c r="B56" s="513" t="s">
        <v>341</v>
      </c>
      <c r="C56" s="406"/>
      <c r="D56" s="406"/>
      <c r="E56" s="406"/>
      <c r="F56" s="406"/>
      <c r="G56" s="406"/>
      <c r="H56" s="406"/>
      <c r="I56" s="406"/>
      <c r="J56" s="406"/>
      <c r="K56" s="406"/>
      <c r="L56" s="406"/>
      <c r="M56" s="406"/>
      <c r="N56" s="406"/>
      <c r="O56" s="406"/>
      <c r="P56" s="406"/>
      <c r="Q56" s="406"/>
      <c r="R56" s="406"/>
      <c r="S56" s="406"/>
      <c r="T56" s="406"/>
      <c r="U56" s="570" t="s">
        <v>1901</v>
      </c>
      <c r="V56" s="573"/>
      <c r="W56" s="573"/>
      <c r="X56" s="573"/>
      <c r="Y56" s="577"/>
      <c r="Z56" s="406"/>
    </row>
    <row r="57" spans="1:26" ht="15" customHeight="1">
      <c r="A57" s="406"/>
      <c r="B57" s="513"/>
      <c r="C57" s="406"/>
      <c r="D57" s="406"/>
      <c r="E57" s="406"/>
      <c r="F57" s="406"/>
      <c r="G57" s="406"/>
      <c r="H57" s="406"/>
      <c r="I57" s="406"/>
      <c r="J57" s="406"/>
      <c r="K57" s="406"/>
      <c r="L57" s="406"/>
      <c r="M57" s="406"/>
      <c r="N57" s="406"/>
      <c r="O57" s="406"/>
      <c r="P57" s="406"/>
      <c r="Q57" s="406"/>
      <c r="R57" s="406"/>
      <c r="S57" s="406"/>
      <c r="T57" s="406"/>
      <c r="U57" s="551"/>
      <c r="V57" s="511"/>
      <c r="W57" s="511"/>
      <c r="X57" s="511"/>
      <c r="Y57" s="578"/>
      <c r="Z57" s="406"/>
    </row>
    <row r="58" spans="1:26" ht="15" customHeight="1">
      <c r="A58" s="406"/>
      <c r="B58" s="513"/>
      <c r="C58" s="527" t="s">
        <v>1883</v>
      </c>
      <c r="D58" s="532" t="s">
        <v>1108</v>
      </c>
      <c r="E58" s="532"/>
      <c r="F58" s="532"/>
      <c r="G58" s="532"/>
      <c r="H58" s="532"/>
      <c r="I58" s="532"/>
      <c r="J58" s="532"/>
      <c r="K58" s="532"/>
      <c r="L58" s="532"/>
      <c r="M58" s="532"/>
      <c r="N58" s="532"/>
      <c r="O58" s="532"/>
      <c r="P58" s="532"/>
      <c r="Q58" s="532"/>
      <c r="R58" s="532"/>
      <c r="S58" s="532"/>
      <c r="T58" s="565"/>
      <c r="U58" s="551"/>
      <c r="V58" s="511" t="s">
        <v>554</v>
      </c>
      <c r="W58" s="511" t="s">
        <v>1873</v>
      </c>
      <c r="X58" s="511" t="s">
        <v>554</v>
      </c>
      <c r="Y58" s="578"/>
      <c r="Z58" s="406"/>
    </row>
    <row r="59" spans="1:26" ht="15" customHeight="1">
      <c r="A59" s="406"/>
      <c r="B59" s="513"/>
      <c r="C59" s="528"/>
      <c r="D59" s="532"/>
      <c r="E59" s="532"/>
      <c r="F59" s="532"/>
      <c r="G59" s="532"/>
      <c r="H59" s="532"/>
      <c r="I59" s="532"/>
      <c r="J59" s="532"/>
      <c r="K59" s="532"/>
      <c r="L59" s="532"/>
      <c r="M59" s="532"/>
      <c r="N59" s="532"/>
      <c r="O59" s="532"/>
      <c r="P59" s="532"/>
      <c r="Q59" s="532"/>
      <c r="R59" s="532"/>
      <c r="S59" s="532"/>
      <c r="T59" s="565"/>
      <c r="U59" s="551"/>
      <c r="V59" s="511"/>
      <c r="W59" s="511"/>
      <c r="X59" s="511"/>
      <c r="Y59" s="578"/>
      <c r="Z59" s="406"/>
    </row>
    <row r="60" spans="1:26" ht="15" customHeight="1">
      <c r="A60" s="406"/>
      <c r="B60" s="513"/>
      <c r="C60" s="529" t="s">
        <v>360</v>
      </c>
      <c r="D60" s="539" t="s">
        <v>1496</v>
      </c>
      <c r="E60" s="539"/>
      <c r="F60" s="539"/>
      <c r="G60" s="539"/>
      <c r="H60" s="539"/>
      <c r="I60" s="539"/>
      <c r="J60" s="539"/>
      <c r="K60" s="539"/>
      <c r="L60" s="539"/>
      <c r="M60" s="539"/>
      <c r="N60" s="539"/>
      <c r="O60" s="539"/>
      <c r="P60" s="539"/>
      <c r="Q60" s="539"/>
      <c r="R60" s="539"/>
      <c r="S60" s="539"/>
      <c r="T60" s="565"/>
      <c r="U60" s="551"/>
      <c r="V60" s="574" t="s">
        <v>554</v>
      </c>
      <c r="W60" s="574" t="s">
        <v>1873</v>
      </c>
      <c r="X60" s="574" t="s">
        <v>554</v>
      </c>
      <c r="Y60" s="578"/>
      <c r="Z60" s="406"/>
    </row>
    <row r="61" spans="1:26" ht="15" customHeight="1">
      <c r="A61" s="406"/>
      <c r="B61" s="514"/>
      <c r="C61" s="530"/>
      <c r="D61" s="540"/>
      <c r="E61" s="540"/>
      <c r="F61" s="540"/>
      <c r="G61" s="540"/>
      <c r="H61" s="540"/>
      <c r="I61" s="540"/>
      <c r="J61" s="540"/>
      <c r="K61" s="540"/>
      <c r="L61" s="540"/>
      <c r="M61" s="540"/>
      <c r="N61" s="540"/>
      <c r="O61" s="540"/>
      <c r="P61" s="540"/>
      <c r="Q61" s="540"/>
      <c r="R61" s="540"/>
      <c r="S61" s="540"/>
      <c r="T61" s="569"/>
      <c r="U61" s="571"/>
      <c r="V61" s="575"/>
      <c r="W61" s="575"/>
      <c r="X61" s="575"/>
      <c r="Y61" s="579"/>
      <c r="Z61" s="406"/>
    </row>
    <row r="62" spans="1:26" ht="15" customHeight="1">
      <c r="A62" s="406"/>
      <c r="B62" s="515"/>
      <c r="C62" s="531"/>
      <c r="D62" s="539"/>
      <c r="E62" s="539"/>
      <c r="F62" s="539"/>
      <c r="G62" s="539"/>
      <c r="H62" s="539"/>
      <c r="I62" s="539"/>
      <c r="J62" s="539"/>
      <c r="K62" s="539"/>
      <c r="L62" s="539"/>
      <c r="M62" s="539"/>
      <c r="N62" s="539"/>
      <c r="O62" s="539"/>
      <c r="P62" s="539"/>
      <c r="Q62" s="539"/>
      <c r="R62" s="539"/>
      <c r="S62" s="539"/>
      <c r="T62" s="539"/>
      <c r="U62" s="572"/>
      <c r="V62" s="574"/>
      <c r="W62" s="574"/>
      <c r="X62" s="574"/>
      <c r="Y62" s="572"/>
      <c r="Z62" s="406"/>
    </row>
    <row r="63" spans="1:26" ht="15" customHeight="1">
      <c r="A63" s="406"/>
      <c r="B63" s="406" t="s">
        <v>599</v>
      </c>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row>
    <row r="64" spans="1:26" ht="15" customHeight="1">
      <c r="A64" s="406"/>
      <c r="B64" s="511">
        <v>1</v>
      </c>
      <c r="C64" s="406" t="s">
        <v>1885</v>
      </c>
      <c r="D64" s="406"/>
      <c r="E64" s="406"/>
      <c r="F64" s="406"/>
      <c r="G64" s="406"/>
      <c r="H64" s="406"/>
      <c r="I64" s="406"/>
      <c r="J64" s="406"/>
      <c r="K64" s="406"/>
      <c r="L64" s="406"/>
      <c r="M64" s="406"/>
      <c r="N64" s="406"/>
      <c r="O64" s="406"/>
      <c r="P64" s="406"/>
      <c r="Q64" s="406"/>
      <c r="R64" s="406"/>
      <c r="S64" s="406"/>
      <c r="T64" s="406"/>
      <c r="U64" s="406"/>
      <c r="V64" s="406"/>
      <c r="W64" s="406"/>
      <c r="X64" s="406"/>
      <c r="Y64" s="406"/>
      <c r="Z64" s="406"/>
    </row>
    <row r="65" spans="1:26" ht="15" customHeight="1">
      <c r="A65" s="406"/>
      <c r="B65" s="511">
        <v>2</v>
      </c>
      <c r="C65" s="532" t="s">
        <v>978</v>
      </c>
      <c r="D65" s="532"/>
      <c r="E65" s="532"/>
      <c r="F65" s="532"/>
      <c r="G65" s="532"/>
      <c r="H65" s="532"/>
      <c r="I65" s="532"/>
      <c r="J65" s="532"/>
      <c r="K65" s="532"/>
      <c r="L65" s="532"/>
      <c r="M65" s="532"/>
      <c r="N65" s="532"/>
      <c r="O65" s="532"/>
      <c r="P65" s="532"/>
      <c r="Q65" s="532"/>
      <c r="R65" s="532"/>
      <c r="S65" s="532"/>
      <c r="T65" s="532"/>
      <c r="U65" s="532"/>
      <c r="V65" s="532"/>
      <c r="W65" s="532"/>
      <c r="X65" s="532"/>
      <c r="Y65" s="532"/>
      <c r="Z65" s="406"/>
    </row>
    <row r="66" spans="1:26" ht="15" customHeight="1">
      <c r="A66" s="406"/>
      <c r="B66" s="511"/>
      <c r="C66" s="516" t="s">
        <v>115</v>
      </c>
      <c r="D66" s="417"/>
      <c r="E66" s="417"/>
      <c r="F66" s="417"/>
      <c r="G66" s="417"/>
      <c r="H66" s="417"/>
      <c r="I66" s="417"/>
      <c r="J66" s="417"/>
      <c r="K66" s="417"/>
      <c r="L66" s="417"/>
      <c r="M66" s="417"/>
      <c r="N66" s="417"/>
      <c r="O66" s="417"/>
      <c r="P66" s="417"/>
      <c r="Q66" s="417"/>
      <c r="R66" s="417"/>
      <c r="S66" s="417"/>
      <c r="T66" s="417"/>
      <c r="U66" s="417"/>
      <c r="V66" s="417"/>
      <c r="W66" s="417"/>
      <c r="X66" s="417"/>
      <c r="Y66" s="417"/>
      <c r="Z66" s="406"/>
    </row>
    <row r="67" spans="1:26" ht="15" customHeight="1">
      <c r="A67" s="406"/>
      <c r="B67" s="511"/>
      <c r="C67" s="516" t="s">
        <v>1909</v>
      </c>
      <c r="D67" s="532"/>
      <c r="E67" s="532"/>
      <c r="F67" s="532"/>
      <c r="G67" s="532"/>
      <c r="H67" s="532"/>
      <c r="I67" s="532"/>
      <c r="J67" s="532"/>
      <c r="K67" s="532"/>
      <c r="L67" s="532"/>
      <c r="M67" s="532"/>
      <c r="N67" s="532"/>
      <c r="O67" s="532"/>
      <c r="P67" s="532"/>
      <c r="Q67" s="532"/>
      <c r="R67" s="532"/>
      <c r="S67" s="532"/>
      <c r="T67" s="532"/>
      <c r="U67" s="532"/>
      <c r="V67" s="532"/>
      <c r="W67" s="532"/>
      <c r="X67" s="532"/>
      <c r="Y67" s="532"/>
      <c r="Z67" s="406"/>
    </row>
    <row r="68" spans="1:26" ht="15" customHeight="1">
      <c r="A68" s="406"/>
      <c r="B68" s="511">
        <v>3</v>
      </c>
      <c r="C68" s="406" t="s">
        <v>1793</v>
      </c>
      <c r="D68" s="406"/>
      <c r="E68" s="406"/>
      <c r="F68" s="406"/>
      <c r="G68" s="406"/>
      <c r="H68" s="406"/>
      <c r="I68" s="406"/>
      <c r="J68" s="406"/>
      <c r="K68" s="406"/>
      <c r="L68" s="406"/>
      <c r="M68" s="406"/>
      <c r="N68" s="406"/>
      <c r="O68" s="406"/>
      <c r="P68" s="406"/>
      <c r="Q68" s="406"/>
      <c r="R68" s="406"/>
      <c r="S68" s="406"/>
      <c r="T68" s="406"/>
      <c r="U68" s="406"/>
      <c r="V68" s="406"/>
      <c r="W68" s="406"/>
      <c r="X68" s="406"/>
      <c r="Y68" s="406"/>
      <c r="Z68" s="406"/>
    </row>
    <row r="69" spans="1:26">
      <c r="A69" s="406"/>
      <c r="B69" s="516"/>
      <c r="C69" s="516"/>
      <c r="D69" s="516"/>
      <c r="E69" s="516"/>
      <c r="F69" s="516"/>
      <c r="G69" s="516"/>
      <c r="H69" s="516"/>
      <c r="I69" s="516"/>
      <c r="J69" s="516"/>
      <c r="K69" s="516"/>
      <c r="L69" s="516"/>
      <c r="M69" s="516"/>
      <c r="N69" s="516"/>
      <c r="O69" s="516"/>
      <c r="P69" s="516"/>
      <c r="Q69" s="516"/>
      <c r="R69" s="516"/>
      <c r="S69" s="516"/>
      <c r="T69" s="516"/>
      <c r="U69" s="516"/>
      <c r="V69" s="516"/>
      <c r="W69" s="516"/>
      <c r="X69" s="516"/>
      <c r="Y69" s="516"/>
      <c r="Z69" s="516"/>
    </row>
  </sheetData>
  <customSheetViews>
    <customSheetView guid="{76D48460-2D9B-487A-92BD-89A50EB1783E}" showPageBreaks="1" fitToPage="1" printArea="1" view="pageBreakPreview" topLeftCell="A43">
      <selection activeCell="C67" sqref="C67:Y67"/>
      <pageMargins left="0.70866141732283472" right="0.70866141732283472" top="0.74803149606299213" bottom="0.74803149606299213" header="0.31496062992125984" footer="0.31496062992125984"/>
      <printOptions horizontalCentered="1"/>
      <pageSetup paperSize="9" scale="60" orientation="portrait" r:id="rId1"/>
    </customSheetView>
  </customSheetViews>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J53:N53"/>
    <mergeCell ref="O53:S53"/>
    <mergeCell ref="J54:N54"/>
    <mergeCell ref="O54:S54"/>
    <mergeCell ref="U56:Y56"/>
    <mergeCell ref="C64:Y64"/>
    <mergeCell ref="C65:Y65"/>
    <mergeCell ref="C68:Y68"/>
    <mergeCell ref="B69:Z69"/>
    <mergeCell ref="D13:T14"/>
    <mergeCell ref="C16:C17"/>
    <mergeCell ref="D16:T17"/>
    <mergeCell ref="D27:T28"/>
    <mergeCell ref="C33:T34"/>
    <mergeCell ref="C53:H54"/>
    <mergeCell ref="D58:T59"/>
    <mergeCell ref="D60:T61"/>
  </mergeCells>
  <phoneticPr fontId="7"/>
  <dataValidations count="1">
    <dataValidation type="list" allowBlank="1" showDropDown="0"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E71"/>
  <sheetViews>
    <sheetView view="pageBreakPreview" topLeftCell="A43" zoomScale="96" zoomScaleNormal="110" zoomScaleSheetLayoutView="96" workbookViewId="0">
      <selection activeCell="C67" sqref="C67:Y67"/>
    </sheetView>
  </sheetViews>
  <sheetFormatPr defaultColWidth="4" defaultRowHeight="13.5"/>
  <cols>
    <col min="1" max="1" width="2.875" style="405" customWidth="1"/>
    <col min="2" max="2" width="2.625" style="405" customWidth="1"/>
    <col min="3" max="3" width="10.625" style="405" customWidth="1"/>
    <col min="4" max="8" width="4.625" style="405" customWidth="1"/>
    <col min="9" max="9" width="7.625" style="405" customWidth="1"/>
    <col min="10" max="18" width="4.625" style="405" customWidth="1"/>
    <col min="19" max="20" width="7.625" style="405" customWidth="1"/>
    <col min="21" max="25" width="4.625" style="405" customWidth="1"/>
    <col min="26" max="26" width="2" style="405" customWidth="1"/>
    <col min="27" max="257" width="4" style="405"/>
    <col min="258" max="258" width="2.875" style="405" customWidth="1"/>
    <col min="259" max="259" width="2.375" style="405" customWidth="1"/>
    <col min="260" max="260" width="7.375" style="405" customWidth="1"/>
    <col min="261" max="263" width="4" style="405"/>
    <col min="264" max="264" width="3.625" style="405" customWidth="1"/>
    <col min="265" max="265" width="4" style="405"/>
    <col min="266" max="266" width="7.375" style="405" customWidth="1"/>
    <col min="267" max="275" width="4" style="405"/>
    <col min="276" max="277" width="6.875" style="405" customWidth="1"/>
    <col min="278" max="279" width="4" style="405"/>
    <col min="280" max="280" width="4.125" style="405" customWidth="1"/>
    <col min="281" max="281" width="2.375" style="405" customWidth="1"/>
    <col min="282" max="282" width="3.375" style="405" customWidth="1"/>
    <col min="283" max="513" width="4" style="405"/>
    <col min="514" max="514" width="2.875" style="405" customWidth="1"/>
    <col min="515" max="515" width="2.375" style="405" customWidth="1"/>
    <col min="516" max="516" width="7.375" style="405" customWidth="1"/>
    <col min="517" max="519" width="4" style="405"/>
    <col min="520" max="520" width="3.625" style="405" customWidth="1"/>
    <col min="521" max="521" width="4" style="405"/>
    <col min="522" max="522" width="7.375" style="405" customWidth="1"/>
    <col min="523" max="531" width="4" style="405"/>
    <col min="532" max="533" width="6.875" style="405" customWidth="1"/>
    <col min="534" max="535" width="4" style="405"/>
    <col min="536" max="536" width="4.125" style="405" customWidth="1"/>
    <col min="537" max="537" width="2.375" style="405" customWidth="1"/>
    <col min="538" max="538" width="3.375" style="405" customWidth="1"/>
    <col min="539" max="769" width="4" style="405"/>
    <col min="770" max="770" width="2.875" style="405" customWidth="1"/>
    <col min="771" max="771" width="2.375" style="405" customWidth="1"/>
    <col min="772" max="772" width="7.375" style="405" customWidth="1"/>
    <col min="773" max="775" width="4" style="405"/>
    <col min="776" max="776" width="3.625" style="405" customWidth="1"/>
    <col min="777" max="777" width="4" style="405"/>
    <col min="778" max="778" width="7.375" style="405" customWidth="1"/>
    <col min="779" max="787" width="4" style="405"/>
    <col min="788" max="789" width="6.875" style="405" customWidth="1"/>
    <col min="790" max="791" width="4" style="405"/>
    <col min="792" max="792" width="4.125" style="405" customWidth="1"/>
    <col min="793" max="793" width="2.375" style="405" customWidth="1"/>
    <col min="794" max="794" width="3.375" style="405" customWidth="1"/>
    <col min="795" max="1025" width="4" style="405"/>
    <col min="1026" max="1026" width="2.875" style="405" customWidth="1"/>
    <col min="1027" max="1027" width="2.375" style="405" customWidth="1"/>
    <col min="1028" max="1028" width="7.375" style="405" customWidth="1"/>
    <col min="1029" max="1031" width="4" style="405"/>
    <col min="1032" max="1032" width="3.625" style="405" customWidth="1"/>
    <col min="1033" max="1033" width="4" style="405"/>
    <col min="1034" max="1034" width="7.375" style="405" customWidth="1"/>
    <col min="1035" max="1043" width="4" style="405"/>
    <col min="1044" max="1045" width="6.875" style="405" customWidth="1"/>
    <col min="1046" max="1047" width="4" style="405"/>
    <col min="1048" max="1048" width="4.125" style="405" customWidth="1"/>
    <col min="1049" max="1049" width="2.375" style="405" customWidth="1"/>
    <col min="1050" max="1050" width="3.375" style="405" customWidth="1"/>
    <col min="1051" max="1281" width="4" style="405"/>
    <col min="1282" max="1282" width="2.875" style="405" customWidth="1"/>
    <col min="1283" max="1283" width="2.375" style="405" customWidth="1"/>
    <col min="1284" max="1284" width="7.375" style="405" customWidth="1"/>
    <col min="1285" max="1287" width="4" style="405"/>
    <col min="1288" max="1288" width="3.625" style="405" customWidth="1"/>
    <col min="1289" max="1289" width="4" style="405"/>
    <col min="1290" max="1290" width="7.375" style="405" customWidth="1"/>
    <col min="1291" max="1299" width="4" style="405"/>
    <col min="1300" max="1301" width="6.875" style="405" customWidth="1"/>
    <col min="1302" max="1303" width="4" style="405"/>
    <col min="1304" max="1304" width="4.125" style="405" customWidth="1"/>
    <col min="1305" max="1305" width="2.375" style="405" customWidth="1"/>
    <col min="1306" max="1306" width="3.375" style="405" customWidth="1"/>
    <col min="1307" max="1537" width="4" style="405"/>
    <col min="1538" max="1538" width="2.875" style="405" customWidth="1"/>
    <col min="1539" max="1539" width="2.375" style="405" customWidth="1"/>
    <col min="1540" max="1540" width="7.375" style="405" customWidth="1"/>
    <col min="1541" max="1543" width="4" style="405"/>
    <col min="1544" max="1544" width="3.625" style="405" customWidth="1"/>
    <col min="1545" max="1545" width="4" style="405"/>
    <col min="1546" max="1546" width="7.375" style="405" customWidth="1"/>
    <col min="1547" max="1555" width="4" style="405"/>
    <col min="1556" max="1557" width="6.875" style="405" customWidth="1"/>
    <col min="1558" max="1559" width="4" style="405"/>
    <col min="1560" max="1560" width="4.125" style="405" customWidth="1"/>
    <col min="1561" max="1561" width="2.375" style="405" customWidth="1"/>
    <col min="1562" max="1562" width="3.375" style="405" customWidth="1"/>
    <col min="1563" max="1793" width="4" style="405"/>
    <col min="1794" max="1794" width="2.875" style="405" customWidth="1"/>
    <col min="1795" max="1795" width="2.375" style="405" customWidth="1"/>
    <col min="1796" max="1796" width="7.375" style="405" customWidth="1"/>
    <col min="1797" max="1799" width="4" style="405"/>
    <col min="1800" max="1800" width="3.625" style="405" customWidth="1"/>
    <col min="1801" max="1801" width="4" style="405"/>
    <col min="1802" max="1802" width="7.375" style="405" customWidth="1"/>
    <col min="1803" max="1811" width="4" style="405"/>
    <col min="1812" max="1813" width="6.875" style="405" customWidth="1"/>
    <col min="1814" max="1815" width="4" style="405"/>
    <col min="1816" max="1816" width="4.125" style="405" customWidth="1"/>
    <col min="1817" max="1817" width="2.375" style="405" customWidth="1"/>
    <col min="1818" max="1818" width="3.375" style="405" customWidth="1"/>
    <col min="1819" max="2049" width="4" style="405"/>
    <col min="2050" max="2050" width="2.875" style="405" customWidth="1"/>
    <col min="2051" max="2051" width="2.375" style="405" customWidth="1"/>
    <col min="2052" max="2052" width="7.375" style="405" customWidth="1"/>
    <col min="2053" max="2055" width="4" style="405"/>
    <col min="2056" max="2056" width="3.625" style="405" customWidth="1"/>
    <col min="2057" max="2057" width="4" style="405"/>
    <col min="2058" max="2058" width="7.375" style="405" customWidth="1"/>
    <col min="2059" max="2067" width="4" style="405"/>
    <col min="2068" max="2069" width="6.875" style="405" customWidth="1"/>
    <col min="2070" max="2071" width="4" style="405"/>
    <col min="2072" max="2072" width="4.125" style="405" customWidth="1"/>
    <col min="2073" max="2073" width="2.375" style="405" customWidth="1"/>
    <col min="2074" max="2074" width="3.375" style="405" customWidth="1"/>
    <col min="2075" max="2305" width="4" style="405"/>
    <col min="2306" max="2306" width="2.875" style="405" customWidth="1"/>
    <col min="2307" max="2307" width="2.375" style="405" customWidth="1"/>
    <col min="2308" max="2308" width="7.375" style="405" customWidth="1"/>
    <col min="2309" max="2311" width="4" style="405"/>
    <col min="2312" max="2312" width="3.625" style="405" customWidth="1"/>
    <col min="2313" max="2313" width="4" style="405"/>
    <col min="2314" max="2314" width="7.375" style="405" customWidth="1"/>
    <col min="2315" max="2323" width="4" style="405"/>
    <col min="2324" max="2325" width="6.875" style="405" customWidth="1"/>
    <col min="2326" max="2327" width="4" style="405"/>
    <col min="2328" max="2328" width="4.125" style="405" customWidth="1"/>
    <col min="2329" max="2329" width="2.375" style="405" customWidth="1"/>
    <col min="2330" max="2330" width="3.375" style="405" customWidth="1"/>
    <col min="2331" max="2561" width="4" style="405"/>
    <col min="2562" max="2562" width="2.875" style="405" customWidth="1"/>
    <col min="2563" max="2563" width="2.375" style="405" customWidth="1"/>
    <col min="2564" max="2564" width="7.375" style="405" customWidth="1"/>
    <col min="2565" max="2567" width="4" style="405"/>
    <col min="2568" max="2568" width="3.625" style="405" customWidth="1"/>
    <col min="2569" max="2569" width="4" style="405"/>
    <col min="2570" max="2570" width="7.375" style="405" customWidth="1"/>
    <col min="2571" max="2579" width="4" style="405"/>
    <col min="2580" max="2581" width="6.875" style="405" customWidth="1"/>
    <col min="2582" max="2583" width="4" style="405"/>
    <col min="2584" max="2584" width="4.125" style="405" customWidth="1"/>
    <col min="2585" max="2585" width="2.375" style="405" customWidth="1"/>
    <col min="2586" max="2586" width="3.375" style="405" customWidth="1"/>
    <col min="2587" max="2817" width="4" style="405"/>
    <col min="2818" max="2818" width="2.875" style="405" customWidth="1"/>
    <col min="2819" max="2819" width="2.375" style="405" customWidth="1"/>
    <col min="2820" max="2820" width="7.375" style="405" customWidth="1"/>
    <col min="2821" max="2823" width="4" style="405"/>
    <col min="2824" max="2824" width="3.625" style="405" customWidth="1"/>
    <col min="2825" max="2825" width="4" style="405"/>
    <col min="2826" max="2826" width="7.375" style="405" customWidth="1"/>
    <col min="2827" max="2835" width="4" style="405"/>
    <col min="2836" max="2837" width="6.875" style="405" customWidth="1"/>
    <col min="2838" max="2839" width="4" style="405"/>
    <col min="2840" max="2840" width="4.125" style="405" customWidth="1"/>
    <col min="2841" max="2841" width="2.375" style="405" customWidth="1"/>
    <col min="2842" max="2842" width="3.375" style="405" customWidth="1"/>
    <col min="2843" max="3073" width="4" style="405"/>
    <col min="3074" max="3074" width="2.875" style="405" customWidth="1"/>
    <col min="3075" max="3075" width="2.375" style="405" customWidth="1"/>
    <col min="3076" max="3076" width="7.375" style="405" customWidth="1"/>
    <col min="3077" max="3079" width="4" style="405"/>
    <col min="3080" max="3080" width="3.625" style="405" customWidth="1"/>
    <col min="3081" max="3081" width="4" style="405"/>
    <col min="3082" max="3082" width="7.375" style="405" customWidth="1"/>
    <col min="3083" max="3091" width="4" style="405"/>
    <col min="3092" max="3093" width="6.875" style="405" customWidth="1"/>
    <col min="3094" max="3095" width="4" style="405"/>
    <col min="3096" max="3096" width="4.125" style="405" customWidth="1"/>
    <col min="3097" max="3097" width="2.375" style="405" customWidth="1"/>
    <col min="3098" max="3098" width="3.375" style="405" customWidth="1"/>
    <col min="3099" max="3329" width="4" style="405"/>
    <col min="3330" max="3330" width="2.875" style="405" customWidth="1"/>
    <col min="3331" max="3331" width="2.375" style="405" customWidth="1"/>
    <col min="3332" max="3332" width="7.375" style="405" customWidth="1"/>
    <col min="3333" max="3335" width="4" style="405"/>
    <col min="3336" max="3336" width="3.625" style="405" customWidth="1"/>
    <col min="3337" max="3337" width="4" style="405"/>
    <col min="3338" max="3338" width="7.375" style="405" customWidth="1"/>
    <col min="3339" max="3347" width="4" style="405"/>
    <col min="3348" max="3349" width="6.875" style="405" customWidth="1"/>
    <col min="3350" max="3351" width="4" style="405"/>
    <col min="3352" max="3352" width="4.125" style="405" customWidth="1"/>
    <col min="3353" max="3353" width="2.375" style="405" customWidth="1"/>
    <col min="3354" max="3354" width="3.375" style="405" customWidth="1"/>
    <col min="3355" max="3585" width="4" style="405"/>
    <col min="3586" max="3586" width="2.875" style="405" customWidth="1"/>
    <col min="3587" max="3587" width="2.375" style="405" customWidth="1"/>
    <col min="3588" max="3588" width="7.375" style="405" customWidth="1"/>
    <col min="3589" max="3591" width="4" style="405"/>
    <col min="3592" max="3592" width="3.625" style="405" customWidth="1"/>
    <col min="3593" max="3593" width="4" style="405"/>
    <col min="3594" max="3594" width="7.375" style="405" customWidth="1"/>
    <col min="3595" max="3603" width="4" style="405"/>
    <col min="3604" max="3605" width="6.875" style="405" customWidth="1"/>
    <col min="3606" max="3607" width="4" style="405"/>
    <col min="3608" max="3608" width="4.125" style="405" customWidth="1"/>
    <col min="3609" max="3609" width="2.375" style="405" customWidth="1"/>
    <col min="3610" max="3610" width="3.375" style="405" customWidth="1"/>
    <col min="3611" max="3841" width="4" style="405"/>
    <col min="3842" max="3842" width="2.875" style="405" customWidth="1"/>
    <col min="3843" max="3843" width="2.375" style="405" customWidth="1"/>
    <col min="3844" max="3844" width="7.375" style="405" customWidth="1"/>
    <col min="3845" max="3847" width="4" style="405"/>
    <col min="3848" max="3848" width="3.625" style="405" customWidth="1"/>
    <col min="3849" max="3849" width="4" style="405"/>
    <col min="3850" max="3850" width="7.375" style="405" customWidth="1"/>
    <col min="3851" max="3859" width="4" style="405"/>
    <col min="3860" max="3861" width="6.875" style="405" customWidth="1"/>
    <col min="3862" max="3863" width="4" style="405"/>
    <col min="3864" max="3864" width="4.125" style="405" customWidth="1"/>
    <col min="3865" max="3865" width="2.375" style="405" customWidth="1"/>
    <col min="3866" max="3866" width="3.375" style="405" customWidth="1"/>
    <col min="3867" max="4097" width="4" style="405"/>
    <col min="4098" max="4098" width="2.875" style="405" customWidth="1"/>
    <col min="4099" max="4099" width="2.375" style="405" customWidth="1"/>
    <col min="4100" max="4100" width="7.375" style="405" customWidth="1"/>
    <col min="4101" max="4103" width="4" style="405"/>
    <col min="4104" max="4104" width="3.625" style="405" customWidth="1"/>
    <col min="4105" max="4105" width="4" style="405"/>
    <col min="4106" max="4106" width="7.375" style="405" customWidth="1"/>
    <col min="4107" max="4115" width="4" style="405"/>
    <col min="4116" max="4117" width="6.875" style="405" customWidth="1"/>
    <col min="4118" max="4119" width="4" style="405"/>
    <col min="4120" max="4120" width="4.125" style="405" customWidth="1"/>
    <col min="4121" max="4121" width="2.375" style="405" customWidth="1"/>
    <col min="4122" max="4122" width="3.375" style="405" customWidth="1"/>
    <col min="4123" max="4353" width="4" style="405"/>
    <col min="4354" max="4354" width="2.875" style="405" customWidth="1"/>
    <col min="4355" max="4355" width="2.375" style="405" customWidth="1"/>
    <col min="4356" max="4356" width="7.375" style="405" customWidth="1"/>
    <col min="4357" max="4359" width="4" style="405"/>
    <col min="4360" max="4360" width="3.625" style="405" customWidth="1"/>
    <col min="4361" max="4361" width="4" style="405"/>
    <col min="4362" max="4362" width="7.375" style="405" customWidth="1"/>
    <col min="4363" max="4371" width="4" style="405"/>
    <col min="4372" max="4373" width="6.875" style="405" customWidth="1"/>
    <col min="4374" max="4375" width="4" style="405"/>
    <col min="4376" max="4376" width="4.125" style="405" customWidth="1"/>
    <col min="4377" max="4377" width="2.375" style="405" customWidth="1"/>
    <col min="4378" max="4378" width="3.375" style="405" customWidth="1"/>
    <col min="4379" max="4609" width="4" style="405"/>
    <col min="4610" max="4610" width="2.875" style="405" customWidth="1"/>
    <col min="4611" max="4611" width="2.375" style="405" customWidth="1"/>
    <col min="4612" max="4612" width="7.375" style="405" customWidth="1"/>
    <col min="4613" max="4615" width="4" style="405"/>
    <col min="4616" max="4616" width="3.625" style="405" customWidth="1"/>
    <col min="4617" max="4617" width="4" style="405"/>
    <col min="4618" max="4618" width="7.375" style="405" customWidth="1"/>
    <col min="4619" max="4627" width="4" style="405"/>
    <col min="4628" max="4629" width="6.875" style="405" customWidth="1"/>
    <col min="4630" max="4631" width="4" style="405"/>
    <col min="4632" max="4632" width="4.125" style="405" customWidth="1"/>
    <col min="4633" max="4633" width="2.375" style="405" customWidth="1"/>
    <col min="4634" max="4634" width="3.375" style="405" customWidth="1"/>
    <col min="4635" max="4865" width="4" style="405"/>
    <col min="4866" max="4866" width="2.875" style="405" customWidth="1"/>
    <col min="4867" max="4867" width="2.375" style="405" customWidth="1"/>
    <col min="4868" max="4868" width="7.375" style="405" customWidth="1"/>
    <col min="4869" max="4871" width="4" style="405"/>
    <col min="4872" max="4872" width="3.625" style="405" customWidth="1"/>
    <col min="4873" max="4873" width="4" style="405"/>
    <col min="4874" max="4874" width="7.375" style="405" customWidth="1"/>
    <col min="4875" max="4883" width="4" style="405"/>
    <col min="4884" max="4885" width="6.875" style="405" customWidth="1"/>
    <col min="4886" max="4887" width="4" style="405"/>
    <col min="4888" max="4888" width="4.125" style="405" customWidth="1"/>
    <col min="4889" max="4889" width="2.375" style="405" customWidth="1"/>
    <col min="4890" max="4890" width="3.375" style="405" customWidth="1"/>
    <col min="4891" max="5121" width="4" style="405"/>
    <col min="5122" max="5122" width="2.875" style="405" customWidth="1"/>
    <col min="5123" max="5123" width="2.375" style="405" customWidth="1"/>
    <col min="5124" max="5124" width="7.375" style="405" customWidth="1"/>
    <col min="5125" max="5127" width="4" style="405"/>
    <col min="5128" max="5128" width="3.625" style="405" customWidth="1"/>
    <col min="5129" max="5129" width="4" style="405"/>
    <col min="5130" max="5130" width="7.375" style="405" customWidth="1"/>
    <col min="5131" max="5139" width="4" style="405"/>
    <col min="5140" max="5141" width="6.875" style="405" customWidth="1"/>
    <col min="5142" max="5143" width="4" style="405"/>
    <col min="5144" max="5144" width="4.125" style="405" customWidth="1"/>
    <col min="5145" max="5145" width="2.375" style="405" customWidth="1"/>
    <col min="5146" max="5146" width="3.375" style="405" customWidth="1"/>
    <col min="5147" max="5377" width="4" style="405"/>
    <col min="5378" max="5378" width="2.875" style="405" customWidth="1"/>
    <col min="5379" max="5379" width="2.375" style="405" customWidth="1"/>
    <col min="5380" max="5380" width="7.375" style="405" customWidth="1"/>
    <col min="5381" max="5383" width="4" style="405"/>
    <col min="5384" max="5384" width="3.625" style="405" customWidth="1"/>
    <col min="5385" max="5385" width="4" style="405"/>
    <col min="5386" max="5386" width="7.375" style="405" customWidth="1"/>
    <col min="5387" max="5395" width="4" style="405"/>
    <col min="5396" max="5397" width="6.875" style="405" customWidth="1"/>
    <col min="5398" max="5399" width="4" style="405"/>
    <col min="5400" max="5400" width="4.125" style="405" customWidth="1"/>
    <col min="5401" max="5401" width="2.375" style="405" customWidth="1"/>
    <col min="5402" max="5402" width="3.375" style="405" customWidth="1"/>
    <col min="5403" max="5633" width="4" style="405"/>
    <col min="5634" max="5634" width="2.875" style="405" customWidth="1"/>
    <col min="5635" max="5635" width="2.375" style="405" customWidth="1"/>
    <col min="5636" max="5636" width="7.375" style="405" customWidth="1"/>
    <col min="5637" max="5639" width="4" style="405"/>
    <col min="5640" max="5640" width="3.625" style="405" customWidth="1"/>
    <col min="5641" max="5641" width="4" style="405"/>
    <col min="5642" max="5642" width="7.375" style="405" customWidth="1"/>
    <col min="5643" max="5651" width="4" style="405"/>
    <col min="5652" max="5653" width="6.875" style="405" customWidth="1"/>
    <col min="5654" max="5655" width="4" style="405"/>
    <col min="5656" max="5656" width="4.125" style="405" customWidth="1"/>
    <col min="5657" max="5657" width="2.375" style="405" customWidth="1"/>
    <col min="5658" max="5658" width="3.375" style="405" customWidth="1"/>
    <col min="5659" max="5889" width="4" style="405"/>
    <col min="5890" max="5890" width="2.875" style="405" customWidth="1"/>
    <col min="5891" max="5891" width="2.375" style="405" customWidth="1"/>
    <col min="5892" max="5892" width="7.375" style="405" customWidth="1"/>
    <col min="5893" max="5895" width="4" style="405"/>
    <col min="5896" max="5896" width="3.625" style="405" customWidth="1"/>
    <col min="5897" max="5897" width="4" style="405"/>
    <col min="5898" max="5898" width="7.375" style="405" customWidth="1"/>
    <col min="5899" max="5907" width="4" style="405"/>
    <col min="5908" max="5909" width="6.875" style="405" customWidth="1"/>
    <col min="5910" max="5911" width="4" style="405"/>
    <col min="5912" max="5912" width="4.125" style="405" customWidth="1"/>
    <col min="5913" max="5913" width="2.375" style="405" customWidth="1"/>
    <col min="5914" max="5914" width="3.375" style="405" customWidth="1"/>
    <col min="5915" max="6145" width="4" style="405"/>
    <col min="6146" max="6146" width="2.875" style="405" customWidth="1"/>
    <col min="6147" max="6147" width="2.375" style="405" customWidth="1"/>
    <col min="6148" max="6148" width="7.375" style="405" customWidth="1"/>
    <col min="6149" max="6151" width="4" style="405"/>
    <col min="6152" max="6152" width="3.625" style="405" customWidth="1"/>
    <col min="6153" max="6153" width="4" style="405"/>
    <col min="6154" max="6154" width="7.375" style="405" customWidth="1"/>
    <col min="6155" max="6163" width="4" style="405"/>
    <col min="6164" max="6165" width="6.875" style="405" customWidth="1"/>
    <col min="6166" max="6167" width="4" style="405"/>
    <col min="6168" max="6168" width="4.125" style="405" customWidth="1"/>
    <col min="6169" max="6169" width="2.375" style="405" customWidth="1"/>
    <col min="6170" max="6170" width="3.375" style="405" customWidth="1"/>
    <col min="6171" max="6401" width="4" style="405"/>
    <col min="6402" max="6402" width="2.875" style="405" customWidth="1"/>
    <col min="6403" max="6403" width="2.375" style="405" customWidth="1"/>
    <col min="6404" max="6404" width="7.375" style="405" customWidth="1"/>
    <col min="6405" max="6407" width="4" style="405"/>
    <col min="6408" max="6408" width="3.625" style="405" customWidth="1"/>
    <col min="6409" max="6409" width="4" style="405"/>
    <col min="6410" max="6410" width="7.375" style="405" customWidth="1"/>
    <col min="6411" max="6419" width="4" style="405"/>
    <col min="6420" max="6421" width="6.875" style="405" customWidth="1"/>
    <col min="6422" max="6423" width="4" style="405"/>
    <col min="6424" max="6424" width="4.125" style="405" customWidth="1"/>
    <col min="6425" max="6425" width="2.375" style="405" customWidth="1"/>
    <col min="6426" max="6426" width="3.375" style="405" customWidth="1"/>
    <col min="6427" max="6657" width="4" style="405"/>
    <col min="6658" max="6658" width="2.875" style="405" customWidth="1"/>
    <col min="6659" max="6659" width="2.375" style="405" customWidth="1"/>
    <col min="6660" max="6660" width="7.375" style="405" customWidth="1"/>
    <col min="6661" max="6663" width="4" style="405"/>
    <col min="6664" max="6664" width="3.625" style="405" customWidth="1"/>
    <col min="6665" max="6665" width="4" style="405"/>
    <col min="6666" max="6666" width="7.375" style="405" customWidth="1"/>
    <col min="6667" max="6675" width="4" style="405"/>
    <col min="6676" max="6677" width="6.875" style="405" customWidth="1"/>
    <col min="6678" max="6679" width="4" style="405"/>
    <col min="6680" max="6680" width="4.125" style="405" customWidth="1"/>
    <col min="6681" max="6681" width="2.375" style="405" customWidth="1"/>
    <col min="6682" max="6682" width="3.375" style="405" customWidth="1"/>
    <col min="6683" max="6913" width="4" style="405"/>
    <col min="6914" max="6914" width="2.875" style="405" customWidth="1"/>
    <col min="6915" max="6915" width="2.375" style="405" customWidth="1"/>
    <col min="6916" max="6916" width="7.375" style="405" customWidth="1"/>
    <col min="6917" max="6919" width="4" style="405"/>
    <col min="6920" max="6920" width="3.625" style="405" customWidth="1"/>
    <col min="6921" max="6921" width="4" style="405"/>
    <col min="6922" max="6922" width="7.375" style="405" customWidth="1"/>
    <col min="6923" max="6931" width="4" style="405"/>
    <col min="6932" max="6933" width="6.875" style="405" customWidth="1"/>
    <col min="6934" max="6935" width="4" style="405"/>
    <col min="6936" max="6936" width="4.125" style="405" customWidth="1"/>
    <col min="6937" max="6937" width="2.375" style="405" customWidth="1"/>
    <col min="6938" max="6938" width="3.375" style="405" customWidth="1"/>
    <col min="6939" max="7169" width="4" style="405"/>
    <col min="7170" max="7170" width="2.875" style="405" customWidth="1"/>
    <col min="7171" max="7171" width="2.375" style="405" customWidth="1"/>
    <col min="7172" max="7172" width="7.375" style="405" customWidth="1"/>
    <col min="7173" max="7175" width="4" style="405"/>
    <col min="7176" max="7176" width="3.625" style="405" customWidth="1"/>
    <col min="7177" max="7177" width="4" style="405"/>
    <col min="7178" max="7178" width="7.375" style="405" customWidth="1"/>
    <col min="7179" max="7187" width="4" style="405"/>
    <col min="7188" max="7189" width="6.875" style="405" customWidth="1"/>
    <col min="7190" max="7191" width="4" style="405"/>
    <col min="7192" max="7192" width="4.125" style="405" customWidth="1"/>
    <col min="7193" max="7193" width="2.375" style="405" customWidth="1"/>
    <col min="7194" max="7194" width="3.375" style="405" customWidth="1"/>
    <col min="7195" max="7425" width="4" style="405"/>
    <col min="7426" max="7426" width="2.875" style="405" customWidth="1"/>
    <col min="7427" max="7427" width="2.375" style="405" customWidth="1"/>
    <col min="7428" max="7428" width="7.375" style="405" customWidth="1"/>
    <col min="7429" max="7431" width="4" style="405"/>
    <col min="7432" max="7432" width="3.625" style="405" customWidth="1"/>
    <col min="7433" max="7433" width="4" style="405"/>
    <col min="7434" max="7434" width="7.375" style="405" customWidth="1"/>
    <col min="7435" max="7443" width="4" style="405"/>
    <col min="7444" max="7445" width="6.875" style="405" customWidth="1"/>
    <col min="7446" max="7447" width="4" style="405"/>
    <col min="7448" max="7448" width="4.125" style="405" customWidth="1"/>
    <col min="7449" max="7449" width="2.375" style="405" customWidth="1"/>
    <col min="7450" max="7450" width="3.375" style="405" customWidth="1"/>
    <col min="7451" max="7681" width="4" style="405"/>
    <col min="7682" max="7682" width="2.875" style="405" customWidth="1"/>
    <col min="7683" max="7683" width="2.375" style="405" customWidth="1"/>
    <col min="7684" max="7684" width="7.375" style="405" customWidth="1"/>
    <col min="7685" max="7687" width="4" style="405"/>
    <col min="7688" max="7688" width="3.625" style="405" customWidth="1"/>
    <col min="7689" max="7689" width="4" style="405"/>
    <col min="7690" max="7690" width="7.375" style="405" customWidth="1"/>
    <col min="7691" max="7699" width="4" style="405"/>
    <col min="7700" max="7701" width="6.875" style="405" customWidth="1"/>
    <col min="7702" max="7703" width="4" style="405"/>
    <col min="7704" max="7704" width="4.125" style="405" customWidth="1"/>
    <col min="7705" max="7705" width="2.375" style="405" customWidth="1"/>
    <col min="7706" max="7706" width="3.375" style="405" customWidth="1"/>
    <col min="7707" max="7937" width="4" style="405"/>
    <col min="7938" max="7938" width="2.875" style="405" customWidth="1"/>
    <col min="7939" max="7939" width="2.375" style="405" customWidth="1"/>
    <col min="7940" max="7940" width="7.375" style="405" customWidth="1"/>
    <col min="7941" max="7943" width="4" style="405"/>
    <col min="7944" max="7944" width="3.625" style="405" customWidth="1"/>
    <col min="7945" max="7945" width="4" style="405"/>
    <col min="7946" max="7946" width="7.375" style="405" customWidth="1"/>
    <col min="7947" max="7955" width="4" style="405"/>
    <col min="7956" max="7957" width="6.875" style="405" customWidth="1"/>
    <col min="7958" max="7959" width="4" style="405"/>
    <col min="7960" max="7960" width="4.125" style="405" customWidth="1"/>
    <col min="7961" max="7961" width="2.375" style="405" customWidth="1"/>
    <col min="7962" max="7962" width="3.375" style="405" customWidth="1"/>
    <col min="7963" max="8193" width="4" style="405"/>
    <col min="8194" max="8194" width="2.875" style="405" customWidth="1"/>
    <col min="8195" max="8195" width="2.375" style="405" customWidth="1"/>
    <col min="8196" max="8196" width="7.375" style="405" customWidth="1"/>
    <col min="8197" max="8199" width="4" style="405"/>
    <col min="8200" max="8200" width="3.625" style="405" customWidth="1"/>
    <col min="8201" max="8201" width="4" style="405"/>
    <col min="8202" max="8202" width="7.375" style="405" customWidth="1"/>
    <col min="8203" max="8211" width="4" style="405"/>
    <col min="8212" max="8213" width="6.875" style="405" customWidth="1"/>
    <col min="8214" max="8215" width="4" style="405"/>
    <col min="8216" max="8216" width="4.125" style="405" customWidth="1"/>
    <col min="8217" max="8217" width="2.375" style="405" customWidth="1"/>
    <col min="8218" max="8218" width="3.375" style="405" customWidth="1"/>
    <col min="8219" max="8449" width="4" style="405"/>
    <col min="8450" max="8450" width="2.875" style="405" customWidth="1"/>
    <col min="8451" max="8451" width="2.375" style="405" customWidth="1"/>
    <col min="8452" max="8452" width="7.375" style="405" customWidth="1"/>
    <col min="8453" max="8455" width="4" style="405"/>
    <col min="8456" max="8456" width="3.625" style="405" customWidth="1"/>
    <col min="8457" max="8457" width="4" style="405"/>
    <col min="8458" max="8458" width="7.375" style="405" customWidth="1"/>
    <col min="8459" max="8467" width="4" style="405"/>
    <col min="8468" max="8469" width="6.875" style="405" customWidth="1"/>
    <col min="8470" max="8471" width="4" style="405"/>
    <col min="8472" max="8472" width="4.125" style="405" customWidth="1"/>
    <col min="8473" max="8473" width="2.375" style="405" customWidth="1"/>
    <col min="8474" max="8474" width="3.375" style="405" customWidth="1"/>
    <col min="8475" max="8705" width="4" style="405"/>
    <col min="8706" max="8706" width="2.875" style="405" customWidth="1"/>
    <col min="8707" max="8707" width="2.375" style="405" customWidth="1"/>
    <col min="8708" max="8708" width="7.375" style="405" customWidth="1"/>
    <col min="8709" max="8711" width="4" style="405"/>
    <col min="8712" max="8712" width="3.625" style="405" customWidth="1"/>
    <col min="8713" max="8713" width="4" style="405"/>
    <col min="8714" max="8714" width="7.375" style="405" customWidth="1"/>
    <col min="8715" max="8723" width="4" style="405"/>
    <col min="8724" max="8725" width="6.875" style="405" customWidth="1"/>
    <col min="8726" max="8727" width="4" style="405"/>
    <col min="8728" max="8728" width="4.125" style="405" customWidth="1"/>
    <col min="8729" max="8729" width="2.375" style="405" customWidth="1"/>
    <col min="8730" max="8730" width="3.375" style="405" customWidth="1"/>
    <col min="8731" max="8961" width="4" style="405"/>
    <col min="8962" max="8962" width="2.875" style="405" customWidth="1"/>
    <col min="8963" max="8963" width="2.375" style="405" customWidth="1"/>
    <col min="8964" max="8964" width="7.375" style="405" customWidth="1"/>
    <col min="8965" max="8967" width="4" style="405"/>
    <col min="8968" max="8968" width="3.625" style="405" customWidth="1"/>
    <col min="8969" max="8969" width="4" style="405"/>
    <col min="8970" max="8970" width="7.375" style="405" customWidth="1"/>
    <col min="8971" max="8979" width="4" style="405"/>
    <col min="8980" max="8981" width="6.875" style="405" customWidth="1"/>
    <col min="8982" max="8983" width="4" style="405"/>
    <col min="8984" max="8984" width="4.125" style="405" customWidth="1"/>
    <col min="8985" max="8985" width="2.375" style="405" customWidth="1"/>
    <col min="8986" max="8986" width="3.375" style="405" customWidth="1"/>
    <col min="8987" max="9217" width="4" style="405"/>
    <col min="9218" max="9218" width="2.875" style="405" customWidth="1"/>
    <col min="9219" max="9219" width="2.375" style="405" customWidth="1"/>
    <col min="9220" max="9220" width="7.375" style="405" customWidth="1"/>
    <col min="9221" max="9223" width="4" style="405"/>
    <col min="9224" max="9224" width="3.625" style="405" customWidth="1"/>
    <col min="9225" max="9225" width="4" style="405"/>
    <col min="9226" max="9226" width="7.375" style="405" customWidth="1"/>
    <col min="9227" max="9235" width="4" style="405"/>
    <col min="9236" max="9237" width="6.875" style="405" customWidth="1"/>
    <col min="9238" max="9239" width="4" style="405"/>
    <col min="9240" max="9240" width="4.125" style="405" customWidth="1"/>
    <col min="9241" max="9241" width="2.375" style="405" customWidth="1"/>
    <col min="9242" max="9242" width="3.375" style="405" customWidth="1"/>
    <col min="9243" max="9473" width="4" style="405"/>
    <col min="9474" max="9474" width="2.875" style="405" customWidth="1"/>
    <col min="9475" max="9475" width="2.375" style="405" customWidth="1"/>
    <col min="9476" max="9476" width="7.375" style="405" customWidth="1"/>
    <col min="9477" max="9479" width="4" style="405"/>
    <col min="9480" max="9480" width="3.625" style="405" customWidth="1"/>
    <col min="9481" max="9481" width="4" style="405"/>
    <col min="9482" max="9482" width="7.375" style="405" customWidth="1"/>
    <col min="9483" max="9491" width="4" style="405"/>
    <col min="9492" max="9493" width="6.875" style="405" customWidth="1"/>
    <col min="9494" max="9495" width="4" style="405"/>
    <col min="9496" max="9496" width="4.125" style="405" customWidth="1"/>
    <col min="9497" max="9497" width="2.375" style="405" customWidth="1"/>
    <col min="9498" max="9498" width="3.375" style="405" customWidth="1"/>
    <col min="9499" max="9729" width="4" style="405"/>
    <col min="9730" max="9730" width="2.875" style="405" customWidth="1"/>
    <col min="9731" max="9731" width="2.375" style="405" customWidth="1"/>
    <col min="9732" max="9732" width="7.375" style="405" customWidth="1"/>
    <col min="9733" max="9735" width="4" style="405"/>
    <col min="9736" max="9736" width="3.625" style="405" customWidth="1"/>
    <col min="9737" max="9737" width="4" style="405"/>
    <col min="9738" max="9738" width="7.375" style="405" customWidth="1"/>
    <col min="9739" max="9747" width="4" style="405"/>
    <col min="9748" max="9749" width="6.875" style="405" customWidth="1"/>
    <col min="9750" max="9751" width="4" style="405"/>
    <col min="9752" max="9752" width="4.125" style="405" customWidth="1"/>
    <col min="9753" max="9753" width="2.375" style="405" customWidth="1"/>
    <col min="9754" max="9754" width="3.375" style="405" customWidth="1"/>
    <col min="9755" max="9985" width="4" style="405"/>
    <col min="9986" max="9986" width="2.875" style="405" customWidth="1"/>
    <col min="9987" max="9987" width="2.375" style="405" customWidth="1"/>
    <col min="9988" max="9988" width="7.375" style="405" customWidth="1"/>
    <col min="9989" max="9991" width="4" style="405"/>
    <col min="9992" max="9992" width="3.625" style="405" customWidth="1"/>
    <col min="9993" max="9993" width="4" style="405"/>
    <col min="9994" max="9994" width="7.375" style="405" customWidth="1"/>
    <col min="9995" max="10003" width="4" style="405"/>
    <col min="10004" max="10005" width="6.875" style="405" customWidth="1"/>
    <col min="10006" max="10007" width="4" style="405"/>
    <col min="10008" max="10008" width="4.125" style="405" customWidth="1"/>
    <col min="10009" max="10009" width="2.375" style="405" customWidth="1"/>
    <col min="10010" max="10010" width="3.375" style="405" customWidth="1"/>
    <col min="10011" max="10241" width="4" style="405"/>
    <col min="10242" max="10242" width="2.875" style="405" customWidth="1"/>
    <col min="10243" max="10243" width="2.375" style="405" customWidth="1"/>
    <col min="10244" max="10244" width="7.375" style="405" customWidth="1"/>
    <col min="10245" max="10247" width="4" style="405"/>
    <col min="10248" max="10248" width="3.625" style="405" customWidth="1"/>
    <col min="10249" max="10249" width="4" style="405"/>
    <col min="10250" max="10250" width="7.375" style="405" customWidth="1"/>
    <col min="10251" max="10259" width="4" style="405"/>
    <col min="10260" max="10261" width="6.875" style="405" customWidth="1"/>
    <col min="10262" max="10263" width="4" style="405"/>
    <col min="10264" max="10264" width="4.125" style="405" customWidth="1"/>
    <col min="10265" max="10265" width="2.375" style="405" customWidth="1"/>
    <col min="10266" max="10266" width="3.375" style="405" customWidth="1"/>
    <col min="10267" max="10497" width="4" style="405"/>
    <col min="10498" max="10498" width="2.875" style="405" customWidth="1"/>
    <col min="10499" max="10499" width="2.375" style="405" customWidth="1"/>
    <col min="10500" max="10500" width="7.375" style="405" customWidth="1"/>
    <col min="10501" max="10503" width="4" style="405"/>
    <col min="10504" max="10504" width="3.625" style="405" customWidth="1"/>
    <col min="10505" max="10505" width="4" style="405"/>
    <col min="10506" max="10506" width="7.375" style="405" customWidth="1"/>
    <col min="10507" max="10515" width="4" style="405"/>
    <col min="10516" max="10517" width="6.875" style="405" customWidth="1"/>
    <col min="10518" max="10519" width="4" style="405"/>
    <col min="10520" max="10520" width="4.125" style="405" customWidth="1"/>
    <col min="10521" max="10521" width="2.375" style="405" customWidth="1"/>
    <col min="10522" max="10522" width="3.375" style="405" customWidth="1"/>
    <col min="10523" max="10753" width="4" style="405"/>
    <col min="10754" max="10754" width="2.875" style="405" customWidth="1"/>
    <col min="10755" max="10755" width="2.375" style="405" customWidth="1"/>
    <col min="10756" max="10756" width="7.375" style="405" customWidth="1"/>
    <col min="10757" max="10759" width="4" style="405"/>
    <col min="10760" max="10760" width="3.625" style="405" customWidth="1"/>
    <col min="10761" max="10761" width="4" style="405"/>
    <col min="10762" max="10762" width="7.375" style="405" customWidth="1"/>
    <col min="10763" max="10771" width="4" style="405"/>
    <col min="10772" max="10773" width="6.875" style="405" customWidth="1"/>
    <col min="10774" max="10775" width="4" style="405"/>
    <col min="10776" max="10776" width="4.125" style="405" customWidth="1"/>
    <col min="10777" max="10777" width="2.375" style="405" customWidth="1"/>
    <col min="10778" max="10778" width="3.375" style="405" customWidth="1"/>
    <col min="10779" max="11009" width="4" style="405"/>
    <col min="11010" max="11010" width="2.875" style="405" customWidth="1"/>
    <col min="11011" max="11011" width="2.375" style="405" customWidth="1"/>
    <col min="11012" max="11012" width="7.375" style="405" customWidth="1"/>
    <col min="11013" max="11015" width="4" style="405"/>
    <col min="11016" max="11016" width="3.625" style="405" customWidth="1"/>
    <col min="11017" max="11017" width="4" style="405"/>
    <col min="11018" max="11018" width="7.375" style="405" customWidth="1"/>
    <col min="11019" max="11027" width="4" style="405"/>
    <col min="11028" max="11029" width="6.875" style="405" customWidth="1"/>
    <col min="11030" max="11031" width="4" style="405"/>
    <col min="11032" max="11032" width="4.125" style="405" customWidth="1"/>
    <col min="11033" max="11033" width="2.375" style="405" customWidth="1"/>
    <col min="11034" max="11034" width="3.375" style="405" customWidth="1"/>
    <col min="11035" max="11265" width="4" style="405"/>
    <col min="11266" max="11266" width="2.875" style="405" customWidth="1"/>
    <col min="11267" max="11267" width="2.375" style="405" customWidth="1"/>
    <col min="11268" max="11268" width="7.375" style="405" customWidth="1"/>
    <col min="11269" max="11271" width="4" style="405"/>
    <col min="11272" max="11272" width="3.625" style="405" customWidth="1"/>
    <col min="11273" max="11273" width="4" style="405"/>
    <col min="11274" max="11274" width="7.375" style="405" customWidth="1"/>
    <col min="11275" max="11283" width="4" style="405"/>
    <col min="11284" max="11285" width="6.875" style="405" customWidth="1"/>
    <col min="11286" max="11287" width="4" style="405"/>
    <col min="11288" max="11288" width="4.125" style="405" customWidth="1"/>
    <col min="11289" max="11289" width="2.375" style="405" customWidth="1"/>
    <col min="11290" max="11290" width="3.375" style="405" customWidth="1"/>
    <col min="11291" max="11521" width="4" style="405"/>
    <col min="11522" max="11522" width="2.875" style="405" customWidth="1"/>
    <col min="11523" max="11523" width="2.375" style="405" customWidth="1"/>
    <col min="11524" max="11524" width="7.375" style="405" customWidth="1"/>
    <col min="11525" max="11527" width="4" style="405"/>
    <col min="11528" max="11528" width="3.625" style="405" customWidth="1"/>
    <col min="11529" max="11529" width="4" style="405"/>
    <col min="11530" max="11530" width="7.375" style="405" customWidth="1"/>
    <col min="11531" max="11539" width="4" style="405"/>
    <col min="11540" max="11541" width="6.875" style="405" customWidth="1"/>
    <col min="11542" max="11543" width="4" style="405"/>
    <col min="11544" max="11544" width="4.125" style="405" customWidth="1"/>
    <col min="11545" max="11545" width="2.375" style="405" customWidth="1"/>
    <col min="11546" max="11546" width="3.375" style="405" customWidth="1"/>
    <col min="11547" max="11777" width="4" style="405"/>
    <col min="11778" max="11778" width="2.875" style="405" customWidth="1"/>
    <col min="11779" max="11779" width="2.375" style="405" customWidth="1"/>
    <col min="11780" max="11780" width="7.375" style="405" customWidth="1"/>
    <col min="11781" max="11783" width="4" style="405"/>
    <col min="11784" max="11784" width="3.625" style="405" customWidth="1"/>
    <col min="11785" max="11785" width="4" style="405"/>
    <col min="11786" max="11786" width="7.375" style="405" customWidth="1"/>
    <col min="11787" max="11795" width="4" style="405"/>
    <col min="11796" max="11797" width="6.875" style="405" customWidth="1"/>
    <col min="11798" max="11799" width="4" style="405"/>
    <col min="11800" max="11800" width="4.125" style="405" customWidth="1"/>
    <col min="11801" max="11801" width="2.375" style="405" customWidth="1"/>
    <col min="11802" max="11802" width="3.375" style="405" customWidth="1"/>
    <col min="11803" max="12033" width="4" style="405"/>
    <col min="12034" max="12034" width="2.875" style="405" customWidth="1"/>
    <col min="12035" max="12035" width="2.375" style="405" customWidth="1"/>
    <col min="12036" max="12036" width="7.375" style="405" customWidth="1"/>
    <col min="12037" max="12039" width="4" style="405"/>
    <col min="12040" max="12040" width="3.625" style="405" customWidth="1"/>
    <col min="12041" max="12041" width="4" style="405"/>
    <col min="12042" max="12042" width="7.375" style="405" customWidth="1"/>
    <col min="12043" max="12051" width="4" style="405"/>
    <col min="12052" max="12053" width="6.875" style="405" customWidth="1"/>
    <col min="12054" max="12055" width="4" style="405"/>
    <col min="12056" max="12056" width="4.125" style="405" customWidth="1"/>
    <col min="12057" max="12057" width="2.375" style="405" customWidth="1"/>
    <col min="12058" max="12058" width="3.375" style="405" customWidth="1"/>
    <col min="12059" max="12289" width="4" style="405"/>
    <col min="12290" max="12290" width="2.875" style="405" customWidth="1"/>
    <col min="12291" max="12291" width="2.375" style="405" customWidth="1"/>
    <col min="12292" max="12292" width="7.375" style="405" customWidth="1"/>
    <col min="12293" max="12295" width="4" style="405"/>
    <col min="12296" max="12296" width="3.625" style="405" customWidth="1"/>
    <col min="12297" max="12297" width="4" style="405"/>
    <col min="12298" max="12298" width="7.375" style="405" customWidth="1"/>
    <col min="12299" max="12307" width="4" style="405"/>
    <col min="12308" max="12309" width="6.875" style="405" customWidth="1"/>
    <col min="12310" max="12311" width="4" style="405"/>
    <col min="12312" max="12312" width="4.125" style="405" customWidth="1"/>
    <col min="12313" max="12313" width="2.375" style="405" customWidth="1"/>
    <col min="12314" max="12314" width="3.375" style="405" customWidth="1"/>
    <col min="12315" max="12545" width="4" style="405"/>
    <col min="12546" max="12546" width="2.875" style="405" customWidth="1"/>
    <col min="12547" max="12547" width="2.375" style="405" customWidth="1"/>
    <col min="12548" max="12548" width="7.375" style="405" customWidth="1"/>
    <col min="12549" max="12551" width="4" style="405"/>
    <col min="12552" max="12552" width="3.625" style="405" customWidth="1"/>
    <col min="12553" max="12553" width="4" style="405"/>
    <col min="12554" max="12554" width="7.375" style="405" customWidth="1"/>
    <col min="12555" max="12563" width="4" style="405"/>
    <col min="12564" max="12565" width="6.875" style="405" customWidth="1"/>
    <col min="12566" max="12567" width="4" style="405"/>
    <col min="12568" max="12568" width="4.125" style="405" customWidth="1"/>
    <col min="12569" max="12569" width="2.375" style="405" customWidth="1"/>
    <col min="12570" max="12570" width="3.375" style="405" customWidth="1"/>
    <col min="12571" max="12801" width="4" style="405"/>
    <col min="12802" max="12802" width="2.875" style="405" customWidth="1"/>
    <col min="12803" max="12803" width="2.375" style="405" customWidth="1"/>
    <col min="12804" max="12804" width="7.375" style="405" customWidth="1"/>
    <col min="12805" max="12807" width="4" style="405"/>
    <col min="12808" max="12808" width="3.625" style="405" customWidth="1"/>
    <col min="12809" max="12809" width="4" style="405"/>
    <col min="12810" max="12810" width="7.375" style="405" customWidth="1"/>
    <col min="12811" max="12819" width="4" style="405"/>
    <col min="12820" max="12821" width="6.875" style="405" customWidth="1"/>
    <col min="12822" max="12823" width="4" style="405"/>
    <col min="12824" max="12824" width="4.125" style="405" customWidth="1"/>
    <col min="12825" max="12825" width="2.375" style="405" customWidth="1"/>
    <col min="12826" max="12826" width="3.375" style="405" customWidth="1"/>
    <col min="12827" max="13057" width="4" style="405"/>
    <col min="13058" max="13058" width="2.875" style="405" customWidth="1"/>
    <col min="13059" max="13059" width="2.375" style="405" customWidth="1"/>
    <col min="13060" max="13060" width="7.375" style="405" customWidth="1"/>
    <col min="13061" max="13063" width="4" style="405"/>
    <col min="13064" max="13064" width="3.625" style="405" customWidth="1"/>
    <col min="13065" max="13065" width="4" style="405"/>
    <col min="13066" max="13066" width="7.375" style="405" customWidth="1"/>
    <col min="13067" max="13075" width="4" style="405"/>
    <col min="13076" max="13077" width="6.875" style="405" customWidth="1"/>
    <col min="13078" max="13079" width="4" style="405"/>
    <col min="13080" max="13080" width="4.125" style="405" customWidth="1"/>
    <col min="13081" max="13081" width="2.375" style="405" customWidth="1"/>
    <col min="13082" max="13082" width="3.375" style="405" customWidth="1"/>
    <col min="13083" max="13313" width="4" style="405"/>
    <col min="13314" max="13314" width="2.875" style="405" customWidth="1"/>
    <col min="13315" max="13315" width="2.375" style="405" customWidth="1"/>
    <col min="13316" max="13316" width="7.375" style="405" customWidth="1"/>
    <col min="13317" max="13319" width="4" style="405"/>
    <col min="13320" max="13320" width="3.625" style="405" customWidth="1"/>
    <col min="13321" max="13321" width="4" style="405"/>
    <col min="13322" max="13322" width="7.375" style="405" customWidth="1"/>
    <col min="13323" max="13331" width="4" style="405"/>
    <col min="13332" max="13333" width="6.875" style="405" customWidth="1"/>
    <col min="13334" max="13335" width="4" style="405"/>
    <col min="13336" max="13336" width="4.125" style="405" customWidth="1"/>
    <col min="13337" max="13337" width="2.375" style="405" customWidth="1"/>
    <col min="13338" max="13338" width="3.375" style="405" customWidth="1"/>
    <col min="13339" max="13569" width="4" style="405"/>
    <col min="13570" max="13570" width="2.875" style="405" customWidth="1"/>
    <col min="13571" max="13571" width="2.375" style="405" customWidth="1"/>
    <col min="13572" max="13572" width="7.375" style="405" customWidth="1"/>
    <col min="13573" max="13575" width="4" style="405"/>
    <col min="13576" max="13576" width="3.625" style="405" customWidth="1"/>
    <col min="13577" max="13577" width="4" style="405"/>
    <col min="13578" max="13578" width="7.375" style="405" customWidth="1"/>
    <col min="13579" max="13587" width="4" style="405"/>
    <col min="13588" max="13589" width="6.875" style="405" customWidth="1"/>
    <col min="13590" max="13591" width="4" style="405"/>
    <col min="13592" max="13592" width="4.125" style="405" customWidth="1"/>
    <col min="13593" max="13593" width="2.375" style="405" customWidth="1"/>
    <col min="13594" max="13594" width="3.375" style="405" customWidth="1"/>
    <col min="13595" max="13825" width="4" style="405"/>
    <col min="13826" max="13826" width="2.875" style="405" customWidth="1"/>
    <col min="13827" max="13827" width="2.375" style="405" customWidth="1"/>
    <col min="13828" max="13828" width="7.375" style="405" customWidth="1"/>
    <col min="13829" max="13831" width="4" style="405"/>
    <col min="13832" max="13832" width="3.625" style="405" customWidth="1"/>
    <col min="13833" max="13833" width="4" style="405"/>
    <col min="13834" max="13834" width="7.375" style="405" customWidth="1"/>
    <col min="13835" max="13843" width="4" style="405"/>
    <col min="13844" max="13845" width="6.875" style="405" customWidth="1"/>
    <col min="13846" max="13847" width="4" style="405"/>
    <col min="13848" max="13848" width="4.125" style="405" customWidth="1"/>
    <col min="13849" max="13849" width="2.375" style="405" customWidth="1"/>
    <col min="13850" max="13850" width="3.375" style="405" customWidth="1"/>
    <col min="13851" max="14081" width="4" style="405"/>
    <col min="14082" max="14082" width="2.875" style="405" customWidth="1"/>
    <col min="14083" max="14083" width="2.375" style="405" customWidth="1"/>
    <col min="14084" max="14084" width="7.375" style="405" customWidth="1"/>
    <col min="14085" max="14087" width="4" style="405"/>
    <col min="14088" max="14088" width="3.625" style="405" customWidth="1"/>
    <col min="14089" max="14089" width="4" style="405"/>
    <col min="14090" max="14090" width="7.375" style="405" customWidth="1"/>
    <col min="14091" max="14099" width="4" style="405"/>
    <col min="14100" max="14101" width="6.875" style="405" customWidth="1"/>
    <col min="14102" max="14103" width="4" style="405"/>
    <col min="14104" max="14104" width="4.125" style="405" customWidth="1"/>
    <col min="14105" max="14105" width="2.375" style="405" customWidth="1"/>
    <col min="14106" max="14106" width="3.375" style="405" customWidth="1"/>
    <col min="14107" max="14337" width="4" style="405"/>
    <col min="14338" max="14338" width="2.875" style="405" customWidth="1"/>
    <col min="14339" max="14339" width="2.375" style="405" customWidth="1"/>
    <col min="14340" max="14340" width="7.375" style="405" customWidth="1"/>
    <col min="14341" max="14343" width="4" style="405"/>
    <col min="14344" max="14344" width="3.625" style="405" customWidth="1"/>
    <col min="14345" max="14345" width="4" style="405"/>
    <col min="14346" max="14346" width="7.375" style="405" customWidth="1"/>
    <col min="14347" max="14355" width="4" style="405"/>
    <col min="14356" max="14357" width="6.875" style="405" customWidth="1"/>
    <col min="14358" max="14359" width="4" style="405"/>
    <col min="14360" max="14360" width="4.125" style="405" customWidth="1"/>
    <col min="14361" max="14361" width="2.375" style="405" customWidth="1"/>
    <col min="14362" max="14362" width="3.375" style="405" customWidth="1"/>
    <col min="14363" max="14593" width="4" style="405"/>
    <col min="14594" max="14594" width="2.875" style="405" customWidth="1"/>
    <col min="14595" max="14595" width="2.375" style="405" customWidth="1"/>
    <col min="14596" max="14596" width="7.375" style="405" customWidth="1"/>
    <col min="14597" max="14599" width="4" style="405"/>
    <col min="14600" max="14600" width="3.625" style="405" customWidth="1"/>
    <col min="14601" max="14601" width="4" style="405"/>
    <col min="14602" max="14602" width="7.375" style="405" customWidth="1"/>
    <col min="14603" max="14611" width="4" style="405"/>
    <col min="14612" max="14613" width="6.875" style="405" customWidth="1"/>
    <col min="14614" max="14615" width="4" style="405"/>
    <col min="14616" max="14616" width="4.125" style="405" customWidth="1"/>
    <col min="14617" max="14617" width="2.375" style="405" customWidth="1"/>
    <col min="14618" max="14618" width="3.375" style="405" customWidth="1"/>
    <col min="14619" max="14849" width="4" style="405"/>
    <col min="14850" max="14850" width="2.875" style="405" customWidth="1"/>
    <col min="14851" max="14851" width="2.375" style="405" customWidth="1"/>
    <col min="14852" max="14852" width="7.375" style="405" customWidth="1"/>
    <col min="14853" max="14855" width="4" style="405"/>
    <col min="14856" max="14856" width="3.625" style="405" customWidth="1"/>
    <col min="14857" max="14857" width="4" style="405"/>
    <col min="14858" max="14858" width="7.375" style="405" customWidth="1"/>
    <col min="14859" max="14867" width="4" style="405"/>
    <col min="14868" max="14869" width="6.875" style="405" customWidth="1"/>
    <col min="14870" max="14871" width="4" style="405"/>
    <col min="14872" max="14872" width="4.125" style="405" customWidth="1"/>
    <col min="14873" max="14873" width="2.375" style="405" customWidth="1"/>
    <col min="14874" max="14874" width="3.375" style="405" customWidth="1"/>
    <col min="14875" max="15105" width="4" style="405"/>
    <col min="15106" max="15106" width="2.875" style="405" customWidth="1"/>
    <col min="15107" max="15107" width="2.375" style="405" customWidth="1"/>
    <col min="15108" max="15108" width="7.375" style="405" customWidth="1"/>
    <col min="15109" max="15111" width="4" style="405"/>
    <col min="15112" max="15112" width="3.625" style="405" customWidth="1"/>
    <col min="15113" max="15113" width="4" style="405"/>
    <col min="15114" max="15114" width="7.375" style="405" customWidth="1"/>
    <col min="15115" max="15123" width="4" style="405"/>
    <col min="15124" max="15125" width="6.875" style="405" customWidth="1"/>
    <col min="15126" max="15127" width="4" style="405"/>
    <col min="15128" max="15128" width="4.125" style="405" customWidth="1"/>
    <col min="15129" max="15129" width="2.375" style="405" customWidth="1"/>
    <col min="15130" max="15130" width="3.375" style="405" customWidth="1"/>
    <col min="15131" max="15361" width="4" style="405"/>
    <col min="15362" max="15362" width="2.875" style="405" customWidth="1"/>
    <col min="15363" max="15363" width="2.375" style="405" customWidth="1"/>
    <col min="15364" max="15364" width="7.375" style="405" customWidth="1"/>
    <col min="15365" max="15367" width="4" style="405"/>
    <col min="15368" max="15368" width="3.625" style="405" customWidth="1"/>
    <col min="15369" max="15369" width="4" style="405"/>
    <col min="15370" max="15370" width="7.375" style="405" customWidth="1"/>
    <col min="15371" max="15379" width="4" style="405"/>
    <col min="15380" max="15381" width="6.875" style="405" customWidth="1"/>
    <col min="15382" max="15383" width="4" style="405"/>
    <col min="15384" max="15384" width="4.125" style="405" customWidth="1"/>
    <col min="15385" max="15385" width="2.375" style="405" customWidth="1"/>
    <col min="15386" max="15386" width="3.375" style="405" customWidth="1"/>
    <col min="15387" max="15617" width="4" style="405"/>
    <col min="15618" max="15618" width="2.875" style="405" customWidth="1"/>
    <col min="15619" max="15619" width="2.375" style="405" customWidth="1"/>
    <col min="15620" max="15620" width="7.375" style="405" customWidth="1"/>
    <col min="15621" max="15623" width="4" style="405"/>
    <col min="15624" max="15624" width="3.625" style="405" customWidth="1"/>
    <col min="15625" max="15625" width="4" style="405"/>
    <col min="15626" max="15626" width="7.375" style="405" customWidth="1"/>
    <col min="15627" max="15635" width="4" style="405"/>
    <col min="15636" max="15637" width="6.875" style="405" customWidth="1"/>
    <col min="15638" max="15639" width="4" style="405"/>
    <col min="15640" max="15640" width="4.125" style="405" customWidth="1"/>
    <col min="15641" max="15641" width="2.375" style="405" customWidth="1"/>
    <col min="15642" max="15642" width="3.375" style="405" customWidth="1"/>
    <col min="15643" max="15873" width="4" style="405"/>
    <col min="15874" max="15874" width="2.875" style="405" customWidth="1"/>
    <col min="15875" max="15875" width="2.375" style="405" customWidth="1"/>
    <col min="15876" max="15876" width="7.375" style="405" customWidth="1"/>
    <col min="15877" max="15879" width="4" style="405"/>
    <col min="15880" max="15880" width="3.625" style="405" customWidth="1"/>
    <col min="15881" max="15881" width="4" style="405"/>
    <col min="15882" max="15882" width="7.375" style="405" customWidth="1"/>
    <col min="15883" max="15891" width="4" style="405"/>
    <col min="15892" max="15893" width="6.875" style="405" customWidth="1"/>
    <col min="15894" max="15895" width="4" style="405"/>
    <col min="15896" max="15896" width="4.125" style="405" customWidth="1"/>
    <col min="15897" max="15897" width="2.375" style="405" customWidth="1"/>
    <col min="15898" max="15898" width="3.375" style="405" customWidth="1"/>
    <col min="15899" max="16129" width="4" style="405"/>
    <col min="16130" max="16130" width="2.875" style="405" customWidth="1"/>
    <col min="16131" max="16131" width="2.375" style="405" customWidth="1"/>
    <col min="16132" max="16132" width="7.375" style="405" customWidth="1"/>
    <col min="16133" max="16135" width="4" style="405"/>
    <col min="16136" max="16136" width="3.625" style="405" customWidth="1"/>
    <col min="16137" max="16137" width="4" style="405"/>
    <col min="16138" max="16138" width="7.375" style="405" customWidth="1"/>
    <col min="16139" max="16147" width="4" style="405"/>
    <col min="16148" max="16149" width="6.875" style="405" customWidth="1"/>
    <col min="16150" max="16151" width="4" style="405"/>
    <col min="16152" max="16152" width="4.125" style="405" customWidth="1"/>
    <col min="16153" max="16153" width="2.375" style="405" customWidth="1"/>
    <col min="16154" max="16154" width="3.375" style="405" customWidth="1"/>
    <col min="16155" max="16384" width="4" style="405"/>
  </cols>
  <sheetData>
    <row r="1" spans="1:26">
      <c r="A1" s="407"/>
      <c r="B1" s="407"/>
      <c r="C1" s="407"/>
      <c r="D1" s="407"/>
      <c r="E1" s="407"/>
      <c r="F1" s="407"/>
      <c r="G1" s="407"/>
      <c r="H1" s="407"/>
      <c r="I1" s="407"/>
      <c r="J1" s="407"/>
      <c r="K1" s="407"/>
      <c r="L1" s="407"/>
      <c r="M1" s="407"/>
      <c r="N1" s="407"/>
      <c r="O1" s="407"/>
      <c r="P1" s="407"/>
      <c r="Q1" s="407"/>
      <c r="R1" s="407"/>
      <c r="S1" s="407"/>
      <c r="T1" s="407"/>
      <c r="U1" s="407"/>
      <c r="V1" s="407"/>
      <c r="W1" s="407"/>
      <c r="X1" s="407"/>
      <c r="Y1" s="407"/>
      <c r="Z1" s="407"/>
    </row>
    <row r="2" spans="1:26" ht="15" customHeight="1">
      <c r="A2" s="407"/>
      <c r="B2" s="407"/>
      <c r="C2" s="407"/>
      <c r="D2" s="407"/>
      <c r="E2" s="407"/>
      <c r="F2" s="407"/>
      <c r="G2" s="407"/>
      <c r="H2" s="407"/>
      <c r="I2" s="407"/>
      <c r="J2" s="407"/>
      <c r="K2" s="407"/>
      <c r="L2" s="407"/>
      <c r="M2" s="407"/>
      <c r="N2" s="407"/>
      <c r="O2" s="407"/>
      <c r="P2" s="407"/>
      <c r="Q2" s="455" t="s">
        <v>1854</v>
      </c>
      <c r="R2" s="455"/>
      <c r="S2" s="455"/>
      <c r="T2" s="455"/>
      <c r="U2" s="455"/>
      <c r="V2" s="455"/>
      <c r="W2" s="455"/>
      <c r="X2" s="455"/>
      <c r="Y2" s="455"/>
      <c r="Z2" s="407"/>
    </row>
    <row r="3" spans="1:26" ht="15" customHeight="1">
      <c r="A3" s="407"/>
      <c r="B3" s="407"/>
      <c r="C3" s="407"/>
      <c r="D3" s="407"/>
      <c r="E3" s="407"/>
      <c r="F3" s="407"/>
      <c r="G3" s="407"/>
      <c r="H3" s="407"/>
      <c r="I3" s="407"/>
      <c r="J3" s="407"/>
      <c r="K3" s="407"/>
      <c r="L3" s="407"/>
      <c r="M3" s="407"/>
      <c r="N3" s="407"/>
      <c r="O3" s="407"/>
      <c r="P3" s="407"/>
      <c r="Q3" s="407"/>
      <c r="R3" s="407"/>
      <c r="S3" s="460"/>
      <c r="T3" s="407"/>
      <c r="U3" s="407"/>
      <c r="V3" s="407"/>
      <c r="W3" s="407"/>
      <c r="X3" s="407"/>
      <c r="Y3" s="407"/>
      <c r="Z3" s="407"/>
    </row>
    <row r="4" spans="1:26" ht="15" customHeight="1">
      <c r="A4" s="407"/>
      <c r="B4" s="408" t="s">
        <v>378</v>
      </c>
      <c r="C4" s="408"/>
      <c r="D4" s="408"/>
      <c r="E4" s="408"/>
      <c r="F4" s="408"/>
      <c r="G4" s="408"/>
      <c r="H4" s="408"/>
      <c r="I4" s="408"/>
      <c r="J4" s="408"/>
      <c r="K4" s="408"/>
      <c r="L4" s="408"/>
      <c r="M4" s="408"/>
      <c r="N4" s="408"/>
      <c r="O4" s="408"/>
      <c r="P4" s="408"/>
      <c r="Q4" s="408"/>
      <c r="R4" s="408"/>
      <c r="S4" s="408"/>
      <c r="T4" s="408"/>
      <c r="U4" s="408"/>
      <c r="V4" s="408"/>
      <c r="W4" s="408"/>
      <c r="X4" s="408"/>
      <c r="Y4" s="408"/>
      <c r="Z4" s="407"/>
    </row>
    <row r="5" spans="1:26" ht="15" customHeight="1">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row>
    <row r="6" spans="1:26" ht="22.5" customHeight="1">
      <c r="A6" s="407"/>
      <c r="B6" s="409" t="s">
        <v>262</v>
      </c>
      <c r="C6" s="418"/>
      <c r="D6" s="418"/>
      <c r="E6" s="418"/>
      <c r="F6" s="437"/>
      <c r="G6" s="409"/>
      <c r="H6" s="418"/>
      <c r="I6" s="583"/>
      <c r="J6" s="583"/>
      <c r="K6" s="583"/>
      <c r="L6" s="584"/>
      <c r="M6" s="409" t="s">
        <v>269</v>
      </c>
      <c r="N6" s="418"/>
      <c r="O6" s="437"/>
      <c r="P6" s="409" t="s">
        <v>275</v>
      </c>
      <c r="Q6" s="418"/>
      <c r="R6" s="418"/>
      <c r="S6" s="418"/>
      <c r="T6" s="418"/>
      <c r="U6" s="418"/>
      <c r="V6" s="418"/>
      <c r="W6" s="418"/>
      <c r="X6" s="418"/>
      <c r="Y6" s="437"/>
      <c r="Z6" s="407"/>
    </row>
    <row r="7" spans="1:26" ht="22.5" customHeight="1">
      <c r="A7" s="407"/>
      <c r="B7" s="410" t="s">
        <v>277</v>
      </c>
      <c r="C7" s="410"/>
      <c r="D7" s="410"/>
      <c r="E7" s="410"/>
      <c r="F7" s="410"/>
      <c r="G7" s="438" t="s">
        <v>279</v>
      </c>
      <c r="H7" s="439"/>
      <c r="I7" s="439"/>
      <c r="J7" s="439"/>
      <c r="K7" s="439"/>
      <c r="L7" s="439"/>
      <c r="M7" s="439"/>
      <c r="N7" s="439"/>
      <c r="O7" s="439"/>
      <c r="P7" s="439"/>
      <c r="Q7" s="439"/>
      <c r="R7" s="439"/>
      <c r="S7" s="439"/>
      <c r="T7" s="439"/>
      <c r="U7" s="439"/>
      <c r="V7" s="439"/>
      <c r="W7" s="439"/>
      <c r="X7" s="439"/>
      <c r="Y7" s="474"/>
      <c r="Z7" s="407"/>
    </row>
    <row r="8" spans="1:26" ht="15" customHeight="1">
      <c r="A8" s="407"/>
      <c r="B8" s="407"/>
      <c r="C8" s="407"/>
      <c r="D8" s="407"/>
      <c r="E8" s="407"/>
      <c r="F8" s="407"/>
      <c r="G8" s="407"/>
      <c r="H8" s="407"/>
      <c r="I8" s="407"/>
      <c r="J8" s="407"/>
      <c r="K8" s="407"/>
      <c r="L8" s="407"/>
      <c r="M8" s="407"/>
      <c r="N8" s="407"/>
      <c r="O8" s="407"/>
      <c r="P8" s="407"/>
      <c r="Q8" s="407"/>
      <c r="R8" s="407"/>
      <c r="S8" s="407"/>
      <c r="T8" s="407"/>
      <c r="U8" s="407"/>
      <c r="V8" s="407"/>
      <c r="W8" s="407"/>
      <c r="X8" s="407"/>
      <c r="Y8" s="407"/>
      <c r="Z8" s="407"/>
    </row>
    <row r="9" spans="1:26" ht="15" customHeight="1">
      <c r="A9" s="407"/>
      <c r="B9" s="411"/>
      <c r="C9" s="419"/>
      <c r="D9" s="419"/>
      <c r="E9" s="419"/>
      <c r="F9" s="419"/>
      <c r="G9" s="419"/>
      <c r="H9" s="419"/>
      <c r="I9" s="419"/>
      <c r="J9" s="419"/>
      <c r="K9" s="419"/>
      <c r="L9" s="419"/>
      <c r="M9" s="419"/>
      <c r="N9" s="419"/>
      <c r="O9" s="419"/>
      <c r="P9" s="419"/>
      <c r="Q9" s="419"/>
      <c r="R9" s="419"/>
      <c r="S9" s="419"/>
      <c r="T9" s="419"/>
      <c r="U9" s="503"/>
      <c r="V9" s="506"/>
      <c r="W9" s="506"/>
      <c r="X9" s="506"/>
      <c r="Y9" s="508"/>
      <c r="Z9" s="407"/>
    </row>
    <row r="10" spans="1:26" ht="15" customHeight="1">
      <c r="A10" s="407"/>
      <c r="B10" s="412" t="s">
        <v>285</v>
      </c>
      <c r="C10" s="407"/>
      <c r="D10" s="407"/>
      <c r="E10" s="407"/>
      <c r="F10" s="407"/>
      <c r="G10" s="407"/>
      <c r="H10" s="407"/>
      <c r="I10" s="407"/>
      <c r="J10" s="407"/>
      <c r="K10" s="407"/>
      <c r="L10" s="407"/>
      <c r="M10" s="407"/>
      <c r="N10" s="407"/>
      <c r="O10" s="407"/>
      <c r="P10" s="407"/>
      <c r="Q10" s="407"/>
      <c r="R10" s="407"/>
      <c r="S10" s="407"/>
      <c r="T10" s="407"/>
      <c r="U10" s="469" t="s">
        <v>1872</v>
      </c>
      <c r="V10" s="408"/>
      <c r="W10" s="408"/>
      <c r="X10" s="408"/>
      <c r="Y10" s="478"/>
      <c r="Z10" s="407"/>
    </row>
    <row r="11" spans="1:26" ht="15" customHeight="1">
      <c r="A11" s="407"/>
      <c r="B11" s="412"/>
      <c r="C11" s="407"/>
      <c r="D11" s="407"/>
      <c r="E11" s="407"/>
      <c r="F11" s="407"/>
      <c r="G11" s="407"/>
      <c r="H11" s="407"/>
      <c r="I11" s="407"/>
      <c r="J11" s="407"/>
      <c r="K11" s="407"/>
      <c r="L11" s="407"/>
      <c r="M11" s="407"/>
      <c r="N11" s="407"/>
      <c r="O11" s="407"/>
      <c r="P11" s="407"/>
      <c r="Q11" s="407"/>
      <c r="R11" s="407"/>
      <c r="S11" s="407"/>
      <c r="T11" s="407"/>
      <c r="U11" s="447"/>
      <c r="V11" s="408"/>
      <c r="W11" s="408"/>
      <c r="X11" s="408"/>
      <c r="Y11" s="477"/>
      <c r="Z11" s="407"/>
    </row>
    <row r="12" spans="1:26" ht="15" customHeight="1">
      <c r="A12" s="407"/>
      <c r="B12" s="412"/>
      <c r="C12" s="420" t="s">
        <v>286</v>
      </c>
      <c r="D12" s="427" t="s">
        <v>1910</v>
      </c>
      <c r="E12" s="427"/>
      <c r="F12" s="427"/>
      <c r="G12" s="427"/>
      <c r="H12" s="427"/>
      <c r="I12" s="427"/>
      <c r="J12" s="427"/>
      <c r="K12" s="427"/>
      <c r="L12" s="427"/>
      <c r="M12" s="427"/>
      <c r="N12" s="427"/>
      <c r="O12" s="427"/>
      <c r="P12" s="427"/>
      <c r="Q12" s="427"/>
      <c r="R12" s="427"/>
      <c r="S12" s="427"/>
      <c r="T12" s="463"/>
      <c r="U12" s="447"/>
      <c r="V12" s="408" t="s">
        <v>554</v>
      </c>
      <c r="W12" s="408" t="s">
        <v>1873</v>
      </c>
      <c r="X12" s="408" t="s">
        <v>554</v>
      </c>
      <c r="Y12" s="477"/>
      <c r="Z12" s="407"/>
    </row>
    <row r="13" spans="1:26" ht="15" customHeight="1">
      <c r="A13" s="407"/>
      <c r="B13" s="412"/>
      <c r="C13" s="420"/>
      <c r="D13" s="427"/>
      <c r="E13" s="427"/>
      <c r="F13" s="427"/>
      <c r="G13" s="427"/>
      <c r="H13" s="427"/>
      <c r="I13" s="427"/>
      <c r="J13" s="427"/>
      <c r="K13" s="427"/>
      <c r="L13" s="427"/>
      <c r="M13" s="427"/>
      <c r="N13" s="427"/>
      <c r="O13" s="427"/>
      <c r="P13" s="427"/>
      <c r="Q13" s="427"/>
      <c r="R13" s="427"/>
      <c r="S13" s="427"/>
      <c r="T13" s="463"/>
      <c r="U13" s="447"/>
      <c r="V13" s="408"/>
      <c r="W13" s="408"/>
      <c r="X13" s="408"/>
      <c r="Y13" s="477"/>
      <c r="Z13" s="407"/>
    </row>
    <row r="14" spans="1:26" ht="7.5" customHeight="1">
      <c r="A14" s="407"/>
      <c r="B14" s="412"/>
      <c r="C14" s="420"/>
      <c r="D14" s="427"/>
      <c r="E14" s="427"/>
      <c r="F14" s="427"/>
      <c r="G14" s="427"/>
      <c r="H14" s="427"/>
      <c r="I14" s="427"/>
      <c r="J14" s="427"/>
      <c r="K14" s="427"/>
      <c r="L14" s="427"/>
      <c r="M14" s="427"/>
      <c r="N14" s="427"/>
      <c r="O14" s="427"/>
      <c r="P14" s="427"/>
      <c r="Q14" s="427"/>
      <c r="R14" s="427"/>
      <c r="S14" s="427"/>
      <c r="T14" s="463"/>
      <c r="U14" s="447"/>
      <c r="V14" s="408"/>
      <c r="W14" s="408"/>
      <c r="X14" s="408"/>
      <c r="Y14" s="477"/>
      <c r="Z14" s="407"/>
    </row>
    <row r="15" spans="1:26" ht="15" customHeight="1">
      <c r="A15" s="407"/>
      <c r="B15" s="412"/>
      <c r="C15" s="420" t="s">
        <v>289</v>
      </c>
      <c r="D15" s="427" t="s">
        <v>1715</v>
      </c>
      <c r="E15" s="427"/>
      <c r="F15" s="427"/>
      <c r="G15" s="427"/>
      <c r="H15" s="427"/>
      <c r="I15" s="427"/>
      <c r="J15" s="427"/>
      <c r="K15" s="427"/>
      <c r="L15" s="427"/>
      <c r="M15" s="427"/>
      <c r="N15" s="427"/>
      <c r="O15" s="427"/>
      <c r="P15" s="427"/>
      <c r="Q15" s="427"/>
      <c r="R15" s="427"/>
      <c r="S15" s="427"/>
      <c r="T15" s="463"/>
      <c r="U15" s="447"/>
      <c r="V15" s="408" t="s">
        <v>554</v>
      </c>
      <c r="W15" s="408" t="s">
        <v>1873</v>
      </c>
      <c r="X15" s="408" t="s">
        <v>554</v>
      </c>
      <c r="Y15" s="477"/>
      <c r="Z15" s="407"/>
    </row>
    <row r="16" spans="1:26" ht="15" customHeight="1">
      <c r="A16" s="407"/>
      <c r="B16" s="412"/>
      <c r="C16" s="407"/>
      <c r="D16" s="427"/>
      <c r="E16" s="427"/>
      <c r="F16" s="427"/>
      <c r="G16" s="427"/>
      <c r="H16" s="427"/>
      <c r="I16" s="427"/>
      <c r="J16" s="427"/>
      <c r="K16" s="427"/>
      <c r="L16" s="427"/>
      <c r="M16" s="427"/>
      <c r="N16" s="427"/>
      <c r="O16" s="427"/>
      <c r="P16" s="427"/>
      <c r="Q16" s="427"/>
      <c r="R16" s="427"/>
      <c r="S16" s="427"/>
      <c r="T16" s="463"/>
      <c r="U16" s="447"/>
      <c r="V16" s="408"/>
      <c r="W16" s="408"/>
      <c r="X16" s="408"/>
      <c r="Y16" s="477"/>
      <c r="Z16" s="407"/>
    </row>
    <row r="17" spans="1:26" ht="7.5" customHeight="1">
      <c r="A17" s="407"/>
      <c r="B17" s="412"/>
      <c r="C17" s="407"/>
      <c r="D17" s="407"/>
      <c r="E17" s="407"/>
      <c r="F17" s="407"/>
      <c r="G17" s="407"/>
      <c r="H17" s="407"/>
      <c r="I17" s="407"/>
      <c r="J17" s="407"/>
      <c r="K17" s="407"/>
      <c r="L17" s="407"/>
      <c r="M17" s="407"/>
      <c r="N17" s="407"/>
      <c r="O17" s="407"/>
      <c r="P17" s="407"/>
      <c r="Q17" s="407"/>
      <c r="R17" s="407"/>
      <c r="S17" s="407"/>
      <c r="T17" s="407"/>
      <c r="U17" s="447"/>
      <c r="V17" s="408"/>
      <c r="W17" s="408"/>
      <c r="X17" s="408"/>
      <c r="Y17" s="477"/>
      <c r="Z17" s="407"/>
    </row>
    <row r="18" spans="1:26" ht="15" customHeight="1">
      <c r="A18" s="407"/>
      <c r="B18" s="412"/>
      <c r="C18" s="407" t="s">
        <v>360</v>
      </c>
      <c r="D18" s="407" t="s">
        <v>1911</v>
      </c>
      <c r="E18" s="407"/>
      <c r="F18" s="407"/>
      <c r="G18" s="407"/>
      <c r="H18" s="407"/>
      <c r="I18" s="407"/>
      <c r="J18" s="407"/>
      <c r="K18" s="407"/>
      <c r="L18" s="407"/>
      <c r="M18" s="407"/>
      <c r="N18" s="407"/>
      <c r="O18" s="407"/>
      <c r="P18" s="407"/>
      <c r="Q18" s="407"/>
      <c r="R18" s="407"/>
      <c r="S18" s="407"/>
      <c r="T18" s="464"/>
      <c r="U18" s="447"/>
      <c r="V18" s="408" t="s">
        <v>554</v>
      </c>
      <c r="W18" s="408" t="s">
        <v>1873</v>
      </c>
      <c r="X18" s="408" t="s">
        <v>554</v>
      </c>
      <c r="Y18" s="477"/>
      <c r="Z18" s="407"/>
    </row>
    <row r="19" spans="1:26" ht="7.5" customHeight="1">
      <c r="A19" s="407"/>
      <c r="B19" s="412"/>
      <c r="C19" s="407"/>
      <c r="D19" s="407"/>
      <c r="E19" s="407"/>
      <c r="F19" s="407"/>
      <c r="G19" s="407"/>
      <c r="H19" s="407"/>
      <c r="I19" s="407"/>
      <c r="J19" s="407"/>
      <c r="K19" s="407"/>
      <c r="L19" s="407"/>
      <c r="M19" s="407"/>
      <c r="N19" s="407"/>
      <c r="O19" s="407"/>
      <c r="P19" s="407"/>
      <c r="Q19" s="407"/>
      <c r="R19" s="407"/>
      <c r="S19" s="407"/>
      <c r="T19" s="407"/>
      <c r="U19" s="447"/>
      <c r="V19" s="408"/>
      <c r="W19" s="408"/>
      <c r="X19" s="408"/>
      <c r="Y19" s="477"/>
      <c r="Z19" s="407"/>
    </row>
    <row r="20" spans="1:26" ht="15" customHeight="1">
      <c r="A20" s="407"/>
      <c r="B20" s="412"/>
      <c r="C20" s="460" t="s">
        <v>294</v>
      </c>
      <c r="D20" s="430" t="s">
        <v>612</v>
      </c>
      <c r="E20" s="430"/>
      <c r="F20" s="430"/>
      <c r="G20" s="430"/>
      <c r="H20" s="430"/>
      <c r="I20" s="430"/>
      <c r="J20" s="430"/>
      <c r="K20" s="430"/>
      <c r="L20" s="430"/>
      <c r="M20" s="430"/>
      <c r="N20" s="430"/>
      <c r="O20" s="430"/>
      <c r="P20" s="430"/>
      <c r="Q20" s="430"/>
      <c r="R20" s="430"/>
      <c r="S20" s="430"/>
      <c r="T20" s="466"/>
      <c r="U20" s="447"/>
      <c r="V20" s="408" t="s">
        <v>554</v>
      </c>
      <c r="W20" s="408" t="s">
        <v>1873</v>
      </c>
      <c r="X20" s="408" t="s">
        <v>554</v>
      </c>
      <c r="Y20" s="477"/>
      <c r="Z20" s="407"/>
    </row>
    <row r="21" spans="1:26" ht="7.5" customHeight="1">
      <c r="A21" s="407"/>
      <c r="B21" s="412"/>
      <c r="C21" s="407"/>
      <c r="D21" s="407"/>
      <c r="E21" s="407"/>
      <c r="F21" s="407"/>
      <c r="G21" s="407"/>
      <c r="H21" s="407"/>
      <c r="I21" s="407"/>
      <c r="J21" s="407"/>
      <c r="K21" s="407"/>
      <c r="L21" s="407"/>
      <c r="M21" s="407"/>
      <c r="N21" s="407"/>
      <c r="O21" s="407"/>
      <c r="P21" s="407"/>
      <c r="Q21" s="407"/>
      <c r="R21" s="407"/>
      <c r="S21" s="407"/>
      <c r="T21" s="407"/>
      <c r="U21" s="447"/>
      <c r="V21" s="408"/>
      <c r="W21" s="408"/>
      <c r="X21" s="408"/>
      <c r="Y21" s="477"/>
      <c r="Z21" s="407"/>
    </row>
    <row r="22" spans="1:26" ht="15" customHeight="1">
      <c r="A22" s="407"/>
      <c r="B22" s="412"/>
      <c r="C22" s="420" t="s">
        <v>632</v>
      </c>
      <c r="D22" s="427" t="s">
        <v>1813</v>
      </c>
      <c r="E22" s="427"/>
      <c r="F22" s="427"/>
      <c r="G22" s="427"/>
      <c r="H22" s="427"/>
      <c r="I22" s="427"/>
      <c r="J22" s="427"/>
      <c r="K22" s="427"/>
      <c r="L22" s="427"/>
      <c r="M22" s="427"/>
      <c r="N22" s="427"/>
      <c r="O22" s="427"/>
      <c r="P22" s="427"/>
      <c r="Q22" s="427"/>
      <c r="R22" s="427"/>
      <c r="S22" s="427"/>
      <c r="T22" s="463"/>
      <c r="U22" s="447"/>
      <c r="V22" s="408" t="s">
        <v>554</v>
      </c>
      <c r="W22" s="408" t="s">
        <v>1873</v>
      </c>
      <c r="X22" s="408" t="s">
        <v>554</v>
      </c>
      <c r="Y22" s="477"/>
      <c r="Z22" s="407"/>
    </row>
    <row r="23" spans="1:26" ht="30" customHeight="1">
      <c r="A23" s="407"/>
      <c r="B23" s="412"/>
      <c r="C23" s="407"/>
      <c r="D23" s="427"/>
      <c r="E23" s="427"/>
      <c r="F23" s="427"/>
      <c r="G23" s="427"/>
      <c r="H23" s="427"/>
      <c r="I23" s="427"/>
      <c r="J23" s="427"/>
      <c r="K23" s="427"/>
      <c r="L23" s="427"/>
      <c r="M23" s="427"/>
      <c r="N23" s="427"/>
      <c r="O23" s="427"/>
      <c r="P23" s="427"/>
      <c r="Q23" s="427"/>
      <c r="R23" s="427"/>
      <c r="S23" s="427"/>
      <c r="T23" s="463"/>
      <c r="U23" s="447"/>
      <c r="V23" s="408"/>
      <c r="W23" s="408"/>
      <c r="X23" s="408"/>
      <c r="Y23" s="477"/>
      <c r="Z23" s="407"/>
    </row>
    <row r="24" spans="1:26" ht="7.5" customHeight="1">
      <c r="A24" s="407"/>
      <c r="B24" s="412"/>
      <c r="C24" s="407"/>
      <c r="D24" s="407"/>
      <c r="E24" s="407"/>
      <c r="F24" s="407"/>
      <c r="G24" s="407"/>
      <c r="H24" s="407"/>
      <c r="I24" s="407"/>
      <c r="J24" s="407"/>
      <c r="K24" s="407"/>
      <c r="L24" s="407"/>
      <c r="M24" s="407"/>
      <c r="N24" s="407"/>
      <c r="O24" s="407"/>
      <c r="P24" s="407"/>
      <c r="Q24" s="407"/>
      <c r="R24" s="407"/>
      <c r="S24" s="407"/>
      <c r="T24" s="407"/>
      <c r="U24" s="447"/>
      <c r="V24" s="408"/>
      <c r="W24" s="408"/>
      <c r="X24" s="408"/>
      <c r="Y24" s="477"/>
      <c r="Z24" s="407"/>
    </row>
    <row r="25" spans="1:26" ht="15" customHeight="1">
      <c r="A25" s="407"/>
      <c r="B25" s="412"/>
      <c r="C25" s="407" t="s">
        <v>633</v>
      </c>
      <c r="D25" s="407" t="s">
        <v>1033</v>
      </c>
      <c r="E25" s="407"/>
      <c r="F25" s="407"/>
      <c r="G25" s="407"/>
      <c r="H25" s="407"/>
      <c r="I25" s="407"/>
      <c r="J25" s="407"/>
      <c r="K25" s="407"/>
      <c r="L25" s="407"/>
      <c r="M25" s="407"/>
      <c r="N25" s="407"/>
      <c r="O25" s="407"/>
      <c r="P25" s="407"/>
      <c r="Q25" s="407"/>
      <c r="R25" s="407"/>
      <c r="S25" s="407"/>
      <c r="T25" s="407"/>
      <c r="U25" s="447"/>
      <c r="V25" s="408" t="s">
        <v>554</v>
      </c>
      <c r="W25" s="408" t="s">
        <v>1873</v>
      </c>
      <c r="X25" s="408" t="s">
        <v>554</v>
      </c>
      <c r="Y25" s="477"/>
      <c r="Z25" s="407"/>
    </row>
    <row r="26" spans="1:26" ht="8.25" customHeight="1">
      <c r="A26" s="407"/>
      <c r="B26" s="412"/>
      <c r="C26" s="407"/>
      <c r="D26" s="407"/>
      <c r="E26" s="407"/>
      <c r="F26" s="407"/>
      <c r="G26" s="407"/>
      <c r="H26" s="407"/>
      <c r="I26" s="407"/>
      <c r="J26" s="407"/>
      <c r="K26" s="407"/>
      <c r="L26" s="407"/>
      <c r="M26" s="407"/>
      <c r="N26" s="407"/>
      <c r="O26" s="407"/>
      <c r="P26" s="407"/>
      <c r="Q26" s="407"/>
      <c r="R26" s="407"/>
      <c r="S26" s="407"/>
      <c r="T26" s="407"/>
      <c r="U26" s="447"/>
      <c r="V26" s="408"/>
      <c r="W26" s="408"/>
      <c r="X26" s="408"/>
      <c r="Y26" s="477"/>
      <c r="Z26" s="407"/>
    </row>
    <row r="27" spans="1:26" ht="15" customHeight="1">
      <c r="A27" s="407"/>
      <c r="B27" s="412"/>
      <c r="C27" s="407" t="s">
        <v>1912</v>
      </c>
      <c r="D27" s="407" t="s">
        <v>1876</v>
      </c>
      <c r="E27" s="407"/>
      <c r="F27" s="407"/>
      <c r="G27" s="407"/>
      <c r="H27" s="407"/>
      <c r="I27" s="407"/>
      <c r="J27" s="407"/>
      <c r="K27" s="407"/>
      <c r="L27" s="407"/>
      <c r="M27" s="407"/>
      <c r="N27" s="407"/>
      <c r="O27" s="407"/>
      <c r="P27" s="407"/>
      <c r="Q27" s="407"/>
      <c r="R27" s="407"/>
      <c r="S27" s="407"/>
      <c r="T27" s="407"/>
      <c r="U27" s="447"/>
      <c r="V27" s="408" t="s">
        <v>554</v>
      </c>
      <c r="W27" s="408" t="s">
        <v>1873</v>
      </c>
      <c r="X27" s="408" t="s">
        <v>554</v>
      </c>
      <c r="Y27" s="477"/>
      <c r="Z27" s="407"/>
    </row>
    <row r="28" spans="1:26" ht="8.25" customHeight="1">
      <c r="A28" s="407"/>
      <c r="B28" s="412"/>
      <c r="C28" s="407"/>
      <c r="D28" s="407"/>
      <c r="E28" s="407"/>
      <c r="F28" s="407"/>
      <c r="G28" s="407"/>
      <c r="H28" s="407"/>
      <c r="I28" s="407"/>
      <c r="J28" s="407"/>
      <c r="K28" s="407"/>
      <c r="L28" s="407"/>
      <c r="M28" s="407"/>
      <c r="N28" s="407"/>
      <c r="O28" s="407"/>
      <c r="P28" s="407"/>
      <c r="Q28" s="407"/>
      <c r="R28" s="407"/>
      <c r="S28" s="407"/>
      <c r="T28" s="407"/>
      <c r="U28" s="447"/>
      <c r="V28" s="408"/>
      <c r="W28" s="408"/>
      <c r="X28" s="408"/>
      <c r="Y28" s="477"/>
      <c r="Z28" s="407"/>
    </row>
    <row r="29" spans="1:26" ht="15" customHeight="1">
      <c r="A29" s="407"/>
      <c r="B29" s="412"/>
      <c r="C29" s="407" t="s">
        <v>692</v>
      </c>
      <c r="D29" s="430" t="s">
        <v>1579</v>
      </c>
      <c r="E29" s="430"/>
      <c r="F29" s="430"/>
      <c r="G29" s="430"/>
      <c r="H29" s="430"/>
      <c r="I29" s="430"/>
      <c r="J29" s="430"/>
      <c r="K29" s="430"/>
      <c r="L29" s="430"/>
      <c r="M29" s="430"/>
      <c r="N29" s="430"/>
      <c r="O29" s="430"/>
      <c r="P29" s="430"/>
      <c r="Q29" s="430"/>
      <c r="R29" s="430"/>
      <c r="S29" s="430"/>
      <c r="T29" s="466"/>
      <c r="U29" s="447"/>
      <c r="V29" s="408" t="s">
        <v>554</v>
      </c>
      <c r="W29" s="408" t="s">
        <v>1873</v>
      </c>
      <c r="X29" s="408" t="s">
        <v>554</v>
      </c>
      <c r="Y29" s="477"/>
      <c r="Z29" s="407"/>
    </row>
    <row r="30" spans="1:26" ht="15" customHeight="1">
      <c r="A30" s="407"/>
      <c r="B30" s="412"/>
      <c r="C30" s="407" t="s">
        <v>299</v>
      </c>
      <c r="D30" s="430"/>
      <c r="E30" s="430"/>
      <c r="F30" s="430"/>
      <c r="G30" s="430"/>
      <c r="H30" s="430"/>
      <c r="I30" s="430"/>
      <c r="J30" s="430"/>
      <c r="K30" s="430"/>
      <c r="L30" s="430"/>
      <c r="M30" s="430"/>
      <c r="N30" s="430"/>
      <c r="O30" s="430"/>
      <c r="P30" s="430"/>
      <c r="Q30" s="430"/>
      <c r="R30" s="430"/>
      <c r="S30" s="430"/>
      <c r="T30" s="466"/>
      <c r="U30" s="447"/>
      <c r="V30" s="408"/>
      <c r="W30" s="408"/>
      <c r="X30" s="408"/>
      <c r="Y30" s="477"/>
      <c r="Z30" s="407"/>
    </row>
    <row r="31" spans="1:26" ht="15" customHeight="1">
      <c r="A31" s="407"/>
      <c r="B31" s="412"/>
      <c r="C31" s="407"/>
      <c r="D31" s="407"/>
      <c r="E31" s="407"/>
      <c r="F31" s="407"/>
      <c r="G31" s="407"/>
      <c r="H31" s="407"/>
      <c r="I31" s="407"/>
      <c r="J31" s="407"/>
      <c r="K31" s="407"/>
      <c r="L31" s="407"/>
      <c r="M31" s="407"/>
      <c r="N31" s="407"/>
      <c r="O31" s="407"/>
      <c r="P31" s="407"/>
      <c r="Q31" s="407"/>
      <c r="R31" s="407"/>
      <c r="S31" s="407"/>
      <c r="T31" s="407"/>
      <c r="U31" s="447"/>
      <c r="V31" s="408"/>
      <c r="W31" s="408"/>
      <c r="X31" s="408"/>
      <c r="Y31" s="477"/>
      <c r="Z31" s="407"/>
    </row>
    <row r="32" spans="1:26" ht="15" customHeight="1">
      <c r="A32" s="407"/>
      <c r="B32" s="412" t="s">
        <v>303</v>
      </c>
      <c r="C32" s="407"/>
      <c r="D32" s="407"/>
      <c r="E32" s="407"/>
      <c r="F32" s="407"/>
      <c r="G32" s="407"/>
      <c r="H32" s="407"/>
      <c r="I32" s="407"/>
      <c r="J32" s="407"/>
      <c r="K32" s="407"/>
      <c r="L32" s="407"/>
      <c r="M32" s="407"/>
      <c r="N32" s="407"/>
      <c r="O32" s="407"/>
      <c r="P32" s="407"/>
      <c r="Q32" s="407"/>
      <c r="R32" s="407"/>
      <c r="S32" s="407"/>
      <c r="T32" s="407"/>
      <c r="U32" s="412"/>
      <c r="V32" s="407"/>
      <c r="W32" s="407"/>
      <c r="X32" s="407"/>
      <c r="Y32" s="464"/>
      <c r="Z32" s="407"/>
    </row>
    <row r="33" spans="1:26" ht="15" customHeight="1">
      <c r="A33" s="407"/>
      <c r="B33" s="412"/>
      <c r="C33" s="407"/>
      <c r="D33" s="407"/>
      <c r="E33" s="407"/>
      <c r="F33" s="407"/>
      <c r="G33" s="407"/>
      <c r="H33" s="407"/>
      <c r="I33" s="407"/>
      <c r="J33" s="407"/>
      <c r="K33" s="407"/>
      <c r="L33" s="407"/>
      <c r="M33" s="407"/>
      <c r="N33" s="407"/>
      <c r="O33" s="407"/>
      <c r="P33" s="407"/>
      <c r="Q33" s="407"/>
      <c r="R33" s="407"/>
      <c r="S33" s="407"/>
      <c r="T33" s="407"/>
      <c r="U33" s="447"/>
      <c r="V33" s="408"/>
      <c r="W33" s="408"/>
      <c r="X33" s="408"/>
      <c r="Y33" s="477"/>
      <c r="Z33" s="407"/>
    </row>
    <row r="34" spans="1:26" ht="15" customHeight="1">
      <c r="A34" s="407"/>
      <c r="B34" s="412"/>
      <c r="C34" s="407" t="s">
        <v>1913</v>
      </c>
      <c r="D34" s="407"/>
      <c r="E34" s="407"/>
      <c r="F34" s="407"/>
      <c r="G34" s="407"/>
      <c r="H34" s="407"/>
      <c r="I34" s="407"/>
      <c r="J34" s="407"/>
      <c r="K34" s="407"/>
      <c r="L34" s="407"/>
      <c r="M34" s="407"/>
      <c r="N34" s="407"/>
      <c r="O34" s="407"/>
      <c r="P34" s="407"/>
      <c r="Q34" s="407"/>
      <c r="R34" s="407"/>
      <c r="S34" s="407"/>
      <c r="T34" s="407"/>
      <c r="U34" s="447"/>
      <c r="V34" s="408"/>
      <c r="W34" s="408"/>
      <c r="X34" s="408"/>
      <c r="Y34" s="477"/>
      <c r="Z34" s="407"/>
    </row>
    <row r="35" spans="1:26" ht="15" customHeight="1">
      <c r="A35" s="407"/>
      <c r="B35" s="412"/>
      <c r="C35" s="430" t="s">
        <v>930</v>
      </c>
      <c r="D35" s="430"/>
      <c r="E35" s="430"/>
      <c r="F35" s="430"/>
      <c r="G35" s="430"/>
      <c r="H35" s="430"/>
      <c r="I35" s="430"/>
      <c r="J35" s="430"/>
      <c r="K35" s="430"/>
      <c r="L35" s="430"/>
      <c r="M35" s="430"/>
      <c r="N35" s="430"/>
      <c r="O35" s="430"/>
      <c r="P35" s="430"/>
      <c r="Q35" s="430"/>
      <c r="R35" s="430"/>
      <c r="S35" s="430"/>
      <c r="T35" s="466"/>
      <c r="U35" s="447"/>
      <c r="V35" s="408"/>
      <c r="W35" s="408"/>
      <c r="X35" s="408"/>
      <c r="Y35" s="477"/>
      <c r="Z35" s="407"/>
    </row>
    <row r="36" spans="1:26" ht="15" customHeight="1">
      <c r="A36" s="407"/>
      <c r="B36" s="412"/>
      <c r="C36" s="430"/>
      <c r="D36" s="430"/>
      <c r="E36" s="430"/>
      <c r="F36" s="430"/>
      <c r="G36" s="430"/>
      <c r="H36" s="430"/>
      <c r="I36" s="430"/>
      <c r="J36" s="430"/>
      <c r="K36" s="430"/>
      <c r="L36" s="430"/>
      <c r="M36" s="430"/>
      <c r="N36" s="430"/>
      <c r="O36" s="430"/>
      <c r="P36" s="430"/>
      <c r="Q36" s="430"/>
      <c r="R36" s="430"/>
      <c r="S36" s="430"/>
      <c r="T36" s="466"/>
      <c r="U36" s="447"/>
      <c r="V36" s="408"/>
      <c r="W36" s="408"/>
      <c r="X36" s="408"/>
      <c r="Y36" s="477"/>
      <c r="Z36" s="407"/>
    </row>
    <row r="37" spans="1:26" ht="7.5" customHeight="1">
      <c r="A37" s="407"/>
      <c r="B37" s="412"/>
      <c r="C37" s="407"/>
      <c r="D37" s="430"/>
      <c r="E37" s="430"/>
      <c r="F37" s="430"/>
      <c r="G37" s="430"/>
      <c r="H37" s="430"/>
      <c r="I37" s="430"/>
      <c r="J37" s="430"/>
      <c r="K37" s="430"/>
      <c r="L37" s="430"/>
      <c r="M37" s="430"/>
      <c r="N37" s="430"/>
      <c r="O37" s="430"/>
      <c r="P37" s="430"/>
      <c r="Q37" s="430"/>
      <c r="R37" s="430"/>
      <c r="S37" s="430"/>
      <c r="T37" s="430"/>
      <c r="U37" s="447"/>
      <c r="V37" s="408"/>
      <c r="W37" s="408"/>
      <c r="X37" s="408"/>
      <c r="Y37" s="477"/>
      <c r="Z37" s="407"/>
    </row>
    <row r="38" spans="1:26" ht="30" customHeight="1">
      <c r="A38" s="407"/>
      <c r="B38" s="412"/>
      <c r="C38" s="422"/>
      <c r="D38" s="431"/>
      <c r="E38" s="436"/>
      <c r="F38" s="436"/>
      <c r="G38" s="436"/>
      <c r="H38" s="436"/>
      <c r="I38" s="436"/>
      <c r="J38" s="436"/>
      <c r="K38" s="446"/>
      <c r="L38" s="448" t="s">
        <v>305</v>
      </c>
      <c r="M38" s="418"/>
      <c r="N38" s="437"/>
      <c r="O38" s="585" t="s">
        <v>306</v>
      </c>
      <c r="P38" s="586"/>
      <c r="Q38" s="587"/>
      <c r="R38" s="457"/>
      <c r="S38" s="457"/>
      <c r="T38" s="457"/>
      <c r="U38" s="447"/>
      <c r="V38" s="408"/>
      <c r="W38" s="408"/>
      <c r="X38" s="408"/>
      <c r="Y38" s="477"/>
      <c r="Z38" s="407"/>
    </row>
    <row r="39" spans="1:26" ht="54" customHeight="1">
      <c r="A39" s="407"/>
      <c r="B39" s="412"/>
      <c r="C39" s="423" t="s">
        <v>227</v>
      </c>
      <c r="D39" s="432" t="s">
        <v>384</v>
      </c>
      <c r="E39" s="432"/>
      <c r="F39" s="432"/>
      <c r="G39" s="432"/>
      <c r="H39" s="432"/>
      <c r="I39" s="432"/>
      <c r="J39" s="432"/>
      <c r="K39" s="432"/>
      <c r="L39" s="449" t="s">
        <v>308</v>
      </c>
      <c r="M39" s="451"/>
      <c r="N39" s="452"/>
      <c r="O39" s="445" t="s">
        <v>312</v>
      </c>
      <c r="P39" s="445"/>
      <c r="Q39" s="445"/>
      <c r="R39" s="428"/>
      <c r="S39" s="428"/>
      <c r="T39" s="428"/>
      <c r="U39" s="469" t="s">
        <v>1872</v>
      </c>
      <c r="V39" s="408"/>
      <c r="W39" s="408"/>
      <c r="X39" s="408"/>
      <c r="Y39" s="478"/>
      <c r="Z39" s="407"/>
    </row>
    <row r="40" spans="1:26" ht="54" customHeight="1">
      <c r="A40" s="407"/>
      <c r="B40" s="412"/>
      <c r="C40" s="423" t="s">
        <v>313</v>
      </c>
      <c r="D40" s="432" t="s">
        <v>1879</v>
      </c>
      <c r="E40" s="432"/>
      <c r="F40" s="432"/>
      <c r="G40" s="432"/>
      <c r="H40" s="432"/>
      <c r="I40" s="432"/>
      <c r="J40" s="432"/>
      <c r="K40" s="432"/>
      <c r="L40" s="449" t="s">
        <v>308</v>
      </c>
      <c r="M40" s="451"/>
      <c r="N40" s="452"/>
      <c r="O40" s="453"/>
      <c r="P40" s="453"/>
      <c r="Q40" s="453"/>
      <c r="R40" s="458"/>
      <c r="S40" s="461" t="s">
        <v>94</v>
      </c>
      <c r="T40" s="467"/>
      <c r="U40" s="447"/>
      <c r="V40" s="408" t="s">
        <v>554</v>
      </c>
      <c r="W40" s="408" t="s">
        <v>1873</v>
      </c>
      <c r="X40" s="408" t="s">
        <v>554</v>
      </c>
      <c r="Y40" s="477"/>
      <c r="Z40" s="407"/>
    </row>
    <row r="41" spans="1:26" ht="54" customHeight="1">
      <c r="A41" s="407"/>
      <c r="B41" s="412"/>
      <c r="C41" s="423" t="s">
        <v>318</v>
      </c>
      <c r="D41" s="432" t="s">
        <v>173</v>
      </c>
      <c r="E41" s="432"/>
      <c r="F41" s="432"/>
      <c r="G41" s="432"/>
      <c r="H41" s="432"/>
      <c r="I41" s="432"/>
      <c r="J41" s="432"/>
      <c r="K41" s="432"/>
      <c r="L41" s="445" t="s">
        <v>308</v>
      </c>
      <c r="M41" s="445"/>
      <c r="N41" s="445"/>
      <c r="O41" s="453"/>
      <c r="P41" s="453"/>
      <c r="Q41" s="453"/>
      <c r="R41" s="458"/>
      <c r="S41" s="461" t="s">
        <v>673</v>
      </c>
      <c r="T41" s="467"/>
      <c r="U41" s="447"/>
      <c r="V41" s="408" t="s">
        <v>554</v>
      </c>
      <c r="W41" s="408" t="s">
        <v>1873</v>
      </c>
      <c r="X41" s="408" t="s">
        <v>554</v>
      </c>
      <c r="Y41" s="477"/>
      <c r="Z41" s="407"/>
    </row>
    <row r="42" spans="1:26" ht="54" customHeight="1">
      <c r="A42" s="407"/>
      <c r="B42" s="412"/>
      <c r="C42" s="423" t="s">
        <v>1864</v>
      </c>
      <c r="D42" s="432" t="s">
        <v>372</v>
      </c>
      <c r="E42" s="432"/>
      <c r="F42" s="432"/>
      <c r="G42" s="432"/>
      <c r="H42" s="432"/>
      <c r="I42" s="432"/>
      <c r="J42" s="432"/>
      <c r="K42" s="432"/>
      <c r="L42" s="450"/>
      <c r="M42" s="450"/>
      <c r="N42" s="450"/>
      <c r="O42" s="445" t="s">
        <v>312</v>
      </c>
      <c r="P42" s="445"/>
      <c r="Q42" s="445"/>
      <c r="R42" s="459"/>
      <c r="S42" s="461" t="s">
        <v>1881</v>
      </c>
      <c r="T42" s="467"/>
      <c r="U42" s="447"/>
      <c r="V42" s="408" t="s">
        <v>554</v>
      </c>
      <c r="W42" s="408" t="s">
        <v>1873</v>
      </c>
      <c r="X42" s="408" t="s">
        <v>554</v>
      </c>
      <c r="Y42" s="477"/>
      <c r="Z42" s="407"/>
    </row>
    <row r="43" spans="1:26" ht="54" customHeight="1">
      <c r="A43" s="407"/>
      <c r="B43" s="412"/>
      <c r="C43" s="423" t="s">
        <v>468</v>
      </c>
      <c r="D43" s="432" t="s">
        <v>860</v>
      </c>
      <c r="E43" s="432"/>
      <c r="F43" s="432"/>
      <c r="G43" s="432"/>
      <c r="H43" s="432"/>
      <c r="I43" s="432"/>
      <c r="J43" s="432"/>
      <c r="K43" s="432"/>
      <c r="L43" s="445" t="s">
        <v>308</v>
      </c>
      <c r="M43" s="445"/>
      <c r="N43" s="445"/>
      <c r="O43" s="450"/>
      <c r="P43" s="450"/>
      <c r="Q43" s="450"/>
      <c r="R43" s="459"/>
      <c r="S43" s="461" t="s">
        <v>1914</v>
      </c>
      <c r="T43" s="467"/>
      <c r="U43" s="447"/>
      <c r="V43" s="408" t="s">
        <v>554</v>
      </c>
      <c r="W43" s="408" t="s">
        <v>1873</v>
      </c>
      <c r="X43" s="408" t="s">
        <v>554</v>
      </c>
      <c r="Y43" s="477"/>
      <c r="Z43" s="407"/>
    </row>
    <row r="44" spans="1:26" ht="15" customHeight="1">
      <c r="A44" s="407"/>
      <c r="B44" s="412"/>
      <c r="C44" s="407"/>
      <c r="D44" s="407"/>
      <c r="E44" s="407"/>
      <c r="F44" s="407"/>
      <c r="G44" s="407"/>
      <c r="H44" s="407"/>
      <c r="I44" s="407"/>
      <c r="J44" s="407"/>
      <c r="K44" s="407"/>
      <c r="L44" s="407"/>
      <c r="M44" s="407"/>
      <c r="N44" s="407"/>
      <c r="O44" s="407"/>
      <c r="P44" s="407"/>
      <c r="Q44" s="407"/>
      <c r="R44" s="407"/>
      <c r="S44" s="407"/>
      <c r="T44" s="407"/>
      <c r="U44" s="447"/>
      <c r="V44" s="408"/>
      <c r="W44" s="408"/>
      <c r="X44" s="408"/>
      <c r="Y44" s="477"/>
      <c r="Z44" s="407"/>
    </row>
    <row r="45" spans="1:26" ht="15" customHeight="1">
      <c r="A45" s="407"/>
      <c r="B45" s="412"/>
      <c r="C45" s="407" t="s">
        <v>1803</v>
      </c>
      <c r="D45" s="407"/>
      <c r="E45" s="407"/>
      <c r="F45" s="407"/>
      <c r="G45" s="407"/>
      <c r="H45" s="407"/>
      <c r="I45" s="407"/>
      <c r="J45" s="407"/>
      <c r="K45" s="407"/>
      <c r="L45" s="407"/>
      <c r="M45" s="407"/>
      <c r="N45" s="407"/>
      <c r="O45" s="407"/>
      <c r="P45" s="407"/>
      <c r="Q45" s="407"/>
      <c r="R45" s="407"/>
      <c r="S45" s="407"/>
      <c r="T45" s="407"/>
      <c r="U45" s="469" t="s">
        <v>1872</v>
      </c>
      <c r="V45" s="408"/>
      <c r="W45" s="408"/>
      <c r="X45" s="408"/>
      <c r="Y45" s="478"/>
      <c r="Z45" s="407"/>
    </row>
    <row r="46" spans="1:26" ht="15" customHeight="1">
      <c r="A46" s="407"/>
      <c r="B46" s="412"/>
      <c r="C46" s="407"/>
      <c r="D46" s="407"/>
      <c r="E46" s="407"/>
      <c r="F46" s="407"/>
      <c r="G46" s="407"/>
      <c r="H46" s="407"/>
      <c r="I46" s="407"/>
      <c r="J46" s="407"/>
      <c r="K46" s="407"/>
      <c r="L46" s="407"/>
      <c r="M46" s="407"/>
      <c r="N46" s="407"/>
      <c r="O46" s="407"/>
      <c r="P46" s="407"/>
      <c r="Q46" s="407"/>
      <c r="R46" s="407"/>
      <c r="S46" s="407"/>
      <c r="T46" s="407"/>
      <c r="U46" s="447"/>
      <c r="V46" s="408"/>
      <c r="W46" s="408"/>
      <c r="X46" s="408"/>
      <c r="Y46" s="477"/>
      <c r="Z46" s="407"/>
    </row>
    <row r="47" spans="1:26" ht="45.75" customHeight="1">
      <c r="A47" s="407"/>
      <c r="B47" s="412"/>
      <c r="C47" s="416" t="s">
        <v>1310</v>
      </c>
      <c r="D47" s="427" t="s">
        <v>1848</v>
      </c>
      <c r="E47" s="427"/>
      <c r="F47" s="427"/>
      <c r="G47" s="427"/>
      <c r="H47" s="427"/>
      <c r="I47" s="427"/>
      <c r="J47" s="427"/>
      <c r="K47" s="427"/>
      <c r="L47" s="427"/>
      <c r="M47" s="427"/>
      <c r="N47" s="427"/>
      <c r="O47" s="427"/>
      <c r="P47" s="427"/>
      <c r="Q47" s="427"/>
      <c r="R47" s="427"/>
      <c r="S47" s="427"/>
      <c r="T47" s="463"/>
      <c r="U47" s="447"/>
      <c r="V47" s="408" t="s">
        <v>554</v>
      </c>
      <c r="W47" s="408" t="s">
        <v>1873</v>
      </c>
      <c r="X47" s="408" t="s">
        <v>554</v>
      </c>
      <c r="Y47" s="477"/>
      <c r="Z47" s="407"/>
    </row>
    <row r="48" spans="1:26" ht="29.25" customHeight="1">
      <c r="A48" s="407"/>
      <c r="B48" s="412"/>
      <c r="C48" s="416" t="s">
        <v>747</v>
      </c>
      <c r="D48" s="427" t="s">
        <v>1744</v>
      </c>
      <c r="E48" s="427"/>
      <c r="F48" s="427"/>
      <c r="G48" s="427"/>
      <c r="H48" s="427"/>
      <c r="I48" s="427"/>
      <c r="J48" s="427"/>
      <c r="K48" s="427"/>
      <c r="L48" s="427"/>
      <c r="M48" s="427"/>
      <c r="N48" s="427"/>
      <c r="O48" s="427"/>
      <c r="P48" s="427"/>
      <c r="Q48" s="427"/>
      <c r="R48" s="427"/>
      <c r="S48" s="427"/>
      <c r="T48" s="463"/>
      <c r="U48" s="447"/>
      <c r="V48" s="408" t="s">
        <v>554</v>
      </c>
      <c r="W48" s="408" t="s">
        <v>1873</v>
      </c>
      <c r="X48" s="408" t="s">
        <v>554</v>
      </c>
      <c r="Y48" s="477"/>
      <c r="Z48" s="407"/>
    </row>
    <row r="49" spans="1:26" ht="45" customHeight="1">
      <c r="A49" s="407"/>
      <c r="B49" s="412"/>
      <c r="C49" s="416" t="s">
        <v>1366</v>
      </c>
      <c r="D49" s="427" t="s">
        <v>1577</v>
      </c>
      <c r="E49" s="427"/>
      <c r="F49" s="427"/>
      <c r="G49" s="427"/>
      <c r="H49" s="427"/>
      <c r="I49" s="427"/>
      <c r="J49" s="427"/>
      <c r="K49" s="427"/>
      <c r="L49" s="427"/>
      <c r="M49" s="427"/>
      <c r="N49" s="427"/>
      <c r="O49" s="427"/>
      <c r="P49" s="427"/>
      <c r="Q49" s="427"/>
      <c r="R49" s="427"/>
      <c r="S49" s="427"/>
      <c r="T49" s="463"/>
      <c r="U49" s="447"/>
      <c r="V49" s="408" t="s">
        <v>554</v>
      </c>
      <c r="W49" s="408" t="s">
        <v>1873</v>
      </c>
      <c r="X49" s="408" t="s">
        <v>554</v>
      </c>
      <c r="Y49" s="477"/>
      <c r="Z49" s="407"/>
    </row>
    <row r="50" spans="1:26" ht="7.5" customHeight="1">
      <c r="A50" s="407"/>
      <c r="B50" s="412"/>
      <c r="C50" s="430"/>
      <c r="D50" s="430"/>
      <c r="E50" s="430"/>
      <c r="F50" s="430"/>
      <c r="G50" s="430"/>
      <c r="H50" s="430"/>
      <c r="I50" s="430"/>
      <c r="J50" s="430"/>
      <c r="K50" s="430"/>
      <c r="L50" s="430"/>
      <c r="M50" s="430"/>
      <c r="N50" s="430"/>
      <c r="O50" s="430"/>
      <c r="P50" s="430"/>
      <c r="Q50" s="430"/>
      <c r="R50" s="430"/>
      <c r="S50" s="430"/>
      <c r="T50" s="430"/>
      <c r="U50" s="447"/>
      <c r="V50" s="408"/>
      <c r="W50" s="408"/>
      <c r="X50" s="408"/>
      <c r="Y50" s="477"/>
      <c r="Z50" s="407"/>
    </row>
    <row r="51" spans="1:26" ht="26.25" customHeight="1">
      <c r="A51" s="407"/>
      <c r="B51" s="412"/>
      <c r="C51" s="409" t="s">
        <v>309</v>
      </c>
      <c r="D51" s="418"/>
      <c r="E51" s="418"/>
      <c r="F51" s="418"/>
      <c r="G51" s="418"/>
      <c r="H51" s="437"/>
      <c r="I51" s="442" t="s">
        <v>312</v>
      </c>
      <c r="J51" s="444"/>
      <c r="K51" s="447"/>
      <c r="L51" s="409" t="s">
        <v>373</v>
      </c>
      <c r="M51" s="418"/>
      <c r="N51" s="418"/>
      <c r="O51" s="418"/>
      <c r="P51" s="418"/>
      <c r="Q51" s="437"/>
      <c r="R51" s="442" t="s">
        <v>308</v>
      </c>
      <c r="S51" s="462"/>
      <c r="T51" s="407"/>
      <c r="U51" s="447"/>
      <c r="V51" s="408"/>
      <c r="W51" s="408"/>
      <c r="X51" s="408"/>
      <c r="Y51" s="477"/>
      <c r="Z51" s="407"/>
    </row>
    <row r="52" spans="1:26" ht="7.5" customHeight="1">
      <c r="A52" s="407"/>
      <c r="B52" s="412"/>
      <c r="C52" s="407"/>
      <c r="D52" s="407"/>
      <c r="E52" s="407"/>
      <c r="F52" s="407"/>
      <c r="G52" s="407"/>
      <c r="H52" s="407"/>
      <c r="I52" s="407"/>
      <c r="J52" s="407"/>
      <c r="K52" s="407"/>
      <c r="L52" s="407"/>
      <c r="M52" s="407"/>
      <c r="N52" s="407"/>
      <c r="O52" s="407"/>
      <c r="P52" s="407"/>
      <c r="Q52" s="407"/>
      <c r="R52" s="407"/>
      <c r="S52" s="407"/>
      <c r="T52" s="407"/>
      <c r="U52" s="447"/>
      <c r="V52" s="408"/>
      <c r="W52" s="408"/>
      <c r="X52" s="408"/>
      <c r="Y52" s="477"/>
      <c r="Z52" s="407"/>
    </row>
    <row r="53" spans="1:26" ht="22.5" customHeight="1">
      <c r="A53" s="407"/>
      <c r="B53" s="412"/>
      <c r="C53" s="424"/>
      <c r="D53" s="433"/>
      <c r="E53" s="433"/>
      <c r="F53" s="433"/>
      <c r="G53" s="433"/>
      <c r="H53" s="433"/>
      <c r="I53" s="443"/>
      <c r="J53" s="410" t="s">
        <v>330</v>
      </c>
      <c r="K53" s="410"/>
      <c r="L53" s="410"/>
      <c r="M53" s="410"/>
      <c r="N53" s="410"/>
      <c r="O53" s="410" t="s">
        <v>334</v>
      </c>
      <c r="P53" s="410"/>
      <c r="Q53" s="410"/>
      <c r="R53" s="410"/>
      <c r="S53" s="410"/>
      <c r="T53" s="407"/>
      <c r="U53" s="447"/>
      <c r="V53" s="408"/>
      <c r="W53" s="408"/>
      <c r="X53" s="408"/>
      <c r="Y53" s="477"/>
      <c r="Z53" s="407"/>
    </row>
    <row r="54" spans="1:26" ht="22.5" customHeight="1">
      <c r="A54" s="407"/>
      <c r="B54" s="412"/>
      <c r="C54" s="425" t="s">
        <v>232</v>
      </c>
      <c r="D54" s="434"/>
      <c r="E54" s="434"/>
      <c r="F54" s="434"/>
      <c r="G54" s="434"/>
      <c r="H54" s="440"/>
      <c r="I54" s="410" t="s">
        <v>39</v>
      </c>
      <c r="J54" s="445" t="s">
        <v>308</v>
      </c>
      <c r="K54" s="445"/>
      <c r="L54" s="445"/>
      <c r="M54" s="445"/>
      <c r="N54" s="445"/>
      <c r="O54" s="450"/>
      <c r="P54" s="450"/>
      <c r="Q54" s="450"/>
      <c r="R54" s="450"/>
      <c r="S54" s="450"/>
      <c r="T54" s="407"/>
      <c r="U54" s="447"/>
      <c r="V54" s="408"/>
      <c r="W54" s="408"/>
      <c r="X54" s="408"/>
      <c r="Y54" s="477"/>
      <c r="Z54" s="407"/>
    </row>
    <row r="55" spans="1:26" ht="22.5" customHeight="1">
      <c r="A55" s="407"/>
      <c r="B55" s="412"/>
      <c r="C55" s="426"/>
      <c r="D55" s="435"/>
      <c r="E55" s="435"/>
      <c r="F55" s="435"/>
      <c r="G55" s="435"/>
      <c r="H55" s="441"/>
      <c r="I55" s="410" t="s">
        <v>338</v>
      </c>
      <c r="J55" s="445" t="s">
        <v>308</v>
      </c>
      <c r="K55" s="445"/>
      <c r="L55" s="445"/>
      <c r="M55" s="445"/>
      <c r="N55" s="445"/>
      <c r="O55" s="445" t="s">
        <v>308</v>
      </c>
      <c r="P55" s="445"/>
      <c r="Q55" s="445"/>
      <c r="R55" s="445"/>
      <c r="S55" s="445"/>
      <c r="T55" s="407"/>
      <c r="U55" s="447"/>
      <c r="V55" s="408"/>
      <c r="W55" s="408"/>
      <c r="X55" s="408"/>
      <c r="Y55" s="477"/>
      <c r="Z55" s="407"/>
    </row>
    <row r="56" spans="1:26" ht="15" customHeight="1">
      <c r="A56" s="407"/>
      <c r="B56" s="412"/>
      <c r="C56" s="407"/>
      <c r="D56" s="407"/>
      <c r="E56" s="407"/>
      <c r="F56" s="407"/>
      <c r="G56" s="407"/>
      <c r="H56" s="407"/>
      <c r="I56" s="407"/>
      <c r="J56" s="407"/>
      <c r="K56" s="407"/>
      <c r="L56" s="407"/>
      <c r="M56" s="407"/>
      <c r="N56" s="407"/>
      <c r="O56" s="407"/>
      <c r="P56" s="407"/>
      <c r="Q56" s="407"/>
      <c r="R56" s="407"/>
      <c r="S56" s="407"/>
      <c r="T56" s="407"/>
      <c r="U56" s="447"/>
      <c r="V56" s="408"/>
      <c r="W56" s="408"/>
      <c r="X56" s="408"/>
      <c r="Y56" s="477"/>
      <c r="Z56" s="407"/>
    </row>
    <row r="57" spans="1:26" ht="15" customHeight="1">
      <c r="A57" s="407"/>
      <c r="B57" s="412" t="s">
        <v>341</v>
      </c>
      <c r="C57" s="407"/>
      <c r="D57" s="407"/>
      <c r="E57" s="407"/>
      <c r="F57" s="407"/>
      <c r="G57" s="407"/>
      <c r="H57" s="407"/>
      <c r="I57" s="407"/>
      <c r="J57" s="407"/>
      <c r="K57" s="407"/>
      <c r="L57" s="407"/>
      <c r="M57" s="407"/>
      <c r="N57" s="407"/>
      <c r="O57" s="407"/>
      <c r="P57" s="407"/>
      <c r="Q57" s="407"/>
      <c r="R57" s="407"/>
      <c r="S57" s="407"/>
      <c r="T57" s="407"/>
      <c r="U57" s="469" t="s">
        <v>1872</v>
      </c>
      <c r="V57" s="408"/>
      <c r="W57" s="408"/>
      <c r="X57" s="408"/>
      <c r="Y57" s="478"/>
      <c r="Z57" s="407"/>
    </row>
    <row r="58" spans="1:26" ht="15" customHeight="1">
      <c r="A58" s="407"/>
      <c r="B58" s="412"/>
      <c r="C58" s="407"/>
      <c r="D58" s="407"/>
      <c r="E58" s="407"/>
      <c r="F58" s="407"/>
      <c r="G58" s="407"/>
      <c r="H58" s="407"/>
      <c r="I58" s="407"/>
      <c r="J58" s="407"/>
      <c r="K58" s="407"/>
      <c r="L58" s="407"/>
      <c r="M58" s="407"/>
      <c r="N58" s="407"/>
      <c r="O58" s="407"/>
      <c r="P58" s="407"/>
      <c r="Q58" s="407"/>
      <c r="R58" s="407"/>
      <c r="S58" s="407"/>
      <c r="T58" s="407"/>
      <c r="U58" s="447"/>
      <c r="V58" s="408"/>
      <c r="W58" s="408"/>
      <c r="X58" s="408"/>
      <c r="Y58" s="477"/>
      <c r="Z58" s="407"/>
    </row>
    <row r="59" spans="1:26" ht="15" customHeight="1">
      <c r="A59" s="407"/>
      <c r="B59" s="412"/>
      <c r="C59" s="416" t="s">
        <v>1883</v>
      </c>
      <c r="D59" s="427" t="s">
        <v>1466</v>
      </c>
      <c r="E59" s="427"/>
      <c r="F59" s="427"/>
      <c r="G59" s="427"/>
      <c r="H59" s="427"/>
      <c r="I59" s="427"/>
      <c r="J59" s="427"/>
      <c r="K59" s="427"/>
      <c r="L59" s="427"/>
      <c r="M59" s="427"/>
      <c r="N59" s="427"/>
      <c r="O59" s="427"/>
      <c r="P59" s="427"/>
      <c r="Q59" s="427"/>
      <c r="R59" s="427"/>
      <c r="S59" s="427"/>
      <c r="T59" s="463"/>
      <c r="U59" s="447"/>
      <c r="V59" s="408" t="s">
        <v>554</v>
      </c>
      <c r="W59" s="408" t="s">
        <v>1873</v>
      </c>
      <c r="X59" s="408" t="s">
        <v>554</v>
      </c>
      <c r="Y59" s="477"/>
      <c r="Z59" s="407"/>
    </row>
    <row r="60" spans="1:26" ht="15" customHeight="1">
      <c r="A60" s="407"/>
      <c r="B60" s="412"/>
      <c r="C60" s="416"/>
      <c r="D60" s="427"/>
      <c r="E60" s="427"/>
      <c r="F60" s="427"/>
      <c r="G60" s="427"/>
      <c r="H60" s="427"/>
      <c r="I60" s="427"/>
      <c r="J60" s="427"/>
      <c r="K60" s="427"/>
      <c r="L60" s="427"/>
      <c r="M60" s="427"/>
      <c r="N60" s="427"/>
      <c r="O60" s="427"/>
      <c r="P60" s="427"/>
      <c r="Q60" s="427"/>
      <c r="R60" s="427"/>
      <c r="S60" s="427"/>
      <c r="T60" s="463"/>
      <c r="U60" s="447"/>
      <c r="V60" s="408"/>
      <c r="W60" s="408"/>
      <c r="X60" s="408"/>
      <c r="Y60" s="477"/>
      <c r="Z60" s="407"/>
    </row>
    <row r="61" spans="1:26" ht="8.25" customHeight="1">
      <c r="A61" s="407"/>
      <c r="B61" s="412"/>
      <c r="C61" s="416"/>
      <c r="D61" s="428"/>
      <c r="E61" s="428"/>
      <c r="F61" s="428"/>
      <c r="G61" s="428"/>
      <c r="H61" s="428"/>
      <c r="I61" s="428"/>
      <c r="J61" s="428"/>
      <c r="K61" s="428"/>
      <c r="L61" s="428"/>
      <c r="M61" s="428"/>
      <c r="N61" s="428"/>
      <c r="O61" s="428"/>
      <c r="P61" s="428"/>
      <c r="Q61" s="428"/>
      <c r="R61" s="428"/>
      <c r="S61" s="428"/>
      <c r="T61" s="500"/>
      <c r="U61" s="447"/>
      <c r="V61" s="408"/>
      <c r="W61" s="408"/>
      <c r="X61" s="408"/>
      <c r="Y61" s="477"/>
      <c r="Z61" s="407"/>
    </row>
    <row r="62" spans="1:26" ht="15" customHeight="1">
      <c r="A62" s="407"/>
      <c r="B62" s="412"/>
      <c r="C62" s="581" t="s">
        <v>360</v>
      </c>
      <c r="D62" s="487" t="s">
        <v>1496</v>
      </c>
      <c r="E62" s="487"/>
      <c r="F62" s="487"/>
      <c r="G62" s="487"/>
      <c r="H62" s="487"/>
      <c r="I62" s="487"/>
      <c r="J62" s="487"/>
      <c r="K62" s="487"/>
      <c r="L62" s="487"/>
      <c r="M62" s="487"/>
      <c r="N62" s="487"/>
      <c r="O62" s="487"/>
      <c r="P62" s="487"/>
      <c r="Q62" s="487"/>
      <c r="R62" s="487"/>
      <c r="S62" s="487"/>
      <c r="T62" s="463"/>
      <c r="U62" s="447"/>
      <c r="V62" s="473" t="s">
        <v>554</v>
      </c>
      <c r="W62" s="473" t="s">
        <v>1873</v>
      </c>
      <c r="X62" s="473" t="s">
        <v>554</v>
      </c>
      <c r="Y62" s="477"/>
      <c r="Z62" s="407"/>
    </row>
    <row r="63" spans="1:26" ht="15" customHeight="1">
      <c r="A63" s="407"/>
      <c r="B63" s="413"/>
      <c r="C63" s="582"/>
      <c r="D63" s="488"/>
      <c r="E63" s="488"/>
      <c r="F63" s="488"/>
      <c r="G63" s="488"/>
      <c r="H63" s="488"/>
      <c r="I63" s="488"/>
      <c r="J63" s="488"/>
      <c r="K63" s="488"/>
      <c r="L63" s="488"/>
      <c r="M63" s="488"/>
      <c r="N63" s="488"/>
      <c r="O63" s="488"/>
      <c r="P63" s="488"/>
      <c r="Q63" s="488"/>
      <c r="R63" s="488"/>
      <c r="S63" s="488"/>
      <c r="T63" s="502"/>
      <c r="U63" s="504"/>
      <c r="V63" s="507"/>
      <c r="W63" s="507"/>
      <c r="X63" s="507"/>
      <c r="Y63" s="509"/>
      <c r="Z63" s="407"/>
    </row>
    <row r="64" spans="1:26" ht="15" customHeight="1">
      <c r="A64" s="407"/>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4"/>
    </row>
    <row r="65" spans="1:31" ht="15" customHeight="1">
      <c r="A65" s="407"/>
      <c r="B65" s="407" t="s">
        <v>599</v>
      </c>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row>
    <row r="66" spans="1:31" ht="15" customHeight="1">
      <c r="A66" s="407"/>
      <c r="B66" s="580">
        <v>1</v>
      </c>
      <c r="C66" s="420" t="s">
        <v>1885</v>
      </c>
      <c r="D66" s="420"/>
      <c r="E66" s="420"/>
      <c r="F66" s="420"/>
      <c r="G66" s="420"/>
      <c r="H66" s="420"/>
      <c r="I66" s="420"/>
      <c r="J66" s="420"/>
      <c r="K66" s="420"/>
      <c r="L66" s="420"/>
      <c r="M66" s="420"/>
      <c r="N66" s="420"/>
      <c r="O66" s="420"/>
      <c r="P66" s="420"/>
      <c r="Q66" s="420"/>
      <c r="R66" s="420"/>
      <c r="S66" s="420"/>
      <c r="T66" s="420"/>
      <c r="U66" s="420"/>
      <c r="V66" s="420"/>
      <c r="W66" s="420"/>
      <c r="X66" s="420"/>
      <c r="Y66" s="420"/>
      <c r="Z66" s="407"/>
      <c r="AE66" s="510"/>
    </row>
    <row r="67" spans="1:31" ht="30" customHeight="1">
      <c r="A67" s="407"/>
      <c r="B67" s="427" t="s">
        <v>1915</v>
      </c>
      <c r="C67" s="427" t="s">
        <v>1916</v>
      </c>
      <c r="D67" s="427"/>
      <c r="E67" s="427"/>
      <c r="F67" s="427"/>
      <c r="G67" s="427"/>
      <c r="H67" s="427"/>
      <c r="I67" s="427"/>
      <c r="J67" s="427"/>
      <c r="K67" s="427"/>
      <c r="L67" s="427"/>
      <c r="M67" s="427"/>
      <c r="N67" s="427"/>
      <c r="O67" s="427"/>
      <c r="P67" s="427"/>
      <c r="Q67" s="427"/>
      <c r="R67" s="427"/>
      <c r="S67" s="427"/>
      <c r="T67" s="427"/>
      <c r="U67" s="427"/>
      <c r="V67" s="427"/>
      <c r="W67" s="427"/>
      <c r="X67" s="427"/>
      <c r="Y67" s="427"/>
      <c r="Z67" s="407"/>
    </row>
    <row r="68" spans="1:31" ht="14.25" customHeight="1">
      <c r="A68" s="407"/>
      <c r="B68" s="580">
        <v>3</v>
      </c>
      <c r="C68" s="420" t="s">
        <v>1793</v>
      </c>
      <c r="D68" s="420"/>
      <c r="E68" s="420"/>
      <c r="F68" s="420"/>
      <c r="G68" s="420"/>
      <c r="H68" s="420"/>
      <c r="I68" s="420"/>
      <c r="J68" s="420"/>
      <c r="K68" s="420"/>
      <c r="L68" s="420"/>
      <c r="M68" s="420"/>
      <c r="N68" s="420"/>
      <c r="O68" s="420"/>
      <c r="P68" s="420"/>
      <c r="Q68" s="420"/>
      <c r="R68" s="420"/>
      <c r="S68" s="420"/>
      <c r="T68" s="420"/>
      <c r="U68" s="420"/>
      <c r="V68" s="420"/>
      <c r="W68" s="420"/>
      <c r="X68" s="420"/>
      <c r="Y68" s="420"/>
      <c r="Z68" s="408"/>
    </row>
    <row r="69" spans="1:31" ht="45" customHeight="1">
      <c r="A69" s="407"/>
      <c r="B69" s="580">
        <v>4</v>
      </c>
      <c r="C69" s="427" t="s">
        <v>465</v>
      </c>
      <c r="D69" s="420"/>
      <c r="E69" s="420"/>
      <c r="F69" s="420"/>
      <c r="G69" s="420"/>
      <c r="H69" s="420"/>
      <c r="I69" s="420"/>
      <c r="J69" s="420"/>
      <c r="K69" s="420"/>
      <c r="L69" s="420"/>
      <c r="M69" s="420"/>
      <c r="N69" s="420"/>
      <c r="O69" s="420"/>
      <c r="P69" s="420"/>
      <c r="Q69" s="420"/>
      <c r="R69" s="420"/>
      <c r="S69" s="420"/>
      <c r="T69" s="420"/>
      <c r="U69" s="420"/>
      <c r="V69" s="420"/>
      <c r="W69" s="420"/>
      <c r="X69" s="420"/>
      <c r="Y69" s="420"/>
      <c r="Z69" s="408"/>
    </row>
    <row r="70" spans="1:31">
      <c r="A70" s="407"/>
      <c r="B70" s="407"/>
      <c r="C70" s="407"/>
      <c r="D70" s="407"/>
      <c r="E70" s="407"/>
      <c r="F70" s="407"/>
      <c r="G70" s="407"/>
      <c r="H70" s="407"/>
      <c r="I70" s="407"/>
      <c r="J70" s="407"/>
      <c r="K70" s="407"/>
      <c r="L70" s="407"/>
      <c r="M70" s="407"/>
      <c r="N70" s="407"/>
      <c r="O70" s="407"/>
      <c r="P70" s="407"/>
      <c r="Q70" s="407"/>
      <c r="R70" s="407"/>
      <c r="S70" s="407"/>
      <c r="T70" s="407"/>
      <c r="U70" s="407"/>
      <c r="V70" s="407"/>
      <c r="W70" s="407"/>
      <c r="X70" s="407"/>
      <c r="Y70" s="407"/>
      <c r="Z70" s="407"/>
    </row>
    <row r="71" spans="1:31">
      <c r="F71" s="499" t="s">
        <v>1389</v>
      </c>
    </row>
  </sheetData>
  <customSheetViews>
    <customSheetView guid="{76D48460-2D9B-487A-92BD-89A50EB1783E}" scale="96" showPageBreaks="1" fitToPage="1" printArea="1" view="pageBreakPreview" topLeftCell="A43">
      <selection activeCell="C67" sqref="C67:Y67"/>
      <pageMargins left="0.70866141732283472" right="0.70866141732283472" top="0.74803149606299213" bottom="0.74803149606299213" header="0.31496062992125984" footer="0.31496062992125984"/>
      <printOptions horizontalCentered="1" verticalCentered="1"/>
      <pageSetup paperSize="9" scale="60" orientation="portrait" r:id="rId1"/>
    </customSheetView>
  </customSheetViews>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J54:N54"/>
    <mergeCell ref="O54:S54"/>
    <mergeCell ref="J55:N55"/>
    <mergeCell ref="O55:S55"/>
    <mergeCell ref="U57:Y57"/>
    <mergeCell ref="C66:Y66"/>
    <mergeCell ref="C67:Y67"/>
    <mergeCell ref="C68:Y68"/>
    <mergeCell ref="C69:Y69"/>
    <mergeCell ref="D12:T13"/>
    <mergeCell ref="D15:T16"/>
    <mergeCell ref="D22:T23"/>
    <mergeCell ref="D29:T30"/>
    <mergeCell ref="C35:T36"/>
    <mergeCell ref="C54:H55"/>
    <mergeCell ref="D59:T60"/>
    <mergeCell ref="D62:T63"/>
  </mergeCells>
  <phoneticPr fontId="7"/>
  <dataValidations count="1">
    <dataValidation type="list" allowBlank="1" showDropDown="0"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0" fitToWidth="1" fitToHeight="1" orientation="portrait" usePrinterDefaults="1"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topLeftCell="A22" zoomScale="115" zoomScaleSheetLayoutView="115" workbookViewId="0">
      <selection activeCell="B23" sqref="B23:AB28"/>
    </sheetView>
  </sheetViews>
  <sheetFormatPr defaultColWidth="3.375" defaultRowHeight="17.25" customHeight="1"/>
  <cols>
    <col min="1" max="1" width="1.625" style="588" customWidth="1"/>
    <col min="2" max="6" width="4.875" style="588" customWidth="1"/>
    <col min="7" max="7" width="5.25" style="588" customWidth="1"/>
    <col min="8" max="11" width="3.375" style="588"/>
    <col min="12" max="12" width="2" style="588" customWidth="1"/>
    <col min="13" max="13" width="3.875" style="588" customWidth="1"/>
    <col min="14" max="16" width="4.875" style="588" customWidth="1"/>
    <col min="17" max="28" width="3.375" style="588"/>
    <col min="29" max="29" width="2" style="588" customWidth="1"/>
    <col min="30" max="16384" width="3.375" style="588"/>
  </cols>
  <sheetData>
    <row r="1" spans="1:29" ht="20.100000000000001" customHeight="1"/>
    <row r="2" spans="1:29" ht="20.100000000000001" customHeight="1">
      <c r="A2" s="591"/>
      <c r="B2" s="591"/>
      <c r="C2" s="591"/>
      <c r="D2" s="591"/>
      <c r="E2" s="591"/>
      <c r="F2" s="591"/>
      <c r="G2" s="591"/>
      <c r="H2" s="591"/>
      <c r="I2" s="591"/>
      <c r="J2" s="591"/>
      <c r="K2" s="591"/>
      <c r="L2" s="591"/>
      <c r="M2" s="591"/>
      <c r="N2" s="591"/>
      <c r="O2" s="591"/>
      <c r="P2" s="591"/>
      <c r="Q2" s="591"/>
      <c r="R2" s="591"/>
      <c r="S2" s="591"/>
      <c r="T2" s="649" t="s">
        <v>1741</v>
      </c>
      <c r="U2" s="649"/>
      <c r="V2" s="649"/>
      <c r="W2" s="649"/>
      <c r="X2" s="649"/>
      <c r="Y2" s="649"/>
      <c r="Z2" s="649"/>
      <c r="AA2" s="649"/>
      <c r="AB2" s="649"/>
      <c r="AC2" s="591"/>
    </row>
    <row r="3" spans="1:29" ht="20.100000000000001" customHeight="1">
      <c r="A3" s="591"/>
      <c r="B3" s="591"/>
      <c r="C3" s="591"/>
      <c r="D3" s="591"/>
      <c r="E3" s="591"/>
      <c r="F3" s="591"/>
      <c r="G3" s="591"/>
      <c r="H3" s="591"/>
      <c r="I3" s="591"/>
      <c r="J3" s="591"/>
      <c r="K3" s="591"/>
      <c r="L3" s="591"/>
      <c r="M3" s="591"/>
      <c r="N3" s="591"/>
      <c r="O3" s="591"/>
      <c r="P3" s="591"/>
      <c r="Q3" s="591"/>
      <c r="R3" s="591"/>
      <c r="S3" s="591"/>
      <c r="T3" s="649"/>
      <c r="U3" s="649"/>
      <c r="V3" s="649"/>
      <c r="W3" s="649"/>
      <c r="X3" s="649"/>
      <c r="Y3" s="649"/>
      <c r="Z3" s="649"/>
      <c r="AA3" s="649"/>
      <c r="AB3" s="649"/>
      <c r="AC3" s="591"/>
    </row>
    <row r="4" spans="1:29" ht="20.100000000000001" customHeight="1">
      <c r="A4" s="592" t="s">
        <v>912</v>
      </c>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row>
    <row r="5" spans="1:29" s="589" customFormat="1" ht="20.100000000000001" customHeight="1">
      <c r="A5" s="591"/>
      <c r="B5" s="591"/>
      <c r="C5" s="591"/>
      <c r="D5" s="591"/>
      <c r="E5" s="591"/>
      <c r="F5" s="591"/>
      <c r="G5" s="591"/>
      <c r="H5" s="591"/>
      <c r="I5" s="591"/>
      <c r="J5" s="591"/>
      <c r="K5" s="591"/>
      <c r="L5" s="591"/>
      <c r="M5" s="642"/>
      <c r="N5" s="591"/>
      <c r="O5" s="642"/>
      <c r="P5" s="642"/>
      <c r="Q5" s="642"/>
      <c r="R5" s="642"/>
      <c r="S5" s="642"/>
      <c r="T5" s="642"/>
      <c r="U5" s="642"/>
      <c r="V5" s="642"/>
      <c r="W5" s="642"/>
      <c r="X5" s="642"/>
      <c r="Y5" s="642"/>
      <c r="Z5" s="642"/>
      <c r="AA5" s="642"/>
      <c r="AB5" s="642"/>
      <c r="AC5" s="591"/>
    </row>
    <row r="6" spans="1:29" s="590" customFormat="1" ht="20.100000000000001" customHeight="1">
      <c r="A6" s="593"/>
      <c r="B6" s="593" t="s">
        <v>1851</v>
      </c>
      <c r="C6" s="593"/>
      <c r="D6" s="593"/>
      <c r="E6" s="593"/>
      <c r="F6" s="593"/>
      <c r="G6" s="593"/>
      <c r="H6" s="593"/>
      <c r="I6" s="593"/>
      <c r="J6" s="593"/>
      <c r="K6" s="593"/>
      <c r="L6" s="593"/>
      <c r="M6" s="621"/>
      <c r="N6" s="621"/>
      <c r="O6" s="621"/>
      <c r="P6" s="621"/>
      <c r="Q6" s="621"/>
      <c r="R6" s="621"/>
      <c r="S6" s="621"/>
      <c r="T6" s="621"/>
      <c r="U6" s="621"/>
      <c r="V6" s="621"/>
      <c r="W6" s="621"/>
      <c r="X6" s="621"/>
      <c r="Y6" s="621"/>
      <c r="Z6" s="621"/>
      <c r="AA6" s="621"/>
      <c r="AB6" s="621"/>
      <c r="AC6" s="593"/>
    </row>
    <row r="7" spans="1:29" ht="20.100000000000001" customHeight="1">
      <c r="A7" s="591"/>
      <c r="B7" s="591"/>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row>
    <row r="8" spans="1:29" ht="30" customHeight="1">
      <c r="A8" s="591"/>
      <c r="B8" s="597" t="s">
        <v>1852</v>
      </c>
      <c r="C8" s="611"/>
      <c r="D8" s="611"/>
      <c r="E8" s="611"/>
      <c r="F8" s="629"/>
      <c r="G8" s="634" t="s">
        <v>696</v>
      </c>
      <c r="H8" s="638"/>
      <c r="I8" s="638"/>
      <c r="J8" s="638"/>
      <c r="K8" s="638"/>
      <c r="L8" s="638"/>
      <c r="M8" s="638"/>
      <c r="N8" s="638"/>
      <c r="O8" s="638"/>
      <c r="P8" s="638"/>
      <c r="Q8" s="638"/>
      <c r="R8" s="638"/>
      <c r="S8" s="638"/>
      <c r="T8" s="638"/>
      <c r="U8" s="638"/>
      <c r="V8" s="638"/>
      <c r="W8" s="638"/>
      <c r="X8" s="638"/>
      <c r="Y8" s="638"/>
      <c r="Z8" s="638"/>
      <c r="AA8" s="638"/>
      <c r="AB8" s="655"/>
      <c r="AC8" s="642"/>
    </row>
    <row r="9" spans="1:29" ht="36" customHeight="1">
      <c r="A9" s="591"/>
      <c r="B9" s="598" t="s">
        <v>249</v>
      </c>
      <c r="C9" s="612"/>
      <c r="D9" s="612"/>
      <c r="E9" s="612"/>
      <c r="F9" s="630"/>
      <c r="G9" s="409"/>
      <c r="H9" s="418"/>
      <c r="I9" s="418"/>
      <c r="J9" s="418"/>
      <c r="K9" s="418"/>
      <c r="L9" s="418"/>
      <c r="M9" s="418"/>
      <c r="N9" s="418"/>
      <c r="O9" s="418"/>
      <c r="P9" s="418"/>
      <c r="Q9" s="418"/>
      <c r="R9" s="418"/>
      <c r="S9" s="418"/>
      <c r="T9" s="418"/>
      <c r="U9" s="418"/>
      <c r="V9" s="418"/>
      <c r="W9" s="418"/>
      <c r="X9" s="418"/>
      <c r="Y9" s="418"/>
      <c r="Z9" s="418"/>
      <c r="AA9" s="418"/>
      <c r="AB9" s="656"/>
      <c r="AC9" s="642"/>
    </row>
    <row r="10" spans="1:29" ht="19.5" customHeight="1">
      <c r="A10" s="591"/>
      <c r="B10" s="599" t="s">
        <v>1716</v>
      </c>
      <c r="C10" s="613"/>
      <c r="D10" s="613"/>
      <c r="E10" s="613"/>
      <c r="F10" s="631"/>
      <c r="G10" s="635" t="s">
        <v>657</v>
      </c>
      <c r="H10" s="639"/>
      <c r="I10" s="639"/>
      <c r="J10" s="639"/>
      <c r="K10" s="639"/>
      <c r="L10" s="639"/>
      <c r="M10" s="639"/>
      <c r="N10" s="639"/>
      <c r="O10" s="639"/>
      <c r="P10" s="639"/>
      <c r="Q10" s="639"/>
      <c r="R10" s="639"/>
      <c r="S10" s="639"/>
      <c r="T10" s="650"/>
      <c r="U10" s="652" t="s">
        <v>1853</v>
      </c>
      <c r="V10" s="506"/>
      <c r="W10" s="506"/>
      <c r="X10" s="506"/>
      <c r="Y10" s="506"/>
      <c r="Z10" s="506"/>
      <c r="AA10" s="506"/>
      <c r="AB10" s="657"/>
      <c r="AC10" s="642"/>
    </row>
    <row r="11" spans="1:29" ht="19.5" customHeight="1">
      <c r="A11" s="591"/>
      <c r="B11" s="600"/>
      <c r="C11" s="614"/>
      <c r="D11" s="614"/>
      <c r="E11" s="614"/>
      <c r="F11" s="632"/>
      <c r="G11" s="636"/>
      <c r="H11" s="640"/>
      <c r="I11" s="640"/>
      <c r="J11" s="640"/>
      <c r="K11" s="640"/>
      <c r="L11" s="640"/>
      <c r="M11" s="640"/>
      <c r="N11" s="640"/>
      <c r="O11" s="640"/>
      <c r="P11" s="640"/>
      <c r="Q11" s="640"/>
      <c r="R11" s="640"/>
      <c r="S11" s="640"/>
      <c r="T11" s="651"/>
      <c r="U11" s="653"/>
      <c r="V11" s="507"/>
      <c r="W11" s="507"/>
      <c r="X11" s="507"/>
      <c r="Y11" s="507"/>
      <c r="Z11" s="507"/>
      <c r="AA11" s="507"/>
      <c r="AB11" s="658"/>
      <c r="AC11" s="642"/>
    </row>
    <row r="12" spans="1:29" ht="24.75" customHeight="1">
      <c r="A12" s="591"/>
      <c r="B12" s="601"/>
      <c r="C12" s="615"/>
      <c r="D12" s="615"/>
      <c r="E12" s="615"/>
      <c r="F12" s="633"/>
      <c r="G12" s="624" t="s">
        <v>1148</v>
      </c>
      <c r="H12" s="583"/>
      <c r="I12" s="583"/>
      <c r="J12" s="583"/>
      <c r="K12" s="583"/>
      <c r="L12" s="583"/>
      <c r="M12" s="583"/>
      <c r="N12" s="583"/>
      <c r="O12" s="583"/>
      <c r="P12" s="583"/>
      <c r="Q12" s="583"/>
      <c r="R12" s="583"/>
      <c r="S12" s="583"/>
      <c r="T12" s="584"/>
      <c r="U12" s="418"/>
      <c r="V12" s="418"/>
      <c r="W12" s="418"/>
      <c r="X12" s="418" t="s">
        <v>541</v>
      </c>
      <c r="Y12" s="418"/>
      <c r="Z12" s="418" t="s">
        <v>544</v>
      </c>
      <c r="AA12" s="418"/>
      <c r="AB12" s="656" t="s">
        <v>1855</v>
      </c>
      <c r="AC12" s="642"/>
    </row>
    <row r="13" spans="1:29" ht="62.25" customHeight="1">
      <c r="A13" s="591"/>
      <c r="B13" s="599" t="s">
        <v>1856</v>
      </c>
      <c r="C13" s="613"/>
      <c r="D13" s="613"/>
      <c r="E13" s="613"/>
      <c r="F13" s="631"/>
      <c r="G13" s="637" t="s">
        <v>1857</v>
      </c>
      <c r="H13" s="641"/>
      <c r="I13" s="641"/>
      <c r="J13" s="641"/>
      <c r="K13" s="641"/>
      <c r="L13" s="641"/>
      <c r="M13" s="641"/>
      <c r="N13" s="641"/>
      <c r="O13" s="641"/>
      <c r="P13" s="641"/>
      <c r="Q13" s="641"/>
      <c r="R13" s="641"/>
      <c r="S13" s="641"/>
      <c r="T13" s="641"/>
      <c r="U13" s="641"/>
      <c r="V13" s="641"/>
      <c r="W13" s="641"/>
      <c r="X13" s="641"/>
      <c r="Y13" s="641"/>
      <c r="Z13" s="641"/>
      <c r="AA13" s="641"/>
      <c r="AB13" s="659"/>
      <c r="AC13" s="642"/>
    </row>
    <row r="14" spans="1:29" ht="33.75" customHeight="1">
      <c r="A14" s="591"/>
      <c r="B14" s="602" t="s">
        <v>1858</v>
      </c>
      <c r="C14" s="616"/>
      <c r="D14" s="623" t="s">
        <v>265</v>
      </c>
      <c r="E14" s="627"/>
      <c r="F14" s="627"/>
      <c r="G14" s="627"/>
      <c r="H14" s="627"/>
      <c r="I14" s="627"/>
      <c r="J14" s="627"/>
      <c r="K14" s="627"/>
      <c r="L14" s="627"/>
      <c r="M14" s="627"/>
      <c r="N14" s="627"/>
      <c r="O14" s="627"/>
      <c r="P14" s="627"/>
      <c r="Q14" s="643" t="s">
        <v>1859</v>
      </c>
      <c r="R14" s="643"/>
      <c r="S14" s="643"/>
      <c r="T14" s="643"/>
      <c r="U14" s="643"/>
      <c r="V14" s="643"/>
      <c r="W14" s="643"/>
      <c r="X14" s="643"/>
      <c r="Y14" s="643"/>
      <c r="Z14" s="643"/>
      <c r="AA14" s="643"/>
      <c r="AB14" s="660"/>
      <c r="AC14" s="642"/>
    </row>
    <row r="15" spans="1:29" ht="33.75" customHeight="1">
      <c r="A15" s="591"/>
      <c r="B15" s="603"/>
      <c r="C15" s="418"/>
      <c r="D15" s="624" t="s">
        <v>1860</v>
      </c>
      <c r="E15" s="583"/>
      <c r="F15" s="583"/>
      <c r="G15" s="583"/>
      <c r="H15" s="583"/>
      <c r="I15" s="583"/>
      <c r="J15" s="583"/>
      <c r="K15" s="583"/>
      <c r="L15" s="583"/>
      <c r="M15" s="583"/>
      <c r="N15" s="583"/>
      <c r="O15" s="583"/>
      <c r="P15" s="583"/>
      <c r="Q15" s="644" t="s">
        <v>1861</v>
      </c>
      <c r="R15" s="644"/>
      <c r="S15" s="644"/>
      <c r="T15" s="644"/>
      <c r="U15" s="644"/>
      <c r="V15" s="644"/>
      <c r="W15" s="644"/>
      <c r="X15" s="644"/>
      <c r="Y15" s="644"/>
      <c r="Z15" s="644"/>
      <c r="AA15" s="644"/>
      <c r="AB15" s="661"/>
      <c r="AC15" s="642"/>
    </row>
    <row r="16" spans="1:29" ht="33.75" customHeight="1">
      <c r="A16" s="591"/>
      <c r="B16" s="603"/>
      <c r="C16" s="418"/>
      <c r="D16" s="624" t="s">
        <v>1093</v>
      </c>
      <c r="E16" s="583"/>
      <c r="F16" s="583"/>
      <c r="G16" s="583"/>
      <c r="H16" s="583"/>
      <c r="I16" s="583"/>
      <c r="J16" s="583"/>
      <c r="K16" s="583"/>
      <c r="L16" s="583"/>
      <c r="M16" s="583"/>
      <c r="N16" s="583"/>
      <c r="O16" s="583"/>
      <c r="P16" s="583"/>
      <c r="Q16" s="645" t="s">
        <v>1862</v>
      </c>
      <c r="R16" s="645"/>
      <c r="S16" s="645"/>
      <c r="T16" s="645"/>
      <c r="U16" s="645"/>
      <c r="V16" s="645"/>
      <c r="W16" s="645"/>
      <c r="X16" s="645"/>
      <c r="Y16" s="645"/>
      <c r="Z16" s="645"/>
      <c r="AA16" s="645"/>
      <c r="AB16" s="662"/>
      <c r="AC16" s="642"/>
    </row>
    <row r="17" spans="1:32" ht="33.75" customHeight="1">
      <c r="A17" s="591"/>
      <c r="B17" s="603"/>
      <c r="C17" s="418"/>
      <c r="D17" s="624" t="s">
        <v>130</v>
      </c>
      <c r="E17" s="583"/>
      <c r="F17" s="583"/>
      <c r="G17" s="583"/>
      <c r="H17" s="583"/>
      <c r="I17" s="583"/>
      <c r="J17" s="583"/>
      <c r="K17" s="583"/>
      <c r="L17" s="583"/>
      <c r="M17" s="583"/>
      <c r="N17" s="583"/>
      <c r="O17" s="583"/>
      <c r="P17" s="583"/>
      <c r="Q17" s="645" t="s">
        <v>1863</v>
      </c>
      <c r="R17" s="645"/>
      <c r="S17" s="645"/>
      <c r="T17" s="645"/>
      <c r="U17" s="645"/>
      <c r="V17" s="645"/>
      <c r="W17" s="645"/>
      <c r="X17" s="645"/>
      <c r="Y17" s="645"/>
      <c r="Z17" s="645"/>
      <c r="AA17" s="645"/>
      <c r="AB17" s="662"/>
      <c r="AC17" s="642"/>
    </row>
    <row r="18" spans="1:32" ht="33.75" customHeight="1">
      <c r="A18" s="591"/>
      <c r="B18" s="603"/>
      <c r="C18" s="617"/>
      <c r="D18" s="624" t="s">
        <v>1661</v>
      </c>
      <c r="E18" s="583"/>
      <c r="F18" s="583"/>
      <c r="G18" s="583"/>
      <c r="H18" s="583"/>
      <c r="I18" s="583"/>
      <c r="J18" s="583"/>
      <c r="K18" s="583"/>
      <c r="L18" s="583"/>
      <c r="M18" s="583"/>
      <c r="N18" s="583"/>
      <c r="O18" s="583"/>
      <c r="P18" s="583"/>
      <c r="Q18" s="646" t="s">
        <v>1863</v>
      </c>
      <c r="R18" s="646"/>
      <c r="S18" s="646"/>
      <c r="T18" s="646"/>
      <c r="U18" s="646"/>
      <c r="V18" s="646"/>
      <c r="W18" s="646"/>
      <c r="X18" s="646"/>
      <c r="Y18" s="646"/>
      <c r="Z18" s="646"/>
      <c r="AA18" s="646"/>
      <c r="AB18" s="663"/>
      <c r="AC18" s="642"/>
    </row>
    <row r="19" spans="1:32" ht="33.75" customHeight="1">
      <c r="A19" s="591"/>
      <c r="B19" s="603"/>
      <c r="C19" s="618"/>
      <c r="D19" s="624" t="s">
        <v>1865</v>
      </c>
      <c r="E19" s="583"/>
      <c r="F19" s="583"/>
      <c r="G19" s="583"/>
      <c r="H19" s="583"/>
      <c r="I19" s="583"/>
      <c r="J19" s="583"/>
      <c r="K19" s="583"/>
      <c r="L19" s="583"/>
      <c r="M19" s="583"/>
      <c r="N19" s="583"/>
      <c r="O19" s="583"/>
      <c r="P19" s="583"/>
      <c r="Q19" s="645" t="s">
        <v>1866</v>
      </c>
      <c r="R19" s="645"/>
      <c r="S19" s="645"/>
      <c r="T19" s="645"/>
      <c r="U19" s="645"/>
      <c r="V19" s="645"/>
      <c r="W19" s="645"/>
      <c r="X19" s="645"/>
      <c r="Y19" s="645"/>
      <c r="Z19" s="645"/>
      <c r="AA19" s="645"/>
      <c r="AB19" s="662"/>
      <c r="AC19" s="642"/>
    </row>
    <row r="20" spans="1:32" ht="33.75" customHeight="1">
      <c r="A20" s="591"/>
      <c r="B20" s="603"/>
      <c r="C20" s="618"/>
      <c r="D20" s="624" t="s">
        <v>1455</v>
      </c>
      <c r="E20" s="583"/>
      <c r="F20" s="583"/>
      <c r="G20" s="583"/>
      <c r="H20" s="583"/>
      <c r="I20" s="583"/>
      <c r="J20" s="583"/>
      <c r="K20" s="583"/>
      <c r="L20" s="583"/>
      <c r="M20" s="583"/>
      <c r="N20" s="583"/>
      <c r="O20" s="583"/>
      <c r="P20" s="583"/>
      <c r="Q20" s="647" t="s">
        <v>1520</v>
      </c>
      <c r="R20" s="647"/>
      <c r="S20" s="647"/>
      <c r="T20" s="647"/>
      <c r="U20" s="654"/>
      <c r="V20" s="654"/>
      <c r="W20" s="647"/>
      <c r="X20" s="647"/>
      <c r="Y20" s="647"/>
      <c r="Z20" s="647"/>
      <c r="AA20" s="647"/>
      <c r="AB20" s="664"/>
      <c r="AC20" s="642"/>
    </row>
    <row r="21" spans="1:32" ht="33.75" customHeight="1">
      <c r="A21" s="591"/>
      <c r="B21" s="604"/>
      <c r="C21" s="619"/>
      <c r="D21" s="625" t="s">
        <v>1867</v>
      </c>
      <c r="E21" s="628"/>
      <c r="F21" s="628"/>
      <c r="G21" s="628"/>
      <c r="H21" s="628"/>
      <c r="I21" s="628"/>
      <c r="J21" s="628"/>
      <c r="K21" s="628"/>
      <c r="L21" s="628"/>
      <c r="M21" s="628"/>
      <c r="N21" s="628"/>
      <c r="O21" s="628"/>
      <c r="P21" s="628"/>
      <c r="Q21" s="648" t="s">
        <v>1869</v>
      </c>
      <c r="R21" s="648"/>
      <c r="S21" s="648"/>
      <c r="T21" s="648"/>
      <c r="U21" s="648"/>
      <c r="V21" s="648"/>
      <c r="W21" s="648"/>
      <c r="X21" s="648"/>
      <c r="Y21" s="648"/>
      <c r="Z21" s="648"/>
      <c r="AA21" s="648"/>
      <c r="AB21" s="665"/>
      <c r="AC21" s="642"/>
    </row>
    <row r="22" spans="1:32" ht="6.75" customHeight="1">
      <c r="A22" s="591"/>
      <c r="B22" s="605"/>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42"/>
    </row>
    <row r="23" spans="1:32" ht="21" customHeight="1">
      <c r="A23" s="594"/>
      <c r="B23" s="606" t="s">
        <v>1212</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66"/>
    </row>
    <row r="24" spans="1:32" ht="21" customHeight="1">
      <c r="A24" s="594"/>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66"/>
    </row>
    <row r="25" spans="1:32" ht="21" customHeight="1">
      <c r="A25" s="591"/>
      <c r="B25" s="606"/>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66"/>
      <c r="AD25" s="589"/>
      <c r="AE25" s="589"/>
      <c r="AF25" s="589"/>
    </row>
    <row r="26" spans="1:32" ht="16.5" customHeight="1">
      <c r="A26" s="593"/>
      <c r="B26" s="606"/>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66"/>
      <c r="AD26" s="589"/>
      <c r="AE26" s="589"/>
      <c r="AF26" s="589"/>
    </row>
    <row r="27" spans="1:32" ht="24" customHeight="1">
      <c r="A27" s="593"/>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66"/>
      <c r="AD27" s="589"/>
      <c r="AE27" s="589"/>
      <c r="AF27" s="589"/>
    </row>
    <row r="28" spans="1:32" ht="24" customHeight="1">
      <c r="A28" s="593"/>
      <c r="B28" s="606"/>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66"/>
      <c r="AD28" s="589"/>
      <c r="AE28" s="589"/>
      <c r="AF28" s="589"/>
    </row>
    <row r="29" spans="1:32" ht="3" customHeight="1">
      <c r="A29" s="572"/>
      <c r="B29" s="607"/>
      <c r="C29" s="620"/>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589"/>
      <c r="AE29" s="589"/>
      <c r="AF29" s="589"/>
    </row>
    <row r="30" spans="1:32" ht="24" customHeight="1">
      <c r="A30" s="593"/>
      <c r="B30" s="473"/>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589"/>
      <c r="AE30" s="589"/>
      <c r="AF30" s="589"/>
    </row>
    <row r="31" spans="1:32" ht="24" customHeight="1">
      <c r="A31" s="593"/>
      <c r="B31" s="473"/>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589"/>
      <c r="AE31" s="589"/>
      <c r="AF31" s="589"/>
    </row>
    <row r="32" spans="1:32" ht="24" customHeight="1">
      <c r="A32" s="593"/>
      <c r="B32" s="608"/>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589"/>
      <c r="AE32" s="589"/>
      <c r="AF32" s="589"/>
    </row>
    <row r="33" spans="1:32" ht="24" customHeight="1">
      <c r="A33" s="593"/>
      <c r="B33" s="473"/>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589"/>
      <c r="AE33" s="589"/>
      <c r="AF33" s="589"/>
    </row>
    <row r="34" spans="1:32" ht="24" customHeight="1">
      <c r="A34" s="593"/>
      <c r="B34" s="473"/>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589"/>
      <c r="AE34" s="589"/>
      <c r="AF34" s="589"/>
    </row>
    <row r="35" spans="1:32" ht="24" customHeight="1">
      <c r="A35" s="593"/>
      <c r="B35" s="608"/>
      <c r="C35" s="621"/>
      <c r="D35" s="621"/>
      <c r="E35" s="621"/>
      <c r="F35" s="621"/>
      <c r="G35" s="621"/>
      <c r="H35" s="621"/>
      <c r="I35" s="621"/>
      <c r="J35" s="621"/>
      <c r="K35" s="621"/>
      <c r="L35" s="621"/>
      <c r="M35" s="621"/>
      <c r="N35" s="621"/>
      <c r="O35" s="621"/>
      <c r="P35" s="621"/>
      <c r="Q35" s="621"/>
      <c r="R35" s="621"/>
      <c r="S35" s="621"/>
      <c r="T35" s="621"/>
      <c r="U35" s="621"/>
      <c r="V35" s="621"/>
      <c r="W35" s="621"/>
      <c r="X35" s="621"/>
      <c r="Y35" s="621"/>
      <c r="Z35" s="621"/>
      <c r="AA35" s="621"/>
      <c r="AB35" s="621"/>
      <c r="AC35" s="621"/>
      <c r="AD35" s="589"/>
      <c r="AE35" s="589"/>
      <c r="AF35" s="589"/>
    </row>
    <row r="36" spans="1:32" ht="24" customHeight="1">
      <c r="A36" s="593"/>
      <c r="B36" s="473"/>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589"/>
      <c r="AE36" s="589"/>
      <c r="AF36" s="589"/>
    </row>
    <row r="37" spans="1:32" ht="24" customHeight="1">
      <c r="A37" s="593"/>
      <c r="B37" s="473"/>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589"/>
      <c r="AE37" s="589"/>
      <c r="AF37" s="589"/>
    </row>
    <row r="38" spans="1:32" ht="24" customHeight="1">
      <c r="A38" s="593"/>
      <c r="B38" s="473"/>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589"/>
      <c r="AE38" s="589"/>
      <c r="AF38" s="589"/>
    </row>
    <row r="39" spans="1:32" ht="24" customHeight="1">
      <c r="A39" s="593"/>
      <c r="B39" s="473"/>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589"/>
      <c r="AE39" s="589"/>
      <c r="AF39" s="589"/>
    </row>
    <row r="40" spans="1:32" ht="24" customHeight="1">
      <c r="A40" s="590"/>
      <c r="B40" s="609"/>
      <c r="C40" s="622"/>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589"/>
      <c r="AE40" s="589"/>
      <c r="AF40" s="589"/>
    </row>
    <row r="41" spans="1:32" ht="24" customHeight="1">
      <c r="A41" s="590"/>
      <c r="B41" s="590"/>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589"/>
      <c r="AE41" s="589"/>
      <c r="AF41" s="589"/>
    </row>
    <row r="42" spans="1:32" ht="24" customHeight="1">
      <c r="A42" s="595"/>
      <c r="B42" s="589"/>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589"/>
      <c r="AE42" s="589"/>
      <c r="AF42" s="589"/>
    </row>
    <row r="43" spans="1:32" ht="24" customHeight="1">
      <c r="A43" s="590"/>
      <c r="B43" s="610"/>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589"/>
      <c r="AE43" s="589"/>
      <c r="AF43" s="589"/>
    </row>
    <row r="44" spans="1:32" ht="24" customHeight="1">
      <c r="A44" s="590"/>
      <c r="B44" s="609"/>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589"/>
      <c r="AE44" s="589"/>
      <c r="AF44" s="589"/>
    </row>
    <row r="45" spans="1:32" ht="24" customHeight="1">
      <c r="A45" s="590"/>
      <c r="B45" s="609"/>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589"/>
      <c r="AE45" s="589"/>
      <c r="AF45" s="589"/>
    </row>
    <row r="46" spans="1:32" ht="24" customHeight="1">
      <c r="A46" s="590"/>
      <c r="B46" s="610"/>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589"/>
      <c r="AE46" s="589"/>
      <c r="AF46" s="589"/>
    </row>
    <row r="47" spans="1:32" ht="24" customHeight="1">
      <c r="A47" s="590"/>
      <c r="B47" s="609"/>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589"/>
      <c r="AE47" s="589"/>
      <c r="AF47" s="589"/>
    </row>
    <row r="48" spans="1:32" ht="24" customHeight="1">
      <c r="A48" s="590"/>
      <c r="B48" s="609"/>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589"/>
      <c r="AE48" s="589"/>
      <c r="AF48" s="589"/>
    </row>
    <row r="49" spans="1:32" ht="24" customHeight="1">
      <c r="A49" s="590"/>
      <c r="B49" s="590"/>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589"/>
      <c r="AE49" s="589"/>
      <c r="AF49" s="589"/>
    </row>
    <row r="50" spans="1:32" ht="24" customHeight="1">
      <c r="A50" s="590"/>
      <c r="B50" s="589"/>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589"/>
      <c r="AE50" s="589"/>
      <c r="AF50" s="589"/>
    </row>
    <row r="51" spans="1:32" ht="24" customHeight="1">
      <c r="A51" s="590"/>
      <c r="B51" s="610"/>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589"/>
      <c r="AE51" s="589"/>
      <c r="AF51" s="589"/>
    </row>
    <row r="52" spans="1:32" ht="24" customHeight="1">
      <c r="A52" s="590"/>
      <c r="B52" s="609"/>
      <c r="C52" s="622"/>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589"/>
      <c r="AE52" s="589"/>
      <c r="AF52" s="589"/>
    </row>
    <row r="53" spans="1:32" ht="24" customHeight="1">
      <c r="A53" s="590"/>
      <c r="B53" s="609"/>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c r="AD53" s="589"/>
      <c r="AE53" s="589"/>
      <c r="AF53" s="589"/>
    </row>
    <row r="54" spans="1:32" ht="24" customHeight="1">
      <c r="A54" s="590"/>
      <c r="B54" s="609"/>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589"/>
      <c r="AE54" s="589"/>
      <c r="AF54" s="589"/>
    </row>
    <row r="55" spans="1:32" ht="24" customHeight="1">
      <c r="A55" s="590"/>
      <c r="B55" s="609"/>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589"/>
      <c r="AE55" s="589"/>
      <c r="AF55" s="589"/>
    </row>
    <row r="56" spans="1:32" ht="24" customHeight="1">
      <c r="A56" s="590"/>
      <c r="B56" s="609"/>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589"/>
      <c r="AE56" s="589"/>
      <c r="AF56" s="589"/>
    </row>
    <row r="57" spans="1:32" ht="17.25" customHeight="1">
      <c r="A57" s="589"/>
      <c r="B57" s="589"/>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589"/>
      <c r="AE57" s="589"/>
      <c r="AF57" s="589"/>
    </row>
    <row r="58" spans="1:32" ht="17.25" customHeight="1">
      <c r="A58" s="589"/>
      <c r="B58" s="589"/>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589"/>
      <c r="AE58" s="589"/>
      <c r="AF58" s="589"/>
    </row>
    <row r="59" spans="1:32" ht="17.25" customHeight="1">
      <c r="A59" s="589"/>
      <c r="B59" s="589"/>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589"/>
      <c r="AE59" s="589"/>
      <c r="AF59" s="589"/>
    </row>
    <row r="60" spans="1:32" ht="17.25" customHeight="1">
      <c r="A60" s="589"/>
      <c r="B60" s="58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589"/>
      <c r="AE60" s="589"/>
      <c r="AF60" s="589"/>
    </row>
    <row r="61" spans="1:32" ht="17.25" customHeight="1">
      <c r="A61" s="589"/>
      <c r="B61" s="589"/>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589"/>
      <c r="AE61" s="589"/>
      <c r="AF61" s="589"/>
    </row>
    <row r="62" spans="1:32" ht="17.25" customHeight="1">
      <c r="A62" s="589"/>
      <c r="B62" s="589"/>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row>
  </sheetData>
  <customSheetViews>
    <customSheetView guid="{76D48460-2D9B-487A-92BD-89A50EB1783E}" scale="115" showPageBreaks="1" printArea="1" view="pageBreakPreview" topLeftCell="A22">
      <selection activeCell="B23" sqref="B23:AB28"/>
      <pageMargins left="0.19685039370078741" right="0.19685039370078741" top="0.19685039370078741" bottom="0.19685039370078741" header="0.19685039370078741" footer="0.19685039370078741"/>
      <printOptions horizontalCentered="1" verticalCentered="1"/>
      <pageSetup paperSize="9" scale="81" orientation="portrait" r:id="rId1"/>
      <headerFooter alignWithMargins="0"/>
    </customSheetView>
  </customSheetViews>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7"/>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A1:H52"/>
  <sheetViews>
    <sheetView showGridLines="0" view="pageBreakPreview" zoomScaleSheetLayoutView="100" workbookViewId="0">
      <selection activeCell="G3" sqref="G3"/>
    </sheetView>
  </sheetViews>
  <sheetFormatPr defaultRowHeight="13.5"/>
  <cols>
    <col min="1" max="1" width="28.625" style="667" customWidth="1"/>
    <col min="2" max="3" width="3.125" style="667" customWidth="1"/>
    <col min="4" max="4" width="23.625" style="667" customWidth="1"/>
    <col min="5" max="5" width="10.375" style="667" customWidth="1"/>
    <col min="6" max="6" width="7.5" style="667" customWidth="1"/>
    <col min="7" max="7" width="23.875" style="667" customWidth="1"/>
    <col min="8" max="8" width="13.75" style="667" customWidth="1"/>
    <col min="9" max="256" width="9" style="667" customWidth="1"/>
    <col min="257" max="257" width="28.625" style="667" customWidth="1"/>
    <col min="258" max="259" width="3.125" style="667" customWidth="1"/>
    <col min="260" max="260" width="23.625" style="667" customWidth="1"/>
    <col min="261" max="261" width="10.375" style="667" customWidth="1"/>
    <col min="262" max="262" width="7.5" style="667" customWidth="1"/>
    <col min="263" max="263" width="23.875" style="667" customWidth="1"/>
    <col min="264" max="264" width="13.75" style="667" customWidth="1"/>
    <col min="265" max="512" width="9" style="667" customWidth="1"/>
    <col min="513" max="513" width="28.625" style="667" customWidth="1"/>
    <col min="514" max="515" width="3.125" style="667" customWidth="1"/>
    <col min="516" max="516" width="23.625" style="667" customWidth="1"/>
    <col min="517" max="517" width="10.375" style="667" customWidth="1"/>
    <col min="518" max="518" width="7.5" style="667" customWidth="1"/>
    <col min="519" max="519" width="23.875" style="667" customWidth="1"/>
    <col min="520" max="520" width="13.75" style="667" customWidth="1"/>
    <col min="521" max="768" width="9" style="667" customWidth="1"/>
    <col min="769" max="769" width="28.625" style="667" customWidth="1"/>
    <col min="770" max="771" width="3.125" style="667" customWidth="1"/>
    <col min="772" max="772" width="23.625" style="667" customWidth="1"/>
    <col min="773" max="773" width="10.375" style="667" customWidth="1"/>
    <col min="774" max="774" width="7.5" style="667" customWidth="1"/>
    <col min="775" max="775" width="23.875" style="667" customWidth="1"/>
    <col min="776" max="776" width="13.75" style="667" customWidth="1"/>
    <col min="777" max="1024" width="9" style="667" customWidth="1"/>
    <col min="1025" max="1025" width="28.625" style="667" customWidth="1"/>
    <col min="1026" max="1027" width="3.125" style="667" customWidth="1"/>
    <col min="1028" max="1028" width="23.625" style="667" customWidth="1"/>
    <col min="1029" max="1029" width="10.375" style="667" customWidth="1"/>
    <col min="1030" max="1030" width="7.5" style="667" customWidth="1"/>
    <col min="1031" max="1031" width="23.875" style="667" customWidth="1"/>
    <col min="1032" max="1032" width="13.75" style="667" customWidth="1"/>
    <col min="1033" max="1280" width="9" style="667" customWidth="1"/>
    <col min="1281" max="1281" width="28.625" style="667" customWidth="1"/>
    <col min="1282" max="1283" width="3.125" style="667" customWidth="1"/>
    <col min="1284" max="1284" width="23.625" style="667" customWidth="1"/>
    <col min="1285" max="1285" width="10.375" style="667" customWidth="1"/>
    <col min="1286" max="1286" width="7.5" style="667" customWidth="1"/>
    <col min="1287" max="1287" width="23.875" style="667" customWidth="1"/>
    <col min="1288" max="1288" width="13.75" style="667" customWidth="1"/>
    <col min="1289" max="1536" width="9" style="667" customWidth="1"/>
    <col min="1537" max="1537" width="28.625" style="667" customWidth="1"/>
    <col min="1538" max="1539" width="3.125" style="667" customWidth="1"/>
    <col min="1540" max="1540" width="23.625" style="667" customWidth="1"/>
    <col min="1541" max="1541" width="10.375" style="667" customWidth="1"/>
    <col min="1542" max="1542" width="7.5" style="667" customWidth="1"/>
    <col min="1543" max="1543" width="23.875" style="667" customWidth="1"/>
    <col min="1544" max="1544" width="13.75" style="667" customWidth="1"/>
    <col min="1545" max="1792" width="9" style="667" customWidth="1"/>
    <col min="1793" max="1793" width="28.625" style="667" customWidth="1"/>
    <col min="1794" max="1795" width="3.125" style="667" customWidth="1"/>
    <col min="1796" max="1796" width="23.625" style="667" customWidth="1"/>
    <col min="1797" max="1797" width="10.375" style="667" customWidth="1"/>
    <col min="1798" max="1798" width="7.5" style="667" customWidth="1"/>
    <col min="1799" max="1799" width="23.875" style="667" customWidth="1"/>
    <col min="1800" max="1800" width="13.75" style="667" customWidth="1"/>
    <col min="1801" max="2048" width="9" style="667" customWidth="1"/>
    <col min="2049" max="2049" width="28.625" style="667" customWidth="1"/>
    <col min="2050" max="2051" width="3.125" style="667" customWidth="1"/>
    <col min="2052" max="2052" width="23.625" style="667" customWidth="1"/>
    <col min="2053" max="2053" width="10.375" style="667" customWidth="1"/>
    <col min="2054" max="2054" width="7.5" style="667" customWidth="1"/>
    <col min="2055" max="2055" width="23.875" style="667" customWidth="1"/>
    <col min="2056" max="2056" width="13.75" style="667" customWidth="1"/>
    <col min="2057" max="2304" width="9" style="667" customWidth="1"/>
    <col min="2305" max="2305" width="28.625" style="667" customWidth="1"/>
    <col min="2306" max="2307" width="3.125" style="667" customWidth="1"/>
    <col min="2308" max="2308" width="23.625" style="667" customWidth="1"/>
    <col min="2309" max="2309" width="10.375" style="667" customWidth="1"/>
    <col min="2310" max="2310" width="7.5" style="667" customWidth="1"/>
    <col min="2311" max="2311" width="23.875" style="667" customWidth="1"/>
    <col min="2312" max="2312" width="13.75" style="667" customWidth="1"/>
    <col min="2313" max="2560" width="9" style="667" customWidth="1"/>
    <col min="2561" max="2561" width="28.625" style="667" customWidth="1"/>
    <col min="2562" max="2563" width="3.125" style="667" customWidth="1"/>
    <col min="2564" max="2564" width="23.625" style="667" customWidth="1"/>
    <col min="2565" max="2565" width="10.375" style="667" customWidth="1"/>
    <col min="2566" max="2566" width="7.5" style="667" customWidth="1"/>
    <col min="2567" max="2567" width="23.875" style="667" customWidth="1"/>
    <col min="2568" max="2568" width="13.75" style="667" customWidth="1"/>
    <col min="2569" max="2816" width="9" style="667" customWidth="1"/>
    <col min="2817" max="2817" width="28.625" style="667" customWidth="1"/>
    <col min="2818" max="2819" width="3.125" style="667" customWidth="1"/>
    <col min="2820" max="2820" width="23.625" style="667" customWidth="1"/>
    <col min="2821" max="2821" width="10.375" style="667" customWidth="1"/>
    <col min="2822" max="2822" width="7.5" style="667" customWidth="1"/>
    <col min="2823" max="2823" width="23.875" style="667" customWidth="1"/>
    <col min="2824" max="2824" width="13.75" style="667" customWidth="1"/>
    <col min="2825" max="3072" width="9" style="667" customWidth="1"/>
    <col min="3073" max="3073" width="28.625" style="667" customWidth="1"/>
    <col min="3074" max="3075" width="3.125" style="667" customWidth="1"/>
    <col min="3076" max="3076" width="23.625" style="667" customWidth="1"/>
    <col min="3077" max="3077" width="10.375" style="667" customWidth="1"/>
    <col min="3078" max="3078" width="7.5" style="667" customWidth="1"/>
    <col min="3079" max="3079" width="23.875" style="667" customWidth="1"/>
    <col min="3080" max="3080" width="13.75" style="667" customWidth="1"/>
    <col min="3081" max="3328" width="9" style="667" customWidth="1"/>
    <col min="3329" max="3329" width="28.625" style="667" customWidth="1"/>
    <col min="3330" max="3331" width="3.125" style="667" customWidth="1"/>
    <col min="3332" max="3332" width="23.625" style="667" customWidth="1"/>
    <col min="3333" max="3333" width="10.375" style="667" customWidth="1"/>
    <col min="3334" max="3334" width="7.5" style="667" customWidth="1"/>
    <col min="3335" max="3335" width="23.875" style="667" customWidth="1"/>
    <col min="3336" max="3336" width="13.75" style="667" customWidth="1"/>
    <col min="3337" max="3584" width="9" style="667" customWidth="1"/>
    <col min="3585" max="3585" width="28.625" style="667" customWidth="1"/>
    <col min="3586" max="3587" width="3.125" style="667" customWidth="1"/>
    <col min="3588" max="3588" width="23.625" style="667" customWidth="1"/>
    <col min="3589" max="3589" width="10.375" style="667" customWidth="1"/>
    <col min="3590" max="3590" width="7.5" style="667" customWidth="1"/>
    <col min="3591" max="3591" width="23.875" style="667" customWidth="1"/>
    <col min="3592" max="3592" width="13.75" style="667" customWidth="1"/>
    <col min="3593" max="3840" width="9" style="667" customWidth="1"/>
    <col min="3841" max="3841" width="28.625" style="667" customWidth="1"/>
    <col min="3842" max="3843" width="3.125" style="667" customWidth="1"/>
    <col min="3844" max="3844" width="23.625" style="667" customWidth="1"/>
    <col min="3845" max="3845" width="10.375" style="667" customWidth="1"/>
    <col min="3846" max="3846" width="7.5" style="667" customWidth="1"/>
    <col min="3847" max="3847" width="23.875" style="667" customWidth="1"/>
    <col min="3848" max="3848" width="13.75" style="667" customWidth="1"/>
    <col min="3849" max="4096" width="9" style="667" customWidth="1"/>
    <col min="4097" max="4097" width="28.625" style="667" customWidth="1"/>
    <col min="4098" max="4099" width="3.125" style="667" customWidth="1"/>
    <col min="4100" max="4100" width="23.625" style="667" customWidth="1"/>
    <col min="4101" max="4101" width="10.375" style="667" customWidth="1"/>
    <col min="4102" max="4102" width="7.5" style="667" customWidth="1"/>
    <col min="4103" max="4103" width="23.875" style="667" customWidth="1"/>
    <col min="4104" max="4104" width="13.75" style="667" customWidth="1"/>
    <col min="4105" max="4352" width="9" style="667" customWidth="1"/>
    <col min="4353" max="4353" width="28.625" style="667" customWidth="1"/>
    <col min="4354" max="4355" width="3.125" style="667" customWidth="1"/>
    <col min="4356" max="4356" width="23.625" style="667" customWidth="1"/>
    <col min="4357" max="4357" width="10.375" style="667" customWidth="1"/>
    <col min="4358" max="4358" width="7.5" style="667" customWidth="1"/>
    <col min="4359" max="4359" width="23.875" style="667" customWidth="1"/>
    <col min="4360" max="4360" width="13.75" style="667" customWidth="1"/>
    <col min="4361" max="4608" width="9" style="667" customWidth="1"/>
    <col min="4609" max="4609" width="28.625" style="667" customWidth="1"/>
    <col min="4610" max="4611" width="3.125" style="667" customWidth="1"/>
    <col min="4612" max="4612" width="23.625" style="667" customWidth="1"/>
    <col min="4613" max="4613" width="10.375" style="667" customWidth="1"/>
    <col min="4614" max="4614" width="7.5" style="667" customWidth="1"/>
    <col min="4615" max="4615" width="23.875" style="667" customWidth="1"/>
    <col min="4616" max="4616" width="13.75" style="667" customWidth="1"/>
    <col min="4617" max="4864" width="9" style="667" customWidth="1"/>
    <col min="4865" max="4865" width="28.625" style="667" customWidth="1"/>
    <col min="4866" max="4867" width="3.125" style="667" customWidth="1"/>
    <col min="4868" max="4868" width="23.625" style="667" customWidth="1"/>
    <col min="4869" max="4869" width="10.375" style="667" customWidth="1"/>
    <col min="4870" max="4870" width="7.5" style="667" customWidth="1"/>
    <col min="4871" max="4871" width="23.875" style="667" customWidth="1"/>
    <col min="4872" max="4872" width="13.75" style="667" customWidth="1"/>
    <col min="4873" max="5120" width="9" style="667" customWidth="1"/>
    <col min="5121" max="5121" width="28.625" style="667" customWidth="1"/>
    <col min="5122" max="5123" width="3.125" style="667" customWidth="1"/>
    <col min="5124" max="5124" width="23.625" style="667" customWidth="1"/>
    <col min="5125" max="5125" width="10.375" style="667" customWidth="1"/>
    <col min="5126" max="5126" width="7.5" style="667" customWidth="1"/>
    <col min="5127" max="5127" width="23.875" style="667" customWidth="1"/>
    <col min="5128" max="5128" width="13.75" style="667" customWidth="1"/>
    <col min="5129" max="5376" width="9" style="667" customWidth="1"/>
    <col min="5377" max="5377" width="28.625" style="667" customWidth="1"/>
    <col min="5378" max="5379" width="3.125" style="667" customWidth="1"/>
    <col min="5380" max="5380" width="23.625" style="667" customWidth="1"/>
    <col min="5381" max="5381" width="10.375" style="667" customWidth="1"/>
    <col min="5382" max="5382" width="7.5" style="667" customWidth="1"/>
    <col min="5383" max="5383" width="23.875" style="667" customWidth="1"/>
    <col min="5384" max="5384" width="13.75" style="667" customWidth="1"/>
    <col min="5385" max="5632" width="9" style="667" customWidth="1"/>
    <col min="5633" max="5633" width="28.625" style="667" customWidth="1"/>
    <col min="5634" max="5635" width="3.125" style="667" customWidth="1"/>
    <col min="5636" max="5636" width="23.625" style="667" customWidth="1"/>
    <col min="5637" max="5637" width="10.375" style="667" customWidth="1"/>
    <col min="5638" max="5638" width="7.5" style="667" customWidth="1"/>
    <col min="5639" max="5639" width="23.875" style="667" customWidth="1"/>
    <col min="5640" max="5640" width="13.75" style="667" customWidth="1"/>
    <col min="5641" max="5888" width="9" style="667" customWidth="1"/>
    <col min="5889" max="5889" width="28.625" style="667" customWidth="1"/>
    <col min="5890" max="5891" width="3.125" style="667" customWidth="1"/>
    <col min="5892" max="5892" width="23.625" style="667" customWidth="1"/>
    <col min="5893" max="5893" width="10.375" style="667" customWidth="1"/>
    <col min="5894" max="5894" width="7.5" style="667" customWidth="1"/>
    <col min="5895" max="5895" width="23.875" style="667" customWidth="1"/>
    <col min="5896" max="5896" width="13.75" style="667" customWidth="1"/>
    <col min="5897" max="6144" width="9" style="667" customWidth="1"/>
    <col min="6145" max="6145" width="28.625" style="667" customWidth="1"/>
    <col min="6146" max="6147" width="3.125" style="667" customWidth="1"/>
    <col min="6148" max="6148" width="23.625" style="667" customWidth="1"/>
    <col min="6149" max="6149" width="10.375" style="667" customWidth="1"/>
    <col min="6150" max="6150" width="7.5" style="667" customWidth="1"/>
    <col min="6151" max="6151" width="23.875" style="667" customWidth="1"/>
    <col min="6152" max="6152" width="13.75" style="667" customWidth="1"/>
    <col min="6153" max="6400" width="9" style="667" customWidth="1"/>
    <col min="6401" max="6401" width="28.625" style="667" customWidth="1"/>
    <col min="6402" max="6403" width="3.125" style="667" customWidth="1"/>
    <col min="6404" max="6404" width="23.625" style="667" customWidth="1"/>
    <col min="6405" max="6405" width="10.375" style="667" customWidth="1"/>
    <col min="6406" max="6406" width="7.5" style="667" customWidth="1"/>
    <col min="6407" max="6407" width="23.875" style="667" customWidth="1"/>
    <col min="6408" max="6408" width="13.75" style="667" customWidth="1"/>
    <col min="6409" max="6656" width="9" style="667" customWidth="1"/>
    <col min="6657" max="6657" width="28.625" style="667" customWidth="1"/>
    <col min="6658" max="6659" width="3.125" style="667" customWidth="1"/>
    <col min="6660" max="6660" width="23.625" style="667" customWidth="1"/>
    <col min="6661" max="6661" width="10.375" style="667" customWidth="1"/>
    <col min="6662" max="6662" width="7.5" style="667" customWidth="1"/>
    <col min="6663" max="6663" width="23.875" style="667" customWidth="1"/>
    <col min="6664" max="6664" width="13.75" style="667" customWidth="1"/>
    <col min="6665" max="6912" width="9" style="667" customWidth="1"/>
    <col min="6913" max="6913" width="28.625" style="667" customWidth="1"/>
    <col min="6914" max="6915" width="3.125" style="667" customWidth="1"/>
    <col min="6916" max="6916" width="23.625" style="667" customWidth="1"/>
    <col min="6917" max="6917" width="10.375" style="667" customWidth="1"/>
    <col min="6918" max="6918" width="7.5" style="667" customWidth="1"/>
    <col min="6919" max="6919" width="23.875" style="667" customWidth="1"/>
    <col min="6920" max="6920" width="13.75" style="667" customWidth="1"/>
    <col min="6921" max="7168" width="9" style="667" customWidth="1"/>
    <col min="7169" max="7169" width="28.625" style="667" customWidth="1"/>
    <col min="7170" max="7171" width="3.125" style="667" customWidth="1"/>
    <col min="7172" max="7172" width="23.625" style="667" customWidth="1"/>
    <col min="7173" max="7173" width="10.375" style="667" customWidth="1"/>
    <col min="7174" max="7174" width="7.5" style="667" customWidth="1"/>
    <col min="7175" max="7175" width="23.875" style="667" customWidth="1"/>
    <col min="7176" max="7176" width="13.75" style="667" customWidth="1"/>
    <col min="7177" max="7424" width="9" style="667" customWidth="1"/>
    <col min="7425" max="7425" width="28.625" style="667" customWidth="1"/>
    <col min="7426" max="7427" width="3.125" style="667" customWidth="1"/>
    <col min="7428" max="7428" width="23.625" style="667" customWidth="1"/>
    <col min="7429" max="7429" width="10.375" style="667" customWidth="1"/>
    <col min="7430" max="7430" width="7.5" style="667" customWidth="1"/>
    <col min="7431" max="7431" width="23.875" style="667" customWidth="1"/>
    <col min="7432" max="7432" width="13.75" style="667" customWidth="1"/>
    <col min="7433" max="7680" width="9" style="667" customWidth="1"/>
    <col min="7681" max="7681" width="28.625" style="667" customWidth="1"/>
    <col min="7682" max="7683" width="3.125" style="667" customWidth="1"/>
    <col min="7684" max="7684" width="23.625" style="667" customWidth="1"/>
    <col min="7685" max="7685" width="10.375" style="667" customWidth="1"/>
    <col min="7686" max="7686" width="7.5" style="667" customWidth="1"/>
    <col min="7687" max="7687" width="23.875" style="667" customWidth="1"/>
    <col min="7688" max="7688" width="13.75" style="667" customWidth="1"/>
    <col min="7689" max="7936" width="9" style="667" customWidth="1"/>
    <col min="7937" max="7937" width="28.625" style="667" customWidth="1"/>
    <col min="7938" max="7939" width="3.125" style="667" customWidth="1"/>
    <col min="7940" max="7940" width="23.625" style="667" customWidth="1"/>
    <col min="7941" max="7941" width="10.375" style="667" customWidth="1"/>
    <col min="7942" max="7942" width="7.5" style="667" customWidth="1"/>
    <col min="7943" max="7943" width="23.875" style="667" customWidth="1"/>
    <col min="7944" max="7944" width="13.75" style="667" customWidth="1"/>
    <col min="7945" max="8192" width="9" style="667" customWidth="1"/>
    <col min="8193" max="8193" width="28.625" style="667" customWidth="1"/>
    <col min="8194" max="8195" width="3.125" style="667" customWidth="1"/>
    <col min="8196" max="8196" width="23.625" style="667" customWidth="1"/>
    <col min="8197" max="8197" width="10.375" style="667" customWidth="1"/>
    <col min="8198" max="8198" width="7.5" style="667" customWidth="1"/>
    <col min="8199" max="8199" width="23.875" style="667" customWidth="1"/>
    <col min="8200" max="8200" width="13.75" style="667" customWidth="1"/>
    <col min="8201" max="8448" width="9" style="667" customWidth="1"/>
    <col min="8449" max="8449" width="28.625" style="667" customWidth="1"/>
    <col min="8450" max="8451" width="3.125" style="667" customWidth="1"/>
    <col min="8452" max="8452" width="23.625" style="667" customWidth="1"/>
    <col min="8453" max="8453" width="10.375" style="667" customWidth="1"/>
    <col min="8454" max="8454" width="7.5" style="667" customWidth="1"/>
    <col min="8455" max="8455" width="23.875" style="667" customWidth="1"/>
    <col min="8456" max="8456" width="13.75" style="667" customWidth="1"/>
    <col min="8457" max="8704" width="9" style="667" customWidth="1"/>
    <col min="8705" max="8705" width="28.625" style="667" customWidth="1"/>
    <col min="8706" max="8707" width="3.125" style="667" customWidth="1"/>
    <col min="8708" max="8708" width="23.625" style="667" customWidth="1"/>
    <col min="8709" max="8709" width="10.375" style="667" customWidth="1"/>
    <col min="8710" max="8710" width="7.5" style="667" customWidth="1"/>
    <col min="8711" max="8711" width="23.875" style="667" customWidth="1"/>
    <col min="8712" max="8712" width="13.75" style="667" customWidth="1"/>
    <col min="8713" max="8960" width="9" style="667" customWidth="1"/>
    <col min="8961" max="8961" width="28.625" style="667" customWidth="1"/>
    <col min="8962" max="8963" width="3.125" style="667" customWidth="1"/>
    <col min="8964" max="8964" width="23.625" style="667" customWidth="1"/>
    <col min="8965" max="8965" width="10.375" style="667" customWidth="1"/>
    <col min="8966" max="8966" width="7.5" style="667" customWidth="1"/>
    <col min="8967" max="8967" width="23.875" style="667" customWidth="1"/>
    <col min="8968" max="8968" width="13.75" style="667" customWidth="1"/>
    <col min="8969" max="9216" width="9" style="667" customWidth="1"/>
    <col min="9217" max="9217" width="28.625" style="667" customWidth="1"/>
    <col min="9218" max="9219" width="3.125" style="667" customWidth="1"/>
    <col min="9220" max="9220" width="23.625" style="667" customWidth="1"/>
    <col min="9221" max="9221" width="10.375" style="667" customWidth="1"/>
    <col min="9222" max="9222" width="7.5" style="667" customWidth="1"/>
    <col min="9223" max="9223" width="23.875" style="667" customWidth="1"/>
    <col min="9224" max="9224" width="13.75" style="667" customWidth="1"/>
    <col min="9225" max="9472" width="9" style="667" customWidth="1"/>
    <col min="9473" max="9473" width="28.625" style="667" customWidth="1"/>
    <col min="9474" max="9475" width="3.125" style="667" customWidth="1"/>
    <col min="9476" max="9476" width="23.625" style="667" customWidth="1"/>
    <col min="9477" max="9477" width="10.375" style="667" customWidth="1"/>
    <col min="9478" max="9478" width="7.5" style="667" customWidth="1"/>
    <col min="9479" max="9479" width="23.875" style="667" customWidth="1"/>
    <col min="9480" max="9480" width="13.75" style="667" customWidth="1"/>
    <col min="9481" max="9728" width="9" style="667" customWidth="1"/>
    <col min="9729" max="9729" width="28.625" style="667" customWidth="1"/>
    <col min="9730" max="9731" width="3.125" style="667" customWidth="1"/>
    <col min="9732" max="9732" width="23.625" style="667" customWidth="1"/>
    <col min="9733" max="9733" width="10.375" style="667" customWidth="1"/>
    <col min="9734" max="9734" width="7.5" style="667" customWidth="1"/>
    <col min="9735" max="9735" width="23.875" style="667" customWidth="1"/>
    <col min="9736" max="9736" width="13.75" style="667" customWidth="1"/>
    <col min="9737" max="9984" width="9" style="667" customWidth="1"/>
    <col min="9985" max="9985" width="28.625" style="667" customWidth="1"/>
    <col min="9986" max="9987" width="3.125" style="667" customWidth="1"/>
    <col min="9988" max="9988" width="23.625" style="667" customWidth="1"/>
    <col min="9989" max="9989" width="10.375" style="667" customWidth="1"/>
    <col min="9990" max="9990" width="7.5" style="667" customWidth="1"/>
    <col min="9991" max="9991" width="23.875" style="667" customWidth="1"/>
    <col min="9992" max="9992" width="13.75" style="667" customWidth="1"/>
    <col min="9993" max="10240" width="9" style="667" customWidth="1"/>
    <col min="10241" max="10241" width="28.625" style="667" customWidth="1"/>
    <col min="10242" max="10243" width="3.125" style="667" customWidth="1"/>
    <col min="10244" max="10244" width="23.625" style="667" customWidth="1"/>
    <col min="10245" max="10245" width="10.375" style="667" customWidth="1"/>
    <col min="10246" max="10246" width="7.5" style="667" customWidth="1"/>
    <col min="10247" max="10247" width="23.875" style="667" customWidth="1"/>
    <col min="10248" max="10248" width="13.75" style="667" customWidth="1"/>
    <col min="10249" max="10496" width="9" style="667" customWidth="1"/>
    <col min="10497" max="10497" width="28.625" style="667" customWidth="1"/>
    <col min="10498" max="10499" width="3.125" style="667" customWidth="1"/>
    <col min="10500" max="10500" width="23.625" style="667" customWidth="1"/>
    <col min="10501" max="10501" width="10.375" style="667" customWidth="1"/>
    <col min="10502" max="10502" width="7.5" style="667" customWidth="1"/>
    <col min="10503" max="10503" width="23.875" style="667" customWidth="1"/>
    <col min="10504" max="10504" width="13.75" style="667" customWidth="1"/>
    <col min="10505" max="10752" width="9" style="667" customWidth="1"/>
    <col min="10753" max="10753" width="28.625" style="667" customWidth="1"/>
    <col min="10754" max="10755" width="3.125" style="667" customWidth="1"/>
    <col min="10756" max="10756" width="23.625" style="667" customWidth="1"/>
    <col min="10757" max="10757" width="10.375" style="667" customWidth="1"/>
    <col min="10758" max="10758" width="7.5" style="667" customWidth="1"/>
    <col min="10759" max="10759" width="23.875" style="667" customWidth="1"/>
    <col min="10760" max="10760" width="13.75" style="667" customWidth="1"/>
    <col min="10761" max="11008" width="9" style="667" customWidth="1"/>
    <col min="11009" max="11009" width="28.625" style="667" customWidth="1"/>
    <col min="11010" max="11011" width="3.125" style="667" customWidth="1"/>
    <col min="11012" max="11012" width="23.625" style="667" customWidth="1"/>
    <col min="11013" max="11013" width="10.375" style="667" customWidth="1"/>
    <col min="11014" max="11014" width="7.5" style="667" customWidth="1"/>
    <col min="11015" max="11015" width="23.875" style="667" customWidth="1"/>
    <col min="11016" max="11016" width="13.75" style="667" customWidth="1"/>
    <col min="11017" max="11264" width="9" style="667" customWidth="1"/>
    <col min="11265" max="11265" width="28.625" style="667" customWidth="1"/>
    <col min="11266" max="11267" width="3.125" style="667" customWidth="1"/>
    <col min="11268" max="11268" width="23.625" style="667" customWidth="1"/>
    <col min="11269" max="11269" width="10.375" style="667" customWidth="1"/>
    <col min="11270" max="11270" width="7.5" style="667" customWidth="1"/>
    <col min="11271" max="11271" width="23.875" style="667" customWidth="1"/>
    <col min="11272" max="11272" width="13.75" style="667" customWidth="1"/>
    <col min="11273" max="11520" width="9" style="667" customWidth="1"/>
    <col min="11521" max="11521" width="28.625" style="667" customWidth="1"/>
    <col min="11522" max="11523" width="3.125" style="667" customWidth="1"/>
    <col min="11524" max="11524" width="23.625" style="667" customWidth="1"/>
    <col min="11525" max="11525" width="10.375" style="667" customWidth="1"/>
    <col min="11526" max="11526" width="7.5" style="667" customWidth="1"/>
    <col min="11527" max="11527" width="23.875" style="667" customWidth="1"/>
    <col min="11528" max="11528" width="13.75" style="667" customWidth="1"/>
    <col min="11529" max="11776" width="9" style="667" customWidth="1"/>
    <col min="11777" max="11777" width="28.625" style="667" customWidth="1"/>
    <col min="11778" max="11779" width="3.125" style="667" customWidth="1"/>
    <col min="11780" max="11780" width="23.625" style="667" customWidth="1"/>
    <col min="11781" max="11781" width="10.375" style="667" customWidth="1"/>
    <col min="11782" max="11782" width="7.5" style="667" customWidth="1"/>
    <col min="11783" max="11783" width="23.875" style="667" customWidth="1"/>
    <col min="11784" max="11784" width="13.75" style="667" customWidth="1"/>
    <col min="11785" max="12032" width="9" style="667" customWidth="1"/>
    <col min="12033" max="12033" width="28.625" style="667" customWidth="1"/>
    <col min="12034" max="12035" width="3.125" style="667" customWidth="1"/>
    <col min="12036" max="12036" width="23.625" style="667" customWidth="1"/>
    <col min="12037" max="12037" width="10.375" style="667" customWidth="1"/>
    <col min="12038" max="12038" width="7.5" style="667" customWidth="1"/>
    <col min="12039" max="12039" width="23.875" style="667" customWidth="1"/>
    <col min="12040" max="12040" width="13.75" style="667" customWidth="1"/>
    <col min="12041" max="12288" width="9" style="667" customWidth="1"/>
    <col min="12289" max="12289" width="28.625" style="667" customWidth="1"/>
    <col min="12290" max="12291" width="3.125" style="667" customWidth="1"/>
    <col min="12292" max="12292" width="23.625" style="667" customWidth="1"/>
    <col min="12293" max="12293" width="10.375" style="667" customWidth="1"/>
    <col min="12294" max="12294" width="7.5" style="667" customWidth="1"/>
    <col min="12295" max="12295" width="23.875" style="667" customWidth="1"/>
    <col min="12296" max="12296" width="13.75" style="667" customWidth="1"/>
    <col min="12297" max="12544" width="9" style="667" customWidth="1"/>
    <col min="12545" max="12545" width="28.625" style="667" customWidth="1"/>
    <col min="12546" max="12547" width="3.125" style="667" customWidth="1"/>
    <col min="12548" max="12548" width="23.625" style="667" customWidth="1"/>
    <col min="12549" max="12549" width="10.375" style="667" customWidth="1"/>
    <col min="12550" max="12550" width="7.5" style="667" customWidth="1"/>
    <col min="12551" max="12551" width="23.875" style="667" customWidth="1"/>
    <col min="12552" max="12552" width="13.75" style="667" customWidth="1"/>
    <col min="12553" max="12800" width="9" style="667" customWidth="1"/>
    <col min="12801" max="12801" width="28.625" style="667" customWidth="1"/>
    <col min="12802" max="12803" width="3.125" style="667" customWidth="1"/>
    <col min="12804" max="12804" width="23.625" style="667" customWidth="1"/>
    <col min="12805" max="12805" width="10.375" style="667" customWidth="1"/>
    <col min="12806" max="12806" width="7.5" style="667" customWidth="1"/>
    <col min="12807" max="12807" width="23.875" style="667" customWidth="1"/>
    <col min="12808" max="12808" width="13.75" style="667" customWidth="1"/>
    <col min="12809" max="13056" width="9" style="667" customWidth="1"/>
    <col min="13057" max="13057" width="28.625" style="667" customWidth="1"/>
    <col min="13058" max="13059" width="3.125" style="667" customWidth="1"/>
    <col min="13060" max="13060" width="23.625" style="667" customWidth="1"/>
    <col min="13061" max="13061" width="10.375" style="667" customWidth="1"/>
    <col min="13062" max="13062" width="7.5" style="667" customWidth="1"/>
    <col min="13063" max="13063" width="23.875" style="667" customWidth="1"/>
    <col min="13064" max="13064" width="13.75" style="667" customWidth="1"/>
    <col min="13065" max="13312" width="9" style="667" customWidth="1"/>
    <col min="13313" max="13313" width="28.625" style="667" customWidth="1"/>
    <col min="13314" max="13315" width="3.125" style="667" customWidth="1"/>
    <col min="13316" max="13316" width="23.625" style="667" customWidth="1"/>
    <col min="13317" max="13317" width="10.375" style="667" customWidth="1"/>
    <col min="13318" max="13318" width="7.5" style="667" customWidth="1"/>
    <col min="13319" max="13319" width="23.875" style="667" customWidth="1"/>
    <col min="13320" max="13320" width="13.75" style="667" customWidth="1"/>
    <col min="13321" max="13568" width="9" style="667" customWidth="1"/>
    <col min="13569" max="13569" width="28.625" style="667" customWidth="1"/>
    <col min="13570" max="13571" width="3.125" style="667" customWidth="1"/>
    <col min="13572" max="13572" width="23.625" style="667" customWidth="1"/>
    <col min="13573" max="13573" width="10.375" style="667" customWidth="1"/>
    <col min="13574" max="13574" width="7.5" style="667" customWidth="1"/>
    <col min="13575" max="13575" width="23.875" style="667" customWidth="1"/>
    <col min="13576" max="13576" width="13.75" style="667" customWidth="1"/>
    <col min="13577" max="13824" width="9" style="667" customWidth="1"/>
    <col min="13825" max="13825" width="28.625" style="667" customWidth="1"/>
    <col min="13826" max="13827" width="3.125" style="667" customWidth="1"/>
    <col min="13828" max="13828" width="23.625" style="667" customWidth="1"/>
    <col min="13829" max="13829" width="10.375" style="667" customWidth="1"/>
    <col min="13830" max="13830" width="7.5" style="667" customWidth="1"/>
    <col min="13831" max="13831" width="23.875" style="667" customWidth="1"/>
    <col min="13832" max="13832" width="13.75" style="667" customWidth="1"/>
    <col min="13833" max="14080" width="9" style="667" customWidth="1"/>
    <col min="14081" max="14081" width="28.625" style="667" customWidth="1"/>
    <col min="14082" max="14083" width="3.125" style="667" customWidth="1"/>
    <col min="14084" max="14084" width="23.625" style="667" customWidth="1"/>
    <col min="14085" max="14085" width="10.375" style="667" customWidth="1"/>
    <col min="14086" max="14086" width="7.5" style="667" customWidth="1"/>
    <col min="14087" max="14087" width="23.875" style="667" customWidth="1"/>
    <col min="14088" max="14088" width="13.75" style="667" customWidth="1"/>
    <col min="14089" max="14336" width="9" style="667" customWidth="1"/>
    <col min="14337" max="14337" width="28.625" style="667" customWidth="1"/>
    <col min="14338" max="14339" width="3.125" style="667" customWidth="1"/>
    <col min="14340" max="14340" width="23.625" style="667" customWidth="1"/>
    <col min="14341" max="14341" width="10.375" style="667" customWidth="1"/>
    <col min="14342" max="14342" width="7.5" style="667" customWidth="1"/>
    <col min="14343" max="14343" width="23.875" style="667" customWidth="1"/>
    <col min="14344" max="14344" width="13.75" style="667" customWidth="1"/>
    <col min="14345" max="14592" width="9" style="667" customWidth="1"/>
    <col min="14593" max="14593" width="28.625" style="667" customWidth="1"/>
    <col min="14594" max="14595" width="3.125" style="667" customWidth="1"/>
    <col min="14596" max="14596" width="23.625" style="667" customWidth="1"/>
    <col min="14597" max="14597" width="10.375" style="667" customWidth="1"/>
    <col min="14598" max="14598" width="7.5" style="667" customWidth="1"/>
    <col min="14599" max="14599" width="23.875" style="667" customWidth="1"/>
    <col min="14600" max="14600" width="13.75" style="667" customWidth="1"/>
    <col min="14601" max="14848" width="9" style="667" customWidth="1"/>
    <col min="14849" max="14849" width="28.625" style="667" customWidth="1"/>
    <col min="14850" max="14851" width="3.125" style="667" customWidth="1"/>
    <col min="14852" max="14852" width="23.625" style="667" customWidth="1"/>
    <col min="14853" max="14853" width="10.375" style="667" customWidth="1"/>
    <col min="14854" max="14854" width="7.5" style="667" customWidth="1"/>
    <col min="14855" max="14855" width="23.875" style="667" customWidth="1"/>
    <col min="14856" max="14856" width="13.75" style="667" customWidth="1"/>
    <col min="14857" max="15104" width="9" style="667" customWidth="1"/>
    <col min="15105" max="15105" width="28.625" style="667" customWidth="1"/>
    <col min="15106" max="15107" width="3.125" style="667" customWidth="1"/>
    <col min="15108" max="15108" width="23.625" style="667" customWidth="1"/>
    <col min="15109" max="15109" width="10.375" style="667" customWidth="1"/>
    <col min="15110" max="15110" width="7.5" style="667" customWidth="1"/>
    <col min="15111" max="15111" width="23.875" style="667" customWidth="1"/>
    <col min="15112" max="15112" width="13.75" style="667" customWidth="1"/>
    <col min="15113" max="15360" width="9" style="667" customWidth="1"/>
    <col min="15361" max="15361" width="28.625" style="667" customWidth="1"/>
    <col min="15362" max="15363" width="3.125" style="667" customWidth="1"/>
    <col min="15364" max="15364" width="23.625" style="667" customWidth="1"/>
    <col min="15365" max="15365" width="10.375" style="667" customWidth="1"/>
    <col min="15366" max="15366" width="7.5" style="667" customWidth="1"/>
    <col min="15367" max="15367" width="23.875" style="667" customWidth="1"/>
    <col min="15368" max="15368" width="13.75" style="667" customWidth="1"/>
    <col min="15369" max="15616" width="9" style="667" customWidth="1"/>
    <col min="15617" max="15617" width="28.625" style="667" customWidth="1"/>
    <col min="15618" max="15619" width="3.125" style="667" customWidth="1"/>
    <col min="15620" max="15620" width="23.625" style="667" customWidth="1"/>
    <col min="15621" max="15621" width="10.375" style="667" customWidth="1"/>
    <col min="15622" max="15622" width="7.5" style="667" customWidth="1"/>
    <col min="15623" max="15623" width="23.875" style="667" customWidth="1"/>
    <col min="15624" max="15624" width="13.75" style="667" customWidth="1"/>
    <col min="15625" max="15872" width="9" style="667" customWidth="1"/>
    <col min="15873" max="15873" width="28.625" style="667" customWidth="1"/>
    <col min="15874" max="15875" width="3.125" style="667" customWidth="1"/>
    <col min="15876" max="15876" width="23.625" style="667" customWidth="1"/>
    <col min="15877" max="15877" width="10.375" style="667" customWidth="1"/>
    <col min="15878" max="15878" width="7.5" style="667" customWidth="1"/>
    <col min="15879" max="15879" width="23.875" style="667" customWidth="1"/>
    <col min="15880" max="15880" width="13.75" style="667" customWidth="1"/>
    <col min="15881" max="16128" width="9" style="667" customWidth="1"/>
    <col min="16129" max="16129" width="28.625" style="667" customWidth="1"/>
    <col min="16130" max="16131" width="3.125" style="667" customWidth="1"/>
    <col min="16132" max="16132" width="23.625" style="667" customWidth="1"/>
    <col min="16133" max="16133" width="10.375" style="667" customWidth="1"/>
    <col min="16134" max="16134" width="7.5" style="667" customWidth="1"/>
    <col min="16135" max="16135" width="23.875" style="667" customWidth="1"/>
    <col min="16136" max="16136" width="13.75" style="667" customWidth="1"/>
    <col min="16137" max="16384" width="9" style="667" customWidth="1"/>
  </cols>
  <sheetData>
    <row r="1" spans="1:8" ht="17.25">
      <c r="A1" s="669"/>
    </row>
    <row r="2" spans="1:8" ht="27.75" customHeight="1">
      <c r="A2" s="669"/>
      <c r="G2" s="698" t="s">
        <v>1487</v>
      </c>
      <c r="H2" s="698"/>
    </row>
    <row r="3" spans="1:8" ht="15" customHeight="1">
      <c r="A3" s="669"/>
      <c r="G3" s="698"/>
      <c r="H3" s="698"/>
    </row>
    <row r="4" spans="1:8" ht="81" customHeight="1">
      <c r="A4" s="670" t="s">
        <v>406</v>
      </c>
      <c r="B4" s="671"/>
      <c r="C4" s="671"/>
      <c r="D4" s="671"/>
      <c r="E4" s="671"/>
      <c r="F4" s="671"/>
      <c r="G4" s="671"/>
      <c r="H4" s="671"/>
    </row>
    <row r="5" spans="1:8" ht="12" customHeight="1">
      <c r="A5" s="671"/>
      <c r="B5" s="671"/>
      <c r="C5" s="671"/>
      <c r="D5" s="671"/>
      <c r="E5" s="671"/>
      <c r="F5" s="671"/>
      <c r="G5" s="671"/>
      <c r="H5" s="671"/>
    </row>
    <row r="6" spans="1:8" ht="36" customHeight="1">
      <c r="A6" s="672" t="s">
        <v>407</v>
      </c>
      <c r="B6" s="684"/>
      <c r="C6" s="690"/>
      <c r="D6" s="690"/>
      <c r="E6" s="690"/>
      <c r="F6" s="690"/>
      <c r="G6" s="690"/>
      <c r="H6" s="704"/>
    </row>
    <row r="7" spans="1:8" ht="46.5" customHeight="1">
      <c r="A7" s="673" t="s">
        <v>411</v>
      </c>
      <c r="B7" s="672" t="s">
        <v>413</v>
      </c>
      <c r="C7" s="691"/>
      <c r="D7" s="691"/>
      <c r="E7" s="691"/>
      <c r="F7" s="691"/>
      <c r="G7" s="691"/>
      <c r="H7" s="705"/>
    </row>
    <row r="8" spans="1:8" ht="84" customHeight="1">
      <c r="A8" s="674" t="s">
        <v>418</v>
      </c>
      <c r="B8" s="685" t="s">
        <v>421</v>
      </c>
      <c r="C8" s="692"/>
      <c r="D8" s="692"/>
      <c r="E8" s="692"/>
      <c r="F8" s="692"/>
      <c r="G8" s="692"/>
      <c r="H8" s="706"/>
    </row>
    <row r="9" spans="1:8" s="668" customFormat="1" ht="23.25" customHeight="1">
      <c r="A9" s="675"/>
      <c r="B9" s="686"/>
      <c r="C9" s="686"/>
      <c r="D9" s="686"/>
      <c r="E9" s="686"/>
      <c r="F9" s="686"/>
      <c r="G9" s="686"/>
      <c r="H9" s="668"/>
    </row>
    <row r="10" spans="1:8" s="668" customFormat="1">
      <c r="A10" s="676" t="s">
        <v>166</v>
      </c>
      <c r="B10" s="687"/>
      <c r="C10" s="693"/>
      <c r="D10" s="693"/>
      <c r="E10" s="693"/>
      <c r="F10" s="693"/>
      <c r="G10" s="693"/>
      <c r="H10" s="707" t="s">
        <v>422</v>
      </c>
    </row>
    <row r="11" spans="1:8">
      <c r="A11" s="677"/>
      <c r="B11" s="688"/>
      <c r="C11" s="668"/>
      <c r="D11" s="668"/>
      <c r="E11" s="668"/>
      <c r="F11" s="668"/>
      <c r="G11" s="668"/>
      <c r="H11" s="708"/>
    </row>
    <row r="12" spans="1:8" ht="52.5" customHeight="1">
      <c r="A12" s="677"/>
      <c r="B12" s="688"/>
      <c r="C12" s="694" t="s">
        <v>343</v>
      </c>
      <c r="D12" s="695" t="s">
        <v>425</v>
      </c>
      <c r="E12" s="696" t="s">
        <v>308</v>
      </c>
      <c r="F12" s="697"/>
      <c r="G12" s="668"/>
      <c r="H12" s="708"/>
    </row>
    <row r="13" spans="1:8" ht="52.5" customHeight="1">
      <c r="A13" s="677"/>
      <c r="B13" s="688"/>
      <c r="C13" s="694" t="s">
        <v>427</v>
      </c>
      <c r="D13" s="695" t="s">
        <v>68</v>
      </c>
      <c r="E13" s="696" t="s">
        <v>308</v>
      </c>
      <c r="F13" s="697"/>
      <c r="G13" s="699" t="s">
        <v>147</v>
      </c>
      <c r="H13" s="708"/>
    </row>
    <row r="14" spans="1:8" ht="13.5" customHeight="1">
      <c r="A14" s="677"/>
      <c r="B14" s="688"/>
      <c r="C14" s="668"/>
      <c r="D14" s="668"/>
      <c r="E14" s="668"/>
      <c r="F14" s="668"/>
      <c r="G14" s="668"/>
      <c r="H14" s="708"/>
    </row>
    <row r="15" spans="1:8" ht="13.5" customHeight="1">
      <c r="A15" s="678"/>
      <c r="B15" s="689"/>
      <c r="C15" s="686"/>
      <c r="D15" s="686"/>
      <c r="E15" s="686"/>
      <c r="F15" s="686"/>
      <c r="G15" s="686"/>
      <c r="H15" s="709"/>
    </row>
    <row r="16" spans="1:8" s="668" customFormat="1">
      <c r="A16" s="679" t="s">
        <v>430</v>
      </c>
      <c r="B16" s="687"/>
      <c r="C16" s="693"/>
      <c r="D16" s="693"/>
      <c r="E16" s="693"/>
      <c r="F16" s="693"/>
      <c r="G16" s="700"/>
      <c r="H16" s="710" t="s">
        <v>422</v>
      </c>
    </row>
    <row r="17" spans="1:8">
      <c r="A17" s="680"/>
      <c r="B17" s="688"/>
      <c r="C17" s="668"/>
      <c r="D17" s="668"/>
      <c r="E17" s="668"/>
      <c r="F17" s="668"/>
      <c r="G17" s="701"/>
      <c r="H17" s="711"/>
    </row>
    <row r="18" spans="1:8" ht="53.1" customHeight="1">
      <c r="A18" s="680"/>
      <c r="B18" s="688"/>
      <c r="C18" s="694" t="s">
        <v>343</v>
      </c>
      <c r="D18" s="695" t="s">
        <v>432</v>
      </c>
      <c r="E18" s="696" t="s">
        <v>308</v>
      </c>
      <c r="F18" s="697"/>
      <c r="G18" s="701"/>
      <c r="H18" s="711"/>
    </row>
    <row r="19" spans="1:8" ht="53.1" customHeight="1">
      <c r="A19" s="680"/>
      <c r="B19" s="688"/>
      <c r="C19" s="694" t="s">
        <v>427</v>
      </c>
      <c r="D19" s="695" t="s">
        <v>394</v>
      </c>
      <c r="E19" s="696" t="s">
        <v>308</v>
      </c>
      <c r="F19" s="697"/>
      <c r="G19" s="702" t="s">
        <v>436</v>
      </c>
      <c r="H19" s="711"/>
    </row>
    <row r="20" spans="1:8">
      <c r="A20" s="680"/>
      <c r="B20" s="688"/>
      <c r="C20" s="668"/>
      <c r="D20" s="668"/>
      <c r="E20" s="668"/>
      <c r="F20" s="668"/>
      <c r="G20" s="701"/>
      <c r="H20" s="711"/>
    </row>
    <row r="21" spans="1:8">
      <c r="A21" s="681"/>
      <c r="B21" s="689"/>
      <c r="C21" s="686"/>
      <c r="D21" s="686"/>
      <c r="E21" s="686"/>
      <c r="F21" s="686"/>
      <c r="G21" s="703"/>
      <c r="H21" s="711"/>
    </row>
    <row r="22" spans="1:8" s="668" customFormat="1">
      <c r="A22" s="680" t="s">
        <v>346</v>
      </c>
      <c r="B22" s="688"/>
      <c r="C22" s="668"/>
      <c r="D22" s="668"/>
      <c r="E22" s="668"/>
      <c r="F22" s="668"/>
      <c r="G22" s="668"/>
      <c r="H22" s="711"/>
    </row>
    <row r="23" spans="1:8">
      <c r="A23" s="680"/>
      <c r="B23" s="688"/>
      <c r="C23" s="668"/>
      <c r="D23" s="668"/>
      <c r="E23" s="668"/>
      <c r="F23" s="668"/>
      <c r="G23" s="668"/>
      <c r="H23" s="711"/>
    </row>
    <row r="24" spans="1:8" ht="52.5" customHeight="1">
      <c r="A24" s="680"/>
      <c r="B24" s="688"/>
      <c r="C24" s="694" t="s">
        <v>343</v>
      </c>
      <c r="D24" s="695" t="s">
        <v>425</v>
      </c>
      <c r="E24" s="696" t="s">
        <v>308</v>
      </c>
      <c r="F24" s="697"/>
      <c r="G24" s="668"/>
      <c r="H24" s="711"/>
    </row>
    <row r="25" spans="1:8" ht="52.5" customHeight="1">
      <c r="A25" s="680"/>
      <c r="B25" s="688"/>
      <c r="C25" s="694" t="s">
        <v>427</v>
      </c>
      <c r="D25" s="695" t="s">
        <v>438</v>
      </c>
      <c r="E25" s="696" t="s">
        <v>308</v>
      </c>
      <c r="F25" s="697"/>
      <c r="G25" s="699" t="s">
        <v>440</v>
      </c>
      <c r="H25" s="711"/>
    </row>
    <row r="26" spans="1:8">
      <c r="A26" s="680"/>
      <c r="B26" s="688"/>
      <c r="C26" s="668"/>
      <c r="D26" s="668"/>
      <c r="E26" s="668"/>
      <c r="F26" s="668"/>
      <c r="G26" s="668"/>
      <c r="H26" s="711"/>
    </row>
    <row r="27" spans="1:8">
      <c r="A27" s="681"/>
      <c r="B27" s="689"/>
      <c r="C27" s="686"/>
      <c r="D27" s="686"/>
      <c r="E27" s="686"/>
      <c r="F27" s="686"/>
      <c r="G27" s="686"/>
      <c r="H27" s="712"/>
    </row>
    <row r="29" spans="1:8" ht="17.25" customHeight="1">
      <c r="A29" s="682" t="s">
        <v>442</v>
      </c>
      <c r="B29" s="682"/>
      <c r="C29" s="682"/>
      <c r="D29" s="682"/>
      <c r="E29" s="682"/>
      <c r="F29" s="682"/>
      <c r="G29" s="682"/>
      <c r="H29" s="682"/>
    </row>
    <row r="30" spans="1:8" ht="17.25" customHeight="1">
      <c r="A30" s="682" t="s">
        <v>34</v>
      </c>
      <c r="B30" s="682"/>
      <c r="C30" s="682"/>
      <c r="D30" s="682"/>
      <c r="E30" s="682"/>
      <c r="F30" s="682"/>
      <c r="G30" s="682"/>
      <c r="H30" s="682"/>
    </row>
    <row r="31" spans="1:8" ht="17.25" customHeight="1">
      <c r="A31" s="682" t="s">
        <v>444</v>
      </c>
      <c r="B31" s="682"/>
      <c r="C31" s="682"/>
      <c r="D31" s="682"/>
      <c r="E31" s="682"/>
      <c r="F31" s="682"/>
      <c r="G31" s="682"/>
      <c r="H31" s="682"/>
    </row>
    <row r="32" spans="1:8" ht="17.25" customHeight="1">
      <c r="A32" s="682" t="s">
        <v>445</v>
      </c>
      <c r="B32" s="682"/>
      <c r="C32" s="682"/>
      <c r="D32" s="682"/>
      <c r="E32" s="682"/>
      <c r="F32" s="682"/>
      <c r="G32" s="682"/>
      <c r="H32" s="682"/>
    </row>
    <row r="33" spans="1:8" ht="17.25" customHeight="1">
      <c r="A33" s="682" t="s">
        <v>448</v>
      </c>
      <c r="B33" s="682"/>
      <c r="C33" s="682"/>
      <c r="D33" s="682"/>
      <c r="E33" s="682"/>
      <c r="F33" s="682"/>
      <c r="G33" s="682"/>
      <c r="H33" s="682"/>
    </row>
    <row r="34" spans="1:8" ht="17.25" customHeight="1">
      <c r="A34" s="682" t="s">
        <v>449</v>
      </c>
      <c r="B34" s="682"/>
      <c r="C34" s="682"/>
      <c r="D34" s="682"/>
      <c r="E34" s="682"/>
      <c r="F34" s="682"/>
      <c r="G34" s="682"/>
      <c r="H34" s="682"/>
    </row>
    <row r="35" spans="1:8" ht="17.25" customHeight="1">
      <c r="A35" s="682" t="s">
        <v>215</v>
      </c>
      <c r="B35" s="682"/>
      <c r="C35" s="682"/>
      <c r="D35" s="682"/>
      <c r="E35" s="682"/>
      <c r="F35" s="682"/>
      <c r="G35" s="682"/>
      <c r="H35" s="682"/>
    </row>
    <row r="36" spans="1:8" ht="17.25" customHeight="1">
      <c r="A36" s="682" t="s">
        <v>456</v>
      </c>
      <c r="B36" s="682"/>
      <c r="C36" s="682"/>
      <c r="D36" s="682"/>
      <c r="E36" s="682"/>
      <c r="F36" s="682"/>
      <c r="G36" s="682"/>
      <c r="H36" s="682"/>
    </row>
    <row r="37" spans="1:8" ht="17.25" customHeight="1">
      <c r="A37" s="682" t="s">
        <v>459</v>
      </c>
      <c r="B37" s="682"/>
      <c r="C37" s="682"/>
      <c r="D37" s="682"/>
      <c r="E37" s="682"/>
      <c r="F37" s="682"/>
      <c r="G37" s="682"/>
      <c r="H37" s="682"/>
    </row>
    <row r="38" spans="1:8" ht="17.25" customHeight="1">
      <c r="A38" s="682" t="s">
        <v>464</v>
      </c>
      <c r="B38" s="682"/>
      <c r="C38" s="682"/>
      <c r="D38" s="682"/>
      <c r="E38" s="682"/>
      <c r="F38" s="682"/>
      <c r="G38" s="682"/>
      <c r="H38" s="682"/>
    </row>
    <row r="39" spans="1:8" ht="17.25" customHeight="1">
      <c r="A39" s="682" t="s">
        <v>466</v>
      </c>
      <c r="B39" s="682"/>
      <c r="C39" s="682"/>
      <c r="D39" s="682"/>
      <c r="E39" s="682"/>
      <c r="F39" s="682"/>
      <c r="G39" s="682"/>
      <c r="H39" s="682"/>
    </row>
    <row r="40" spans="1:8" ht="17.25" customHeight="1">
      <c r="A40" s="682" t="s">
        <v>472</v>
      </c>
      <c r="B40" s="682"/>
      <c r="C40" s="682"/>
      <c r="D40" s="682"/>
      <c r="E40" s="682"/>
      <c r="F40" s="682"/>
      <c r="G40" s="682"/>
      <c r="H40" s="682"/>
    </row>
    <row r="41" spans="1:8" ht="17.25" customHeight="1">
      <c r="A41" s="682" t="s">
        <v>473</v>
      </c>
      <c r="B41" s="682"/>
      <c r="C41" s="682"/>
      <c r="D41" s="682"/>
      <c r="E41" s="682"/>
      <c r="F41" s="682"/>
      <c r="G41" s="682"/>
      <c r="H41" s="682"/>
    </row>
    <row r="42" spans="1:8" ht="17.25" customHeight="1">
      <c r="A42" s="683" t="s">
        <v>476</v>
      </c>
      <c r="B42" s="682"/>
      <c r="C42" s="682"/>
      <c r="D42" s="682"/>
      <c r="E42" s="682"/>
      <c r="F42" s="682"/>
      <c r="G42" s="682"/>
      <c r="H42" s="682"/>
    </row>
    <row r="43" spans="1:8" ht="17.25" customHeight="1">
      <c r="A43" s="682" t="s">
        <v>403</v>
      </c>
      <c r="B43" s="682"/>
      <c r="C43" s="682"/>
      <c r="D43" s="682"/>
      <c r="E43" s="682"/>
      <c r="F43" s="682"/>
      <c r="G43" s="682"/>
      <c r="H43" s="682"/>
    </row>
    <row r="44" spans="1:8" ht="17.25" customHeight="1">
      <c r="A44" s="682" t="s">
        <v>478</v>
      </c>
      <c r="B44" s="682"/>
      <c r="C44" s="682"/>
      <c r="D44" s="682"/>
      <c r="E44" s="682"/>
      <c r="F44" s="682"/>
      <c r="G44" s="682"/>
      <c r="H44" s="682"/>
    </row>
    <row r="45" spans="1:8" ht="17.25" customHeight="1">
      <c r="A45" s="682" t="s">
        <v>254</v>
      </c>
      <c r="B45" s="682"/>
      <c r="C45" s="682"/>
      <c r="D45" s="682"/>
      <c r="E45" s="682"/>
      <c r="F45" s="682"/>
      <c r="G45" s="682"/>
      <c r="H45" s="682"/>
    </row>
    <row r="46" spans="1:8" ht="17.25" customHeight="1">
      <c r="A46" s="682" t="s">
        <v>481</v>
      </c>
      <c r="B46" s="682"/>
      <c r="C46" s="682"/>
      <c r="D46" s="682"/>
      <c r="E46" s="682"/>
      <c r="F46" s="682"/>
      <c r="G46" s="682"/>
      <c r="H46" s="682"/>
    </row>
    <row r="47" spans="1:8" ht="17.25" customHeight="1">
      <c r="A47" s="683" t="s">
        <v>4</v>
      </c>
      <c r="B47" s="682"/>
      <c r="C47" s="682"/>
      <c r="D47" s="682"/>
      <c r="E47" s="682"/>
      <c r="F47" s="682"/>
      <c r="G47" s="682"/>
      <c r="H47" s="682"/>
    </row>
    <row r="48" spans="1:8" ht="17.25" customHeight="1">
      <c r="A48" s="682" t="s">
        <v>483</v>
      </c>
      <c r="B48" s="682"/>
      <c r="C48" s="682"/>
      <c r="D48" s="682"/>
      <c r="E48" s="682"/>
      <c r="F48" s="682"/>
      <c r="G48" s="682"/>
      <c r="H48" s="682"/>
    </row>
    <row r="49" spans="1:8" ht="17.25" customHeight="1">
      <c r="A49" s="682" t="s">
        <v>486</v>
      </c>
      <c r="B49" s="682"/>
      <c r="C49" s="682"/>
      <c r="D49" s="682"/>
      <c r="E49" s="682"/>
      <c r="F49" s="682"/>
      <c r="G49" s="682"/>
      <c r="H49" s="682"/>
    </row>
    <row r="50" spans="1:8">
      <c r="A50" s="682" t="s">
        <v>489</v>
      </c>
      <c r="B50" s="682"/>
      <c r="C50" s="682"/>
      <c r="D50" s="682"/>
      <c r="E50" s="682"/>
      <c r="F50" s="682"/>
      <c r="G50" s="682"/>
      <c r="H50" s="682"/>
    </row>
    <row r="51" spans="1:8">
      <c r="A51" s="682"/>
      <c r="B51" s="682"/>
      <c r="C51" s="682"/>
      <c r="D51" s="682"/>
      <c r="E51" s="682"/>
      <c r="F51" s="682"/>
      <c r="G51" s="682"/>
      <c r="H51" s="682"/>
    </row>
    <row r="52" spans="1:8">
      <c r="A52" s="682"/>
      <c r="B52" s="682"/>
      <c r="C52" s="682"/>
      <c r="D52" s="682"/>
      <c r="E52" s="682"/>
      <c r="F52" s="682"/>
      <c r="G52" s="682"/>
      <c r="H52" s="682"/>
    </row>
  </sheetData>
  <customSheetViews>
    <customSheetView guid="{76D48460-2D9B-487A-92BD-89A50EB1783E}" showPageBreaks="1" showGridLines="0" view="pageBreakPreview">
      <selection activeCell="G3" sqref="G3"/>
      <rowBreaks count="1" manualBreakCount="1">
        <brk id="27" max="16383" man="1"/>
      </rowBreaks>
      <pageMargins left="0.7" right="0.7" top="0.75" bottom="0.75" header="0.3" footer="0.3"/>
      <printOptions horizontalCentered="1" verticalCentered="1"/>
      <pageSetup paperSize="9" scale="78" orientation="portrait" blackAndWhite="1" r:id="rId1"/>
    </customSheetView>
  </customSheetViews>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7"/>
  <printOptions horizontalCentered="1" verticalCentered="1"/>
  <pageMargins left="0.7" right="0.7" top="0.75" bottom="0.75" header="0.3" footer="0.3"/>
  <pageSetup paperSize="9" scale="78" fitToWidth="1" fitToHeight="1" orientation="portrait" usePrinterDefaults="1" blackAndWhite="1" r:id="rId2"/>
  <rowBreaks count="1" manualBreakCount="1">
    <brk id="27"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4"/>
  </sheetPr>
  <dimension ref="A1:H25"/>
  <sheetViews>
    <sheetView view="pageBreakPreview" zoomScaleSheetLayoutView="100" workbookViewId="0">
      <selection activeCell="C7" sqref="C7:G7"/>
    </sheetView>
  </sheetViews>
  <sheetFormatPr defaultRowHeight="13.5"/>
  <cols>
    <col min="1" max="1" width="2.25" style="221" customWidth="1"/>
    <col min="2" max="2" width="24.25" style="221" customWidth="1"/>
    <col min="3" max="3" width="4" style="221" customWidth="1"/>
    <col min="4" max="6" width="20.125" style="221" customWidth="1"/>
    <col min="7" max="7" width="3.125" style="221" customWidth="1"/>
    <col min="8" max="8" width="1.875" style="221" customWidth="1"/>
    <col min="9" max="9" width="2.5" style="221" customWidth="1"/>
    <col min="10" max="256" width="9" style="221" customWidth="1"/>
    <col min="257" max="257" width="2.25" style="221" customWidth="1"/>
    <col min="258" max="258" width="24.25" style="221" customWidth="1"/>
    <col min="259" max="259" width="4" style="221" customWidth="1"/>
    <col min="260" max="262" width="20.125" style="221" customWidth="1"/>
    <col min="263" max="263" width="3.125" style="221" customWidth="1"/>
    <col min="264" max="264" width="4.375" style="221" customWidth="1"/>
    <col min="265" max="265" width="2.5" style="221" customWidth="1"/>
    <col min="266" max="512" width="9" style="221" customWidth="1"/>
    <col min="513" max="513" width="2.25" style="221" customWidth="1"/>
    <col min="514" max="514" width="24.25" style="221" customWidth="1"/>
    <col min="515" max="515" width="4" style="221" customWidth="1"/>
    <col min="516" max="518" width="20.125" style="221" customWidth="1"/>
    <col min="519" max="519" width="3.125" style="221" customWidth="1"/>
    <col min="520" max="520" width="4.375" style="221" customWidth="1"/>
    <col min="521" max="521" width="2.5" style="221" customWidth="1"/>
    <col min="522" max="768" width="9" style="221" customWidth="1"/>
    <col min="769" max="769" width="2.25" style="221" customWidth="1"/>
    <col min="770" max="770" width="24.25" style="221" customWidth="1"/>
    <col min="771" max="771" width="4" style="221" customWidth="1"/>
    <col min="772" max="774" width="20.125" style="221" customWidth="1"/>
    <col min="775" max="775" width="3.125" style="221" customWidth="1"/>
    <col min="776" max="776" width="4.375" style="221" customWidth="1"/>
    <col min="777" max="777" width="2.5" style="221" customWidth="1"/>
    <col min="778" max="1024" width="9" style="221" customWidth="1"/>
    <col min="1025" max="1025" width="2.25" style="221" customWidth="1"/>
    <col min="1026" max="1026" width="24.25" style="221" customWidth="1"/>
    <col min="1027" max="1027" width="4" style="221" customWidth="1"/>
    <col min="1028" max="1030" width="20.125" style="221" customWidth="1"/>
    <col min="1031" max="1031" width="3.125" style="221" customWidth="1"/>
    <col min="1032" max="1032" width="4.375" style="221" customWidth="1"/>
    <col min="1033" max="1033" width="2.5" style="221" customWidth="1"/>
    <col min="1034" max="1280" width="9" style="221" customWidth="1"/>
    <col min="1281" max="1281" width="2.25" style="221" customWidth="1"/>
    <col min="1282" max="1282" width="24.25" style="221" customWidth="1"/>
    <col min="1283" max="1283" width="4" style="221" customWidth="1"/>
    <col min="1284" max="1286" width="20.125" style="221" customWidth="1"/>
    <col min="1287" max="1287" width="3.125" style="221" customWidth="1"/>
    <col min="1288" max="1288" width="4.375" style="221" customWidth="1"/>
    <col min="1289" max="1289" width="2.5" style="221" customWidth="1"/>
    <col min="1290" max="1536" width="9" style="221" customWidth="1"/>
    <col min="1537" max="1537" width="2.25" style="221" customWidth="1"/>
    <col min="1538" max="1538" width="24.25" style="221" customWidth="1"/>
    <col min="1539" max="1539" width="4" style="221" customWidth="1"/>
    <col min="1540" max="1542" width="20.125" style="221" customWidth="1"/>
    <col min="1543" max="1543" width="3.125" style="221" customWidth="1"/>
    <col min="1544" max="1544" width="4.375" style="221" customWidth="1"/>
    <col min="1545" max="1545" width="2.5" style="221" customWidth="1"/>
    <col min="1546" max="1792" width="9" style="221" customWidth="1"/>
    <col min="1793" max="1793" width="2.25" style="221" customWidth="1"/>
    <col min="1794" max="1794" width="24.25" style="221" customWidth="1"/>
    <col min="1795" max="1795" width="4" style="221" customWidth="1"/>
    <col min="1796" max="1798" width="20.125" style="221" customWidth="1"/>
    <col min="1799" max="1799" width="3.125" style="221" customWidth="1"/>
    <col min="1800" max="1800" width="4.375" style="221" customWidth="1"/>
    <col min="1801" max="1801" width="2.5" style="221" customWidth="1"/>
    <col min="1802" max="2048" width="9" style="221" customWidth="1"/>
    <col min="2049" max="2049" width="2.25" style="221" customWidth="1"/>
    <col min="2050" max="2050" width="24.25" style="221" customWidth="1"/>
    <col min="2051" max="2051" width="4" style="221" customWidth="1"/>
    <col min="2052" max="2054" width="20.125" style="221" customWidth="1"/>
    <col min="2055" max="2055" width="3.125" style="221" customWidth="1"/>
    <col min="2056" max="2056" width="4.375" style="221" customWidth="1"/>
    <col min="2057" max="2057" width="2.5" style="221" customWidth="1"/>
    <col min="2058" max="2304" width="9" style="221" customWidth="1"/>
    <col min="2305" max="2305" width="2.25" style="221" customWidth="1"/>
    <col min="2306" max="2306" width="24.25" style="221" customWidth="1"/>
    <col min="2307" max="2307" width="4" style="221" customWidth="1"/>
    <col min="2308" max="2310" width="20.125" style="221" customWidth="1"/>
    <col min="2311" max="2311" width="3.125" style="221" customWidth="1"/>
    <col min="2312" max="2312" width="4.375" style="221" customWidth="1"/>
    <col min="2313" max="2313" width="2.5" style="221" customWidth="1"/>
    <col min="2314" max="2560" width="9" style="221" customWidth="1"/>
    <col min="2561" max="2561" width="2.25" style="221" customWidth="1"/>
    <col min="2562" max="2562" width="24.25" style="221" customWidth="1"/>
    <col min="2563" max="2563" width="4" style="221" customWidth="1"/>
    <col min="2564" max="2566" width="20.125" style="221" customWidth="1"/>
    <col min="2567" max="2567" width="3.125" style="221" customWidth="1"/>
    <col min="2568" max="2568" width="4.375" style="221" customWidth="1"/>
    <col min="2569" max="2569" width="2.5" style="221" customWidth="1"/>
    <col min="2570" max="2816" width="9" style="221" customWidth="1"/>
    <col min="2817" max="2817" width="2.25" style="221" customWidth="1"/>
    <col min="2818" max="2818" width="24.25" style="221" customWidth="1"/>
    <col min="2819" max="2819" width="4" style="221" customWidth="1"/>
    <col min="2820" max="2822" width="20.125" style="221" customWidth="1"/>
    <col min="2823" max="2823" width="3.125" style="221" customWidth="1"/>
    <col min="2824" max="2824" width="4.375" style="221" customWidth="1"/>
    <col min="2825" max="2825" width="2.5" style="221" customWidth="1"/>
    <col min="2826" max="3072" width="9" style="221" customWidth="1"/>
    <col min="3073" max="3073" width="2.25" style="221" customWidth="1"/>
    <col min="3074" max="3074" width="24.25" style="221" customWidth="1"/>
    <col min="3075" max="3075" width="4" style="221" customWidth="1"/>
    <col min="3076" max="3078" width="20.125" style="221" customWidth="1"/>
    <col min="3079" max="3079" width="3.125" style="221" customWidth="1"/>
    <col min="3080" max="3080" width="4.375" style="221" customWidth="1"/>
    <col min="3081" max="3081" width="2.5" style="221" customWidth="1"/>
    <col min="3082" max="3328" width="9" style="221" customWidth="1"/>
    <col min="3329" max="3329" width="2.25" style="221" customWidth="1"/>
    <col min="3330" max="3330" width="24.25" style="221" customWidth="1"/>
    <col min="3331" max="3331" width="4" style="221" customWidth="1"/>
    <col min="3332" max="3334" width="20.125" style="221" customWidth="1"/>
    <col min="3335" max="3335" width="3.125" style="221" customWidth="1"/>
    <col min="3336" max="3336" width="4.375" style="221" customWidth="1"/>
    <col min="3337" max="3337" width="2.5" style="221" customWidth="1"/>
    <col min="3338" max="3584" width="9" style="221" customWidth="1"/>
    <col min="3585" max="3585" width="2.25" style="221" customWidth="1"/>
    <col min="3586" max="3586" width="24.25" style="221" customWidth="1"/>
    <col min="3587" max="3587" width="4" style="221" customWidth="1"/>
    <col min="3588" max="3590" width="20.125" style="221" customWidth="1"/>
    <col min="3591" max="3591" width="3.125" style="221" customWidth="1"/>
    <col min="3592" max="3592" width="4.375" style="221" customWidth="1"/>
    <col min="3593" max="3593" width="2.5" style="221" customWidth="1"/>
    <col min="3594" max="3840" width="9" style="221" customWidth="1"/>
    <col min="3841" max="3841" width="2.25" style="221" customWidth="1"/>
    <col min="3842" max="3842" width="24.25" style="221" customWidth="1"/>
    <col min="3843" max="3843" width="4" style="221" customWidth="1"/>
    <col min="3844" max="3846" width="20.125" style="221" customWidth="1"/>
    <col min="3847" max="3847" width="3.125" style="221" customWidth="1"/>
    <col min="3848" max="3848" width="4.375" style="221" customWidth="1"/>
    <col min="3849" max="3849" width="2.5" style="221" customWidth="1"/>
    <col min="3850" max="4096" width="9" style="221" customWidth="1"/>
    <col min="4097" max="4097" width="2.25" style="221" customWidth="1"/>
    <col min="4098" max="4098" width="24.25" style="221" customWidth="1"/>
    <col min="4099" max="4099" width="4" style="221" customWidth="1"/>
    <col min="4100" max="4102" width="20.125" style="221" customWidth="1"/>
    <col min="4103" max="4103" width="3.125" style="221" customWidth="1"/>
    <col min="4104" max="4104" width="4.375" style="221" customWidth="1"/>
    <col min="4105" max="4105" width="2.5" style="221" customWidth="1"/>
    <col min="4106" max="4352" width="9" style="221" customWidth="1"/>
    <col min="4353" max="4353" width="2.25" style="221" customWidth="1"/>
    <col min="4354" max="4354" width="24.25" style="221" customWidth="1"/>
    <col min="4355" max="4355" width="4" style="221" customWidth="1"/>
    <col min="4356" max="4358" width="20.125" style="221" customWidth="1"/>
    <col min="4359" max="4359" width="3.125" style="221" customWidth="1"/>
    <col min="4360" max="4360" width="4.375" style="221" customWidth="1"/>
    <col min="4361" max="4361" width="2.5" style="221" customWidth="1"/>
    <col min="4362" max="4608" width="9" style="221" customWidth="1"/>
    <col min="4609" max="4609" width="2.25" style="221" customWidth="1"/>
    <col min="4610" max="4610" width="24.25" style="221" customWidth="1"/>
    <col min="4611" max="4611" width="4" style="221" customWidth="1"/>
    <col min="4612" max="4614" width="20.125" style="221" customWidth="1"/>
    <col min="4615" max="4615" width="3.125" style="221" customWidth="1"/>
    <col min="4616" max="4616" width="4.375" style="221" customWidth="1"/>
    <col min="4617" max="4617" width="2.5" style="221" customWidth="1"/>
    <col min="4618" max="4864" width="9" style="221" customWidth="1"/>
    <col min="4865" max="4865" width="2.25" style="221" customWidth="1"/>
    <col min="4866" max="4866" width="24.25" style="221" customWidth="1"/>
    <col min="4867" max="4867" width="4" style="221" customWidth="1"/>
    <col min="4868" max="4870" width="20.125" style="221" customWidth="1"/>
    <col min="4871" max="4871" width="3.125" style="221" customWidth="1"/>
    <col min="4872" max="4872" width="4.375" style="221" customWidth="1"/>
    <col min="4873" max="4873" width="2.5" style="221" customWidth="1"/>
    <col min="4874" max="5120" width="9" style="221" customWidth="1"/>
    <col min="5121" max="5121" width="2.25" style="221" customWidth="1"/>
    <col min="5122" max="5122" width="24.25" style="221" customWidth="1"/>
    <col min="5123" max="5123" width="4" style="221" customWidth="1"/>
    <col min="5124" max="5126" width="20.125" style="221" customWidth="1"/>
    <col min="5127" max="5127" width="3.125" style="221" customWidth="1"/>
    <col min="5128" max="5128" width="4.375" style="221" customWidth="1"/>
    <col min="5129" max="5129" width="2.5" style="221" customWidth="1"/>
    <col min="5130" max="5376" width="9" style="221" customWidth="1"/>
    <col min="5377" max="5377" width="2.25" style="221" customWidth="1"/>
    <col min="5378" max="5378" width="24.25" style="221" customWidth="1"/>
    <col min="5379" max="5379" width="4" style="221" customWidth="1"/>
    <col min="5380" max="5382" width="20.125" style="221" customWidth="1"/>
    <col min="5383" max="5383" width="3.125" style="221" customWidth="1"/>
    <col min="5384" max="5384" width="4.375" style="221" customWidth="1"/>
    <col min="5385" max="5385" width="2.5" style="221" customWidth="1"/>
    <col min="5386" max="5632" width="9" style="221" customWidth="1"/>
    <col min="5633" max="5633" width="2.25" style="221" customWidth="1"/>
    <col min="5634" max="5634" width="24.25" style="221" customWidth="1"/>
    <col min="5635" max="5635" width="4" style="221" customWidth="1"/>
    <col min="5636" max="5638" width="20.125" style="221" customWidth="1"/>
    <col min="5639" max="5639" width="3.125" style="221" customWidth="1"/>
    <col min="5640" max="5640" width="4.375" style="221" customWidth="1"/>
    <col min="5641" max="5641" width="2.5" style="221" customWidth="1"/>
    <col min="5642" max="5888" width="9" style="221" customWidth="1"/>
    <col min="5889" max="5889" width="2.25" style="221" customWidth="1"/>
    <col min="5890" max="5890" width="24.25" style="221" customWidth="1"/>
    <col min="5891" max="5891" width="4" style="221" customWidth="1"/>
    <col min="5892" max="5894" width="20.125" style="221" customWidth="1"/>
    <col min="5895" max="5895" width="3.125" style="221" customWidth="1"/>
    <col min="5896" max="5896" width="4.375" style="221" customWidth="1"/>
    <col min="5897" max="5897" width="2.5" style="221" customWidth="1"/>
    <col min="5898" max="6144" width="9" style="221" customWidth="1"/>
    <col min="6145" max="6145" width="2.25" style="221" customWidth="1"/>
    <col min="6146" max="6146" width="24.25" style="221" customWidth="1"/>
    <col min="6147" max="6147" width="4" style="221" customWidth="1"/>
    <col min="6148" max="6150" width="20.125" style="221" customWidth="1"/>
    <col min="6151" max="6151" width="3.125" style="221" customWidth="1"/>
    <col min="6152" max="6152" width="4.375" style="221" customWidth="1"/>
    <col min="6153" max="6153" width="2.5" style="221" customWidth="1"/>
    <col min="6154" max="6400" width="9" style="221" customWidth="1"/>
    <col min="6401" max="6401" width="2.25" style="221" customWidth="1"/>
    <col min="6402" max="6402" width="24.25" style="221" customWidth="1"/>
    <col min="6403" max="6403" width="4" style="221" customWidth="1"/>
    <col min="6404" max="6406" width="20.125" style="221" customWidth="1"/>
    <col min="6407" max="6407" width="3.125" style="221" customWidth="1"/>
    <col min="6408" max="6408" width="4.375" style="221" customWidth="1"/>
    <col min="6409" max="6409" width="2.5" style="221" customWidth="1"/>
    <col min="6410" max="6656" width="9" style="221" customWidth="1"/>
    <col min="6657" max="6657" width="2.25" style="221" customWidth="1"/>
    <col min="6658" max="6658" width="24.25" style="221" customWidth="1"/>
    <col min="6659" max="6659" width="4" style="221" customWidth="1"/>
    <col min="6660" max="6662" width="20.125" style="221" customWidth="1"/>
    <col min="6663" max="6663" width="3.125" style="221" customWidth="1"/>
    <col min="6664" max="6664" width="4.375" style="221" customWidth="1"/>
    <col min="6665" max="6665" width="2.5" style="221" customWidth="1"/>
    <col min="6666" max="6912" width="9" style="221" customWidth="1"/>
    <col min="6913" max="6913" width="2.25" style="221" customWidth="1"/>
    <col min="6914" max="6914" width="24.25" style="221" customWidth="1"/>
    <col min="6915" max="6915" width="4" style="221" customWidth="1"/>
    <col min="6916" max="6918" width="20.125" style="221" customWidth="1"/>
    <col min="6919" max="6919" width="3.125" style="221" customWidth="1"/>
    <col min="6920" max="6920" width="4.375" style="221" customWidth="1"/>
    <col min="6921" max="6921" width="2.5" style="221" customWidth="1"/>
    <col min="6922" max="7168" width="9" style="221" customWidth="1"/>
    <col min="7169" max="7169" width="2.25" style="221" customWidth="1"/>
    <col min="7170" max="7170" width="24.25" style="221" customWidth="1"/>
    <col min="7171" max="7171" width="4" style="221" customWidth="1"/>
    <col min="7172" max="7174" width="20.125" style="221" customWidth="1"/>
    <col min="7175" max="7175" width="3.125" style="221" customWidth="1"/>
    <col min="7176" max="7176" width="4.375" style="221" customWidth="1"/>
    <col min="7177" max="7177" width="2.5" style="221" customWidth="1"/>
    <col min="7178" max="7424" width="9" style="221" customWidth="1"/>
    <col min="7425" max="7425" width="2.25" style="221" customWidth="1"/>
    <col min="7426" max="7426" width="24.25" style="221" customWidth="1"/>
    <col min="7427" max="7427" width="4" style="221" customWidth="1"/>
    <col min="7428" max="7430" width="20.125" style="221" customWidth="1"/>
    <col min="7431" max="7431" width="3.125" style="221" customWidth="1"/>
    <col min="7432" max="7432" width="4.375" style="221" customWidth="1"/>
    <col min="7433" max="7433" width="2.5" style="221" customWidth="1"/>
    <col min="7434" max="7680" width="9" style="221" customWidth="1"/>
    <col min="7681" max="7681" width="2.25" style="221" customWidth="1"/>
    <col min="7682" max="7682" width="24.25" style="221" customWidth="1"/>
    <col min="7683" max="7683" width="4" style="221" customWidth="1"/>
    <col min="7684" max="7686" width="20.125" style="221" customWidth="1"/>
    <col min="7687" max="7687" width="3.125" style="221" customWidth="1"/>
    <col min="7688" max="7688" width="4.375" style="221" customWidth="1"/>
    <col min="7689" max="7689" width="2.5" style="221" customWidth="1"/>
    <col min="7690" max="7936" width="9" style="221" customWidth="1"/>
    <col min="7937" max="7937" width="2.25" style="221" customWidth="1"/>
    <col min="7938" max="7938" width="24.25" style="221" customWidth="1"/>
    <col min="7939" max="7939" width="4" style="221" customWidth="1"/>
    <col min="7940" max="7942" width="20.125" style="221" customWidth="1"/>
    <col min="7943" max="7943" width="3.125" style="221" customWidth="1"/>
    <col min="7944" max="7944" width="4.375" style="221" customWidth="1"/>
    <col min="7945" max="7945" width="2.5" style="221" customWidth="1"/>
    <col min="7946" max="8192" width="9" style="221" customWidth="1"/>
    <col min="8193" max="8193" width="2.25" style="221" customWidth="1"/>
    <col min="8194" max="8194" width="24.25" style="221" customWidth="1"/>
    <col min="8195" max="8195" width="4" style="221" customWidth="1"/>
    <col min="8196" max="8198" width="20.125" style="221" customWidth="1"/>
    <col min="8199" max="8199" width="3.125" style="221" customWidth="1"/>
    <col min="8200" max="8200" width="4.375" style="221" customWidth="1"/>
    <col min="8201" max="8201" width="2.5" style="221" customWidth="1"/>
    <col min="8202" max="8448" width="9" style="221" customWidth="1"/>
    <col min="8449" max="8449" width="2.25" style="221" customWidth="1"/>
    <col min="8450" max="8450" width="24.25" style="221" customWidth="1"/>
    <col min="8451" max="8451" width="4" style="221" customWidth="1"/>
    <col min="8452" max="8454" width="20.125" style="221" customWidth="1"/>
    <col min="8455" max="8455" width="3.125" style="221" customWidth="1"/>
    <col min="8456" max="8456" width="4.375" style="221" customWidth="1"/>
    <col min="8457" max="8457" width="2.5" style="221" customWidth="1"/>
    <col min="8458" max="8704" width="9" style="221" customWidth="1"/>
    <col min="8705" max="8705" width="2.25" style="221" customWidth="1"/>
    <col min="8706" max="8706" width="24.25" style="221" customWidth="1"/>
    <col min="8707" max="8707" width="4" style="221" customWidth="1"/>
    <col min="8708" max="8710" width="20.125" style="221" customWidth="1"/>
    <col min="8711" max="8711" width="3.125" style="221" customWidth="1"/>
    <col min="8712" max="8712" width="4.375" style="221" customWidth="1"/>
    <col min="8713" max="8713" width="2.5" style="221" customWidth="1"/>
    <col min="8714" max="8960" width="9" style="221" customWidth="1"/>
    <col min="8961" max="8961" width="2.25" style="221" customWidth="1"/>
    <col min="8962" max="8962" width="24.25" style="221" customWidth="1"/>
    <col min="8963" max="8963" width="4" style="221" customWidth="1"/>
    <col min="8964" max="8966" width="20.125" style="221" customWidth="1"/>
    <col min="8967" max="8967" width="3.125" style="221" customWidth="1"/>
    <col min="8968" max="8968" width="4.375" style="221" customWidth="1"/>
    <col min="8969" max="8969" width="2.5" style="221" customWidth="1"/>
    <col min="8970" max="9216" width="9" style="221" customWidth="1"/>
    <col min="9217" max="9217" width="2.25" style="221" customWidth="1"/>
    <col min="9218" max="9218" width="24.25" style="221" customWidth="1"/>
    <col min="9219" max="9219" width="4" style="221" customWidth="1"/>
    <col min="9220" max="9222" width="20.125" style="221" customWidth="1"/>
    <col min="9223" max="9223" width="3.125" style="221" customWidth="1"/>
    <col min="9224" max="9224" width="4.375" style="221" customWidth="1"/>
    <col min="9225" max="9225" width="2.5" style="221" customWidth="1"/>
    <col min="9226" max="9472" width="9" style="221" customWidth="1"/>
    <col min="9473" max="9473" width="2.25" style="221" customWidth="1"/>
    <col min="9474" max="9474" width="24.25" style="221" customWidth="1"/>
    <col min="9475" max="9475" width="4" style="221" customWidth="1"/>
    <col min="9476" max="9478" width="20.125" style="221" customWidth="1"/>
    <col min="9479" max="9479" width="3.125" style="221" customWidth="1"/>
    <col min="9480" max="9480" width="4.375" style="221" customWidth="1"/>
    <col min="9481" max="9481" width="2.5" style="221" customWidth="1"/>
    <col min="9482" max="9728" width="9" style="221" customWidth="1"/>
    <col min="9729" max="9729" width="2.25" style="221" customWidth="1"/>
    <col min="9730" max="9730" width="24.25" style="221" customWidth="1"/>
    <col min="9731" max="9731" width="4" style="221" customWidth="1"/>
    <col min="9732" max="9734" width="20.125" style="221" customWidth="1"/>
    <col min="9735" max="9735" width="3.125" style="221" customWidth="1"/>
    <col min="9736" max="9736" width="4.375" style="221" customWidth="1"/>
    <col min="9737" max="9737" width="2.5" style="221" customWidth="1"/>
    <col min="9738" max="9984" width="9" style="221" customWidth="1"/>
    <col min="9985" max="9985" width="2.25" style="221" customWidth="1"/>
    <col min="9986" max="9986" width="24.25" style="221" customWidth="1"/>
    <col min="9987" max="9987" width="4" style="221" customWidth="1"/>
    <col min="9988" max="9990" width="20.125" style="221" customWidth="1"/>
    <col min="9991" max="9991" width="3.125" style="221" customWidth="1"/>
    <col min="9992" max="9992" width="4.375" style="221" customWidth="1"/>
    <col min="9993" max="9993" width="2.5" style="221" customWidth="1"/>
    <col min="9994" max="10240" width="9" style="221" customWidth="1"/>
    <col min="10241" max="10241" width="2.25" style="221" customWidth="1"/>
    <col min="10242" max="10242" width="24.25" style="221" customWidth="1"/>
    <col min="10243" max="10243" width="4" style="221" customWidth="1"/>
    <col min="10244" max="10246" width="20.125" style="221" customWidth="1"/>
    <col min="10247" max="10247" width="3.125" style="221" customWidth="1"/>
    <col min="10248" max="10248" width="4.375" style="221" customWidth="1"/>
    <col min="10249" max="10249" width="2.5" style="221" customWidth="1"/>
    <col min="10250" max="10496" width="9" style="221" customWidth="1"/>
    <col min="10497" max="10497" width="2.25" style="221" customWidth="1"/>
    <col min="10498" max="10498" width="24.25" style="221" customWidth="1"/>
    <col min="10499" max="10499" width="4" style="221" customWidth="1"/>
    <col min="10500" max="10502" width="20.125" style="221" customWidth="1"/>
    <col min="10503" max="10503" width="3.125" style="221" customWidth="1"/>
    <col min="10504" max="10504" width="4.375" style="221" customWidth="1"/>
    <col min="10505" max="10505" width="2.5" style="221" customWidth="1"/>
    <col min="10506" max="10752" width="9" style="221" customWidth="1"/>
    <col min="10753" max="10753" width="2.25" style="221" customWidth="1"/>
    <col min="10754" max="10754" width="24.25" style="221" customWidth="1"/>
    <col min="10755" max="10755" width="4" style="221" customWidth="1"/>
    <col min="10756" max="10758" width="20.125" style="221" customWidth="1"/>
    <col min="10759" max="10759" width="3.125" style="221" customWidth="1"/>
    <col min="10760" max="10760" width="4.375" style="221" customWidth="1"/>
    <col min="10761" max="10761" width="2.5" style="221" customWidth="1"/>
    <col min="10762" max="11008" width="9" style="221" customWidth="1"/>
    <col min="11009" max="11009" width="2.25" style="221" customWidth="1"/>
    <col min="11010" max="11010" width="24.25" style="221" customWidth="1"/>
    <col min="11011" max="11011" width="4" style="221" customWidth="1"/>
    <col min="11012" max="11014" width="20.125" style="221" customWidth="1"/>
    <col min="11015" max="11015" width="3.125" style="221" customWidth="1"/>
    <col min="11016" max="11016" width="4.375" style="221" customWidth="1"/>
    <col min="11017" max="11017" width="2.5" style="221" customWidth="1"/>
    <col min="11018" max="11264" width="9" style="221" customWidth="1"/>
    <col min="11265" max="11265" width="2.25" style="221" customWidth="1"/>
    <col min="11266" max="11266" width="24.25" style="221" customWidth="1"/>
    <col min="11267" max="11267" width="4" style="221" customWidth="1"/>
    <col min="11268" max="11270" width="20.125" style="221" customWidth="1"/>
    <col min="11271" max="11271" width="3.125" style="221" customWidth="1"/>
    <col min="11272" max="11272" width="4.375" style="221" customWidth="1"/>
    <col min="11273" max="11273" width="2.5" style="221" customWidth="1"/>
    <col min="11274" max="11520" width="9" style="221" customWidth="1"/>
    <col min="11521" max="11521" width="2.25" style="221" customWidth="1"/>
    <col min="11522" max="11522" width="24.25" style="221" customWidth="1"/>
    <col min="11523" max="11523" width="4" style="221" customWidth="1"/>
    <col min="11524" max="11526" width="20.125" style="221" customWidth="1"/>
    <col min="11527" max="11527" width="3.125" style="221" customWidth="1"/>
    <col min="11528" max="11528" width="4.375" style="221" customWidth="1"/>
    <col min="11529" max="11529" width="2.5" style="221" customWidth="1"/>
    <col min="11530" max="11776" width="9" style="221" customWidth="1"/>
    <col min="11777" max="11777" width="2.25" style="221" customWidth="1"/>
    <col min="11778" max="11778" width="24.25" style="221" customWidth="1"/>
    <col min="11779" max="11779" width="4" style="221" customWidth="1"/>
    <col min="11780" max="11782" width="20.125" style="221" customWidth="1"/>
    <col min="11783" max="11783" width="3.125" style="221" customWidth="1"/>
    <col min="11784" max="11784" width="4.375" style="221" customWidth="1"/>
    <col min="11785" max="11785" width="2.5" style="221" customWidth="1"/>
    <col min="11786" max="12032" width="9" style="221" customWidth="1"/>
    <col min="12033" max="12033" width="2.25" style="221" customWidth="1"/>
    <col min="12034" max="12034" width="24.25" style="221" customWidth="1"/>
    <col min="12035" max="12035" width="4" style="221" customWidth="1"/>
    <col min="12036" max="12038" width="20.125" style="221" customWidth="1"/>
    <col min="12039" max="12039" width="3.125" style="221" customWidth="1"/>
    <col min="12040" max="12040" width="4.375" style="221" customWidth="1"/>
    <col min="12041" max="12041" width="2.5" style="221" customWidth="1"/>
    <col min="12042" max="12288" width="9" style="221" customWidth="1"/>
    <col min="12289" max="12289" width="2.25" style="221" customWidth="1"/>
    <col min="12290" max="12290" width="24.25" style="221" customWidth="1"/>
    <col min="12291" max="12291" width="4" style="221" customWidth="1"/>
    <col min="12292" max="12294" width="20.125" style="221" customWidth="1"/>
    <col min="12295" max="12295" width="3.125" style="221" customWidth="1"/>
    <col min="12296" max="12296" width="4.375" style="221" customWidth="1"/>
    <col min="12297" max="12297" width="2.5" style="221" customWidth="1"/>
    <col min="12298" max="12544" width="9" style="221" customWidth="1"/>
    <col min="12545" max="12545" width="2.25" style="221" customWidth="1"/>
    <col min="12546" max="12546" width="24.25" style="221" customWidth="1"/>
    <col min="12547" max="12547" width="4" style="221" customWidth="1"/>
    <col min="12548" max="12550" width="20.125" style="221" customWidth="1"/>
    <col min="12551" max="12551" width="3.125" style="221" customWidth="1"/>
    <col min="12552" max="12552" width="4.375" style="221" customWidth="1"/>
    <col min="12553" max="12553" width="2.5" style="221" customWidth="1"/>
    <col min="12554" max="12800" width="9" style="221" customWidth="1"/>
    <col min="12801" max="12801" width="2.25" style="221" customWidth="1"/>
    <col min="12802" max="12802" width="24.25" style="221" customWidth="1"/>
    <col min="12803" max="12803" width="4" style="221" customWidth="1"/>
    <col min="12804" max="12806" width="20.125" style="221" customWidth="1"/>
    <col min="12807" max="12807" width="3.125" style="221" customWidth="1"/>
    <col min="12808" max="12808" width="4.375" style="221" customWidth="1"/>
    <col min="12809" max="12809" width="2.5" style="221" customWidth="1"/>
    <col min="12810" max="13056" width="9" style="221" customWidth="1"/>
    <col min="13057" max="13057" width="2.25" style="221" customWidth="1"/>
    <col min="13058" max="13058" width="24.25" style="221" customWidth="1"/>
    <col min="13059" max="13059" width="4" style="221" customWidth="1"/>
    <col min="13060" max="13062" width="20.125" style="221" customWidth="1"/>
    <col min="13063" max="13063" width="3.125" style="221" customWidth="1"/>
    <col min="13064" max="13064" width="4.375" style="221" customWidth="1"/>
    <col min="13065" max="13065" width="2.5" style="221" customWidth="1"/>
    <col min="13066" max="13312" width="9" style="221" customWidth="1"/>
    <col min="13313" max="13313" width="2.25" style="221" customWidth="1"/>
    <col min="13314" max="13314" width="24.25" style="221" customWidth="1"/>
    <col min="13315" max="13315" width="4" style="221" customWidth="1"/>
    <col min="13316" max="13318" width="20.125" style="221" customWidth="1"/>
    <col min="13319" max="13319" width="3.125" style="221" customWidth="1"/>
    <col min="13320" max="13320" width="4.375" style="221" customWidth="1"/>
    <col min="13321" max="13321" width="2.5" style="221" customWidth="1"/>
    <col min="13322" max="13568" width="9" style="221" customWidth="1"/>
    <col min="13569" max="13569" width="2.25" style="221" customWidth="1"/>
    <col min="13570" max="13570" width="24.25" style="221" customWidth="1"/>
    <col min="13571" max="13571" width="4" style="221" customWidth="1"/>
    <col min="13572" max="13574" width="20.125" style="221" customWidth="1"/>
    <col min="13575" max="13575" width="3.125" style="221" customWidth="1"/>
    <col min="13576" max="13576" width="4.375" style="221" customWidth="1"/>
    <col min="13577" max="13577" width="2.5" style="221" customWidth="1"/>
    <col min="13578" max="13824" width="9" style="221" customWidth="1"/>
    <col min="13825" max="13825" width="2.25" style="221" customWidth="1"/>
    <col min="13826" max="13826" width="24.25" style="221" customWidth="1"/>
    <col min="13827" max="13827" width="4" style="221" customWidth="1"/>
    <col min="13828" max="13830" width="20.125" style="221" customWidth="1"/>
    <col min="13831" max="13831" width="3.125" style="221" customWidth="1"/>
    <col min="13832" max="13832" width="4.375" style="221" customWidth="1"/>
    <col min="13833" max="13833" width="2.5" style="221" customWidth="1"/>
    <col min="13834" max="14080" width="9" style="221" customWidth="1"/>
    <col min="14081" max="14081" width="2.25" style="221" customWidth="1"/>
    <col min="14082" max="14082" width="24.25" style="221" customWidth="1"/>
    <col min="14083" max="14083" width="4" style="221" customWidth="1"/>
    <col min="14084" max="14086" width="20.125" style="221" customWidth="1"/>
    <col min="14087" max="14087" width="3.125" style="221" customWidth="1"/>
    <col min="14088" max="14088" width="4.375" style="221" customWidth="1"/>
    <col min="14089" max="14089" width="2.5" style="221" customWidth="1"/>
    <col min="14090" max="14336" width="9" style="221" customWidth="1"/>
    <col min="14337" max="14337" width="2.25" style="221" customWidth="1"/>
    <col min="14338" max="14338" width="24.25" style="221" customWidth="1"/>
    <col min="14339" max="14339" width="4" style="221" customWidth="1"/>
    <col min="14340" max="14342" width="20.125" style="221" customWidth="1"/>
    <col min="14343" max="14343" width="3.125" style="221" customWidth="1"/>
    <col min="14344" max="14344" width="4.375" style="221" customWidth="1"/>
    <col min="14345" max="14345" width="2.5" style="221" customWidth="1"/>
    <col min="14346" max="14592" width="9" style="221" customWidth="1"/>
    <col min="14593" max="14593" width="2.25" style="221" customWidth="1"/>
    <col min="14594" max="14594" width="24.25" style="221" customWidth="1"/>
    <col min="14595" max="14595" width="4" style="221" customWidth="1"/>
    <col min="14596" max="14598" width="20.125" style="221" customWidth="1"/>
    <col min="14599" max="14599" width="3.125" style="221" customWidth="1"/>
    <col min="14600" max="14600" width="4.375" style="221" customWidth="1"/>
    <col min="14601" max="14601" width="2.5" style="221" customWidth="1"/>
    <col min="14602" max="14848" width="9" style="221" customWidth="1"/>
    <col min="14849" max="14849" width="2.25" style="221" customWidth="1"/>
    <col min="14850" max="14850" width="24.25" style="221" customWidth="1"/>
    <col min="14851" max="14851" width="4" style="221" customWidth="1"/>
    <col min="14852" max="14854" width="20.125" style="221" customWidth="1"/>
    <col min="14855" max="14855" width="3.125" style="221" customWidth="1"/>
    <col min="14856" max="14856" width="4.375" style="221" customWidth="1"/>
    <col min="14857" max="14857" width="2.5" style="221" customWidth="1"/>
    <col min="14858" max="15104" width="9" style="221" customWidth="1"/>
    <col min="15105" max="15105" width="2.25" style="221" customWidth="1"/>
    <col min="15106" max="15106" width="24.25" style="221" customWidth="1"/>
    <col min="15107" max="15107" width="4" style="221" customWidth="1"/>
    <col min="15108" max="15110" width="20.125" style="221" customWidth="1"/>
    <col min="15111" max="15111" width="3.125" style="221" customWidth="1"/>
    <col min="15112" max="15112" width="4.375" style="221" customWidth="1"/>
    <col min="15113" max="15113" width="2.5" style="221" customWidth="1"/>
    <col min="15114" max="15360" width="9" style="221" customWidth="1"/>
    <col min="15361" max="15361" width="2.25" style="221" customWidth="1"/>
    <col min="15362" max="15362" width="24.25" style="221" customWidth="1"/>
    <col min="15363" max="15363" width="4" style="221" customWidth="1"/>
    <col min="15364" max="15366" width="20.125" style="221" customWidth="1"/>
    <col min="15367" max="15367" width="3.125" style="221" customWidth="1"/>
    <col min="15368" max="15368" width="4.375" style="221" customWidth="1"/>
    <col min="15369" max="15369" width="2.5" style="221" customWidth="1"/>
    <col min="15370" max="15616" width="9" style="221" customWidth="1"/>
    <col min="15617" max="15617" width="2.25" style="221" customWidth="1"/>
    <col min="15618" max="15618" width="24.25" style="221" customWidth="1"/>
    <col min="15619" max="15619" width="4" style="221" customWidth="1"/>
    <col min="15620" max="15622" width="20.125" style="221" customWidth="1"/>
    <col min="15623" max="15623" width="3.125" style="221" customWidth="1"/>
    <col min="15624" max="15624" width="4.375" style="221" customWidth="1"/>
    <col min="15625" max="15625" width="2.5" style="221" customWidth="1"/>
    <col min="15626" max="15872" width="9" style="221" customWidth="1"/>
    <col min="15873" max="15873" width="2.25" style="221" customWidth="1"/>
    <col min="15874" max="15874" width="24.25" style="221" customWidth="1"/>
    <col min="15875" max="15875" width="4" style="221" customWidth="1"/>
    <col min="15876" max="15878" width="20.125" style="221" customWidth="1"/>
    <col min="15879" max="15879" width="3.125" style="221" customWidth="1"/>
    <col min="15880" max="15880" width="4.375" style="221" customWidth="1"/>
    <col min="15881" max="15881" width="2.5" style="221" customWidth="1"/>
    <col min="15882" max="16128" width="9" style="221" customWidth="1"/>
    <col min="16129" max="16129" width="2.25" style="221" customWidth="1"/>
    <col min="16130" max="16130" width="24.25" style="221" customWidth="1"/>
    <col min="16131" max="16131" width="4" style="221" customWidth="1"/>
    <col min="16132" max="16134" width="20.125" style="221" customWidth="1"/>
    <col min="16135" max="16135" width="3.125" style="221" customWidth="1"/>
    <col min="16136" max="16136" width="4.375" style="221" customWidth="1"/>
    <col min="16137" max="16137" width="2.5" style="221" customWidth="1"/>
    <col min="16138" max="16384" width="9" style="221" customWidth="1"/>
  </cols>
  <sheetData>
    <row r="1" spans="1:8" ht="20.100000000000001" customHeight="1">
      <c r="A1" s="713"/>
      <c r="B1" s="716"/>
      <c r="C1" s="716"/>
      <c r="D1" s="716"/>
      <c r="E1" s="716"/>
      <c r="F1" s="716"/>
      <c r="G1" s="716"/>
      <c r="H1" s="716"/>
    </row>
    <row r="2" spans="1:8" ht="20.100000000000001" customHeight="1">
      <c r="A2" s="713"/>
      <c r="B2" s="716"/>
      <c r="C2" s="716"/>
      <c r="D2" s="716"/>
      <c r="E2" s="716"/>
      <c r="F2" s="740" t="s">
        <v>1314</v>
      </c>
      <c r="G2" s="740"/>
      <c r="H2" s="716"/>
    </row>
    <row r="3" spans="1:8" ht="20.100000000000001" customHeight="1">
      <c r="A3" s="713"/>
      <c r="B3" s="716"/>
      <c r="C3" s="716"/>
      <c r="D3" s="716"/>
      <c r="E3" s="716"/>
      <c r="F3" s="740"/>
      <c r="G3" s="740"/>
      <c r="H3" s="716"/>
    </row>
    <row r="4" spans="1:8" ht="20.100000000000001" customHeight="1">
      <c r="A4" s="714" t="s">
        <v>876</v>
      </c>
      <c r="B4" s="714"/>
      <c r="C4" s="714"/>
      <c r="D4" s="714"/>
      <c r="E4" s="714"/>
      <c r="F4" s="714"/>
      <c r="G4" s="714"/>
      <c r="H4" s="714"/>
    </row>
    <row r="5" spans="1:8" ht="20.100000000000001" customHeight="1">
      <c r="A5" s="715"/>
      <c r="B5" s="715"/>
      <c r="C5" s="715"/>
      <c r="D5" s="715"/>
      <c r="E5" s="715"/>
      <c r="F5" s="715"/>
      <c r="G5" s="715"/>
      <c r="H5" s="716"/>
    </row>
    <row r="6" spans="1:8" ht="39.950000000000003" customHeight="1">
      <c r="A6" s="715"/>
      <c r="B6" s="717" t="s">
        <v>1757</v>
      </c>
      <c r="C6" s="726"/>
      <c r="D6" s="734"/>
      <c r="E6" s="734"/>
      <c r="F6" s="734"/>
      <c r="G6" s="742"/>
      <c r="H6" s="716"/>
    </row>
    <row r="7" spans="1:8" ht="39.950000000000003" customHeight="1">
      <c r="A7" s="716"/>
      <c r="B7" s="718" t="s">
        <v>411</v>
      </c>
      <c r="C7" s="727" t="s">
        <v>565</v>
      </c>
      <c r="D7" s="727"/>
      <c r="E7" s="727"/>
      <c r="F7" s="727"/>
      <c r="G7" s="743"/>
      <c r="H7" s="716"/>
    </row>
    <row r="8" spans="1:8" ht="39.950000000000003" customHeight="1">
      <c r="A8" s="716"/>
      <c r="B8" s="719" t="s">
        <v>815</v>
      </c>
      <c r="C8" s="728"/>
      <c r="D8" s="735"/>
      <c r="E8" s="735"/>
      <c r="F8" s="735"/>
      <c r="G8" s="744"/>
      <c r="H8" s="716"/>
    </row>
    <row r="9" spans="1:8" ht="39.950000000000003" customHeight="1">
      <c r="A9" s="716"/>
      <c r="B9" s="717" t="s">
        <v>1554</v>
      </c>
      <c r="C9" s="728" t="s">
        <v>218</v>
      </c>
      <c r="D9" s="735"/>
      <c r="E9" s="735"/>
      <c r="F9" s="735"/>
      <c r="G9" s="744"/>
      <c r="H9" s="716"/>
    </row>
    <row r="10" spans="1:8" ht="18.75" customHeight="1">
      <c r="A10" s="716"/>
      <c r="B10" s="720" t="s">
        <v>291</v>
      </c>
      <c r="C10" s="729"/>
      <c r="D10" s="716"/>
      <c r="E10" s="716"/>
      <c r="F10" s="716"/>
      <c r="G10" s="745"/>
      <c r="H10" s="716"/>
    </row>
    <row r="11" spans="1:8" ht="40.5" customHeight="1">
      <c r="A11" s="716"/>
      <c r="B11" s="720"/>
      <c r="C11" s="729"/>
      <c r="D11" s="736" t="s">
        <v>513</v>
      </c>
      <c r="E11" s="738" t="s">
        <v>329</v>
      </c>
      <c r="F11" s="741"/>
      <c r="G11" s="745"/>
      <c r="H11" s="716"/>
    </row>
    <row r="12" spans="1:8" ht="25.5" customHeight="1">
      <c r="A12" s="716"/>
      <c r="B12" s="721"/>
      <c r="C12" s="730"/>
      <c r="D12" s="732"/>
      <c r="E12" s="732"/>
      <c r="F12" s="732"/>
      <c r="G12" s="746"/>
      <c r="H12" s="716"/>
    </row>
    <row r="13" spans="1:8">
      <c r="A13" s="716"/>
      <c r="B13" s="718" t="s">
        <v>363</v>
      </c>
      <c r="C13" s="731"/>
      <c r="D13" s="731"/>
      <c r="E13" s="731"/>
      <c r="F13" s="731"/>
      <c r="G13" s="747"/>
      <c r="H13" s="716"/>
    </row>
    <row r="14" spans="1:8" ht="29.25" customHeight="1">
      <c r="A14" s="716"/>
      <c r="B14" s="722"/>
      <c r="C14" s="716"/>
      <c r="D14" s="737" t="s">
        <v>39</v>
      </c>
      <c r="E14" s="737" t="s">
        <v>338</v>
      </c>
      <c r="F14" s="737" t="s">
        <v>517</v>
      </c>
      <c r="G14" s="745"/>
      <c r="H14" s="716"/>
    </row>
    <row r="15" spans="1:8" ht="29.25" customHeight="1">
      <c r="A15" s="716"/>
      <c r="B15" s="722"/>
      <c r="C15" s="716"/>
      <c r="D15" s="738" t="s">
        <v>329</v>
      </c>
      <c r="E15" s="738" t="s">
        <v>329</v>
      </c>
      <c r="F15" s="738" t="s">
        <v>329</v>
      </c>
      <c r="G15" s="745"/>
      <c r="H15" s="716"/>
    </row>
    <row r="16" spans="1:8">
      <c r="A16" s="716"/>
      <c r="B16" s="723"/>
      <c r="C16" s="732"/>
      <c r="D16" s="732"/>
      <c r="E16" s="732"/>
      <c r="F16" s="732"/>
      <c r="G16" s="746"/>
      <c r="H16" s="716"/>
    </row>
    <row r="17" spans="1:8" ht="38.25" customHeight="1">
      <c r="A17" s="716"/>
      <c r="B17" s="719" t="s">
        <v>1123</v>
      </c>
      <c r="C17" s="733"/>
      <c r="D17" s="739" t="s">
        <v>1842</v>
      </c>
      <c r="E17" s="739"/>
      <c r="F17" s="739"/>
      <c r="G17" s="748"/>
      <c r="H17" s="716"/>
    </row>
    <row r="18" spans="1:8">
      <c r="A18" s="716"/>
      <c r="B18" s="716"/>
      <c r="C18" s="716"/>
      <c r="D18" s="716"/>
      <c r="E18" s="716"/>
      <c r="F18" s="716"/>
      <c r="G18" s="716"/>
      <c r="H18" s="716"/>
    </row>
    <row r="19" spans="1:8">
      <c r="A19" s="716"/>
      <c r="B19" s="716"/>
      <c r="C19" s="716"/>
      <c r="D19" s="716"/>
      <c r="E19" s="716"/>
      <c r="F19" s="716"/>
      <c r="G19" s="716"/>
      <c r="H19" s="716"/>
    </row>
    <row r="20" spans="1:8" ht="17.25" customHeight="1">
      <c r="A20" s="716"/>
      <c r="B20" s="716" t="s">
        <v>682</v>
      </c>
      <c r="C20" s="716"/>
      <c r="D20" s="716"/>
      <c r="E20" s="716"/>
      <c r="F20" s="716"/>
      <c r="G20" s="716"/>
      <c r="H20" s="716"/>
    </row>
    <row r="21" spans="1:8" ht="32.25" customHeight="1">
      <c r="A21" s="716"/>
      <c r="B21" s="724" t="s">
        <v>1523</v>
      </c>
      <c r="C21" s="724"/>
      <c r="D21" s="724"/>
      <c r="E21" s="724"/>
      <c r="F21" s="724"/>
      <c r="G21" s="724"/>
      <c r="H21" s="716"/>
    </row>
    <row r="22" spans="1:8" ht="32.25" customHeight="1">
      <c r="A22" s="716"/>
      <c r="B22" s="724" t="s">
        <v>615</v>
      </c>
      <c r="C22" s="724"/>
      <c r="D22" s="724"/>
      <c r="E22" s="724"/>
      <c r="F22" s="724"/>
      <c r="G22" s="724"/>
      <c r="H22" s="716"/>
    </row>
    <row r="23" spans="1:8" ht="17.25" customHeight="1">
      <c r="A23" s="716"/>
      <c r="B23" s="725" t="s">
        <v>1718</v>
      </c>
      <c r="C23" s="716"/>
      <c r="D23" s="716"/>
      <c r="E23" s="716"/>
      <c r="F23" s="716"/>
      <c r="G23" s="716"/>
      <c r="H23" s="716"/>
    </row>
    <row r="24" spans="1:8" ht="17.25" customHeight="1">
      <c r="A24" s="716"/>
      <c r="B24" s="716" t="s">
        <v>1843</v>
      </c>
      <c r="C24" s="716"/>
      <c r="D24" s="716"/>
      <c r="E24" s="716"/>
      <c r="F24" s="716"/>
      <c r="G24" s="716"/>
      <c r="H24" s="716"/>
    </row>
    <row r="25" spans="1:8" ht="64.5" customHeight="1">
      <c r="A25" s="716"/>
      <c r="B25" s="724" t="s">
        <v>1278</v>
      </c>
      <c r="C25" s="724"/>
      <c r="D25" s="724"/>
      <c r="E25" s="724"/>
      <c r="F25" s="724"/>
      <c r="G25" s="724"/>
      <c r="H25" s="716"/>
    </row>
  </sheetData>
  <customSheetViews>
    <customSheetView guid="{76D48460-2D9B-487A-92BD-89A50EB1783E}" showPageBreaks="1" printArea="1" view="pageBreakPreview">
      <selection activeCell="C7" sqref="C7:G7"/>
      <pageMargins left="0.7" right="0.7" top="0.75" bottom="0.75" header="0.3" footer="0.3"/>
      <pageSetup paperSize="9" scale="79" orientation="portrait" r:id="rId1"/>
    </customSheetView>
  </customSheetViews>
  <mergeCells count="12">
    <mergeCell ref="F2:G2"/>
    <mergeCell ref="A4:H4"/>
    <mergeCell ref="C6:G6"/>
    <mergeCell ref="C7:G7"/>
    <mergeCell ref="C8:G8"/>
    <mergeCell ref="C9:G9"/>
    <mergeCell ref="D17:G17"/>
    <mergeCell ref="B21:G21"/>
    <mergeCell ref="B22:G22"/>
    <mergeCell ref="B25:G25"/>
    <mergeCell ref="B10:B12"/>
    <mergeCell ref="B13:B16"/>
  </mergeCells>
  <phoneticPr fontId="7"/>
  <pageMargins left="0.7" right="0.7" top="0.75" bottom="0.75" header="0.3" footer="0.3"/>
  <pageSetup paperSize="9" scale="79" fitToWidth="1" fitToHeight="1" orientation="portrait" usePrinterDefaults="1"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0">
    <tabColor theme="4"/>
    <pageSetUpPr fitToPage="1"/>
  </sheetPr>
  <dimension ref="A1:L50"/>
  <sheetViews>
    <sheetView view="pageBreakPreview" topLeftCell="A31" zoomScale="120" zoomScaleSheetLayoutView="120" workbookViewId="0"/>
  </sheetViews>
  <sheetFormatPr defaultRowHeight="13.5"/>
  <cols>
    <col min="1" max="1" width="1.75" style="221" customWidth="1"/>
    <col min="2" max="2" width="22" style="221" customWidth="1"/>
    <col min="3" max="3" width="4" style="221" customWidth="1"/>
    <col min="4" max="4" width="8.25" style="221" customWidth="1"/>
    <col min="5" max="5" width="14.75" style="221" customWidth="1"/>
    <col min="6" max="6" width="7.625" style="221" customWidth="1"/>
    <col min="7" max="7" width="14.5" style="221" customWidth="1"/>
    <col min="8" max="8" width="7.5" style="221" customWidth="1"/>
    <col min="9" max="9" width="14.625" style="221" customWidth="1"/>
    <col min="10" max="10" width="7.625" style="221" customWidth="1"/>
    <col min="11" max="11" width="8.625" style="221" customWidth="1"/>
    <col min="12" max="12" width="1.75" style="221" customWidth="1"/>
    <col min="13" max="259" width="9" style="221" customWidth="1"/>
    <col min="260" max="260" width="2.25" style="221" customWidth="1"/>
    <col min="261" max="261" width="24.25" style="221" customWidth="1"/>
    <col min="262" max="262" width="4" style="221" customWidth="1"/>
    <col min="263" max="265" width="20.125" style="221" customWidth="1"/>
    <col min="266" max="266" width="3.125" style="221" customWidth="1"/>
    <col min="267" max="267" width="4.375" style="221" customWidth="1"/>
    <col min="268" max="268" width="2.5" style="221" customWidth="1"/>
    <col min="269" max="515" width="9" style="221" customWidth="1"/>
    <col min="516" max="516" width="2.25" style="221" customWidth="1"/>
    <col min="517" max="517" width="24.25" style="221" customWidth="1"/>
    <col min="518" max="518" width="4" style="221" customWidth="1"/>
    <col min="519" max="521" width="20.125" style="221" customWidth="1"/>
    <col min="522" max="522" width="3.125" style="221" customWidth="1"/>
    <col min="523" max="523" width="4.375" style="221" customWidth="1"/>
    <col min="524" max="524" width="2.5" style="221" customWidth="1"/>
    <col min="525" max="771" width="9" style="221" customWidth="1"/>
    <col min="772" max="772" width="2.25" style="221" customWidth="1"/>
    <col min="773" max="773" width="24.25" style="221" customWidth="1"/>
    <col min="774" max="774" width="4" style="221" customWidth="1"/>
    <col min="775" max="777" width="20.125" style="221" customWidth="1"/>
    <col min="778" max="778" width="3.125" style="221" customWidth="1"/>
    <col min="779" max="779" width="4.375" style="221" customWidth="1"/>
    <col min="780" max="780" width="2.5" style="221" customWidth="1"/>
    <col min="781" max="1027" width="9" style="221" customWidth="1"/>
    <col min="1028" max="1028" width="2.25" style="221" customWidth="1"/>
    <col min="1029" max="1029" width="24.25" style="221" customWidth="1"/>
    <col min="1030" max="1030" width="4" style="221" customWidth="1"/>
    <col min="1031" max="1033" width="20.125" style="221" customWidth="1"/>
    <col min="1034" max="1034" width="3.125" style="221" customWidth="1"/>
    <col min="1035" max="1035" width="4.375" style="221" customWidth="1"/>
    <col min="1036" max="1036" width="2.5" style="221" customWidth="1"/>
    <col min="1037" max="1283" width="9" style="221" customWidth="1"/>
    <col min="1284" max="1284" width="2.25" style="221" customWidth="1"/>
    <col min="1285" max="1285" width="24.25" style="221" customWidth="1"/>
    <col min="1286" max="1286" width="4" style="221" customWidth="1"/>
    <col min="1287" max="1289" width="20.125" style="221" customWidth="1"/>
    <col min="1290" max="1290" width="3.125" style="221" customWidth="1"/>
    <col min="1291" max="1291" width="4.375" style="221" customWidth="1"/>
    <col min="1292" max="1292" width="2.5" style="221" customWidth="1"/>
    <col min="1293" max="1539" width="9" style="221" customWidth="1"/>
    <col min="1540" max="1540" width="2.25" style="221" customWidth="1"/>
    <col min="1541" max="1541" width="24.25" style="221" customWidth="1"/>
    <col min="1542" max="1542" width="4" style="221" customWidth="1"/>
    <col min="1543" max="1545" width="20.125" style="221" customWidth="1"/>
    <col min="1546" max="1546" width="3.125" style="221" customWidth="1"/>
    <col min="1547" max="1547" width="4.375" style="221" customWidth="1"/>
    <col min="1548" max="1548" width="2.5" style="221" customWidth="1"/>
    <col min="1549" max="1795" width="9" style="221" customWidth="1"/>
    <col min="1796" max="1796" width="2.25" style="221" customWidth="1"/>
    <col min="1797" max="1797" width="24.25" style="221" customWidth="1"/>
    <col min="1798" max="1798" width="4" style="221" customWidth="1"/>
    <col min="1799" max="1801" width="20.125" style="221" customWidth="1"/>
    <col min="1802" max="1802" width="3.125" style="221" customWidth="1"/>
    <col min="1803" max="1803" width="4.375" style="221" customWidth="1"/>
    <col min="1804" max="1804" width="2.5" style="221" customWidth="1"/>
    <col min="1805" max="2051" width="9" style="221" customWidth="1"/>
    <col min="2052" max="2052" width="2.25" style="221" customWidth="1"/>
    <col min="2053" max="2053" width="24.25" style="221" customWidth="1"/>
    <col min="2054" max="2054" width="4" style="221" customWidth="1"/>
    <col min="2055" max="2057" width="20.125" style="221" customWidth="1"/>
    <col min="2058" max="2058" width="3.125" style="221" customWidth="1"/>
    <col min="2059" max="2059" width="4.375" style="221" customWidth="1"/>
    <col min="2060" max="2060" width="2.5" style="221" customWidth="1"/>
    <col min="2061" max="2307" width="9" style="221" customWidth="1"/>
    <col min="2308" max="2308" width="2.25" style="221" customWidth="1"/>
    <col min="2309" max="2309" width="24.25" style="221" customWidth="1"/>
    <col min="2310" max="2310" width="4" style="221" customWidth="1"/>
    <col min="2311" max="2313" width="20.125" style="221" customWidth="1"/>
    <col min="2314" max="2314" width="3.125" style="221" customWidth="1"/>
    <col min="2315" max="2315" width="4.375" style="221" customWidth="1"/>
    <col min="2316" max="2316" width="2.5" style="221" customWidth="1"/>
    <col min="2317" max="2563" width="9" style="221" customWidth="1"/>
    <col min="2564" max="2564" width="2.25" style="221" customWidth="1"/>
    <col min="2565" max="2565" width="24.25" style="221" customWidth="1"/>
    <col min="2566" max="2566" width="4" style="221" customWidth="1"/>
    <col min="2567" max="2569" width="20.125" style="221" customWidth="1"/>
    <col min="2570" max="2570" width="3.125" style="221" customWidth="1"/>
    <col min="2571" max="2571" width="4.375" style="221" customWidth="1"/>
    <col min="2572" max="2572" width="2.5" style="221" customWidth="1"/>
    <col min="2573" max="2819" width="9" style="221" customWidth="1"/>
    <col min="2820" max="2820" width="2.25" style="221" customWidth="1"/>
    <col min="2821" max="2821" width="24.25" style="221" customWidth="1"/>
    <col min="2822" max="2822" width="4" style="221" customWidth="1"/>
    <col min="2823" max="2825" width="20.125" style="221" customWidth="1"/>
    <col min="2826" max="2826" width="3.125" style="221" customWidth="1"/>
    <col min="2827" max="2827" width="4.375" style="221" customWidth="1"/>
    <col min="2828" max="2828" width="2.5" style="221" customWidth="1"/>
    <col min="2829" max="3075" width="9" style="221" customWidth="1"/>
    <col min="3076" max="3076" width="2.25" style="221" customWidth="1"/>
    <col min="3077" max="3077" width="24.25" style="221" customWidth="1"/>
    <col min="3078" max="3078" width="4" style="221" customWidth="1"/>
    <col min="3079" max="3081" width="20.125" style="221" customWidth="1"/>
    <col min="3082" max="3082" width="3.125" style="221" customWidth="1"/>
    <col min="3083" max="3083" width="4.375" style="221" customWidth="1"/>
    <col min="3084" max="3084" width="2.5" style="221" customWidth="1"/>
    <col min="3085" max="3331" width="9" style="221" customWidth="1"/>
    <col min="3332" max="3332" width="2.25" style="221" customWidth="1"/>
    <col min="3333" max="3333" width="24.25" style="221" customWidth="1"/>
    <col min="3334" max="3334" width="4" style="221" customWidth="1"/>
    <col min="3335" max="3337" width="20.125" style="221" customWidth="1"/>
    <col min="3338" max="3338" width="3.125" style="221" customWidth="1"/>
    <col min="3339" max="3339" width="4.375" style="221" customWidth="1"/>
    <col min="3340" max="3340" width="2.5" style="221" customWidth="1"/>
    <col min="3341" max="3587" width="9" style="221" customWidth="1"/>
    <col min="3588" max="3588" width="2.25" style="221" customWidth="1"/>
    <col min="3589" max="3589" width="24.25" style="221" customWidth="1"/>
    <col min="3590" max="3590" width="4" style="221" customWidth="1"/>
    <col min="3591" max="3593" width="20.125" style="221" customWidth="1"/>
    <col min="3594" max="3594" width="3.125" style="221" customWidth="1"/>
    <col min="3595" max="3595" width="4.375" style="221" customWidth="1"/>
    <col min="3596" max="3596" width="2.5" style="221" customWidth="1"/>
    <col min="3597" max="3843" width="9" style="221" customWidth="1"/>
    <col min="3844" max="3844" width="2.25" style="221" customWidth="1"/>
    <col min="3845" max="3845" width="24.25" style="221" customWidth="1"/>
    <col min="3846" max="3846" width="4" style="221" customWidth="1"/>
    <col min="3847" max="3849" width="20.125" style="221" customWidth="1"/>
    <col min="3850" max="3850" width="3.125" style="221" customWidth="1"/>
    <col min="3851" max="3851" width="4.375" style="221" customWidth="1"/>
    <col min="3852" max="3852" width="2.5" style="221" customWidth="1"/>
    <col min="3853" max="4099" width="9" style="221" customWidth="1"/>
    <col min="4100" max="4100" width="2.25" style="221" customWidth="1"/>
    <col min="4101" max="4101" width="24.25" style="221" customWidth="1"/>
    <col min="4102" max="4102" width="4" style="221" customWidth="1"/>
    <col min="4103" max="4105" width="20.125" style="221" customWidth="1"/>
    <col min="4106" max="4106" width="3.125" style="221" customWidth="1"/>
    <col min="4107" max="4107" width="4.375" style="221" customWidth="1"/>
    <col min="4108" max="4108" width="2.5" style="221" customWidth="1"/>
    <col min="4109" max="4355" width="9" style="221" customWidth="1"/>
    <col min="4356" max="4356" width="2.25" style="221" customWidth="1"/>
    <col min="4357" max="4357" width="24.25" style="221" customWidth="1"/>
    <col min="4358" max="4358" width="4" style="221" customWidth="1"/>
    <col min="4359" max="4361" width="20.125" style="221" customWidth="1"/>
    <col min="4362" max="4362" width="3.125" style="221" customWidth="1"/>
    <col min="4363" max="4363" width="4.375" style="221" customWidth="1"/>
    <col min="4364" max="4364" width="2.5" style="221" customWidth="1"/>
    <col min="4365" max="4611" width="9" style="221" customWidth="1"/>
    <col min="4612" max="4612" width="2.25" style="221" customWidth="1"/>
    <col min="4613" max="4613" width="24.25" style="221" customWidth="1"/>
    <col min="4614" max="4614" width="4" style="221" customWidth="1"/>
    <col min="4615" max="4617" width="20.125" style="221" customWidth="1"/>
    <col min="4618" max="4618" width="3.125" style="221" customWidth="1"/>
    <col min="4619" max="4619" width="4.375" style="221" customWidth="1"/>
    <col min="4620" max="4620" width="2.5" style="221" customWidth="1"/>
    <col min="4621" max="4867" width="9" style="221" customWidth="1"/>
    <col min="4868" max="4868" width="2.25" style="221" customWidth="1"/>
    <col min="4869" max="4869" width="24.25" style="221" customWidth="1"/>
    <col min="4870" max="4870" width="4" style="221" customWidth="1"/>
    <col min="4871" max="4873" width="20.125" style="221" customWidth="1"/>
    <col min="4874" max="4874" width="3.125" style="221" customWidth="1"/>
    <col min="4875" max="4875" width="4.375" style="221" customWidth="1"/>
    <col min="4876" max="4876" width="2.5" style="221" customWidth="1"/>
    <col min="4877" max="5123" width="9" style="221" customWidth="1"/>
    <col min="5124" max="5124" width="2.25" style="221" customWidth="1"/>
    <col min="5125" max="5125" width="24.25" style="221" customWidth="1"/>
    <col min="5126" max="5126" width="4" style="221" customWidth="1"/>
    <col min="5127" max="5129" width="20.125" style="221" customWidth="1"/>
    <col min="5130" max="5130" width="3.125" style="221" customWidth="1"/>
    <col min="5131" max="5131" width="4.375" style="221" customWidth="1"/>
    <col min="5132" max="5132" width="2.5" style="221" customWidth="1"/>
    <col min="5133" max="5379" width="9" style="221" customWidth="1"/>
    <col min="5380" max="5380" width="2.25" style="221" customWidth="1"/>
    <col min="5381" max="5381" width="24.25" style="221" customWidth="1"/>
    <col min="5382" max="5382" width="4" style="221" customWidth="1"/>
    <col min="5383" max="5385" width="20.125" style="221" customWidth="1"/>
    <col min="5386" max="5386" width="3.125" style="221" customWidth="1"/>
    <col min="5387" max="5387" width="4.375" style="221" customWidth="1"/>
    <col min="5388" max="5388" width="2.5" style="221" customWidth="1"/>
    <col min="5389" max="5635" width="9" style="221" customWidth="1"/>
    <col min="5636" max="5636" width="2.25" style="221" customWidth="1"/>
    <col min="5637" max="5637" width="24.25" style="221" customWidth="1"/>
    <col min="5638" max="5638" width="4" style="221" customWidth="1"/>
    <col min="5639" max="5641" width="20.125" style="221" customWidth="1"/>
    <col min="5642" max="5642" width="3.125" style="221" customWidth="1"/>
    <col min="5643" max="5643" width="4.375" style="221" customWidth="1"/>
    <col min="5644" max="5644" width="2.5" style="221" customWidth="1"/>
    <col min="5645" max="5891" width="9" style="221" customWidth="1"/>
    <col min="5892" max="5892" width="2.25" style="221" customWidth="1"/>
    <col min="5893" max="5893" width="24.25" style="221" customWidth="1"/>
    <col min="5894" max="5894" width="4" style="221" customWidth="1"/>
    <col min="5895" max="5897" width="20.125" style="221" customWidth="1"/>
    <col min="5898" max="5898" width="3.125" style="221" customWidth="1"/>
    <col min="5899" max="5899" width="4.375" style="221" customWidth="1"/>
    <col min="5900" max="5900" width="2.5" style="221" customWidth="1"/>
    <col min="5901" max="6147" width="9" style="221" customWidth="1"/>
    <col min="6148" max="6148" width="2.25" style="221" customWidth="1"/>
    <col min="6149" max="6149" width="24.25" style="221" customWidth="1"/>
    <col min="6150" max="6150" width="4" style="221" customWidth="1"/>
    <col min="6151" max="6153" width="20.125" style="221" customWidth="1"/>
    <col min="6154" max="6154" width="3.125" style="221" customWidth="1"/>
    <col min="6155" max="6155" width="4.375" style="221" customWidth="1"/>
    <col min="6156" max="6156" width="2.5" style="221" customWidth="1"/>
    <col min="6157" max="6403" width="9" style="221" customWidth="1"/>
    <col min="6404" max="6404" width="2.25" style="221" customWidth="1"/>
    <col min="6405" max="6405" width="24.25" style="221" customWidth="1"/>
    <col min="6406" max="6406" width="4" style="221" customWidth="1"/>
    <col min="6407" max="6409" width="20.125" style="221" customWidth="1"/>
    <col min="6410" max="6410" width="3.125" style="221" customWidth="1"/>
    <col min="6411" max="6411" width="4.375" style="221" customWidth="1"/>
    <col min="6412" max="6412" width="2.5" style="221" customWidth="1"/>
    <col min="6413" max="6659" width="9" style="221" customWidth="1"/>
    <col min="6660" max="6660" width="2.25" style="221" customWidth="1"/>
    <col min="6661" max="6661" width="24.25" style="221" customWidth="1"/>
    <col min="6662" max="6662" width="4" style="221" customWidth="1"/>
    <col min="6663" max="6665" width="20.125" style="221" customWidth="1"/>
    <col min="6666" max="6666" width="3.125" style="221" customWidth="1"/>
    <col min="6667" max="6667" width="4.375" style="221" customWidth="1"/>
    <col min="6668" max="6668" width="2.5" style="221" customWidth="1"/>
    <col min="6669" max="6915" width="9" style="221" customWidth="1"/>
    <col min="6916" max="6916" width="2.25" style="221" customWidth="1"/>
    <col min="6917" max="6917" width="24.25" style="221" customWidth="1"/>
    <col min="6918" max="6918" width="4" style="221" customWidth="1"/>
    <col min="6919" max="6921" width="20.125" style="221" customWidth="1"/>
    <col min="6922" max="6922" width="3.125" style="221" customWidth="1"/>
    <col min="6923" max="6923" width="4.375" style="221" customWidth="1"/>
    <col min="6924" max="6924" width="2.5" style="221" customWidth="1"/>
    <col min="6925" max="7171" width="9" style="221" customWidth="1"/>
    <col min="7172" max="7172" width="2.25" style="221" customWidth="1"/>
    <col min="7173" max="7173" width="24.25" style="221" customWidth="1"/>
    <col min="7174" max="7174" width="4" style="221" customWidth="1"/>
    <col min="7175" max="7177" width="20.125" style="221" customWidth="1"/>
    <col min="7178" max="7178" width="3.125" style="221" customWidth="1"/>
    <col min="7179" max="7179" width="4.375" style="221" customWidth="1"/>
    <col min="7180" max="7180" width="2.5" style="221" customWidth="1"/>
    <col min="7181" max="7427" width="9" style="221" customWidth="1"/>
    <col min="7428" max="7428" width="2.25" style="221" customWidth="1"/>
    <col min="7429" max="7429" width="24.25" style="221" customWidth="1"/>
    <col min="7430" max="7430" width="4" style="221" customWidth="1"/>
    <col min="7431" max="7433" width="20.125" style="221" customWidth="1"/>
    <col min="7434" max="7434" width="3.125" style="221" customWidth="1"/>
    <col min="7435" max="7435" width="4.375" style="221" customWidth="1"/>
    <col min="7436" max="7436" width="2.5" style="221" customWidth="1"/>
    <col min="7437" max="7683" width="9" style="221" customWidth="1"/>
    <col min="7684" max="7684" width="2.25" style="221" customWidth="1"/>
    <col min="7685" max="7685" width="24.25" style="221" customWidth="1"/>
    <col min="7686" max="7686" width="4" style="221" customWidth="1"/>
    <col min="7687" max="7689" width="20.125" style="221" customWidth="1"/>
    <col min="7690" max="7690" width="3.125" style="221" customWidth="1"/>
    <col min="7691" max="7691" width="4.375" style="221" customWidth="1"/>
    <col min="7692" max="7692" width="2.5" style="221" customWidth="1"/>
    <col min="7693" max="7939" width="9" style="221" customWidth="1"/>
    <col min="7940" max="7940" width="2.25" style="221" customWidth="1"/>
    <col min="7941" max="7941" width="24.25" style="221" customWidth="1"/>
    <col min="7942" max="7942" width="4" style="221" customWidth="1"/>
    <col min="7943" max="7945" width="20.125" style="221" customWidth="1"/>
    <col min="7946" max="7946" width="3.125" style="221" customWidth="1"/>
    <col min="7947" max="7947" width="4.375" style="221" customWidth="1"/>
    <col min="7948" max="7948" width="2.5" style="221" customWidth="1"/>
    <col min="7949" max="8195" width="9" style="221" customWidth="1"/>
    <col min="8196" max="8196" width="2.25" style="221" customWidth="1"/>
    <col min="8197" max="8197" width="24.25" style="221" customWidth="1"/>
    <col min="8198" max="8198" width="4" style="221" customWidth="1"/>
    <col min="8199" max="8201" width="20.125" style="221" customWidth="1"/>
    <col min="8202" max="8202" width="3.125" style="221" customWidth="1"/>
    <col min="8203" max="8203" width="4.375" style="221" customWidth="1"/>
    <col min="8204" max="8204" width="2.5" style="221" customWidth="1"/>
    <col min="8205" max="8451" width="9" style="221" customWidth="1"/>
    <col min="8452" max="8452" width="2.25" style="221" customWidth="1"/>
    <col min="8453" max="8453" width="24.25" style="221" customWidth="1"/>
    <col min="8454" max="8454" width="4" style="221" customWidth="1"/>
    <col min="8455" max="8457" width="20.125" style="221" customWidth="1"/>
    <col min="8458" max="8458" width="3.125" style="221" customWidth="1"/>
    <col min="8459" max="8459" width="4.375" style="221" customWidth="1"/>
    <col min="8460" max="8460" width="2.5" style="221" customWidth="1"/>
    <col min="8461" max="8707" width="9" style="221" customWidth="1"/>
    <col min="8708" max="8708" width="2.25" style="221" customWidth="1"/>
    <col min="8709" max="8709" width="24.25" style="221" customWidth="1"/>
    <col min="8710" max="8710" width="4" style="221" customWidth="1"/>
    <col min="8711" max="8713" width="20.125" style="221" customWidth="1"/>
    <col min="8714" max="8714" width="3.125" style="221" customWidth="1"/>
    <col min="8715" max="8715" width="4.375" style="221" customWidth="1"/>
    <col min="8716" max="8716" width="2.5" style="221" customWidth="1"/>
    <col min="8717" max="8963" width="9" style="221" customWidth="1"/>
    <col min="8964" max="8964" width="2.25" style="221" customWidth="1"/>
    <col min="8965" max="8965" width="24.25" style="221" customWidth="1"/>
    <col min="8966" max="8966" width="4" style="221" customWidth="1"/>
    <col min="8967" max="8969" width="20.125" style="221" customWidth="1"/>
    <col min="8970" max="8970" width="3.125" style="221" customWidth="1"/>
    <col min="8971" max="8971" width="4.375" style="221" customWidth="1"/>
    <col min="8972" max="8972" width="2.5" style="221" customWidth="1"/>
    <col min="8973" max="9219" width="9" style="221" customWidth="1"/>
    <col min="9220" max="9220" width="2.25" style="221" customWidth="1"/>
    <col min="9221" max="9221" width="24.25" style="221" customWidth="1"/>
    <col min="9222" max="9222" width="4" style="221" customWidth="1"/>
    <col min="9223" max="9225" width="20.125" style="221" customWidth="1"/>
    <col min="9226" max="9226" width="3.125" style="221" customWidth="1"/>
    <col min="9227" max="9227" width="4.375" style="221" customWidth="1"/>
    <col min="9228" max="9228" width="2.5" style="221" customWidth="1"/>
    <col min="9229" max="9475" width="9" style="221" customWidth="1"/>
    <col min="9476" max="9476" width="2.25" style="221" customWidth="1"/>
    <col min="9477" max="9477" width="24.25" style="221" customWidth="1"/>
    <col min="9478" max="9478" width="4" style="221" customWidth="1"/>
    <col min="9479" max="9481" width="20.125" style="221" customWidth="1"/>
    <col min="9482" max="9482" width="3.125" style="221" customWidth="1"/>
    <col min="9483" max="9483" width="4.375" style="221" customWidth="1"/>
    <col min="9484" max="9484" width="2.5" style="221" customWidth="1"/>
    <col min="9485" max="9731" width="9" style="221" customWidth="1"/>
    <col min="9732" max="9732" width="2.25" style="221" customWidth="1"/>
    <col min="9733" max="9733" width="24.25" style="221" customWidth="1"/>
    <col min="9734" max="9734" width="4" style="221" customWidth="1"/>
    <col min="9735" max="9737" width="20.125" style="221" customWidth="1"/>
    <col min="9738" max="9738" width="3.125" style="221" customWidth="1"/>
    <col min="9739" max="9739" width="4.375" style="221" customWidth="1"/>
    <col min="9740" max="9740" width="2.5" style="221" customWidth="1"/>
    <col min="9741" max="9987" width="9" style="221" customWidth="1"/>
    <col min="9988" max="9988" width="2.25" style="221" customWidth="1"/>
    <col min="9989" max="9989" width="24.25" style="221" customWidth="1"/>
    <col min="9990" max="9990" width="4" style="221" customWidth="1"/>
    <col min="9991" max="9993" width="20.125" style="221" customWidth="1"/>
    <col min="9994" max="9994" width="3.125" style="221" customWidth="1"/>
    <col min="9995" max="9995" width="4.375" style="221" customWidth="1"/>
    <col min="9996" max="9996" width="2.5" style="221" customWidth="1"/>
    <col min="9997" max="10243" width="9" style="221" customWidth="1"/>
    <col min="10244" max="10244" width="2.25" style="221" customWidth="1"/>
    <col min="10245" max="10245" width="24.25" style="221" customWidth="1"/>
    <col min="10246" max="10246" width="4" style="221" customWidth="1"/>
    <col min="10247" max="10249" width="20.125" style="221" customWidth="1"/>
    <col min="10250" max="10250" width="3.125" style="221" customWidth="1"/>
    <col min="10251" max="10251" width="4.375" style="221" customWidth="1"/>
    <col min="10252" max="10252" width="2.5" style="221" customWidth="1"/>
    <col min="10253" max="10499" width="9" style="221" customWidth="1"/>
    <col min="10500" max="10500" width="2.25" style="221" customWidth="1"/>
    <col min="10501" max="10501" width="24.25" style="221" customWidth="1"/>
    <col min="10502" max="10502" width="4" style="221" customWidth="1"/>
    <col min="10503" max="10505" width="20.125" style="221" customWidth="1"/>
    <col min="10506" max="10506" width="3.125" style="221" customWidth="1"/>
    <col min="10507" max="10507" width="4.375" style="221" customWidth="1"/>
    <col min="10508" max="10508" width="2.5" style="221" customWidth="1"/>
    <col min="10509" max="10755" width="9" style="221" customWidth="1"/>
    <col min="10756" max="10756" width="2.25" style="221" customWidth="1"/>
    <col min="10757" max="10757" width="24.25" style="221" customWidth="1"/>
    <col min="10758" max="10758" width="4" style="221" customWidth="1"/>
    <col min="10759" max="10761" width="20.125" style="221" customWidth="1"/>
    <col min="10762" max="10762" width="3.125" style="221" customWidth="1"/>
    <col min="10763" max="10763" width="4.375" style="221" customWidth="1"/>
    <col min="10764" max="10764" width="2.5" style="221" customWidth="1"/>
    <col min="10765" max="11011" width="9" style="221" customWidth="1"/>
    <col min="11012" max="11012" width="2.25" style="221" customWidth="1"/>
    <col min="11013" max="11013" width="24.25" style="221" customWidth="1"/>
    <col min="11014" max="11014" width="4" style="221" customWidth="1"/>
    <col min="11015" max="11017" width="20.125" style="221" customWidth="1"/>
    <col min="11018" max="11018" width="3.125" style="221" customWidth="1"/>
    <col min="11019" max="11019" width="4.375" style="221" customWidth="1"/>
    <col min="11020" max="11020" width="2.5" style="221" customWidth="1"/>
    <col min="11021" max="11267" width="9" style="221" customWidth="1"/>
    <col min="11268" max="11268" width="2.25" style="221" customWidth="1"/>
    <col min="11269" max="11269" width="24.25" style="221" customWidth="1"/>
    <col min="11270" max="11270" width="4" style="221" customWidth="1"/>
    <col min="11271" max="11273" width="20.125" style="221" customWidth="1"/>
    <col min="11274" max="11274" width="3.125" style="221" customWidth="1"/>
    <col min="11275" max="11275" width="4.375" style="221" customWidth="1"/>
    <col min="11276" max="11276" width="2.5" style="221" customWidth="1"/>
    <col min="11277" max="11523" width="9" style="221" customWidth="1"/>
    <col min="11524" max="11524" width="2.25" style="221" customWidth="1"/>
    <col min="11525" max="11525" width="24.25" style="221" customWidth="1"/>
    <col min="11526" max="11526" width="4" style="221" customWidth="1"/>
    <col min="11527" max="11529" width="20.125" style="221" customWidth="1"/>
    <col min="11530" max="11530" width="3.125" style="221" customWidth="1"/>
    <col min="11531" max="11531" width="4.375" style="221" customWidth="1"/>
    <col min="11532" max="11532" width="2.5" style="221" customWidth="1"/>
    <col min="11533" max="11779" width="9" style="221" customWidth="1"/>
    <col min="11780" max="11780" width="2.25" style="221" customWidth="1"/>
    <col min="11781" max="11781" width="24.25" style="221" customWidth="1"/>
    <col min="11782" max="11782" width="4" style="221" customWidth="1"/>
    <col min="11783" max="11785" width="20.125" style="221" customWidth="1"/>
    <col min="11786" max="11786" width="3.125" style="221" customWidth="1"/>
    <col min="11787" max="11787" width="4.375" style="221" customWidth="1"/>
    <col min="11788" max="11788" width="2.5" style="221" customWidth="1"/>
    <col min="11789" max="12035" width="9" style="221" customWidth="1"/>
    <col min="12036" max="12036" width="2.25" style="221" customWidth="1"/>
    <col min="12037" max="12037" width="24.25" style="221" customWidth="1"/>
    <col min="12038" max="12038" width="4" style="221" customWidth="1"/>
    <col min="12039" max="12041" width="20.125" style="221" customWidth="1"/>
    <col min="12042" max="12042" width="3.125" style="221" customWidth="1"/>
    <col min="12043" max="12043" width="4.375" style="221" customWidth="1"/>
    <col min="12044" max="12044" width="2.5" style="221" customWidth="1"/>
    <col min="12045" max="12291" width="9" style="221" customWidth="1"/>
    <col min="12292" max="12292" width="2.25" style="221" customWidth="1"/>
    <col min="12293" max="12293" width="24.25" style="221" customWidth="1"/>
    <col min="12294" max="12294" width="4" style="221" customWidth="1"/>
    <col min="12295" max="12297" width="20.125" style="221" customWidth="1"/>
    <col min="12298" max="12298" width="3.125" style="221" customWidth="1"/>
    <col min="12299" max="12299" width="4.375" style="221" customWidth="1"/>
    <col min="12300" max="12300" width="2.5" style="221" customWidth="1"/>
    <col min="12301" max="12547" width="9" style="221" customWidth="1"/>
    <col min="12548" max="12548" width="2.25" style="221" customWidth="1"/>
    <col min="12549" max="12549" width="24.25" style="221" customWidth="1"/>
    <col min="12550" max="12550" width="4" style="221" customWidth="1"/>
    <col min="12551" max="12553" width="20.125" style="221" customWidth="1"/>
    <col min="12554" max="12554" width="3.125" style="221" customWidth="1"/>
    <col min="12555" max="12555" width="4.375" style="221" customWidth="1"/>
    <col min="12556" max="12556" width="2.5" style="221" customWidth="1"/>
    <col min="12557" max="12803" width="9" style="221" customWidth="1"/>
    <col min="12804" max="12804" width="2.25" style="221" customWidth="1"/>
    <col min="12805" max="12805" width="24.25" style="221" customWidth="1"/>
    <col min="12806" max="12806" width="4" style="221" customWidth="1"/>
    <col min="12807" max="12809" width="20.125" style="221" customWidth="1"/>
    <col min="12810" max="12810" width="3.125" style="221" customWidth="1"/>
    <col min="12811" max="12811" width="4.375" style="221" customWidth="1"/>
    <col min="12812" max="12812" width="2.5" style="221" customWidth="1"/>
    <col min="12813" max="13059" width="9" style="221" customWidth="1"/>
    <col min="13060" max="13060" width="2.25" style="221" customWidth="1"/>
    <col min="13061" max="13061" width="24.25" style="221" customWidth="1"/>
    <col min="13062" max="13062" width="4" style="221" customWidth="1"/>
    <col min="13063" max="13065" width="20.125" style="221" customWidth="1"/>
    <col min="13066" max="13066" width="3.125" style="221" customWidth="1"/>
    <col min="13067" max="13067" width="4.375" style="221" customWidth="1"/>
    <col min="13068" max="13068" width="2.5" style="221" customWidth="1"/>
    <col min="13069" max="13315" width="9" style="221" customWidth="1"/>
    <col min="13316" max="13316" width="2.25" style="221" customWidth="1"/>
    <col min="13317" max="13317" width="24.25" style="221" customWidth="1"/>
    <col min="13318" max="13318" width="4" style="221" customWidth="1"/>
    <col min="13319" max="13321" width="20.125" style="221" customWidth="1"/>
    <col min="13322" max="13322" width="3.125" style="221" customWidth="1"/>
    <col min="13323" max="13323" width="4.375" style="221" customWidth="1"/>
    <col min="13324" max="13324" width="2.5" style="221" customWidth="1"/>
    <col min="13325" max="13571" width="9" style="221" customWidth="1"/>
    <col min="13572" max="13572" width="2.25" style="221" customWidth="1"/>
    <col min="13573" max="13573" width="24.25" style="221" customWidth="1"/>
    <col min="13574" max="13574" width="4" style="221" customWidth="1"/>
    <col min="13575" max="13577" width="20.125" style="221" customWidth="1"/>
    <col min="13578" max="13578" width="3.125" style="221" customWidth="1"/>
    <col min="13579" max="13579" width="4.375" style="221" customWidth="1"/>
    <col min="13580" max="13580" width="2.5" style="221" customWidth="1"/>
    <col min="13581" max="13827" width="9" style="221" customWidth="1"/>
    <col min="13828" max="13828" width="2.25" style="221" customWidth="1"/>
    <col min="13829" max="13829" width="24.25" style="221" customWidth="1"/>
    <col min="13830" max="13830" width="4" style="221" customWidth="1"/>
    <col min="13831" max="13833" width="20.125" style="221" customWidth="1"/>
    <col min="13834" max="13834" width="3.125" style="221" customWidth="1"/>
    <col min="13835" max="13835" width="4.375" style="221" customWidth="1"/>
    <col min="13836" max="13836" width="2.5" style="221" customWidth="1"/>
    <col min="13837" max="14083" width="9" style="221" customWidth="1"/>
    <col min="14084" max="14084" width="2.25" style="221" customWidth="1"/>
    <col min="14085" max="14085" width="24.25" style="221" customWidth="1"/>
    <col min="14086" max="14086" width="4" style="221" customWidth="1"/>
    <col min="14087" max="14089" width="20.125" style="221" customWidth="1"/>
    <col min="14090" max="14090" width="3.125" style="221" customWidth="1"/>
    <col min="14091" max="14091" width="4.375" style="221" customWidth="1"/>
    <col min="14092" max="14092" width="2.5" style="221" customWidth="1"/>
    <col min="14093" max="14339" width="9" style="221" customWidth="1"/>
    <col min="14340" max="14340" width="2.25" style="221" customWidth="1"/>
    <col min="14341" max="14341" width="24.25" style="221" customWidth="1"/>
    <col min="14342" max="14342" width="4" style="221" customWidth="1"/>
    <col min="14343" max="14345" width="20.125" style="221" customWidth="1"/>
    <col min="14346" max="14346" width="3.125" style="221" customWidth="1"/>
    <col min="14347" max="14347" width="4.375" style="221" customWidth="1"/>
    <col min="14348" max="14348" width="2.5" style="221" customWidth="1"/>
    <col min="14349" max="14595" width="9" style="221" customWidth="1"/>
    <col min="14596" max="14596" width="2.25" style="221" customWidth="1"/>
    <col min="14597" max="14597" width="24.25" style="221" customWidth="1"/>
    <col min="14598" max="14598" width="4" style="221" customWidth="1"/>
    <col min="14599" max="14601" width="20.125" style="221" customWidth="1"/>
    <col min="14602" max="14602" width="3.125" style="221" customWidth="1"/>
    <col min="14603" max="14603" width="4.375" style="221" customWidth="1"/>
    <col min="14604" max="14604" width="2.5" style="221" customWidth="1"/>
    <col min="14605" max="14851" width="9" style="221" customWidth="1"/>
    <col min="14852" max="14852" width="2.25" style="221" customWidth="1"/>
    <col min="14853" max="14853" width="24.25" style="221" customWidth="1"/>
    <col min="14854" max="14854" width="4" style="221" customWidth="1"/>
    <col min="14855" max="14857" width="20.125" style="221" customWidth="1"/>
    <col min="14858" max="14858" width="3.125" style="221" customWidth="1"/>
    <col min="14859" max="14859" width="4.375" style="221" customWidth="1"/>
    <col min="14860" max="14860" width="2.5" style="221" customWidth="1"/>
    <col min="14861" max="15107" width="9" style="221" customWidth="1"/>
    <col min="15108" max="15108" width="2.25" style="221" customWidth="1"/>
    <col min="15109" max="15109" width="24.25" style="221" customWidth="1"/>
    <col min="15110" max="15110" width="4" style="221" customWidth="1"/>
    <col min="15111" max="15113" width="20.125" style="221" customWidth="1"/>
    <col min="15114" max="15114" width="3.125" style="221" customWidth="1"/>
    <col min="15115" max="15115" width="4.375" style="221" customWidth="1"/>
    <col min="15116" max="15116" width="2.5" style="221" customWidth="1"/>
    <col min="15117" max="15363" width="9" style="221" customWidth="1"/>
    <col min="15364" max="15364" width="2.25" style="221" customWidth="1"/>
    <col min="15365" max="15365" width="24.25" style="221" customWidth="1"/>
    <col min="15366" max="15366" width="4" style="221" customWidth="1"/>
    <col min="15367" max="15369" width="20.125" style="221" customWidth="1"/>
    <col min="15370" max="15370" width="3.125" style="221" customWidth="1"/>
    <col min="15371" max="15371" width="4.375" style="221" customWidth="1"/>
    <col min="15372" max="15372" width="2.5" style="221" customWidth="1"/>
    <col min="15373" max="15619" width="9" style="221" customWidth="1"/>
    <col min="15620" max="15620" width="2.25" style="221" customWidth="1"/>
    <col min="15621" max="15621" width="24.25" style="221" customWidth="1"/>
    <col min="15622" max="15622" width="4" style="221" customWidth="1"/>
    <col min="15623" max="15625" width="20.125" style="221" customWidth="1"/>
    <col min="15626" max="15626" width="3.125" style="221" customWidth="1"/>
    <col min="15627" max="15627" width="4.375" style="221" customWidth="1"/>
    <col min="15628" max="15628" width="2.5" style="221" customWidth="1"/>
    <col min="15629" max="15875" width="9" style="221" customWidth="1"/>
    <col min="15876" max="15876" width="2.25" style="221" customWidth="1"/>
    <col min="15877" max="15877" width="24.25" style="221" customWidth="1"/>
    <col min="15878" max="15878" width="4" style="221" customWidth="1"/>
    <col min="15879" max="15881" width="20.125" style="221" customWidth="1"/>
    <col min="15882" max="15882" width="3.125" style="221" customWidth="1"/>
    <col min="15883" max="15883" width="4.375" style="221" customWidth="1"/>
    <col min="15884" max="15884" width="2.5" style="221" customWidth="1"/>
    <col min="15885" max="16131" width="9" style="221" customWidth="1"/>
    <col min="16132" max="16132" width="2.25" style="221" customWidth="1"/>
    <col min="16133" max="16133" width="24.25" style="221" customWidth="1"/>
    <col min="16134" max="16134" width="4" style="221" customWidth="1"/>
    <col min="16135" max="16137" width="20.125" style="221" customWidth="1"/>
    <col min="16138" max="16138" width="3.125" style="221" customWidth="1"/>
    <col min="16139" max="16139" width="4.375" style="221" customWidth="1"/>
    <col min="16140" max="16140" width="2.5" style="221" customWidth="1"/>
    <col min="16141" max="16384" width="9" style="221" customWidth="1"/>
  </cols>
  <sheetData>
    <row r="1" spans="1:12" ht="20.100000000000001" customHeight="1">
      <c r="A1" s="713"/>
      <c r="B1" s="716"/>
      <c r="C1" s="716"/>
      <c r="D1" s="716"/>
      <c r="E1" s="716"/>
      <c r="F1" s="716"/>
      <c r="G1" s="716"/>
      <c r="H1" s="716"/>
      <c r="I1" s="716"/>
      <c r="J1" s="716"/>
      <c r="K1" s="716"/>
      <c r="L1" s="716"/>
    </row>
    <row r="2" spans="1:12" ht="20.100000000000001" customHeight="1">
      <c r="A2" s="713"/>
      <c r="B2" s="716"/>
      <c r="C2" s="716"/>
      <c r="D2" s="716"/>
      <c r="E2" s="716"/>
      <c r="F2" s="716"/>
      <c r="G2" s="716"/>
      <c r="H2" s="716"/>
      <c r="I2" s="740" t="s">
        <v>1314</v>
      </c>
      <c r="J2" s="740"/>
      <c r="K2" s="740"/>
      <c r="L2" s="716"/>
    </row>
    <row r="3" spans="1:12" ht="20.100000000000001" customHeight="1">
      <c r="A3" s="713"/>
      <c r="B3" s="716"/>
      <c r="C3" s="716"/>
      <c r="D3" s="716"/>
      <c r="E3" s="716"/>
      <c r="F3" s="716"/>
      <c r="G3" s="716"/>
      <c r="H3" s="716"/>
      <c r="I3" s="740"/>
      <c r="J3" s="740"/>
      <c r="K3" s="740"/>
      <c r="L3" s="716"/>
    </row>
    <row r="4" spans="1:12" ht="20.100000000000001" customHeight="1">
      <c r="A4" s="714" t="s">
        <v>1552</v>
      </c>
      <c r="B4" s="714"/>
      <c r="C4" s="714"/>
      <c r="D4" s="714"/>
      <c r="E4" s="714"/>
      <c r="F4" s="714"/>
      <c r="G4" s="714"/>
      <c r="H4" s="714"/>
      <c r="I4" s="714"/>
      <c r="J4" s="714"/>
      <c r="K4" s="714"/>
      <c r="L4" s="716"/>
    </row>
    <row r="5" spans="1:12" ht="20.100000000000001" customHeight="1">
      <c r="A5" s="715"/>
      <c r="B5" s="715"/>
      <c r="C5" s="715"/>
      <c r="D5" s="715"/>
      <c r="E5" s="715"/>
      <c r="F5" s="715"/>
      <c r="G5" s="715"/>
      <c r="H5" s="715"/>
      <c r="I5" s="715"/>
      <c r="J5" s="715"/>
      <c r="K5" s="715"/>
      <c r="L5" s="716"/>
    </row>
    <row r="6" spans="1:12" ht="30" customHeight="1">
      <c r="A6" s="715"/>
      <c r="B6" s="717" t="s">
        <v>1444</v>
      </c>
      <c r="C6" s="726"/>
      <c r="D6" s="734"/>
      <c r="E6" s="734"/>
      <c r="F6" s="734"/>
      <c r="G6" s="734"/>
      <c r="H6" s="734"/>
      <c r="I6" s="734"/>
      <c r="J6" s="734"/>
      <c r="K6" s="742"/>
      <c r="L6" s="716"/>
    </row>
    <row r="7" spans="1:12" ht="30" customHeight="1">
      <c r="A7" s="716"/>
      <c r="B7" s="718" t="s">
        <v>411</v>
      </c>
      <c r="C7" s="727" t="s">
        <v>371</v>
      </c>
      <c r="D7" s="727"/>
      <c r="E7" s="727"/>
      <c r="F7" s="727"/>
      <c r="G7" s="727"/>
      <c r="H7" s="727"/>
      <c r="I7" s="727"/>
      <c r="J7" s="727"/>
      <c r="K7" s="743"/>
      <c r="L7" s="716"/>
    </row>
    <row r="8" spans="1:12" ht="30" customHeight="1">
      <c r="A8" s="716"/>
      <c r="B8" s="749" t="s">
        <v>1553</v>
      </c>
      <c r="C8" s="728" t="s">
        <v>1205</v>
      </c>
      <c r="D8" s="735"/>
      <c r="E8" s="735"/>
      <c r="F8" s="735"/>
      <c r="G8" s="735"/>
      <c r="H8" s="735"/>
      <c r="I8" s="735"/>
      <c r="J8" s="735"/>
      <c r="K8" s="744"/>
      <c r="L8" s="716"/>
    </row>
    <row r="9" spans="1:12" ht="30" customHeight="1">
      <c r="A9" s="716"/>
      <c r="B9" s="750" t="s">
        <v>1554</v>
      </c>
      <c r="C9" s="728" t="s">
        <v>631</v>
      </c>
      <c r="D9" s="735"/>
      <c r="E9" s="735"/>
      <c r="F9" s="735"/>
      <c r="G9" s="735"/>
      <c r="H9" s="735"/>
      <c r="I9" s="735"/>
      <c r="J9" s="735"/>
      <c r="K9" s="744"/>
      <c r="L9" s="716"/>
    </row>
    <row r="10" spans="1:12" ht="18.75" customHeight="1">
      <c r="A10" s="716"/>
      <c r="B10" s="751" t="s">
        <v>291</v>
      </c>
      <c r="C10" s="729"/>
      <c r="D10" s="716"/>
      <c r="E10" s="716"/>
      <c r="F10" s="716"/>
      <c r="G10" s="716"/>
      <c r="H10" s="716"/>
      <c r="I10" s="716"/>
      <c r="J10" s="716"/>
      <c r="K10" s="745"/>
      <c r="L10" s="716"/>
    </row>
    <row r="11" spans="1:12" ht="32.25" customHeight="1">
      <c r="A11" s="716"/>
      <c r="B11" s="751"/>
      <c r="C11" s="729"/>
      <c r="D11" s="761" t="s">
        <v>513</v>
      </c>
      <c r="E11" s="761"/>
      <c r="F11" s="785"/>
      <c r="G11" s="778"/>
      <c r="H11" s="738" t="s">
        <v>308</v>
      </c>
      <c r="I11" s="740"/>
      <c r="J11" s="740"/>
      <c r="K11" s="745"/>
      <c r="L11" s="716"/>
    </row>
    <row r="12" spans="1:12" ht="20.25" customHeight="1">
      <c r="A12" s="716"/>
      <c r="B12" s="752"/>
      <c r="C12" s="730"/>
      <c r="D12" s="762" t="s">
        <v>1256</v>
      </c>
      <c r="E12" s="762"/>
      <c r="F12" s="732"/>
      <c r="G12" s="732"/>
      <c r="H12" s="732"/>
      <c r="I12" s="732"/>
      <c r="J12" s="732"/>
      <c r="K12" s="746"/>
      <c r="L12" s="716"/>
    </row>
    <row r="13" spans="1:12" ht="30" customHeight="1">
      <c r="A13" s="716"/>
      <c r="B13" s="753" t="s">
        <v>693</v>
      </c>
      <c r="C13" s="728" t="s">
        <v>320</v>
      </c>
      <c r="D13" s="735"/>
      <c r="E13" s="735"/>
      <c r="F13" s="735"/>
      <c r="G13" s="735"/>
      <c r="H13" s="735"/>
      <c r="I13" s="735"/>
      <c r="J13" s="735"/>
      <c r="K13" s="744"/>
      <c r="L13" s="716"/>
    </row>
    <row r="14" spans="1:12">
      <c r="A14" s="716"/>
      <c r="B14" s="754" t="s">
        <v>1268</v>
      </c>
      <c r="C14" s="759"/>
      <c r="D14" s="731"/>
      <c r="E14" s="731"/>
      <c r="F14" s="731"/>
      <c r="G14" s="731"/>
      <c r="H14" s="731"/>
      <c r="I14" s="731"/>
      <c r="J14" s="731"/>
      <c r="K14" s="747"/>
      <c r="L14" s="716"/>
    </row>
    <row r="15" spans="1:12" ht="24.75" customHeight="1">
      <c r="A15" s="716"/>
      <c r="B15" s="751"/>
      <c r="C15" s="729"/>
      <c r="D15" s="763" t="s">
        <v>1556</v>
      </c>
      <c r="E15" s="716"/>
      <c r="F15" s="716"/>
      <c r="G15" s="716"/>
      <c r="H15" s="716"/>
      <c r="I15" s="716"/>
      <c r="J15" s="716"/>
      <c r="K15" s="745"/>
      <c r="L15" s="716"/>
    </row>
    <row r="16" spans="1:12" ht="24" customHeight="1">
      <c r="A16" s="716"/>
      <c r="B16" s="751"/>
      <c r="C16" s="729"/>
      <c r="D16" s="764"/>
      <c r="E16" s="777" t="s">
        <v>1282</v>
      </c>
      <c r="F16" s="786"/>
      <c r="G16" s="793" t="s">
        <v>423</v>
      </c>
      <c r="H16" s="777"/>
      <c r="I16" s="801" t="s">
        <v>1558</v>
      </c>
      <c r="J16" s="807"/>
      <c r="K16" s="745"/>
      <c r="L16" s="716"/>
    </row>
    <row r="17" spans="1:12" ht="24" customHeight="1">
      <c r="A17" s="716"/>
      <c r="B17" s="751"/>
      <c r="C17" s="729"/>
      <c r="D17" s="765" t="s">
        <v>402</v>
      </c>
      <c r="E17" s="778"/>
      <c r="F17" s="737" t="s">
        <v>308</v>
      </c>
      <c r="G17" s="778"/>
      <c r="H17" s="728" t="s">
        <v>308</v>
      </c>
      <c r="I17" s="802">
        <f>E17+G17</f>
        <v>0</v>
      </c>
      <c r="J17" s="788" t="s">
        <v>308</v>
      </c>
      <c r="K17" s="745"/>
      <c r="L17" s="716"/>
    </row>
    <row r="18" spans="1:12" ht="24" customHeight="1">
      <c r="A18" s="716"/>
      <c r="B18" s="751"/>
      <c r="C18" s="729"/>
      <c r="D18" s="766" t="s">
        <v>1559</v>
      </c>
      <c r="E18" s="778"/>
      <c r="F18" s="738" t="s">
        <v>312</v>
      </c>
      <c r="G18" s="778"/>
      <c r="H18" s="797" t="s">
        <v>312</v>
      </c>
      <c r="I18" s="803">
        <f>E18+G18</f>
        <v>0</v>
      </c>
      <c r="J18" s="789" t="s">
        <v>312</v>
      </c>
      <c r="K18" s="745"/>
      <c r="L18" s="716"/>
    </row>
    <row r="19" spans="1:12" ht="24.75" customHeight="1">
      <c r="A19" s="716"/>
      <c r="B19" s="751"/>
      <c r="C19" s="729"/>
      <c r="D19" s="763" t="s">
        <v>1561</v>
      </c>
      <c r="E19" s="716"/>
      <c r="F19" s="716"/>
      <c r="G19" s="770"/>
      <c r="H19" s="770"/>
      <c r="I19" s="770"/>
      <c r="J19" s="770"/>
      <c r="K19" s="745"/>
      <c r="L19" s="716"/>
    </row>
    <row r="20" spans="1:12" ht="24" customHeight="1">
      <c r="A20" s="716"/>
      <c r="B20" s="751"/>
      <c r="C20" s="729"/>
      <c r="D20" s="767"/>
      <c r="E20" s="779" t="s">
        <v>1448</v>
      </c>
      <c r="F20" s="787"/>
      <c r="G20" s="782"/>
      <c r="H20" s="767"/>
      <c r="I20" s="779" t="s">
        <v>1562</v>
      </c>
      <c r="J20" s="787"/>
      <c r="K20" s="745"/>
      <c r="L20" s="716"/>
    </row>
    <row r="21" spans="1:12" ht="24" customHeight="1">
      <c r="A21" s="716"/>
      <c r="B21" s="751"/>
      <c r="C21" s="729"/>
      <c r="D21" s="768" t="s">
        <v>402</v>
      </c>
      <c r="E21" s="780"/>
      <c r="F21" s="788" t="s">
        <v>308</v>
      </c>
      <c r="G21" s="782"/>
      <c r="H21" s="768" t="s">
        <v>402</v>
      </c>
      <c r="I21" s="780"/>
      <c r="J21" s="788" t="s">
        <v>308</v>
      </c>
      <c r="K21" s="745"/>
      <c r="L21" s="716"/>
    </row>
    <row r="22" spans="1:12" ht="24" customHeight="1">
      <c r="A22" s="716"/>
      <c r="B22" s="751"/>
      <c r="C22" s="729"/>
      <c r="D22" s="769" t="s">
        <v>1559</v>
      </c>
      <c r="E22" s="781"/>
      <c r="F22" s="789" t="s">
        <v>312</v>
      </c>
      <c r="G22" s="782"/>
      <c r="H22" s="769" t="s">
        <v>1559</v>
      </c>
      <c r="I22" s="781"/>
      <c r="J22" s="789" t="s">
        <v>312</v>
      </c>
      <c r="K22" s="745"/>
      <c r="L22" s="716"/>
    </row>
    <row r="23" spans="1:12" ht="29.25" customHeight="1">
      <c r="A23" s="716"/>
      <c r="B23" s="751"/>
      <c r="C23" s="729"/>
      <c r="D23" s="763" t="s">
        <v>1563</v>
      </c>
      <c r="E23" s="770"/>
      <c r="F23" s="770"/>
      <c r="G23" s="770"/>
      <c r="H23" s="770"/>
      <c r="I23" s="770"/>
      <c r="J23" s="770"/>
      <c r="K23" s="745"/>
      <c r="L23" s="716"/>
    </row>
    <row r="24" spans="1:12" ht="24" customHeight="1">
      <c r="A24" s="716"/>
      <c r="B24" s="751"/>
      <c r="C24" s="729"/>
      <c r="D24" s="770"/>
      <c r="E24" s="770"/>
      <c r="F24" s="770"/>
      <c r="G24" s="770"/>
      <c r="H24" s="767"/>
      <c r="I24" s="779" t="s">
        <v>1334</v>
      </c>
      <c r="J24" s="787"/>
      <c r="K24" s="745"/>
      <c r="L24" s="716"/>
    </row>
    <row r="25" spans="1:12" ht="24" customHeight="1">
      <c r="A25" s="716"/>
      <c r="B25" s="751"/>
      <c r="C25" s="729"/>
      <c r="D25" s="770"/>
      <c r="E25" s="770"/>
      <c r="F25" s="770"/>
      <c r="G25" s="770"/>
      <c r="H25" s="768" t="s">
        <v>402</v>
      </c>
      <c r="I25" s="737">
        <f>I17+E21+I21</f>
        <v>0</v>
      </c>
      <c r="J25" s="788" t="s">
        <v>308</v>
      </c>
      <c r="K25" s="745"/>
      <c r="L25" s="716"/>
    </row>
    <row r="26" spans="1:12" ht="24" customHeight="1">
      <c r="A26" s="716"/>
      <c r="B26" s="751"/>
      <c r="C26" s="729"/>
      <c r="D26" s="771"/>
      <c r="E26" s="782"/>
      <c r="F26" s="771"/>
      <c r="G26" s="782"/>
      <c r="H26" s="769" t="s">
        <v>1559</v>
      </c>
      <c r="I26" s="804">
        <f>I18+E22+I22</f>
        <v>0</v>
      </c>
      <c r="J26" s="789" t="s">
        <v>312</v>
      </c>
      <c r="K26" s="745"/>
      <c r="L26" s="716"/>
    </row>
    <row r="27" spans="1:12" ht="15.75" customHeight="1">
      <c r="A27" s="716"/>
      <c r="B27" s="751"/>
      <c r="C27" s="729"/>
      <c r="D27" s="771"/>
      <c r="E27" s="782"/>
      <c r="F27" s="771"/>
      <c r="G27" s="782"/>
      <c r="H27" s="770"/>
      <c r="I27" s="770"/>
      <c r="J27" s="770"/>
      <c r="K27" s="745"/>
      <c r="L27" s="716"/>
    </row>
    <row r="28" spans="1:12" ht="29.25" customHeight="1">
      <c r="A28" s="716"/>
      <c r="B28" s="751"/>
      <c r="C28" s="760"/>
      <c r="D28" s="772" t="s">
        <v>550</v>
      </c>
      <c r="E28" s="783"/>
      <c r="F28" s="783"/>
      <c r="G28" s="783"/>
      <c r="H28" s="783"/>
      <c r="I28" s="783"/>
      <c r="J28" s="783"/>
      <c r="K28" s="809"/>
      <c r="L28" s="716"/>
    </row>
    <row r="29" spans="1:12" ht="29.25" customHeight="1">
      <c r="A29" s="716"/>
      <c r="B29" s="751"/>
      <c r="C29" s="729"/>
      <c r="D29" s="773"/>
      <c r="E29" s="773"/>
      <c r="F29" s="790"/>
      <c r="G29" s="794" t="s">
        <v>1565</v>
      </c>
      <c r="H29" s="798"/>
      <c r="I29" s="805" t="s">
        <v>517</v>
      </c>
      <c r="J29" s="798"/>
      <c r="K29" s="745"/>
      <c r="L29" s="716"/>
    </row>
    <row r="30" spans="1:12" ht="29.25" customHeight="1">
      <c r="A30" s="716"/>
      <c r="B30" s="751"/>
      <c r="C30" s="729"/>
      <c r="D30" s="774"/>
      <c r="E30" s="774"/>
      <c r="F30" s="791" t="s">
        <v>402</v>
      </c>
      <c r="G30" s="795"/>
      <c r="H30" s="728" t="s">
        <v>308</v>
      </c>
      <c r="I30" s="802">
        <f>G30</f>
        <v>0</v>
      </c>
      <c r="J30" s="788" t="s">
        <v>308</v>
      </c>
      <c r="K30" s="745"/>
      <c r="L30" s="716"/>
    </row>
    <row r="31" spans="1:12" ht="29.25" customHeight="1">
      <c r="A31" s="716"/>
      <c r="B31" s="751"/>
      <c r="C31" s="729"/>
      <c r="D31" s="775"/>
      <c r="E31" s="775"/>
      <c r="F31" s="792" t="s">
        <v>1559</v>
      </c>
      <c r="G31" s="796"/>
      <c r="H31" s="799" t="s">
        <v>312</v>
      </c>
      <c r="I31" s="803">
        <f>G31</f>
        <v>0</v>
      </c>
      <c r="J31" s="789" t="s">
        <v>312</v>
      </c>
      <c r="K31" s="745"/>
      <c r="L31" s="716"/>
    </row>
    <row r="32" spans="1:12" ht="29.25" customHeight="1">
      <c r="A32" s="716"/>
      <c r="B32" s="751"/>
      <c r="C32" s="729"/>
      <c r="D32" s="771"/>
      <c r="E32" s="770"/>
      <c r="F32" s="770"/>
      <c r="G32" s="770"/>
      <c r="H32" s="770"/>
      <c r="I32" s="770"/>
      <c r="J32" s="770"/>
      <c r="K32" s="745"/>
      <c r="L32" s="716"/>
    </row>
    <row r="33" spans="1:12" ht="29.25" customHeight="1">
      <c r="A33" s="716"/>
      <c r="B33" s="751"/>
      <c r="C33" s="729"/>
      <c r="D33" s="776" t="s">
        <v>1192</v>
      </c>
      <c r="E33" s="784"/>
      <c r="F33" s="784"/>
      <c r="G33" s="784"/>
      <c r="H33" s="800"/>
      <c r="I33" s="806" t="str">
        <f>IF(I26&lt;=I31,"可","不可")</f>
        <v>可</v>
      </c>
      <c r="J33" s="808"/>
      <c r="K33" s="745"/>
      <c r="L33" s="716"/>
    </row>
    <row r="34" spans="1:12">
      <c r="A34" s="716"/>
      <c r="B34" s="752"/>
      <c r="C34" s="730"/>
      <c r="D34" s="732"/>
      <c r="E34" s="732"/>
      <c r="F34" s="732"/>
      <c r="G34" s="732"/>
      <c r="H34" s="732"/>
      <c r="I34" s="732"/>
      <c r="J34" s="732"/>
      <c r="K34" s="746"/>
      <c r="L34" s="716"/>
    </row>
    <row r="35" spans="1:12">
      <c r="A35" s="716"/>
      <c r="B35" s="731"/>
      <c r="C35" s="731"/>
      <c r="D35" s="731"/>
      <c r="E35" s="731"/>
      <c r="F35" s="731"/>
      <c r="G35" s="731"/>
      <c r="H35" s="731"/>
      <c r="I35" s="731"/>
      <c r="J35" s="731"/>
      <c r="K35" s="731"/>
      <c r="L35" s="716"/>
    </row>
    <row r="36" spans="1:12" ht="17.25" customHeight="1">
      <c r="A36" s="716"/>
      <c r="B36" s="755" t="s">
        <v>1566</v>
      </c>
      <c r="C36" s="755"/>
      <c r="D36" s="755"/>
      <c r="E36" s="755"/>
      <c r="F36" s="755"/>
      <c r="G36" s="755"/>
      <c r="H36" s="755"/>
      <c r="I36" s="755"/>
      <c r="J36" s="755"/>
      <c r="K36" s="755"/>
      <c r="L36" s="716"/>
    </row>
    <row r="37" spans="1:12" ht="17.25" customHeight="1">
      <c r="A37" s="716"/>
      <c r="B37" s="755"/>
      <c r="C37" s="755"/>
      <c r="D37" s="755"/>
      <c r="E37" s="755"/>
      <c r="F37" s="755"/>
      <c r="G37" s="755"/>
      <c r="H37" s="755"/>
      <c r="I37" s="755"/>
      <c r="J37" s="755"/>
      <c r="K37" s="755"/>
      <c r="L37" s="716"/>
    </row>
    <row r="38" spans="1:12" ht="17.25" customHeight="1">
      <c r="A38" s="716"/>
      <c r="B38" s="755"/>
      <c r="C38" s="755"/>
      <c r="D38" s="755"/>
      <c r="E38" s="755"/>
      <c r="F38" s="755"/>
      <c r="G38" s="755"/>
      <c r="H38" s="755"/>
      <c r="I38" s="755"/>
      <c r="J38" s="755"/>
      <c r="K38" s="755"/>
      <c r="L38" s="716"/>
    </row>
    <row r="39" spans="1:12" ht="17.25" customHeight="1">
      <c r="A39" s="716"/>
      <c r="B39" s="755"/>
      <c r="C39" s="755"/>
      <c r="D39" s="755"/>
      <c r="E39" s="755"/>
      <c r="F39" s="755"/>
      <c r="G39" s="755"/>
      <c r="H39" s="755"/>
      <c r="I39" s="755"/>
      <c r="J39" s="755"/>
      <c r="K39" s="755"/>
      <c r="L39" s="716"/>
    </row>
    <row r="40" spans="1:12" ht="17.25" customHeight="1">
      <c r="A40" s="716"/>
      <c r="B40" s="755"/>
      <c r="C40" s="755"/>
      <c r="D40" s="755"/>
      <c r="E40" s="755"/>
      <c r="F40" s="755"/>
      <c r="G40" s="755"/>
      <c r="H40" s="755"/>
      <c r="I40" s="755"/>
      <c r="J40" s="755"/>
      <c r="K40" s="755"/>
      <c r="L40" s="716"/>
    </row>
    <row r="41" spans="1:12" ht="17.25" customHeight="1">
      <c r="A41" s="716"/>
      <c r="B41" s="756"/>
      <c r="C41" s="756"/>
      <c r="D41" s="756"/>
      <c r="E41" s="756"/>
      <c r="F41" s="756"/>
      <c r="G41" s="756"/>
      <c r="H41" s="756"/>
      <c r="I41" s="756"/>
      <c r="J41" s="756"/>
      <c r="K41" s="756"/>
      <c r="L41" s="716"/>
    </row>
    <row r="45" spans="1:12">
      <c r="B45" s="757"/>
    </row>
    <row r="46" spans="1:12">
      <c r="B46" s="758"/>
    </row>
    <row r="47" spans="1:12">
      <c r="B47" s="758"/>
    </row>
    <row r="48" spans="1:12">
      <c r="B48" s="758"/>
    </row>
    <row r="49" spans="2:2">
      <c r="B49" s="758"/>
    </row>
    <row r="50" spans="2:2">
      <c r="B50" s="758"/>
    </row>
  </sheetData>
  <customSheetViews>
    <customSheetView guid="{76D48460-2D9B-487A-92BD-89A50EB1783E}" scale="120" showPageBreaks="1" fitToPage="1" printArea="1" view="pageBreakPreview">
      <pageMargins left="0.7" right="0.7" top="0.75" bottom="0.75" header="0.3" footer="0.3"/>
      <pageSetup paperSize="9" scale="79" orientation="portrait" r:id="rId1"/>
    </customSheetView>
  </customSheetViews>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7"/>
  <pageMargins left="0.7" right="0.7" top="0.75" bottom="0.75" header="0.3" footer="0.3"/>
  <pageSetup paperSize="9" scale="79" fitToWidth="1" fitToHeight="1" orientation="portrait" usePrinterDefaults="1"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B1:DH77"/>
  <sheetViews>
    <sheetView view="pageBreakPreview" topLeftCell="A64" zoomScale="60" workbookViewId="0">
      <selection activeCell="BO16" sqref="BO16"/>
    </sheetView>
  </sheetViews>
  <sheetFormatPr defaultColWidth="9" defaultRowHeight="21" customHeight="1"/>
  <cols>
    <col min="1" max="1" width="3.75" style="32" customWidth="1"/>
    <col min="2" max="2" width="3" style="32" customWidth="1"/>
    <col min="3" max="3" width="5.375" style="32" customWidth="1"/>
    <col min="4" max="7" width="3.5" style="810" customWidth="1"/>
    <col min="8" max="64" width="3.5" style="32" customWidth="1"/>
    <col min="65" max="65" width="3.375" style="32" customWidth="1"/>
    <col min="66" max="68" width="3.25" style="32" customWidth="1"/>
    <col min="69" max="76" width="3.375" style="32" customWidth="1"/>
    <col min="77" max="78" width="7.625" style="32" customWidth="1"/>
    <col min="79" max="80" width="2.625" style="32" customWidth="1"/>
    <col min="81" max="16384" width="9" style="32"/>
  </cols>
  <sheetData>
    <row r="1" spans="2:112" ht="21" customHeight="1">
      <c r="B1" s="810"/>
      <c r="C1" s="810"/>
      <c r="G1" s="32"/>
      <c r="W1" s="32" t="s">
        <v>826</v>
      </c>
      <c r="AK1" s="1058"/>
      <c r="AO1" s="1067"/>
      <c r="AZ1" s="1067"/>
      <c r="BA1" s="1067"/>
      <c r="BB1" s="1067"/>
      <c r="BC1" s="1067"/>
      <c r="BD1" s="1067"/>
      <c r="BE1" s="1067"/>
      <c r="BF1" s="1067"/>
      <c r="BG1" s="1067"/>
      <c r="BH1" s="1067"/>
      <c r="BI1" s="1067"/>
      <c r="BJ1" s="1067"/>
      <c r="BK1" s="1067"/>
      <c r="BL1" s="1067"/>
      <c r="BM1" s="1067"/>
      <c r="BN1" s="1067"/>
      <c r="BO1" s="1067"/>
      <c r="BP1" s="1067"/>
      <c r="BQ1" s="1067"/>
      <c r="BR1" s="1067"/>
      <c r="BS1" s="1058"/>
      <c r="BT1" s="1058"/>
      <c r="BU1" s="1058"/>
      <c r="BV1" s="1058"/>
      <c r="BW1" s="1058"/>
      <c r="BX1" s="1058"/>
      <c r="BY1" s="1058"/>
      <c r="BZ1" s="1058"/>
      <c r="CA1" s="1058"/>
      <c r="CB1" s="1058"/>
      <c r="CC1" s="1058"/>
      <c r="CD1" s="1058"/>
      <c r="CE1" s="1058"/>
    </row>
    <row r="2" spans="2:112" ht="21" customHeight="1">
      <c r="B2" s="810"/>
      <c r="C2" s="810"/>
      <c r="G2" s="32"/>
      <c r="Y2" s="32">
        <v>-1</v>
      </c>
      <c r="AO2" s="1068" t="s">
        <v>1567</v>
      </c>
      <c r="AP2" s="1068"/>
      <c r="AQ2" s="1068"/>
      <c r="AR2" s="1068"/>
      <c r="AS2" s="1068"/>
      <c r="AT2" s="1068"/>
      <c r="AU2" s="1068"/>
      <c r="AV2" s="1068"/>
      <c r="AW2" s="1075"/>
      <c r="AX2" s="1082"/>
      <c r="AY2" s="1082"/>
      <c r="AZ2" s="1082"/>
      <c r="BA2" s="1082"/>
      <c r="BB2" s="1082"/>
      <c r="BC2" s="1082"/>
      <c r="BD2" s="1082"/>
      <c r="BE2" s="1082"/>
      <c r="BF2" s="1082"/>
      <c r="BG2" s="1082"/>
      <c r="BH2" s="1082"/>
      <c r="BI2" s="1082"/>
      <c r="BJ2" s="1082"/>
      <c r="BK2" s="1082"/>
      <c r="BL2" s="1082"/>
      <c r="BM2" s="1082"/>
      <c r="BN2" s="1082"/>
      <c r="BO2" s="1082"/>
      <c r="BP2" s="1082"/>
      <c r="BQ2" s="1082"/>
      <c r="BR2" s="1246"/>
      <c r="BS2" s="1249"/>
      <c r="BT2" s="1249"/>
      <c r="BU2" s="1249"/>
      <c r="BV2" s="1249"/>
      <c r="BW2" s="1249"/>
      <c r="BX2" s="1249"/>
      <c r="BY2" s="1249"/>
      <c r="CA2" s="1249"/>
      <c r="CB2" s="1249"/>
      <c r="CC2" s="1249"/>
      <c r="CD2" s="1249"/>
      <c r="CE2" s="1249"/>
    </row>
    <row r="3" spans="2:112" ht="21" customHeight="1">
      <c r="B3" s="810"/>
      <c r="C3" s="810"/>
      <c r="G3" s="32"/>
      <c r="AO3" s="1068" t="s">
        <v>1568</v>
      </c>
      <c r="AP3" s="1068"/>
      <c r="AQ3" s="1068"/>
      <c r="AR3" s="1068"/>
      <c r="AS3" s="1068"/>
      <c r="AT3" s="1068"/>
      <c r="AU3" s="1068"/>
      <c r="AV3" s="1068"/>
      <c r="AW3" s="1076"/>
      <c r="AX3" s="1076"/>
      <c r="AY3" s="1076"/>
      <c r="AZ3" s="1076"/>
      <c r="BA3" s="1076"/>
      <c r="BB3" s="1076"/>
      <c r="BC3" s="1076"/>
      <c r="BD3" s="1076"/>
      <c r="BE3" s="1076"/>
      <c r="BF3" s="1076"/>
      <c r="BG3" s="1076"/>
      <c r="BH3" s="1076"/>
      <c r="BI3" s="1076"/>
      <c r="BJ3" s="1076"/>
      <c r="BK3" s="1195" t="s">
        <v>1477</v>
      </c>
      <c r="BL3" s="1206"/>
      <c r="BM3" s="1206"/>
      <c r="BN3" s="1220"/>
      <c r="BO3" s="1238"/>
      <c r="BP3" s="1242"/>
      <c r="BQ3" s="1242"/>
      <c r="BR3" s="1247"/>
      <c r="BS3" s="1249"/>
      <c r="BT3" s="1249"/>
      <c r="BU3" s="1249"/>
      <c r="BV3" s="1249"/>
      <c r="BW3" s="1249"/>
      <c r="BX3" s="1249"/>
      <c r="BY3" s="1249"/>
      <c r="CA3" s="1249"/>
      <c r="CB3" s="1249"/>
      <c r="CC3" s="1249"/>
      <c r="CD3" s="1249"/>
      <c r="CE3" s="1249"/>
    </row>
    <row r="4" spans="2:112" ht="21" customHeight="1">
      <c r="B4" s="810"/>
      <c r="C4" s="822"/>
      <c r="D4" s="841" t="s">
        <v>1569</v>
      </c>
      <c r="E4" s="841"/>
      <c r="F4" s="841"/>
      <c r="G4" s="841"/>
      <c r="H4" s="841"/>
      <c r="I4" s="841"/>
      <c r="J4" s="841"/>
      <c r="K4" s="908"/>
      <c r="L4" s="908"/>
      <c r="M4" s="843"/>
      <c r="N4" s="843"/>
      <c r="O4" s="843"/>
      <c r="P4" s="843"/>
      <c r="Q4" s="843"/>
      <c r="R4" s="843"/>
      <c r="S4" s="843"/>
      <c r="T4" s="843"/>
      <c r="U4" s="883"/>
      <c r="V4" s="945"/>
      <c r="W4" s="959"/>
      <c r="X4" s="812"/>
      <c r="Y4" s="812"/>
      <c r="Z4" s="998" t="s">
        <v>509</v>
      </c>
      <c r="AA4" s="1006"/>
      <c r="CA4" s="857"/>
      <c r="CB4" s="857"/>
      <c r="CC4" s="857"/>
      <c r="CD4" s="857"/>
      <c r="CE4" s="857"/>
      <c r="CF4" s="857"/>
      <c r="CG4" s="857"/>
      <c r="CH4" s="1261"/>
      <c r="CI4" s="1261"/>
      <c r="CJ4" s="1261"/>
      <c r="CK4" s="1261"/>
      <c r="CL4" s="857"/>
      <c r="CM4" s="857"/>
      <c r="CN4" s="857"/>
      <c r="CO4" s="857"/>
      <c r="CP4" s="857"/>
      <c r="CQ4" s="857"/>
      <c r="CR4" s="857"/>
      <c r="CS4" s="857"/>
      <c r="CT4" s="857"/>
      <c r="CU4" s="857"/>
      <c r="CV4" s="857"/>
      <c r="CW4" s="857"/>
      <c r="CX4" s="857"/>
      <c r="CY4" s="857"/>
      <c r="CZ4" s="857"/>
      <c r="DA4" s="857"/>
      <c r="DB4" s="857"/>
      <c r="DC4" s="857"/>
      <c r="DD4" s="857"/>
      <c r="DE4" s="857"/>
      <c r="DF4" s="857"/>
      <c r="DG4" s="857"/>
      <c r="DH4" s="857"/>
    </row>
    <row r="5" spans="2:112" ht="27.75" customHeight="1">
      <c r="B5" s="810"/>
      <c r="C5" s="822"/>
      <c r="D5" s="842"/>
      <c r="E5" s="842"/>
      <c r="F5" s="842"/>
      <c r="G5" s="886" t="s">
        <v>1570</v>
      </c>
      <c r="H5" s="886"/>
      <c r="I5" s="886"/>
      <c r="J5" s="886"/>
      <c r="K5" s="886"/>
      <c r="L5" s="886"/>
      <c r="M5" s="886"/>
      <c r="N5" s="886"/>
      <c r="O5" s="886"/>
      <c r="P5" s="886"/>
      <c r="Q5" s="886"/>
      <c r="R5" s="886"/>
      <c r="S5" s="886"/>
      <c r="T5" s="943"/>
      <c r="U5" s="883"/>
      <c r="V5" s="883"/>
      <c r="W5" s="959"/>
      <c r="X5" s="812"/>
      <c r="Y5" s="812"/>
      <c r="Z5" s="999"/>
      <c r="AA5" s="886"/>
      <c r="AB5" s="886"/>
      <c r="AC5" s="886"/>
      <c r="AD5" s="886"/>
      <c r="AE5" s="886"/>
      <c r="AF5" s="943"/>
      <c r="AG5" s="1002" t="s">
        <v>1571</v>
      </c>
      <c r="AH5" s="1008"/>
      <c r="AI5" s="1008"/>
      <c r="AJ5" s="1025"/>
      <c r="AK5" s="999" t="s">
        <v>1572</v>
      </c>
      <c r="AL5" s="886"/>
      <c r="AM5" s="886"/>
      <c r="AN5" s="943"/>
      <c r="AO5" s="999" t="s">
        <v>690</v>
      </c>
      <c r="AP5" s="886"/>
      <c r="AQ5" s="886"/>
      <c r="AR5" s="943"/>
      <c r="AS5" s="999" t="s">
        <v>1573</v>
      </c>
      <c r="AT5" s="886"/>
      <c r="AU5" s="886"/>
      <c r="AV5" s="943"/>
      <c r="AW5" s="999" t="s">
        <v>44</v>
      </c>
      <c r="AX5" s="886"/>
      <c r="AY5" s="886"/>
      <c r="AZ5" s="943"/>
      <c r="BA5" s="999" t="s">
        <v>1574</v>
      </c>
      <c r="BB5" s="886"/>
      <c r="BC5" s="886"/>
      <c r="BD5" s="943"/>
      <c r="BE5" s="999" t="s">
        <v>235</v>
      </c>
      <c r="BF5" s="886"/>
      <c r="BG5" s="943"/>
      <c r="BK5" s="857"/>
      <c r="BL5" s="857"/>
      <c r="BM5" s="857"/>
      <c r="BN5" s="857"/>
      <c r="BO5" s="1239"/>
      <c r="BP5" s="911"/>
      <c r="BQ5" s="1244"/>
      <c r="BR5" s="1244"/>
      <c r="BS5" s="1244"/>
      <c r="CA5" s="1261"/>
      <c r="CB5" s="1261"/>
      <c r="CC5" s="1261"/>
      <c r="CD5" s="1261"/>
      <c r="CE5" s="1261"/>
      <c r="CF5" s="1261"/>
      <c r="CG5" s="1261"/>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c r="DF5" s="1270"/>
      <c r="DG5" s="1270"/>
      <c r="DH5" s="1270"/>
    </row>
    <row r="6" spans="2:112" ht="21" customHeight="1">
      <c r="B6" s="810"/>
      <c r="C6" s="822"/>
      <c r="D6" s="842"/>
      <c r="E6" s="842"/>
      <c r="F6" s="842"/>
      <c r="G6" s="886" t="s">
        <v>934</v>
      </c>
      <c r="H6" s="886"/>
      <c r="I6" s="886"/>
      <c r="J6" s="886"/>
      <c r="K6" s="886"/>
      <c r="L6" s="886"/>
      <c r="M6" s="886"/>
      <c r="N6" s="886"/>
      <c r="O6" s="886"/>
      <c r="P6" s="886"/>
      <c r="Q6" s="886"/>
      <c r="R6" s="886"/>
      <c r="S6" s="886"/>
      <c r="T6" s="943"/>
      <c r="U6" s="883"/>
      <c r="V6" s="883"/>
      <c r="W6" s="959"/>
      <c r="X6" s="812"/>
      <c r="Y6" s="812"/>
      <c r="Z6" s="1000" t="s">
        <v>426</v>
      </c>
      <c r="AA6" s="1007"/>
      <c r="AB6" s="1007"/>
      <c r="AC6" s="1007"/>
      <c r="AD6" s="1007"/>
      <c r="AE6" s="1007"/>
      <c r="AF6" s="1031"/>
      <c r="AG6" s="1036"/>
      <c r="AH6" s="1041"/>
      <c r="AI6" s="1041"/>
      <c r="AJ6" s="1052"/>
      <c r="AK6" s="1036"/>
      <c r="AL6" s="1041"/>
      <c r="AM6" s="1041"/>
      <c r="AN6" s="1052"/>
      <c r="AO6" s="1036"/>
      <c r="AP6" s="1041"/>
      <c r="AQ6" s="1041"/>
      <c r="AR6" s="1052"/>
      <c r="AS6" s="1036"/>
      <c r="AT6" s="1041"/>
      <c r="AU6" s="1041"/>
      <c r="AV6" s="1052"/>
      <c r="AW6" s="1036"/>
      <c r="AX6" s="1041"/>
      <c r="AY6" s="1041"/>
      <c r="AZ6" s="1052"/>
      <c r="BA6" s="1036"/>
      <c r="BB6" s="1041"/>
      <c r="BC6" s="1041"/>
      <c r="BD6" s="1052"/>
      <c r="BE6" s="1038">
        <f>SUM(AG6:BD6)</f>
        <v>0</v>
      </c>
      <c r="BF6" s="1043"/>
      <c r="BG6" s="1054"/>
      <c r="BL6" s="1077"/>
      <c r="BM6" s="1077"/>
      <c r="BN6" s="1077"/>
      <c r="BW6" s="815"/>
      <c r="CC6" s="1077"/>
      <c r="CD6" s="1077"/>
      <c r="CE6" s="1077"/>
      <c r="CL6" s="1269"/>
      <c r="CM6" s="1269"/>
      <c r="CN6" s="1269"/>
      <c r="CO6" s="1269"/>
      <c r="CP6" s="1269"/>
      <c r="CQ6" s="1269"/>
      <c r="CR6" s="1269"/>
      <c r="CS6" s="1269"/>
      <c r="CT6" s="1267"/>
      <c r="CU6" s="1267"/>
      <c r="CV6" s="1267"/>
      <c r="CW6" s="1267"/>
      <c r="CX6" s="1267"/>
      <c r="CY6" s="1267"/>
      <c r="CZ6" s="1267"/>
      <c r="DA6" s="1267"/>
      <c r="DB6" s="1267"/>
      <c r="DC6" s="1267"/>
      <c r="DD6" s="1267"/>
      <c r="DE6" s="1267"/>
      <c r="DF6" s="1270"/>
      <c r="DG6" s="1270"/>
      <c r="DH6" s="1270"/>
    </row>
    <row r="7" spans="2:112" ht="21" customHeight="1">
      <c r="B7" s="810"/>
      <c r="C7" s="822"/>
      <c r="D7" s="842"/>
      <c r="E7" s="842"/>
      <c r="F7" s="842"/>
      <c r="G7" s="886" t="s">
        <v>786</v>
      </c>
      <c r="H7" s="886"/>
      <c r="I7" s="886"/>
      <c r="J7" s="886"/>
      <c r="K7" s="886"/>
      <c r="L7" s="886"/>
      <c r="M7" s="886"/>
      <c r="N7" s="886"/>
      <c r="O7" s="886"/>
      <c r="P7" s="886"/>
      <c r="Q7" s="886"/>
      <c r="R7" s="886"/>
      <c r="S7" s="886"/>
      <c r="T7" s="943"/>
      <c r="U7" s="944"/>
      <c r="V7" s="883"/>
      <c r="W7" s="959"/>
      <c r="X7" s="812"/>
      <c r="Y7" s="812"/>
      <c r="Z7" s="1001" t="s">
        <v>299</v>
      </c>
      <c r="AA7" s="1002" t="s">
        <v>1575</v>
      </c>
      <c r="AB7" s="1008"/>
      <c r="AC7" s="1008"/>
      <c r="AD7" s="1008"/>
      <c r="AE7" s="1008"/>
      <c r="AF7" s="1025"/>
      <c r="AG7" s="1037"/>
      <c r="AH7" s="1042"/>
      <c r="AI7" s="1042"/>
      <c r="AJ7" s="1053"/>
      <c r="AK7" s="1037"/>
      <c r="AL7" s="1042"/>
      <c r="AM7" s="1042"/>
      <c r="AN7" s="1053"/>
      <c r="AO7" s="1037"/>
      <c r="AP7" s="1042"/>
      <c r="AQ7" s="1042"/>
      <c r="AR7" s="1053"/>
      <c r="AS7" s="1036"/>
      <c r="AT7" s="1041"/>
      <c r="AU7" s="1041"/>
      <c r="AV7" s="1052"/>
      <c r="AW7" s="1036"/>
      <c r="AX7" s="1041"/>
      <c r="AY7" s="1041"/>
      <c r="AZ7" s="1052"/>
      <c r="BA7" s="1036"/>
      <c r="BB7" s="1041"/>
      <c r="BC7" s="1041"/>
      <c r="BD7" s="1052"/>
      <c r="BE7" s="1038">
        <f>SUM(AG7:BD7)</f>
        <v>0</v>
      </c>
      <c r="BF7" s="1043"/>
      <c r="BG7" s="1054"/>
      <c r="CB7" s="857"/>
      <c r="CC7" s="857"/>
      <c r="CD7" s="857"/>
      <c r="CE7" s="857"/>
      <c r="CF7" s="857"/>
      <c r="CG7" s="857"/>
      <c r="CH7" s="857"/>
      <c r="CI7" s="1239"/>
      <c r="CJ7" s="1239"/>
      <c r="CK7" s="1239"/>
      <c r="CL7" s="1267"/>
      <c r="CM7" s="1267"/>
      <c r="CN7" s="1267"/>
      <c r="CO7" s="1267"/>
      <c r="CP7" s="1267"/>
      <c r="CQ7" s="1267"/>
      <c r="CR7" s="1267"/>
      <c r="CS7" s="1267"/>
      <c r="CT7" s="1267"/>
      <c r="CU7" s="1267"/>
      <c r="CV7" s="1267"/>
      <c r="CW7" s="1267"/>
      <c r="CX7" s="1267"/>
      <c r="CY7" s="1267"/>
      <c r="CZ7" s="1267"/>
      <c r="DA7" s="1267"/>
      <c r="DB7" s="1267"/>
      <c r="DC7" s="1267"/>
      <c r="DD7" s="1267"/>
      <c r="DE7" s="1267"/>
      <c r="DF7" s="1270"/>
      <c r="DG7" s="1270"/>
      <c r="DH7" s="1270"/>
    </row>
    <row r="8" spans="2:112" ht="21" customHeight="1">
      <c r="B8" s="812"/>
      <c r="C8" s="823"/>
      <c r="D8" s="843"/>
      <c r="E8" s="843"/>
      <c r="F8" s="843"/>
      <c r="G8" s="843"/>
      <c r="H8" s="843"/>
      <c r="I8" s="843"/>
      <c r="J8" s="843"/>
      <c r="K8" s="843"/>
      <c r="L8" s="912" t="str">
        <f>IF(COUNTIF(D5:F7,"○")&gt;1,"いずれか１つを選択してください。","")</f>
        <v/>
      </c>
      <c r="M8" s="843"/>
      <c r="N8" s="843"/>
      <c r="O8" s="843"/>
      <c r="P8" s="843"/>
      <c r="Q8" s="843"/>
      <c r="R8" s="843"/>
      <c r="S8" s="843"/>
      <c r="T8" s="843"/>
      <c r="U8" s="871"/>
      <c r="V8" s="871"/>
      <c r="W8" s="959"/>
      <c r="X8" s="812"/>
      <c r="Y8" s="812"/>
      <c r="Z8" s="1002" t="s">
        <v>927</v>
      </c>
      <c r="AA8" s="1008"/>
      <c r="AB8" s="1008"/>
      <c r="AC8" s="1008"/>
      <c r="AD8" s="1008"/>
      <c r="AE8" s="1008"/>
      <c r="AF8" s="1025"/>
      <c r="AG8" s="1036"/>
      <c r="AH8" s="1041"/>
      <c r="AI8" s="1041"/>
      <c r="AJ8" s="1052"/>
      <c r="AK8" s="1036"/>
      <c r="AL8" s="1041"/>
      <c r="AM8" s="1041"/>
      <c r="AN8" s="1052"/>
      <c r="AO8" s="1036"/>
      <c r="AP8" s="1041"/>
      <c r="AQ8" s="1041"/>
      <c r="AR8" s="1052"/>
      <c r="AS8" s="1036"/>
      <c r="AT8" s="1041"/>
      <c r="AU8" s="1041"/>
      <c r="AV8" s="1052"/>
      <c r="AW8" s="1036"/>
      <c r="AX8" s="1041"/>
      <c r="AY8" s="1041"/>
      <c r="AZ8" s="1052"/>
      <c r="BA8" s="1036"/>
      <c r="BB8" s="1041"/>
      <c r="BC8" s="1041"/>
      <c r="BD8" s="1052"/>
      <c r="BE8" s="1038">
        <f>SUM(AG8:BD8)</f>
        <v>0</v>
      </c>
      <c r="BF8" s="1043"/>
      <c r="BG8" s="1054"/>
      <c r="BU8" s="815"/>
      <c r="BW8" s="55"/>
      <c r="BX8" s="55"/>
      <c r="BY8" s="55"/>
      <c r="BZ8" s="55"/>
      <c r="CA8" s="55"/>
      <c r="CB8" s="1240"/>
      <c r="CC8" s="1240"/>
      <c r="CD8" s="1240"/>
      <c r="CE8" s="1240"/>
      <c r="CF8" s="1240"/>
      <c r="CG8" s="1240"/>
      <c r="CH8" s="1240"/>
      <c r="CI8" s="1239"/>
      <c r="CJ8" s="1239"/>
      <c r="CK8" s="1239"/>
      <c r="CL8" s="1270"/>
      <c r="CM8" s="1270"/>
      <c r="CN8" s="1270"/>
      <c r="CO8" s="1270"/>
      <c r="CP8" s="1270"/>
      <c r="CQ8" s="1270"/>
      <c r="CR8" s="1270"/>
      <c r="CS8" s="1270"/>
      <c r="CT8" s="1270"/>
      <c r="CU8" s="1270"/>
      <c r="CV8" s="1270"/>
      <c r="CW8" s="1270"/>
      <c r="CX8" s="1270"/>
      <c r="CY8" s="1270"/>
      <c r="CZ8" s="1270"/>
      <c r="DA8" s="1270"/>
      <c r="DB8" s="1270"/>
      <c r="DC8" s="1270"/>
      <c r="DD8" s="1270"/>
      <c r="DE8" s="1270"/>
      <c r="DF8" s="1270"/>
      <c r="DG8" s="1270"/>
      <c r="DH8" s="1270"/>
    </row>
    <row r="9" spans="2:112" ht="21" customHeight="1">
      <c r="B9" s="812"/>
      <c r="C9" s="823"/>
      <c r="D9" s="843"/>
      <c r="E9" s="871"/>
      <c r="F9" s="883"/>
      <c r="G9" s="883"/>
      <c r="H9" s="883"/>
      <c r="I9" s="883"/>
      <c r="J9" s="883"/>
      <c r="K9" s="883"/>
      <c r="L9" s="883"/>
      <c r="M9" s="883"/>
      <c r="N9" s="883"/>
      <c r="O9" s="883"/>
      <c r="P9" s="883"/>
      <c r="Q9" s="883"/>
      <c r="R9" s="883"/>
      <c r="S9" s="883"/>
      <c r="T9" s="883"/>
      <c r="U9" s="883"/>
      <c r="V9" s="871"/>
      <c r="W9" s="959"/>
      <c r="X9" s="812"/>
      <c r="Y9" s="812"/>
      <c r="Z9" s="1002" t="s">
        <v>235</v>
      </c>
      <c r="AA9" s="1008"/>
      <c r="AB9" s="1008"/>
      <c r="AC9" s="1008"/>
      <c r="AD9" s="1008"/>
      <c r="AE9" s="1008"/>
      <c r="AF9" s="1025"/>
      <c r="AG9" s="1038">
        <f>AG6+AG8</f>
        <v>0</v>
      </c>
      <c r="AH9" s="1043"/>
      <c r="AI9" s="1043"/>
      <c r="AJ9" s="1054"/>
      <c r="AK9" s="1038">
        <f>AK6+AK8</f>
        <v>0</v>
      </c>
      <c r="AL9" s="1043"/>
      <c r="AM9" s="1043"/>
      <c r="AN9" s="1054"/>
      <c r="AO9" s="1038">
        <f>AO6+AO8</f>
        <v>0</v>
      </c>
      <c r="AP9" s="1043"/>
      <c r="AQ9" s="1043"/>
      <c r="AR9" s="1054"/>
      <c r="AS9" s="1038">
        <f>AS6+AS8</f>
        <v>0</v>
      </c>
      <c r="AT9" s="1043"/>
      <c r="AU9" s="1043"/>
      <c r="AV9" s="1054"/>
      <c r="AW9" s="1038">
        <f>AW6+AW8</f>
        <v>0</v>
      </c>
      <c r="AX9" s="1043"/>
      <c r="AY9" s="1043"/>
      <c r="AZ9" s="1054"/>
      <c r="BA9" s="1038">
        <f>BA6+BA8</f>
        <v>0</v>
      </c>
      <c r="BB9" s="1043"/>
      <c r="BC9" s="1043"/>
      <c r="BD9" s="1054"/>
      <c r="BE9" s="1038">
        <f>BE6+BE8</f>
        <v>0</v>
      </c>
      <c r="BF9" s="1043"/>
      <c r="BG9" s="1054"/>
      <c r="BW9" s="857"/>
      <c r="BX9" s="857"/>
      <c r="BY9" s="857"/>
      <c r="BZ9" s="857"/>
      <c r="CA9" s="857"/>
      <c r="CB9" s="1259"/>
      <c r="CC9" s="1259"/>
      <c r="CD9" s="1259"/>
      <c r="CE9" s="1259"/>
      <c r="CF9" s="1264"/>
      <c r="CG9" s="1264"/>
      <c r="CH9" s="1264"/>
      <c r="CI9" s="1264"/>
      <c r="CJ9" s="1264"/>
      <c r="CK9" s="1264"/>
    </row>
    <row r="10" spans="2:112" ht="21" customHeight="1">
      <c r="B10" s="812"/>
      <c r="C10" s="823"/>
      <c r="D10" s="843"/>
      <c r="E10" s="871"/>
      <c r="F10" s="883"/>
      <c r="G10" s="883"/>
      <c r="H10" s="883"/>
      <c r="I10" s="883"/>
      <c r="J10" s="883"/>
      <c r="K10" s="883"/>
      <c r="L10" s="883"/>
      <c r="M10" s="883"/>
      <c r="N10" s="883"/>
      <c r="O10" s="883"/>
      <c r="P10" s="883"/>
      <c r="Q10" s="883"/>
      <c r="R10" s="883"/>
      <c r="S10" s="883"/>
      <c r="T10" s="883"/>
      <c r="U10" s="883"/>
      <c r="V10" s="871"/>
      <c r="W10" s="960"/>
      <c r="X10" s="812"/>
      <c r="Y10" s="812"/>
      <c r="Z10" s="812"/>
      <c r="AA10" s="812"/>
      <c r="BG10" s="1167" t="str">
        <f>IF(AND(BE9&lt;&gt;BO3,D12="○"),"「事業者名簿」の定員数と想定される利用者数が一致しません。","")</f>
        <v/>
      </c>
      <c r="BK10" s="857"/>
      <c r="BL10" s="857"/>
      <c r="BM10" s="857"/>
      <c r="BN10" s="857"/>
      <c r="BO10" s="1239"/>
      <c r="BP10" s="911"/>
      <c r="BQ10" s="1244"/>
      <c r="BR10" s="1244"/>
      <c r="BS10" s="1244"/>
      <c r="BW10" s="857"/>
      <c r="BX10" s="857"/>
      <c r="BY10" s="857"/>
      <c r="BZ10" s="857"/>
      <c r="CA10" s="857"/>
      <c r="CB10" s="1259"/>
      <c r="CC10" s="1259"/>
      <c r="CD10" s="1259"/>
      <c r="CE10" s="1259"/>
      <c r="CF10" s="1264"/>
      <c r="CG10" s="1264"/>
      <c r="CH10" s="1264"/>
      <c r="CI10" s="1264"/>
      <c r="CJ10" s="1264"/>
      <c r="CK10" s="1264"/>
    </row>
    <row r="11" spans="2:112" ht="21" customHeight="1">
      <c r="B11" s="812"/>
      <c r="C11" s="823"/>
      <c r="D11" s="844" t="s">
        <v>1576</v>
      </c>
      <c r="E11" s="872"/>
      <c r="F11" s="872"/>
      <c r="G11" s="872"/>
      <c r="H11" s="872"/>
      <c r="I11" s="872"/>
      <c r="J11" s="883"/>
      <c r="K11" s="883"/>
      <c r="L11" s="883"/>
      <c r="M11" s="883"/>
      <c r="N11" s="883"/>
      <c r="O11" s="883"/>
      <c r="P11" s="883"/>
      <c r="Q11" s="883"/>
      <c r="R11" s="883"/>
      <c r="S11" s="883"/>
      <c r="T11" s="883"/>
      <c r="U11" s="883"/>
      <c r="V11" s="871"/>
      <c r="W11" s="961"/>
      <c r="Z11" s="815" t="s">
        <v>1578</v>
      </c>
      <c r="AP11" s="815" t="s">
        <v>1141</v>
      </c>
      <c r="AQ11" s="815"/>
      <c r="AW11" s="1077"/>
      <c r="AX11" s="1077"/>
      <c r="AY11" s="1077"/>
      <c r="BG11" s="1168"/>
      <c r="BH11" s="815" t="s">
        <v>1580</v>
      </c>
      <c r="BN11" s="1077"/>
      <c r="BO11" s="1077"/>
      <c r="BP11" s="1077"/>
      <c r="BW11" s="812"/>
      <c r="BX11" s="812"/>
      <c r="BY11" s="812"/>
      <c r="BZ11" s="812"/>
      <c r="CA11" s="812"/>
      <c r="CB11" s="1259"/>
      <c r="CC11" s="1259"/>
      <c r="CD11" s="1259"/>
      <c r="CE11" s="1259"/>
      <c r="CF11" s="1264"/>
      <c r="CG11" s="1264"/>
      <c r="CH11" s="1264"/>
      <c r="CI11" s="1264"/>
      <c r="CJ11" s="1264"/>
      <c r="CK11" s="1264"/>
    </row>
    <row r="12" spans="2:112" ht="21" customHeight="1">
      <c r="B12" s="812"/>
      <c r="C12" s="823"/>
      <c r="D12" s="845"/>
      <c r="E12" s="873"/>
      <c r="F12" s="884" t="s">
        <v>1581</v>
      </c>
      <c r="G12" s="887"/>
      <c r="H12" s="887"/>
      <c r="I12" s="887"/>
      <c r="J12" s="887"/>
      <c r="K12" s="887"/>
      <c r="L12" s="887"/>
      <c r="M12" s="887"/>
      <c r="N12" s="887"/>
      <c r="O12" s="887"/>
      <c r="P12" s="887"/>
      <c r="Q12" s="887"/>
      <c r="R12" s="887"/>
      <c r="S12" s="887"/>
      <c r="T12" s="887"/>
      <c r="U12" s="887"/>
      <c r="V12" s="946"/>
      <c r="W12" s="960"/>
      <c r="AE12" s="999" t="s">
        <v>1234</v>
      </c>
      <c r="AF12" s="886"/>
      <c r="AG12" s="886"/>
      <c r="AH12" s="886"/>
      <c r="AI12" s="886"/>
      <c r="AJ12" s="886"/>
      <c r="AK12" s="943"/>
      <c r="AL12" s="1060" t="s">
        <v>1582</v>
      </c>
      <c r="AM12" s="1063"/>
      <c r="AN12" s="1065"/>
      <c r="AV12" s="999" t="s">
        <v>1234</v>
      </c>
      <c r="AW12" s="886"/>
      <c r="AX12" s="886"/>
      <c r="AY12" s="886"/>
      <c r="AZ12" s="886"/>
      <c r="BA12" s="886"/>
      <c r="BB12" s="943"/>
      <c r="BC12" s="1060" t="s">
        <v>1582</v>
      </c>
      <c r="BD12" s="1063"/>
      <c r="BE12" s="1065"/>
      <c r="BF12" s="1156"/>
      <c r="BG12" s="1168"/>
      <c r="BM12" s="999" t="s">
        <v>1583</v>
      </c>
      <c r="BN12" s="886"/>
      <c r="BO12" s="886"/>
      <c r="BP12" s="886"/>
      <c r="BQ12" s="886"/>
      <c r="BR12" s="886"/>
      <c r="BS12" s="943"/>
      <c r="BW12" s="965"/>
      <c r="BX12" s="965"/>
      <c r="BY12" s="965"/>
      <c r="BZ12" s="965"/>
      <c r="CA12" s="965"/>
      <c r="CB12" s="1260"/>
      <c r="CC12" s="1260"/>
      <c r="CD12" s="1260"/>
      <c r="CE12" s="1260"/>
      <c r="CF12" s="1266"/>
      <c r="CG12" s="1266"/>
      <c r="CH12" s="1266"/>
      <c r="CI12" s="965"/>
      <c r="CJ12" s="965"/>
      <c r="CK12" s="965"/>
    </row>
    <row r="13" spans="2:112" ht="26.25" customHeight="1">
      <c r="B13" s="812"/>
      <c r="C13" s="823"/>
      <c r="D13" s="845"/>
      <c r="E13" s="874"/>
      <c r="F13" s="884" t="s">
        <v>174</v>
      </c>
      <c r="G13" s="887"/>
      <c r="H13" s="887"/>
      <c r="I13" s="887"/>
      <c r="J13" s="887"/>
      <c r="K13" s="887"/>
      <c r="L13" s="887"/>
      <c r="M13" s="887"/>
      <c r="N13" s="887"/>
      <c r="O13" s="887"/>
      <c r="P13" s="887"/>
      <c r="Q13" s="887"/>
      <c r="R13" s="887"/>
      <c r="S13" s="887"/>
      <c r="T13" s="887"/>
      <c r="U13" s="887"/>
      <c r="V13" s="946"/>
      <c r="W13" s="962"/>
      <c r="AE13" s="1027" t="s">
        <v>1585</v>
      </c>
      <c r="AF13" s="1032"/>
      <c r="AG13" s="1032"/>
      <c r="AH13" s="1044"/>
      <c r="AI13" s="1027" t="s">
        <v>1559</v>
      </c>
      <c r="AJ13" s="1032"/>
      <c r="AK13" s="1044"/>
      <c r="AL13" s="1061"/>
      <c r="AM13" s="1064"/>
      <c r="AN13" s="1066"/>
      <c r="AQ13" s="884"/>
      <c r="AR13" s="887"/>
      <c r="AS13" s="887"/>
      <c r="AT13" s="887"/>
      <c r="AU13" s="946"/>
      <c r="AV13" s="1027" t="s">
        <v>1585</v>
      </c>
      <c r="AW13" s="1032"/>
      <c r="AX13" s="1032"/>
      <c r="AY13" s="1044"/>
      <c r="AZ13" s="1027" t="s">
        <v>1559</v>
      </c>
      <c r="BA13" s="1032"/>
      <c r="BB13" s="1044"/>
      <c r="BC13" s="1061"/>
      <c r="BD13" s="1064"/>
      <c r="BE13" s="1066"/>
      <c r="BF13" s="1156"/>
      <c r="BG13" s="1169"/>
      <c r="BH13" s="884"/>
      <c r="BI13" s="887"/>
      <c r="BJ13" s="887"/>
      <c r="BK13" s="887"/>
      <c r="BL13" s="946"/>
      <c r="BM13" s="1027" t="s">
        <v>1587</v>
      </c>
      <c r="BN13" s="1032"/>
      <c r="BO13" s="1032"/>
      <c r="BP13" s="1044"/>
      <c r="BQ13" s="1027" t="s">
        <v>1559</v>
      </c>
      <c r="BR13" s="1032"/>
      <c r="BS13" s="1044"/>
      <c r="BW13" s="812"/>
      <c r="BX13" s="812"/>
      <c r="BY13" s="812"/>
      <c r="BZ13" s="1259"/>
      <c r="CA13" s="1259"/>
      <c r="CB13" s="1259"/>
      <c r="CC13" s="1259"/>
      <c r="CD13" s="1264"/>
      <c r="CE13" s="1264"/>
      <c r="CF13" s="1264"/>
      <c r="CG13" s="1264"/>
      <c r="CH13" s="1264"/>
      <c r="CI13" s="1264"/>
    </row>
    <row r="14" spans="2:112" ht="21" customHeight="1">
      <c r="B14" s="812"/>
      <c r="C14" s="823"/>
      <c r="D14" s="845"/>
      <c r="E14" s="874"/>
      <c r="F14" s="884" t="s">
        <v>1589</v>
      </c>
      <c r="G14" s="887"/>
      <c r="H14" s="887"/>
      <c r="I14" s="887"/>
      <c r="J14" s="887"/>
      <c r="K14" s="887"/>
      <c r="L14" s="887"/>
      <c r="M14" s="887"/>
      <c r="N14" s="887"/>
      <c r="O14" s="887"/>
      <c r="P14" s="887"/>
      <c r="Q14" s="887"/>
      <c r="R14" s="887"/>
      <c r="S14" s="887"/>
      <c r="T14" s="887"/>
      <c r="U14" s="887"/>
      <c r="V14" s="946"/>
      <c r="W14" s="962"/>
      <c r="Z14" s="999" t="s">
        <v>1376</v>
      </c>
      <c r="AA14" s="886"/>
      <c r="AB14" s="886"/>
      <c r="AC14" s="886"/>
      <c r="AD14" s="943"/>
      <c r="AE14" s="1028" t="b">
        <f>IF((OR($D$5="○",$D$6="○")),ROUNDDOWN(((BE$6+BE$8*0.9))/6,1))</f>
        <v>0</v>
      </c>
      <c r="AF14" s="1033"/>
      <c r="AG14" s="1033"/>
      <c r="AH14" s="1045"/>
      <c r="AI14" s="1048">
        <f>AE14*$AY$60</f>
        <v>0</v>
      </c>
      <c r="AJ14" s="1055"/>
      <c r="AK14" s="1059"/>
      <c r="AL14" s="1048">
        <f>AE14*40</f>
        <v>0</v>
      </c>
      <c r="AM14" s="1055"/>
      <c r="AN14" s="1059"/>
      <c r="AQ14" s="999" t="s">
        <v>1376</v>
      </c>
      <c r="AR14" s="886"/>
      <c r="AS14" s="886"/>
      <c r="AT14" s="886"/>
      <c r="AU14" s="943"/>
      <c r="AV14" s="1029" t="b">
        <f>IF((OR($D$5="○",$D$6="○")),$BE$43)</f>
        <v>0</v>
      </c>
      <c r="AW14" s="1034"/>
      <c r="AX14" s="1034"/>
      <c r="AY14" s="1046"/>
      <c r="AZ14" s="1108">
        <f>AV14*$AY$60</f>
        <v>0</v>
      </c>
      <c r="BA14" s="1108"/>
      <c r="BB14" s="1108"/>
      <c r="BC14" s="1048">
        <f>AV14*40</f>
        <v>0</v>
      </c>
      <c r="BD14" s="1055"/>
      <c r="BE14" s="1059"/>
      <c r="BF14" s="1157"/>
      <c r="BG14" s="1168"/>
      <c r="BH14" s="999" t="s">
        <v>1591</v>
      </c>
      <c r="BI14" s="886"/>
      <c r="BJ14" s="886"/>
      <c r="BK14" s="886"/>
      <c r="BL14" s="943"/>
      <c r="BM14" s="1029">
        <f>(ROUNDDOWN(BQ14/40,1))</f>
        <v>0</v>
      </c>
      <c r="BN14" s="1034"/>
      <c r="BO14" s="1034"/>
      <c r="BP14" s="1046"/>
      <c r="BQ14" s="1108">
        <f>$BB$73</f>
        <v>0</v>
      </c>
      <c r="BR14" s="1108"/>
      <c r="BS14" s="1108"/>
      <c r="BU14" s="815"/>
      <c r="BW14" s="815"/>
      <c r="BX14" s="815"/>
      <c r="BY14" s="815"/>
      <c r="BZ14" s="1260"/>
      <c r="CA14" s="1260"/>
      <c r="CB14" s="1260"/>
      <c r="CC14" s="1260"/>
      <c r="CD14" s="1074"/>
      <c r="CE14" s="1074"/>
      <c r="CF14" s="1074"/>
      <c r="CG14" s="857"/>
      <c r="CH14" s="857"/>
      <c r="CI14" s="857"/>
    </row>
    <row r="15" spans="2:112" ht="21" customHeight="1">
      <c r="B15" s="812"/>
      <c r="C15" s="824"/>
      <c r="D15" s="846"/>
      <c r="E15" s="846"/>
      <c r="F15" s="846"/>
      <c r="G15" s="846"/>
      <c r="H15" s="846"/>
      <c r="I15" s="846"/>
      <c r="J15" s="846"/>
      <c r="K15" s="846"/>
      <c r="L15" s="913" t="str">
        <f>IF(COUNTIF(D12:E14,"○")&gt;1,"いずれか１つを選択してください。","")</f>
        <v/>
      </c>
      <c r="M15" s="846"/>
      <c r="N15" s="846"/>
      <c r="O15" s="846"/>
      <c r="P15" s="846"/>
      <c r="Q15" s="846"/>
      <c r="R15" s="846"/>
      <c r="S15" s="846"/>
      <c r="T15" s="846"/>
      <c r="U15" s="846"/>
      <c r="V15" s="947"/>
      <c r="W15" s="963"/>
      <c r="Z15" s="999" t="s">
        <v>387</v>
      </c>
      <c r="AA15" s="886"/>
      <c r="AB15" s="886"/>
      <c r="AC15" s="886"/>
      <c r="AD15" s="943"/>
      <c r="AE15" s="1028" t="b">
        <f>IF((OR($D$7="○")),ROUNDDOWN((BE$6+BE$8*0.9)/5,1))</f>
        <v>0</v>
      </c>
      <c r="AF15" s="1033"/>
      <c r="AG15" s="1033"/>
      <c r="AH15" s="1045"/>
      <c r="AI15" s="1048">
        <f>AE15*$AY$60</f>
        <v>0</v>
      </c>
      <c r="AJ15" s="1055"/>
      <c r="AK15" s="1059"/>
      <c r="AL15" s="1048">
        <f>AE15*40</f>
        <v>0</v>
      </c>
      <c r="AM15" s="1055"/>
      <c r="AN15" s="1059"/>
      <c r="AQ15" s="999" t="s">
        <v>387</v>
      </c>
      <c r="AR15" s="886"/>
      <c r="AS15" s="886"/>
      <c r="AT15" s="886"/>
      <c r="AU15" s="943"/>
      <c r="AV15" s="1029" t="b">
        <f>IF(($D$7="○"),$BE$43)</f>
        <v>0</v>
      </c>
      <c r="AW15" s="1034"/>
      <c r="AX15" s="1034"/>
      <c r="AY15" s="1046"/>
      <c r="AZ15" s="1108">
        <f>AV15*$AY$60</f>
        <v>0</v>
      </c>
      <c r="BA15" s="1108"/>
      <c r="BB15" s="1108"/>
      <c r="BC15" s="1048">
        <f>AV15*40</f>
        <v>0</v>
      </c>
      <c r="BD15" s="1055"/>
      <c r="BE15" s="1059"/>
      <c r="BF15" s="1157"/>
      <c r="BG15" s="1168"/>
      <c r="BH15" s="1003" t="s">
        <v>517</v>
      </c>
      <c r="BI15" s="1009"/>
      <c r="BJ15" s="1009"/>
      <c r="BK15" s="1009"/>
      <c r="BL15" s="1026"/>
      <c r="BM15" s="1030">
        <f>SUM(BM12:BP14)</f>
        <v>0</v>
      </c>
      <c r="BN15" s="1035"/>
      <c r="BO15" s="1035"/>
      <c r="BP15" s="1047"/>
      <c r="BQ15" s="1109">
        <f>SUMIF(BQ12:BS14,"&lt;&gt;#VALUE!")</f>
        <v>0</v>
      </c>
      <c r="BR15" s="1109"/>
      <c r="BS15" s="1109"/>
      <c r="BW15" s="1251"/>
    </row>
    <row r="16" spans="2:112" ht="21" customHeight="1">
      <c r="B16" s="812"/>
      <c r="C16" s="812"/>
      <c r="D16" s="812"/>
      <c r="E16" s="857"/>
      <c r="F16" s="857"/>
      <c r="G16" s="857"/>
      <c r="H16" s="857"/>
      <c r="I16" s="857"/>
      <c r="J16" s="857"/>
      <c r="K16" s="857"/>
      <c r="L16" s="857"/>
      <c r="M16" s="857"/>
      <c r="N16" s="857"/>
      <c r="O16" s="857"/>
      <c r="P16" s="857"/>
      <c r="Q16" s="857"/>
      <c r="R16" s="857"/>
      <c r="S16" s="857"/>
      <c r="T16" s="857"/>
      <c r="U16" s="857"/>
      <c r="V16" s="812"/>
      <c r="W16" s="812"/>
      <c r="X16" s="812"/>
      <c r="Y16" s="812"/>
      <c r="Z16" s="1002" t="s">
        <v>1592</v>
      </c>
      <c r="AA16" s="1008"/>
      <c r="AB16" s="1008"/>
      <c r="AC16" s="1008"/>
      <c r="AD16" s="1025"/>
      <c r="AE16" s="1029">
        <f>IF($D$6="○","",ROUNDDOWN(($AO$6+$AO$8*0.9)/9,1)+ROUNDDOWN(($AS$6-$AS$7+$AS$8*0.9)/6,1)+ROUNDDOWN($AS$7/12,1)+ROUNDDOWN(($AW$6-$AW$7+$AW$8*0.9)/4,1)+ROUNDDOWN($AW$7/8,1)+ROUNDDOWN(($BA$6-$BA$7+$BA$8*0.9)/2.5,1)+ROUNDDOWN($BA$7/5,1))</f>
        <v>0</v>
      </c>
      <c r="AF16" s="1034"/>
      <c r="AG16" s="1034"/>
      <c r="AH16" s="1046"/>
      <c r="AI16" s="1048">
        <f>AE16*$AY$60</f>
        <v>0</v>
      </c>
      <c r="AJ16" s="1055"/>
      <c r="AK16" s="1059"/>
      <c r="AL16" s="1048">
        <f>AE16*40</f>
        <v>0</v>
      </c>
      <c r="AM16" s="1055"/>
      <c r="AN16" s="1059"/>
      <c r="AO16" s="812"/>
      <c r="AP16" s="812"/>
      <c r="AQ16" s="1002" t="s">
        <v>1592</v>
      </c>
      <c r="AR16" s="1008"/>
      <c r="AS16" s="1008"/>
      <c r="AT16" s="1008"/>
      <c r="AU16" s="1025"/>
      <c r="AV16" s="1029" t="e">
        <f>IF(($D$6="○"),"",$BE$51)</f>
        <v>#DIV/0!</v>
      </c>
      <c r="AW16" s="1034"/>
      <c r="AX16" s="1034"/>
      <c r="AY16" s="1046"/>
      <c r="AZ16" s="1108" t="e">
        <f>AV16*$AY$60</f>
        <v>#DIV/0!</v>
      </c>
      <c r="BA16" s="1108"/>
      <c r="BB16" s="1108"/>
      <c r="BC16" s="1048" t="e">
        <f>AV16*40</f>
        <v>#DIV/0!</v>
      </c>
      <c r="BD16" s="1055"/>
      <c r="BE16" s="1059"/>
      <c r="BF16" s="1157"/>
      <c r="BG16" s="1168"/>
      <c r="BH16" s="812"/>
      <c r="BI16" s="812"/>
      <c r="BJ16" s="812"/>
      <c r="BK16" s="812"/>
      <c r="BL16" s="812"/>
      <c r="BM16" s="1077"/>
      <c r="BN16" s="1077"/>
      <c r="BO16" s="1077"/>
      <c r="BP16" s="1077"/>
      <c r="BQ16" s="1157"/>
      <c r="BR16" s="1157"/>
      <c r="BS16" s="1157"/>
    </row>
    <row r="17" spans="2:96" ht="21" customHeight="1">
      <c r="B17" s="812"/>
      <c r="C17" s="812"/>
      <c r="D17" s="812"/>
      <c r="E17" s="857"/>
      <c r="F17" s="857"/>
      <c r="G17" s="857"/>
      <c r="H17" s="857"/>
      <c r="I17" s="857"/>
      <c r="J17" s="857"/>
      <c r="K17" s="857"/>
      <c r="L17" s="857"/>
      <c r="M17" s="857"/>
      <c r="N17" s="857"/>
      <c r="O17" s="857"/>
      <c r="P17" s="857"/>
      <c r="Q17" s="857"/>
      <c r="R17" s="857"/>
      <c r="S17" s="857"/>
      <c r="T17" s="857"/>
      <c r="U17" s="857"/>
      <c r="V17" s="812"/>
      <c r="W17" s="815"/>
      <c r="X17" s="815"/>
      <c r="Y17" s="815"/>
      <c r="Z17" s="1003" t="s">
        <v>517</v>
      </c>
      <c r="AA17" s="1009"/>
      <c r="AB17" s="1009"/>
      <c r="AC17" s="1009"/>
      <c r="AD17" s="1026"/>
      <c r="AE17" s="1030">
        <f>SUM(AE14:AH16)</f>
        <v>0</v>
      </c>
      <c r="AF17" s="1035"/>
      <c r="AG17" s="1035"/>
      <c r="AH17" s="1047"/>
      <c r="AI17" s="1049">
        <f>SUMIF(AI14:AK16,"&lt;&gt;#VALUE!")</f>
        <v>0</v>
      </c>
      <c r="AJ17" s="1049"/>
      <c r="AK17" s="1049"/>
      <c r="AL17" s="1049">
        <f>SUMIF(AL14:AN16,"&lt;&gt;#VALUE!")</f>
        <v>0</v>
      </c>
      <c r="AM17" s="1049"/>
      <c r="AN17" s="1049"/>
      <c r="AO17" s="815"/>
      <c r="AP17" s="815"/>
      <c r="AQ17" s="1003" t="s">
        <v>517</v>
      </c>
      <c r="AR17" s="1009"/>
      <c r="AS17" s="1009"/>
      <c r="AT17" s="1009"/>
      <c r="AU17" s="1026"/>
      <c r="AV17" s="1030" t="e">
        <f>SUM(AV14:AY16)</f>
        <v>#DIV/0!</v>
      </c>
      <c r="AW17" s="1035"/>
      <c r="AX17" s="1035"/>
      <c r="AY17" s="1047"/>
      <c r="AZ17" s="1109" t="e">
        <f>SUMIF(AZ14:BB16,"&lt;&gt;#VALUE!")</f>
        <v>#DIV/0!</v>
      </c>
      <c r="BA17" s="1109"/>
      <c r="BB17" s="1109"/>
      <c r="BC17" s="1003" t="e">
        <f>SUMIF(BC14:BE16,"&lt;&gt;#VALUE!")</f>
        <v>#DIV/0!</v>
      </c>
      <c r="BD17" s="1009"/>
      <c r="BE17" s="1026"/>
      <c r="BF17" s="815"/>
      <c r="BG17" s="1135"/>
      <c r="BH17" s="815"/>
      <c r="BI17" s="815"/>
      <c r="BJ17" s="815"/>
      <c r="BK17" s="815"/>
      <c r="BL17" s="815"/>
      <c r="BM17" s="1211"/>
      <c r="BN17" s="1211"/>
      <c r="BO17" s="1211"/>
      <c r="BP17" s="1211"/>
      <c r="BQ17" s="1245"/>
      <c r="BR17" s="1245"/>
      <c r="BS17" s="1245"/>
      <c r="BT17" s="815"/>
      <c r="BU17" s="815"/>
      <c r="BV17" s="815"/>
      <c r="BW17" s="1240"/>
      <c r="BX17" s="1257"/>
    </row>
    <row r="18" spans="2:96" ht="21" customHeight="1">
      <c r="B18" s="812"/>
      <c r="C18" s="812"/>
      <c r="D18" s="812"/>
      <c r="E18" s="857"/>
      <c r="F18" s="857"/>
      <c r="G18" s="857"/>
      <c r="H18" s="857"/>
      <c r="I18" s="857"/>
      <c r="J18" s="857"/>
      <c r="K18" s="857"/>
      <c r="L18" s="857"/>
      <c r="M18" s="857"/>
      <c r="N18" s="857"/>
      <c r="O18" s="857"/>
      <c r="P18" s="857"/>
      <c r="Q18" s="857"/>
      <c r="R18" s="857"/>
      <c r="S18" s="857"/>
      <c r="T18" s="857"/>
      <c r="U18" s="857"/>
      <c r="V18" s="812"/>
      <c r="W18" s="965"/>
      <c r="X18" s="965"/>
      <c r="Y18" s="965"/>
      <c r="Z18" s="965"/>
      <c r="AA18" s="965"/>
      <c r="AB18" s="1012"/>
      <c r="AC18" s="1012"/>
      <c r="AD18" s="1012"/>
      <c r="AE18" s="1012"/>
      <c r="AF18" s="857"/>
      <c r="AG18" s="857"/>
      <c r="AH18" s="857"/>
      <c r="AI18" s="857"/>
      <c r="AJ18" s="857"/>
      <c r="AK18" s="857"/>
      <c r="AM18" s="965"/>
      <c r="AN18" s="965"/>
      <c r="AO18" s="965"/>
      <c r="AP18" s="965"/>
      <c r="AQ18" s="965"/>
      <c r="AR18" s="1012"/>
      <c r="AS18" s="1012"/>
      <c r="AT18" s="1012"/>
      <c r="AU18" s="1012"/>
      <c r="AV18" s="1074"/>
      <c r="AW18" s="1074"/>
      <c r="AX18" s="1074"/>
      <c r="AY18" s="857"/>
      <c r="AZ18" s="857"/>
      <c r="BA18" s="857"/>
      <c r="BD18" s="1135"/>
      <c r="BE18" s="1135"/>
      <c r="BF18" s="1135"/>
      <c r="BG18" s="1135"/>
      <c r="BH18" s="1135"/>
      <c r="BI18" s="885"/>
      <c r="BJ18" s="885"/>
      <c r="BK18" s="885"/>
      <c r="BL18" s="885"/>
      <c r="BM18" s="890"/>
      <c r="BN18" s="890"/>
      <c r="BO18" s="890"/>
      <c r="BP18" s="890"/>
      <c r="BQ18" s="1006"/>
      <c r="BR18" s="1240"/>
      <c r="BS18" s="1240"/>
      <c r="BT18" s="1240"/>
      <c r="BU18" s="1251"/>
      <c r="BV18" s="1251"/>
      <c r="BW18" s="1251"/>
      <c r="BX18" s="1257"/>
    </row>
    <row r="19" spans="2:96" ht="8.25" customHeight="1">
      <c r="B19" s="811"/>
      <c r="C19" s="825"/>
      <c r="D19" s="825"/>
      <c r="E19" s="856"/>
      <c r="F19" s="856"/>
      <c r="G19" s="856"/>
      <c r="H19" s="856"/>
      <c r="I19" s="856"/>
      <c r="J19" s="856"/>
      <c r="K19" s="856"/>
      <c r="L19" s="856"/>
      <c r="M19" s="856"/>
      <c r="N19" s="856"/>
      <c r="O19" s="856"/>
      <c r="P19" s="856"/>
      <c r="Q19" s="856"/>
      <c r="R19" s="856"/>
      <c r="S19" s="856"/>
      <c r="T19" s="856"/>
      <c r="U19" s="856"/>
      <c r="V19" s="825"/>
      <c r="W19" s="964"/>
      <c r="X19" s="964"/>
      <c r="Y19" s="964"/>
      <c r="Z19" s="964"/>
      <c r="AA19" s="964"/>
      <c r="AB19" s="1011"/>
      <c r="AC19" s="1011"/>
      <c r="AD19" s="1011"/>
      <c r="AE19" s="1011"/>
      <c r="AF19" s="856"/>
      <c r="AG19" s="856"/>
      <c r="AH19" s="856"/>
      <c r="AI19" s="856"/>
      <c r="AJ19" s="856"/>
      <c r="AK19" s="856"/>
      <c r="AL19" s="1062"/>
      <c r="AM19" s="964"/>
      <c r="AN19" s="964"/>
      <c r="AO19" s="964"/>
      <c r="AP19" s="964"/>
      <c r="AQ19" s="964"/>
      <c r="AR19" s="1011"/>
      <c r="AS19" s="1011"/>
      <c r="AT19" s="1011"/>
      <c r="AU19" s="1011"/>
      <c r="AV19" s="1073"/>
      <c r="AW19" s="1073"/>
      <c r="AX19" s="1073"/>
      <c r="AY19" s="856"/>
      <c r="AZ19" s="856"/>
      <c r="BA19" s="856"/>
      <c r="BB19" s="1062"/>
      <c r="BC19" s="1062"/>
      <c r="BD19" s="1134"/>
      <c r="BE19" s="1134"/>
      <c r="BF19" s="1134"/>
      <c r="BG19" s="1134"/>
      <c r="BH19" s="1134"/>
      <c r="BI19" s="1183"/>
      <c r="BJ19" s="1183"/>
      <c r="BK19" s="1183"/>
      <c r="BL19" s="1183"/>
      <c r="BM19" s="1212"/>
      <c r="BN19" s="1221"/>
      <c r="BO19" s="890"/>
      <c r="BP19" s="890"/>
      <c r="BQ19" s="1006"/>
      <c r="BR19" s="1240"/>
      <c r="BS19" s="1240"/>
      <c r="BT19" s="1240"/>
      <c r="BU19" s="1251"/>
      <c r="BV19" s="1251"/>
      <c r="BW19" s="1251"/>
      <c r="BX19" s="1257"/>
    </row>
    <row r="20" spans="2:96" ht="21" customHeight="1">
      <c r="B20" s="813"/>
      <c r="D20" s="815" t="s">
        <v>1593</v>
      </c>
      <c r="E20" s="875"/>
      <c r="F20" s="875"/>
      <c r="G20" s="875"/>
      <c r="H20" s="875"/>
      <c r="I20" s="889"/>
      <c r="J20" s="885"/>
      <c r="K20" s="885"/>
      <c r="L20" s="885"/>
      <c r="M20" s="890"/>
      <c r="N20" s="890"/>
      <c r="O20" s="889"/>
      <c r="P20" s="890"/>
      <c r="Q20" s="857"/>
      <c r="R20" s="857"/>
      <c r="S20" s="857"/>
      <c r="T20" s="857"/>
      <c r="U20" s="857"/>
      <c r="V20" s="812"/>
      <c r="W20" s="966"/>
      <c r="X20" s="983"/>
      <c r="Y20" s="983"/>
      <c r="Z20" s="1004" t="s">
        <v>1594</v>
      </c>
      <c r="AA20" s="1004"/>
      <c r="AB20" s="1004"/>
      <c r="AC20" s="1004"/>
      <c r="AD20" s="1004"/>
      <c r="AE20" s="1004"/>
      <c r="AF20" s="1004"/>
      <c r="AG20" s="1004"/>
      <c r="AH20" s="1004"/>
      <c r="AI20" s="1004"/>
      <c r="AJ20" s="1004"/>
      <c r="AK20" s="1004"/>
      <c r="AL20" s="1004"/>
      <c r="AM20" s="1004"/>
      <c r="AN20" s="1004"/>
      <c r="AO20" s="1004"/>
      <c r="AP20" s="1004"/>
      <c r="AQ20" s="1004"/>
      <c r="AR20" s="1004"/>
      <c r="AS20" s="1004"/>
      <c r="AT20" s="1004"/>
      <c r="AU20" s="1004"/>
      <c r="AV20" s="1004"/>
      <c r="AW20" s="1004"/>
      <c r="AX20" s="1004"/>
      <c r="AY20" s="1004"/>
      <c r="AZ20" s="1004"/>
      <c r="BA20" s="1004"/>
      <c r="BB20" s="1004"/>
      <c r="BC20" s="1004"/>
      <c r="BD20" s="1004"/>
      <c r="BE20" s="1004"/>
      <c r="BF20" s="1004"/>
      <c r="BG20" s="1004"/>
      <c r="BH20" s="1004"/>
      <c r="BI20" s="1004"/>
      <c r="BJ20" s="1004"/>
      <c r="BK20" s="1004"/>
      <c r="BL20" s="1004"/>
      <c r="BM20" s="1213"/>
      <c r="BN20" s="1222"/>
      <c r="BO20" s="890"/>
      <c r="BP20" s="890"/>
      <c r="BQ20" s="1006"/>
      <c r="BR20" s="1240"/>
      <c r="BS20" s="1240"/>
      <c r="BT20" s="1240"/>
      <c r="BU20" s="1251"/>
      <c r="BV20" s="1251"/>
      <c r="BW20" s="1251"/>
      <c r="BX20" s="890"/>
    </row>
    <row r="21" spans="2:96" ht="16.5" customHeight="1">
      <c r="B21" s="813"/>
      <c r="C21" s="812"/>
      <c r="D21" s="812"/>
      <c r="E21" s="32"/>
      <c r="F21" s="885"/>
      <c r="G21" s="885"/>
      <c r="H21" s="885"/>
      <c r="I21" s="890"/>
      <c r="J21" s="890"/>
      <c r="L21" s="890"/>
      <c r="M21" s="857"/>
      <c r="N21" s="857"/>
      <c r="Q21" s="857"/>
      <c r="S21" s="885"/>
      <c r="T21" s="885"/>
      <c r="U21" s="885"/>
      <c r="V21" s="890"/>
      <c r="W21" s="967" t="s">
        <v>477</v>
      </c>
      <c r="X21" s="984"/>
      <c r="Y21" s="997"/>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1214"/>
      <c r="BN21" s="1222"/>
      <c r="BO21" s="890"/>
      <c r="BQ21" s="875"/>
      <c r="BR21" s="1248"/>
      <c r="BS21" s="1248"/>
      <c r="BT21" s="1250"/>
      <c r="BU21" s="1250"/>
      <c r="BX21" s="890"/>
    </row>
    <row r="22" spans="2:96" ht="16.5" customHeight="1">
      <c r="B22" s="813"/>
      <c r="C22" s="812"/>
      <c r="D22" s="812"/>
      <c r="E22" s="32"/>
      <c r="F22" s="885"/>
      <c r="G22" s="885"/>
      <c r="H22" s="885"/>
      <c r="I22" s="890"/>
      <c r="J22" s="890"/>
      <c r="L22" s="890"/>
      <c r="M22" s="857"/>
      <c r="N22" s="857"/>
      <c r="Q22" s="857"/>
      <c r="S22" s="885"/>
      <c r="T22" s="885"/>
      <c r="U22" s="885"/>
      <c r="V22" s="890"/>
      <c r="W22" s="968"/>
      <c r="X22" s="985"/>
      <c r="Y22" s="985"/>
      <c r="Z22" s="1005"/>
      <c r="AA22" s="1005"/>
      <c r="AB22" s="1005"/>
      <c r="AC22" s="1005"/>
      <c r="AD22" s="1005"/>
      <c r="AE22" s="1005"/>
      <c r="AF22" s="1005"/>
      <c r="AG22" s="1005"/>
      <c r="AH22" s="1005"/>
      <c r="AI22" s="1005"/>
      <c r="AJ22" s="1005"/>
      <c r="AK22" s="1005"/>
      <c r="AL22" s="1005"/>
      <c r="AM22" s="1005"/>
      <c r="AN22" s="1005"/>
      <c r="AO22" s="1005"/>
      <c r="AP22" s="1005"/>
      <c r="AQ22" s="1005"/>
      <c r="AR22" s="1005"/>
      <c r="AS22" s="1005"/>
      <c r="AT22" s="1005"/>
      <c r="AU22" s="1005"/>
      <c r="AV22" s="1005"/>
      <c r="AW22" s="1005"/>
      <c r="AX22" s="1005"/>
      <c r="AY22" s="1005"/>
      <c r="AZ22" s="1005"/>
      <c r="BA22" s="1005"/>
      <c r="BB22" s="1005"/>
      <c r="BC22" s="1005"/>
      <c r="BD22" s="1005"/>
      <c r="BE22" s="1005"/>
      <c r="BF22" s="1005"/>
      <c r="BG22" s="1005"/>
      <c r="BH22" s="1005"/>
      <c r="BI22" s="1005"/>
      <c r="BJ22" s="1005"/>
      <c r="BK22" s="1005"/>
      <c r="BL22" s="1005"/>
      <c r="BM22" s="1215"/>
      <c r="BN22" s="1222"/>
      <c r="BO22" s="1240"/>
      <c r="BQ22" s="875"/>
      <c r="BR22" s="1248"/>
      <c r="BS22" s="1248"/>
      <c r="BT22" s="1250"/>
      <c r="BU22" s="1250"/>
      <c r="BX22" s="890"/>
    </row>
    <row r="23" spans="2:96" ht="12" customHeight="1">
      <c r="B23" s="813"/>
      <c r="C23" s="812"/>
      <c r="D23" s="812"/>
      <c r="E23" s="32"/>
      <c r="F23" s="885"/>
      <c r="G23" s="885"/>
      <c r="H23" s="885"/>
      <c r="I23" s="890"/>
      <c r="J23" s="890"/>
      <c r="L23" s="890"/>
      <c r="M23" s="857"/>
      <c r="N23" s="857"/>
      <c r="Q23" s="857"/>
      <c r="S23" s="885"/>
      <c r="T23" s="885"/>
      <c r="U23" s="885"/>
      <c r="V23" s="890"/>
      <c r="W23" s="855"/>
      <c r="X23" s="986"/>
      <c r="Y23" s="986"/>
      <c r="Z23" s="34"/>
      <c r="AA23" s="1010"/>
      <c r="AB23" s="1010"/>
      <c r="AC23" s="1010"/>
      <c r="AD23" s="1010"/>
      <c r="AE23" s="1010"/>
      <c r="AF23" s="1010"/>
      <c r="AG23" s="1010"/>
      <c r="AH23" s="1010"/>
      <c r="AI23" s="1010"/>
      <c r="AJ23" s="1010"/>
      <c r="AK23" s="1010"/>
      <c r="AL23" s="1010"/>
      <c r="AM23" s="1010"/>
      <c r="AN23" s="1010"/>
      <c r="AO23" s="1010"/>
      <c r="AP23" s="1010"/>
      <c r="AQ23" s="1010"/>
      <c r="AR23" s="1010"/>
      <c r="AS23" s="1010"/>
      <c r="AT23" s="1010"/>
      <c r="AU23" s="1010"/>
      <c r="AV23" s="1010"/>
      <c r="AW23" s="1010"/>
      <c r="AX23" s="1010"/>
      <c r="AY23" s="1010"/>
      <c r="AZ23" s="1010"/>
      <c r="BA23" s="1010"/>
      <c r="BB23" s="1010"/>
      <c r="BC23" s="1010"/>
      <c r="BD23" s="1010"/>
      <c r="BE23" s="1010"/>
      <c r="BF23" s="1010"/>
      <c r="BG23" s="1010"/>
      <c r="BH23" s="1010"/>
      <c r="BI23" s="1010"/>
      <c r="BJ23" s="1010"/>
      <c r="BK23" s="1010"/>
      <c r="BL23" s="1010"/>
      <c r="BM23" s="1010"/>
      <c r="BN23" s="1222"/>
      <c r="BO23" s="1240"/>
      <c r="BQ23" s="875"/>
      <c r="BR23" s="1248"/>
      <c r="BS23" s="1248"/>
      <c r="BT23" s="1250"/>
      <c r="BU23" s="1252"/>
      <c r="BV23" s="1253"/>
      <c r="BW23" s="1253"/>
      <c r="BX23" s="1258"/>
      <c r="BY23" s="1253"/>
      <c r="BZ23" s="1253"/>
      <c r="CA23" s="1253"/>
      <c r="CB23" s="1253"/>
      <c r="CC23" s="1253"/>
      <c r="CD23" s="1253"/>
      <c r="CE23" s="1253"/>
      <c r="CF23" s="1253"/>
      <c r="CG23" s="1253"/>
      <c r="CH23" s="1253"/>
      <c r="CI23" s="1253"/>
      <c r="CJ23" s="1253"/>
      <c r="CK23" s="1253"/>
      <c r="CL23" s="1253"/>
      <c r="CM23" s="1253"/>
      <c r="CN23" s="1253"/>
      <c r="CO23" s="1253"/>
      <c r="CP23" s="1253"/>
      <c r="CQ23" s="1253"/>
      <c r="CR23" s="1253"/>
    </row>
    <row r="24" spans="2:96" ht="21" customHeight="1">
      <c r="B24" s="813"/>
      <c r="C24" s="826"/>
      <c r="D24" s="847" t="s">
        <v>1595</v>
      </c>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1039"/>
      <c r="AH24" s="890"/>
      <c r="AI24" s="1050"/>
      <c r="AJ24" s="1056" t="s">
        <v>1598</v>
      </c>
      <c r="AK24" s="1056"/>
      <c r="AL24" s="1056"/>
      <c r="AM24" s="1056"/>
      <c r="AN24" s="1056"/>
      <c r="AO24" s="1056"/>
      <c r="AP24" s="1056"/>
      <c r="AQ24" s="1056"/>
      <c r="AR24" s="1056"/>
      <c r="AS24" s="1056"/>
      <c r="AT24" s="1056"/>
      <c r="AU24" s="1056"/>
      <c r="AV24" s="1056"/>
      <c r="AW24" s="1056"/>
      <c r="AX24" s="1056"/>
      <c r="AY24" s="1056"/>
      <c r="AZ24" s="1056"/>
      <c r="BA24" s="1056"/>
      <c r="BB24" s="1056"/>
      <c r="BC24" s="1056"/>
      <c r="BD24" s="1056"/>
      <c r="BE24" s="1056"/>
      <c r="BF24" s="1056"/>
      <c r="BG24" s="1056"/>
      <c r="BH24" s="1056"/>
      <c r="BI24" s="1056"/>
      <c r="BJ24" s="1056"/>
      <c r="BK24" s="1056"/>
      <c r="BL24" s="1056"/>
      <c r="BM24" s="1216"/>
      <c r="BN24" s="1222"/>
      <c r="BO24" s="1240"/>
      <c r="BQ24" s="875"/>
      <c r="BR24" s="1248"/>
      <c r="BS24" s="1248"/>
      <c r="BT24" s="1250"/>
      <c r="BU24" s="1252"/>
      <c r="BV24" s="1253"/>
      <c r="BW24" s="1253"/>
      <c r="BX24" s="1253"/>
      <c r="BY24" s="1253"/>
      <c r="BZ24" s="1253"/>
      <c r="CA24" s="1253"/>
      <c r="CB24" s="1253"/>
      <c r="CC24" s="1253"/>
      <c r="CD24" s="1253"/>
      <c r="CE24" s="1253"/>
      <c r="CF24" s="1253"/>
      <c r="CG24" s="1253"/>
      <c r="CH24" s="1253"/>
      <c r="CI24" s="1253"/>
      <c r="CJ24" s="1253"/>
      <c r="CK24" s="1253"/>
      <c r="CL24" s="1253"/>
      <c r="CM24" s="1253"/>
      <c r="CN24" s="1253"/>
      <c r="CO24" s="1253"/>
      <c r="CP24" s="1253"/>
      <c r="CQ24" s="1253"/>
      <c r="CR24" s="1253"/>
    </row>
    <row r="25" spans="2:96" ht="21" customHeight="1">
      <c r="B25" s="813"/>
      <c r="C25" s="827"/>
      <c r="D25" s="848" t="s">
        <v>1599</v>
      </c>
      <c r="E25" s="848"/>
      <c r="F25" s="848"/>
      <c r="G25" s="848"/>
      <c r="H25" s="848"/>
      <c r="I25" s="891" t="s">
        <v>1601</v>
      </c>
      <c r="J25" s="891"/>
      <c r="K25" s="891"/>
      <c r="L25" s="891"/>
      <c r="M25" s="891" t="s">
        <v>1424</v>
      </c>
      <c r="N25" s="891"/>
      <c r="O25" s="891"/>
      <c r="P25" s="891"/>
      <c r="Q25" s="758"/>
      <c r="R25" s="935"/>
      <c r="S25" s="935"/>
      <c r="T25" s="848" t="s">
        <v>1603</v>
      </c>
      <c r="U25" s="848"/>
      <c r="V25" s="848"/>
      <c r="W25" s="848"/>
      <c r="X25" s="848"/>
      <c r="Y25" s="891" t="s">
        <v>1601</v>
      </c>
      <c r="Z25" s="891"/>
      <c r="AA25" s="891"/>
      <c r="AB25" s="891"/>
      <c r="AC25" s="891" t="s">
        <v>1424</v>
      </c>
      <c r="AD25" s="891"/>
      <c r="AE25" s="891"/>
      <c r="AF25" s="891"/>
      <c r="AG25" s="148"/>
      <c r="AH25" s="935"/>
      <c r="AI25" s="127"/>
      <c r="AJ25" s="848" t="s">
        <v>1604</v>
      </c>
      <c r="AK25" s="848"/>
      <c r="AL25" s="848"/>
      <c r="AM25" s="848"/>
      <c r="AN25" s="848"/>
      <c r="AO25" s="891" t="s">
        <v>1601</v>
      </c>
      <c r="AP25" s="891"/>
      <c r="AQ25" s="891"/>
      <c r="AR25" s="891"/>
      <c r="AS25" s="891" t="s">
        <v>1424</v>
      </c>
      <c r="AT25" s="891"/>
      <c r="AU25" s="891"/>
      <c r="AV25" s="891"/>
      <c r="AW25" s="117"/>
      <c r="AX25" s="133"/>
      <c r="AY25" s="1086"/>
      <c r="AZ25" s="848" t="s">
        <v>1606</v>
      </c>
      <c r="BA25" s="848"/>
      <c r="BB25" s="848"/>
      <c r="BC25" s="848"/>
      <c r="BD25" s="848"/>
      <c r="BE25" s="891" t="s">
        <v>1601</v>
      </c>
      <c r="BF25" s="891"/>
      <c r="BG25" s="891"/>
      <c r="BH25" s="891"/>
      <c r="BI25" s="891" t="s">
        <v>1424</v>
      </c>
      <c r="BJ25" s="891"/>
      <c r="BK25" s="891"/>
      <c r="BL25" s="891"/>
      <c r="BM25" s="1217"/>
      <c r="BN25" s="1223"/>
      <c r="BO25" s="890"/>
      <c r="BQ25" s="875"/>
      <c r="BR25" s="1248"/>
      <c r="BS25" s="1248"/>
      <c r="BT25" s="1250"/>
      <c r="BU25" s="1252"/>
      <c r="BV25" s="117"/>
      <c r="BW25" s="117"/>
      <c r="BX25" s="117"/>
      <c r="BY25" s="117"/>
      <c r="BZ25" s="1253"/>
      <c r="CA25" s="117"/>
      <c r="CB25" s="117"/>
      <c r="CC25" s="117"/>
      <c r="CD25" s="117"/>
      <c r="CE25" s="1253"/>
      <c r="CF25" s="117"/>
      <c r="CG25" s="117"/>
      <c r="CH25" s="117"/>
      <c r="CI25" s="117"/>
      <c r="CJ25" s="1253"/>
      <c r="CK25" s="117"/>
      <c r="CL25" s="117"/>
      <c r="CM25" s="117"/>
      <c r="CN25" s="117"/>
      <c r="CO25" s="1253"/>
      <c r="CP25" s="1253"/>
      <c r="CQ25" s="1253"/>
      <c r="CR25" s="1253"/>
    </row>
    <row r="26" spans="2:96" ht="21" customHeight="1">
      <c r="B26" s="813"/>
      <c r="C26" s="827"/>
      <c r="D26" s="848" t="s">
        <v>1608</v>
      </c>
      <c r="E26" s="848"/>
      <c r="F26" s="848"/>
      <c r="G26" s="848"/>
      <c r="H26" s="848"/>
      <c r="I26" s="892">
        <f>(ROUNDDOWN(M26/40,1))</f>
        <v>0</v>
      </c>
      <c r="J26" s="892"/>
      <c r="K26" s="892"/>
      <c r="L26" s="892"/>
      <c r="M26" s="892">
        <f>((((ROUNDDOWN($BE$9/12,1))*40)))*-1</f>
        <v>0</v>
      </c>
      <c r="N26" s="892"/>
      <c r="O26" s="892"/>
      <c r="P26" s="892"/>
      <c r="Q26" s="758"/>
      <c r="R26" s="935"/>
      <c r="S26" s="935"/>
      <c r="T26" s="848" t="s">
        <v>1608</v>
      </c>
      <c r="U26" s="848"/>
      <c r="V26" s="848"/>
      <c r="W26" s="848"/>
      <c r="X26" s="848"/>
      <c r="Y26" s="892">
        <f>(ROUNDDOWN(AC26/40,1))</f>
        <v>0</v>
      </c>
      <c r="Z26" s="892"/>
      <c r="AA26" s="892"/>
      <c r="AB26" s="892"/>
      <c r="AC26" s="892">
        <f>((((ROUNDDOWN($BE$9/30,1))*40)))*-1</f>
        <v>0</v>
      </c>
      <c r="AD26" s="892"/>
      <c r="AE26" s="892"/>
      <c r="AF26" s="892"/>
      <c r="AG26" s="148"/>
      <c r="AH26" s="935"/>
      <c r="AI26" s="127"/>
      <c r="AJ26" s="848" t="s">
        <v>1608</v>
      </c>
      <c r="AK26" s="848"/>
      <c r="AL26" s="848"/>
      <c r="AM26" s="848"/>
      <c r="AN26" s="848"/>
      <c r="AO26" s="892">
        <f>(ROUNDDOWN(AS26/40,1))</f>
        <v>0</v>
      </c>
      <c r="AP26" s="892"/>
      <c r="AQ26" s="892"/>
      <c r="AR26" s="892"/>
      <c r="AS26" s="892">
        <f>((((ROUNDDOWN($BE$9/7.5,1))*40)))*-1</f>
        <v>0</v>
      </c>
      <c r="AT26" s="892"/>
      <c r="AU26" s="892"/>
      <c r="AV26" s="892"/>
      <c r="AW26" s="1078"/>
      <c r="AX26" s="133"/>
      <c r="AY26" s="1086"/>
      <c r="AZ26" s="848" t="s">
        <v>1608</v>
      </c>
      <c r="BA26" s="848"/>
      <c r="BB26" s="848"/>
      <c r="BC26" s="848"/>
      <c r="BD26" s="848"/>
      <c r="BE26" s="892">
        <f>(ROUNDDOWN(BI26/40,1))</f>
        <v>0</v>
      </c>
      <c r="BF26" s="892"/>
      <c r="BG26" s="892"/>
      <c r="BH26" s="892"/>
      <c r="BI26" s="915">
        <f>((((ROUNDDOWN($BE$9/20,1))*40)))*-1</f>
        <v>0</v>
      </c>
      <c r="BJ26" s="917"/>
      <c r="BK26" s="917"/>
      <c r="BL26" s="923"/>
      <c r="BM26" s="1217"/>
      <c r="BN26" s="1223"/>
      <c r="BO26" s="890"/>
      <c r="BQ26" s="875"/>
      <c r="BR26" s="1248"/>
      <c r="BS26" s="1248"/>
      <c r="BT26" s="1250"/>
      <c r="BU26" s="1252"/>
      <c r="BV26" s="1254"/>
      <c r="BW26" s="1254"/>
      <c r="BX26" s="1254"/>
      <c r="BY26" s="1254"/>
      <c r="BZ26" s="1253"/>
      <c r="CA26" s="1254"/>
      <c r="CB26" s="1254"/>
      <c r="CC26" s="1254"/>
      <c r="CD26" s="1254"/>
      <c r="CE26" s="1253"/>
      <c r="CF26" s="1254"/>
      <c r="CG26" s="1254"/>
      <c r="CH26" s="1254"/>
      <c r="CI26" s="1254"/>
      <c r="CJ26" s="1253"/>
      <c r="CK26" s="1254"/>
      <c r="CL26" s="1254"/>
      <c r="CM26" s="1254"/>
      <c r="CN26" s="1254"/>
      <c r="CO26" s="1253"/>
      <c r="CP26" s="1253"/>
      <c r="CQ26" s="1253"/>
      <c r="CR26" s="1253"/>
    </row>
    <row r="27" spans="2:96" ht="21" customHeight="1">
      <c r="B27" s="813"/>
      <c r="C27" s="827"/>
      <c r="D27" s="849" t="s">
        <v>543</v>
      </c>
      <c r="E27" s="876"/>
      <c r="F27" s="876"/>
      <c r="G27" s="876"/>
      <c r="H27" s="888"/>
      <c r="I27" s="892">
        <f>(ROUNDDOWN(M27/40,1))</f>
        <v>0</v>
      </c>
      <c r="J27" s="892"/>
      <c r="K27" s="892"/>
      <c r="L27" s="892"/>
      <c r="M27" s="915">
        <f>($AL$17-$AI$17)*-1</f>
        <v>0</v>
      </c>
      <c r="N27" s="917"/>
      <c r="O27" s="917"/>
      <c r="P27" s="923"/>
      <c r="Q27" s="758"/>
      <c r="R27" s="935"/>
      <c r="S27" s="935"/>
      <c r="T27" s="849" t="s">
        <v>543</v>
      </c>
      <c r="U27" s="876"/>
      <c r="V27" s="876"/>
      <c r="W27" s="876"/>
      <c r="X27" s="888"/>
      <c r="Y27" s="892">
        <f>(ROUNDDOWN(AC27/40,1))</f>
        <v>0</v>
      </c>
      <c r="Z27" s="892"/>
      <c r="AA27" s="892"/>
      <c r="AB27" s="892"/>
      <c r="AC27" s="915">
        <f>($AL$17-$AI$17)*-1</f>
        <v>0</v>
      </c>
      <c r="AD27" s="917"/>
      <c r="AE27" s="917"/>
      <c r="AF27" s="923"/>
      <c r="AG27" s="148"/>
      <c r="AH27" s="935"/>
      <c r="AI27" s="127"/>
      <c r="AJ27" s="849" t="s">
        <v>543</v>
      </c>
      <c r="AK27" s="876"/>
      <c r="AL27" s="876"/>
      <c r="AM27" s="876"/>
      <c r="AN27" s="888"/>
      <c r="AO27" s="892">
        <f>(ROUNDDOWN(AS27/40,1))</f>
        <v>0</v>
      </c>
      <c r="AP27" s="892"/>
      <c r="AQ27" s="892"/>
      <c r="AR27" s="892"/>
      <c r="AS27" s="915">
        <f>($AL$17-$AI$17)*-1</f>
        <v>0</v>
      </c>
      <c r="AT27" s="917"/>
      <c r="AU27" s="917"/>
      <c r="AV27" s="923"/>
      <c r="AW27" s="1078"/>
      <c r="AX27" s="133"/>
      <c r="AY27" s="1086"/>
      <c r="AZ27" s="849" t="s">
        <v>543</v>
      </c>
      <c r="BA27" s="876"/>
      <c r="BB27" s="876"/>
      <c r="BC27" s="876"/>
      <c r="BD27" s="888"/>
      <c r="BE27" s="892">
        <f>(ROUNDDOWN(BI27/40,1))</f>
        <v>0</v>
      </c>
      <c r="BF27" s="892"/>
      <c r="BG27" s="892"/>
      <c r="BH27" s="892"/>
      <c r="BI27" s="915">
        <f>($AL$17-$AI$17)*-1</f>
        <v>0</v>
      </c>
      <c r="BJ27" s="917"/>
      <c r="BK27" s="917"/>
      <c r="BL27" s="923"/>
      <c r="BM27" s="1217"/>
      <c r="BN27" s="1223"/>
      <c r="BO27" s="890"/>
      <c r="BQ27" s="875"/>
      <c r="BR27" s="1248"/>
      <c r="BS27" s="1248"/>
      <c r="BT27" s="1250"/>
      <c r="BU27" s="1252"/>
      <c r="BV27" s="1254"/>
      <c r="BW27" s="1254"/>
      <c r="BX27" s="1254"/>
      <c r="BY27" s="1254"/>
      <c r="BZ27" s="1253"/>
      <c r="CA27" s="1254"/>
      <c r="CB27" s="1254"/>
      <c r="CC27" s="1254"/>
      <c r="CD27" s="1254"/>
      <c r="CE27" s="1253"/>
      <c r="CF27" s="1254"/>
      <c r="CG27" s="1254"/>
      <c r="CH27" s="1254"/>
      <c r="CI27" s="1254"/>
      <c r="CJ27" s="1253"/>
      <c r="CK27" s="1254"/>
      <c r="CL27" s="1254"/>
      <c r="CM27" s="1254"/>
      <c r="CN27" s="1254"/>
      <c r="CO27" s="1253"/>
      <c r="CP27" s="1253"/>
      <c r="CQ27" s="1253"/>
      <c r="CR27" s="1253"/>
    </row>
    <row r="28" spans="2:96" ht="21" customHeight="1">
      <c r="B28" s="813"/>
      <c r="C28" s="827"/>
      <c r="D28" s="850" t="s">
        <v>1327</v>
      </c>
      <c r="E28" s="850"/>
      <c r="F28" s="850"/>
      <c r="G28" s="850"/>
      <c r="H28" s="850"/>
      <c r="I28" s="893">
        <f>(ROUNDDOWN(M28/40,1))</f>
        <v>0</v>
      </c>
      <c r="J28" s="893"/>
      <c r="K28" s="893"/>
      <c r="L28" s="893"/>
      <c r="M28" s="916">
        <f>$BB$73</f>
        <v>0</v>
      </c>
      <c r="N28" s="918"/>
      <c r="O28" s="918"/>
      <c r="P28" s="924"/>
      <c r="Q28" s="758"/>
      <c r="R28" s="935"/>
      <c r="S28" s="935"/>
      <c r="T28" s="850" t="s">
        <v>1327</v>
      </c>
      <c r="U28" s="850"/>
      <c r="V28" s="850"/>
      <c r="W28" s="850"/>
      <c r="X28" s="850"/>
      <c r="Y28" s="893">
        <f>(ROUNDDOWN(AC28/40,1))</f>
        <v>0</v>
      </c>
      <c r="Z28" s="893"/>
      <c r="AA28" s="893"/>
      <c r="AB28" s="893"/>
      <c r="AC28" s="916">
        <f>$BB$73</f>
        <v>0</v>
      </c>
      <c r="AD28" s="918"/>
      <c r="AE28" s="918"/>
      <c r="AF28" s="924"/>
      <c r="AG28" s="148"/>
      <c r="AH28" s="935"/>
      <c r="AI28" s="127"/>
      <c r="AJ28" s="850" t="s">
        <v>1327</v>
      </c>
      <c r="AK28" s="850"/>
      <c r="AL28" s="850"/>
      <c r="AM28" s="850"/>
      <c r="AN28" s="850"/>
      <c r="AO28" s="893">
        <f>(ROUNDDOWN(AS28/40,1))</f>
        <v>0</v>
      </c>
      <c r="AP28" s="893"/>
      <c r="AQ28" s="893"/>
      <c r="AR28" s="893"/>
      <c r="AS28" s="916">
        <f>$BB$73</f>
        <v>0</v>
      </c>
      <c r="AT28" s="918"/>
      <c r="AU28" s="918"/>
      <c r="AV28" s="924"/>
      <c r="AW28" s="1078"/>
      <c r="AX28" s="133"/>
      <c r="AY28" s="1086"/>
      <c r="AZ28" s="850" t="s">
        <v>1327</v>
      </c>
      <c r="BA28" s="850"/>
      <c r="BB28" s="850"/>
      <c r="BC28" s="850"/>
      <c r="BD28" s="850"/>
      <c r="BE28" s="1142">
        <f>(ROUNDDOWN(BI28/40,1))</f>
        <v>0</v>
      </c>
      <c r="BF28" s="1142"/>
      <c r="BG28" s="1142"/>
      <c r="BH28" s="1142"/>
      <c r="BI28" s="916">
        <f>$BB$73</f>
        <v>0</v>
      </c>
      <c r="BJ28" s="918"/>
      <c r="BK28" s="918"/>
      <c r="BL28" s="924"/>
      <c r="BM28" s="1217"/>
      <c r="BN28" s="1223"/>
      <c r="BO28" s="890"/>
      <c r="BU28" s="1253"/>
      <c r="BV28" s="1255"/>
      <c r="BW28" s="1255"/>
      <c r="BX28" s="1255"/>
      <c r="BY28" s="1255"/>
      <c r="BZ28" s="1253"/>
      <c r="CA28" s="1255"/>
      <c r="CB28" s="1255"/>
      <c r="CC28" s="1255"/>
      <c r="CD28" s="1255"/>
      <c r="CE28" s="1253"/>
      <c r="CF28" s="1255"/>
      <c r="CG28" s="1255"/>
      <c r="CH28" s="1255"/>
      <c r="CI28" s="1255"/>
      <c r="CJ28" s="1253"/>
      <c r="CK28" s="1255"/>
      <c r="CL28" s="1255"/>
      <c r="CM28" s="1255"/>
      <c r="CN28" s="1255"/>
      <c r="CO28" s="1253"/>
      <c r="CP28" s="1253"/>
      <c r="CQ28" s="1253"/>
      <c r="CR28" s="1253"/>
    </row>
    <row r="29" spans="2:96" ht="30.75" customHeight="1">
      <c r="B29" s="813"/>
      <c r="C29" s="827"/>
      <c r="D29" s="851" t="s">
        <v>1610</v>
      </c>
      <c r="E29" s="877"/>
      <c r="F29" s="877"/>
      <c r="G29" s="877"/>
      <c r="H29" s="877"/>
      <c r="I29" s="894">
        <f>SUM(I26:L28)</f>
        <v>0</v>
      </c>
      <c r="J29" s="894"/>
      <c r="K29" s="894"/>
      <c r="L29" s="894"/>
      <c r="M29" s="894">
        <f>SUM(M26:P28)</f>
        <v>0</v>
      </c>
      <c r="N29" s="894"/>
      <c r="O29" s="894"/>
      <c r="P29" s="894"/>
      <c r="Q29" s="935"/>
      <c r="R29" s="935"/>
      <c r="S29" s="935"/>
      <c r="T29" s="851" t="s">
        <v>1610</v>
      </c>
      <c r="U29" s="877"/>
      <c r="V29" s="877"/>
      <c r="W29" s="877"/>
      <c r="X29" s="877"/>
      <c r="Y29" s="894">
        <f>SUM(Y26:AB28)</f>
        <v>0</v>
      </c>
      <c r="Z29" s="894"/>
      <c r="AA29" s="894"/>
      <c r="AB29" s="894"/>
      <c r="AC29" s="894">
        <f>SUM(AC26:AF28)</f>
        <v>0</v>
      </c>
      <c r="AD29" s="894"/>
      <c r="AE29" s="894"/>
      <c r="AF29" s="894"/>
      <c r="AG29" s="148"/>
      <c r="AH29" s="935"/>
      <c r="AI29" s="127"/>
      <c r="AJ29" s="851" t="s">
        <v>1613</v>
      </c>
      <c r="AK29" s="877"/>
      <c r="AL29" s="877"/>
      <c r="AM29" s="877"/>
      <c r="AN29" s="877"/>
      <c r="AO29" s="1069">
        <f>SUM(AO26:AR28)</f>
        <v>0</v>
      </c>
      <c r="AP29" s="1069"/>
      <c r="AQ29" s="1069"/>
      <c r="AR29" s="1069"/>
      <c r="AS29" s="894">
        <f>SUM(AS26:AV28)</f>
        <v>0</v>
      </c>
      <c r="AT29" s="894"/>
      <c r="AU29" s="894"/>
      <c r="AV29" s="894"/>
      <c r="AW29" s="1078"/>
      <c r="AX29" s="133"/>
      <c r="AY29" s="1086"/>
      <c r="AZ29" s="851" t="s">
        <v>1613</v>
      </c>
      <c r="BA29" s="877"/>
      <c r="BB29" s="877"/>
      <c r="BC29" s="877"/>
      <c r="BD29" s="877"/>
      <c r="BE29" s="1069">
        <f>SUM(BE26:BH28)</f>
        <v>0</v>
      </c>
      <c r="BF29" s="1069"/>
      <c r="BG29" s="1069"/>
      <c r="BH29" s="1069"/>
      <c r="BI29" s="894">
        <f>SUM(BI26:BL28)</f>
        <v>0</v>
      </c>
      <c r="BJ29" s="894"/>
      <c r="BK29" s="894"/>
      <c r="BL29" s="894"/>
      <c r="BM29" s="1217"/>
      <c r="BN29" s="1223"/>
      <c r="BO29" s="890"/>
      <c r="BQ29" s="875"/>
      <c r="BR29" s="1248"/>
      <c r="BS29" s="1248"/>
      <c r="BT29" s="1250"/>
      <c r="BU29" s="1252"/>
      <c r="BV29" s="1256"/>
      <c r="BW29" s="1256"/>
      <c r="BX29" s="1256"/>
      <c r="BY29" s="1256"/>
      <c r="BZ29" s="1253"/>
      <c r="CA29" s="1256"/>
      <c r="CB29" s="1256"/>
      <c r="CC29" s="1256"/>
      <c r="CD29" s="1256"/>
      <c r="CE29" s="1253"/>
      <c r="CF29" s="1256"/>
      <c r="CG29" s="1256"/>
      <c r="CH29" s="1256"/>
      <c r="CI29" s="1256"/>
      <c r="CJ29" s="1253"/>
      <c r="CK29" s="1256"/>
      <c r="CL29" s="1256"/>
      <c r="CM29" s="1256"/>
      <c r="CN29" s="1256"/>
      <c r="CO29" s="1253"/>
      <c r="CP29" s="1253"/>
      <c r="CQ29" s="1253"/>
      <c r="CR29" s="1253"/>
    </row>
    <row r="30" spans="2:96" ht="20.25" customHeight="1">
      <c r="B30" s="813"/>
      <c r="C30" s="827"/>
      <c r="D30" s="853"/>
      <c r="E30" s="853"/>
      <c r="F30" s="853"/>
      <c r="G30" s="853"/>
      <c r="H30" s="853"/>
      <c r="I30" s="896"/>
      <c r="J30" s="896"/>
      <c r="K30" s="896"/>
      <c r="L30" s="896"/>
      <c r="M30" s="896"/>
      <c r="N30" s="896"/>
      <c r="O30" s="896"/>
      <c r="P30" s="896"/>
      <c r="Q30" s="857"/>
      <c r="R30" s="857"/>
      <c r="S30" s="857"/>
      <c r="T30" s="853"/>
      <c r="U30" s="853"/>
      <c r="V30" s="853"/>
      <c r="W30" s="853"/>
      <c r="X30" s="853"/>
      <c r="Y30" s="896"/>
      <c r="Z30" s="896"/>
      <c r="AA30" s="896"/>
      <c r="AB30" s="896"/>
      <c r="AC30" s="896"/>
      <c r="AD30" s="896"/>
      <c r="AE30" s="896"/>
      <c r="AF30" s="896"/>
      <c r="AG30" s="899"/>
      <c r="AH30" s="857"/>
      <c r="AI30" s="152"/>
      <c r="AJ30" s="1057"/>
      <c r="AK30" s="1057"/>
      <c r="AL30" s="1057"/>
      <c r="AM30" s="1057"/>
      <c r="AN30" s="1057"/>
      <c r="AO30" s="1070"/>
      <c r="AP30" s="1070"/>
      <c r="AQ30" s="1070"/>
      <c r="AR30" s="1070"/>
      <c r="AS30" s="1070"/>
      <c r="AT30" s="1070"/>
      <c r="AU30" s="1070"/>
      <c r="AV30" s="1070"/>
      <c r="AW30" s="1079"/>
      <c r="AX30" s="1083"/>
      <c r="AY30" s="1087"/>
      <c r="AZ30" s="1057"/>
      <c r="BA30" s="1057"/>
      <c r="BB30" s="1057"/>
      <c r="BC30" s="1057"/>
      <c r="BD30" s="1057"/>
      <c r="BE30" s="1070"/>
      <c r="BF30" s="1070"/>
      <c r="BG30" s="1070"/>
      <c r="BH30" s="1070"/>
      <c r="BI30" s="1070"/>
      <c r="BJ30" s="1070"/>
      <c r="BK30" s="1070"/>
      <c r="BL30" s="1070"/>
      <c r="BM30" s="1217"/>
      <c r="BN30" s="1223"/>
      <c r="BO30" s="890"/>
      <c r="BQ30" s="875"/>
      <c r="BR30" s="1248"/>
      <c r="BS30" s="1248"/>
      <c r="BT30" s="1250"/>
      <c r="BU30" s="1252"/>
      <c r="BV30" s="1253"/>
      <c r="BW30" s="1253"/>
      <c r="BX30" s="1258"/>
      <c r="BY30" s="1253"/>
      <c r="BZ30" s="1253"/>
      <c r="CA30" s="1253"/>
      <c r="CB30" s="1253"/>
      <c r="CC30" s="1253"/>
      <c r="CD30" s="1253"/>
      <c r="CE30" s="1253"/>
      <c r="CF30" s="1253"/>
      <c r="CG30" s="1253"/>
      <c r="CH30" s="1253"/>
      <c r="CI30" s="1253"/>
      <c r="CJ30" s="1253"/>
      <c r="CK30" s="1253"/>
      <c r="CL30" s="1253"/>
      <c r="CM30" s="1253"/>
      <c r="CN30" s="1253"/>
      <c r="CO30" s="1253"/>
      <c r="CP30" s="1253"/>
      <c r="CQ30" s="1253"/>
      <c r="CR30" s="1253"/>
    </row>
    <row r="31" spans="2:96" ht="20.25" customHeight="1">
      <c r="B31" s="813"/>
      <c r="C31" s="827"/>
      <c r="D31" s="853"/>
      <c r="E31" s="853"/>
      <c r="F31" s="853"/>
      <c r="G31" s="853"/>
      <c r="H31" s="853"/>
      <c r="I31" s="896"/>
      <c r="J31" s="896"/>
      <c r="K31" s="909" t="s">
        <v>1614</v>
      </c>
      <c r="L31" s="914"/>
      <c r="M31" s="914"/>
      <c r="N31" s="919" t="str">
        <f>IF(OR($BE$9&gt;0,),IF(AND(OR($D$5="○",$D$6="○"),$I$29&gt;=0),"可",IF(AND(OR($D$5="○",$D$6="○"),$I$29&lt;0),"不可","")),"")</f>
        <v/>
      </c>
      <c r="O31" s="920"/>
      <c r="P31" s="925"/>
      <c r="Q31" s="857"/>
      <c r="R31" s="857"/>
      <c r="S31" s="857"/>
      <c r="T31" s="853"/>
      <c r="U31" s="853"/>
      <c r="V31" s="853"/>
      <c r="W31" s="853"/>
      <c r="X31" s="853"/>
      <c r="Y31" s="896"/>
      <c r="Z31" s="896"/>
      <c r="AA31" s="909" t="s">
        <v>1615</v>
      </c>
      <c r="AB31" s="914"/>
      <c r="AC31" s="1013"/>
      <c r="AD31" s="919" t="str">
        <f>IF(OR($BE$9&gt;0,),IF(AND(OR($D$5="○",$D$6="○"),$Y$29&gt;=0),"可",IF(AND(OR($D$5="○",$D$6="○"),$Y$29&lt;0),"不可","")),"")</f>
        <v/>
      </c>
      <c r="AE31" s="920"/>
      <c r="AF31" s="925"/>
      <c r="AG31" s="899"/>
      <c r="AH31" s="857"/>
      <c r="AI31" s="152"/>
      <c r="AJ31" s="1057"/>
      <c r="AK31" s="1057"/>
      <c r="AL31" s="1057"/>
      <c r="AM31" s="1057"/>
      <c r="AN31" s="1057"/>
      <c r="AO31" s="1070"/>
      <c r="AP31" s="1070"/>
      <c r="AQ31" s="909" t="s">
        <v>1617</v>
      </c>
      <c r="AR31" s="914"/>
      <c r="AS31" s="1013"/>
      <c r="AT31" s="919" t="str">
        <f>IF(OR($BE$9&gt;0,),IF(AND(OR($D$7="○"),$AO$29&gt;=0),"可",IF(AND(OR($D$7="○"),$AO$29&lt;0),"不可","")),"")</f>
        <v/>
      </c>
      <c r="AU31" s="920"/>
      <c r="AV31" s="925"/>
      <c r="AW31" s="1079"/>
      <c r="AX31" s="1083"/>
      <c r="AY31" s="1087"/>
      <c r="AZ31" s="1057"/>
      <c r="BA31" s="1057"/>
      <c r="BB31" s="1057"/>
      <c r="BC31" s="1057"/>
      <c r="BD31" s="1057"/>
      <c r="BE31" s="1070"/>
      <c r="BF31" s="1070"/>
      <c r="BG31" s="909" t="s">
        <v>1618</v>
      </c>
      <c r="BH31" s="914"/>
      <c r="BI31" s="1013"/>
      <c r="BJ31" s="919" t="str">
        <f>IF(OR($BE$9&gt;0,),IF(AND(OR($D$7="○"),$BE$29&gt;=0),"可",IF(AND(OR($D$7="○"),$BE$29&lt;0),"不可","")),"")</f>
        <v/>
      </c>
      <c r="BK31" s="920"/>
      <c r="BL31" s="925"/>
      <c r="BM31" s="1217"/>
      <c r="BN31" s="1223"/>
      <c r="BO31" s="890"/>
      <c r="BQ31" s="875"/>
      <c r="BR31" s="1248"/>
      <c r="BS31" s="1248"/>
      <c r="BT31" s="1250"/>
      <c r="BU31" s="1252"/>
      <c r="BV31" s="1253"/>
      <c r="BW31" s="1253"/>
      <c r="BX31" s="1258"/>
      <c r="BY31" s="1253"/>
      <c r="BZ31" s="1253"/>
      <c r="CA31" s="1253"/>
      <c r="CB31" s="1253"/>
      <c r="CC31" s="1253"/>
      <c r="CD31" s="1253"/>
      <c r="CE31" s="1253"/>
      <c r="CF31" s="1253"/>
      <c r="CG31" s="1253"/>
      <c r="CH31" s="1253"/>
      <c r="CI31" s="1253"/>
      <c r="CJ31" s="1253"/>
      <c r="CK31" s="1253"/>
      <c r="CL31" s="1253"/>
      <c r="CM31" s="1253"/>
      <c r="CN31" s="1253"/>
      <c r="CO31" s="1253"/>
      <c r="CP31" s="1253"/>
      <c r="CQ31" s="1253"/>
      <c r="CR31" s="1253"/>
    </row>
    <row r="32" spans="2:96" ht="20.25" customHeight="1">
      <c r="B32" s="813"/>
      <c r="C32" s="828"/>
      <c r="D32" s="852"/>
      <c r="E32" s="852"/>
      <c r="F32" s="852"/>
      <c r="G32" s="852"/>
      <c r="H32" s="852"/>
      <c r="I32" s="895"/>
      <c r="J32" s="895"/>
      <c r="K32" s="895"/>
      <c r="L32" s="895"/>
      <c r="M32" s="895"/>
      <c r="N32" s="895"/>
      <c r="O32" s="895"/>
      <c r="P32" s="895"/>
      <c r="Q32" s="936"/>
      <c r="R32" s="936"/>
      <c r="S32" s="936"/>
      <c r="T32" s="852"/>
      <c r="U32" s="852"/>
      <c r="V32" s="852"/>
      <c r="W32" s="852"/>
      <c r="X32" s="852"/>
      <c r="Y32" s="895"/>
      <c r="Z32" s="895"/>
      <c r="AA32" s="895"/>
      <c r="AB32" s="895"/>
      <c r="AC32" s="895"/>
      <c r="AD32" s="895"/>
      <c r="AE32" s="895"/>
      <c r="AF32" s="895"/>
      <c r="AG32" s="1040"/>
      <c r="AH32" s="857"/>
      <c r="AI32" s="1051"/>
      <c r="AJ32" s="852"/>
      <c r="AK32" s="852"/>
      <c r="AL32" s="852"/>
      <c r="AM32" s="852"/>
      <c r="AN32" s="852"/>
      <c r="AO32" s="895"/>
      <c r="AP32" s="895"/>
      <c r="AQ32" s="895"/>
      <c r="AR32" s="895"/>
      <c r="AS32" s="895"/>
      <c r="AT32" s="895"/>
      <c r="AU32" s="895"/>
      <c r="AV32" s="895"/>
      <c r="AW32" s="1080"/>
      <c r="AX32" s="936"/>
      <c r="AY32" s="1088"/>
      <c r="AZ32" s="852"/>
      <c r="BA32" s="852"/>
      <c r="BB32" s="852"/>
      <c r="BC32" s="852"/>
      <c r="BD32" s="852"/>
      <c r="BE32" s="895"/>
      <c r="BF32" s="895"/>
      <c r="BG32" s="895"/>
      <c r="BH32" s="895"/>
      <c r="BI32" s="895"/>
      <c r="BJ32" s="895"/>
      <c r="BK32" s="895"/>
      <c r="BL32" s="895"/>
      <c r="BM32" s="1218"/>
      <c r="BN32" s="1223"/>
      <c r="BO32" s="890"/>
      <c r="BQ32" s="875"/>
      <c r="BR32" s="1248"/>
      <c r="BS32" s="1248"/>
      <c r="BT32" s="1250"/>
      <c r="BU32" s="1252"/>
      <c r="BV32" s="1253"/>
      <c r="BW32" s="1253"/>
      <c r="BX32" s="1258"/>
      <c r="BY32" s="1253"/>
      <c r="BZ32" s="1253"/>
      <c r="CA32" s="1253"/>
      <c r="CB32" s="1253"/>
      <c r="CC32" s="1253"/>
      <c r="CD32" s="1253"/>
      <c r="CE32" s="1253"/>
      <c r="CF32" s="1253"/>
      <c r="CG32" s="1253"/>
      <c r="CH32" s="1253"/>
      <c r="CI32" s="1253"/>
      <c r="CJ32" s="1253"/>
      <c r="CK32" s="1253"/>
      <c r="CL32" s="1253"/>
      <c r="CM32" s="1253"/>
      <c r="CN32" s="1253"/>
      <c r="CO32" s="1253"/>
      <c r="CP32" s="1253"/>
      <c r="CQ32" s="1253"/>
      <c r="CR32" s="1253"/>
    </row>
    <row r="33" spans="2:96" ht="20.25" customHeight="1">
      <c r="B33" s="814"/>
      <c r="C33" s="829"/>
      <c r="D33" s="854"/>
      <c r="E33" s="854"/>
      <c r="F33" s="854"/>
      <c r="G33" s="854"/>
      <c r="H33" s="854"/>
      <c r="I33" s="897"/>
      <c r="J33" s="897"/>
      <c r="K33" s="897"/>
      <c r="L33" s="897"/>
      <c r="M33" s="897"/>
      <c r="N33" s="897"/>
      <c r="O33" s="897"/>
      <c r="P33" s="897"/>
      <c r="Q33" s="937"/>
      <c r="R33" s="937"/>
      <c r="S33" s="937"/>
      <c r="T33" s="854"/>
      <c r="U33" s="854"/>
      <c r="V33" s="854"/>
      <c r="W33" s="854"/>
      <c r="X33" s="854"/>
      <c r="Y33" s="897"/>
      <c r="Z33" s="897"/>
      <c r="AA33" s="897"/>
      <c r="AB33" s="897"/>
      <c r="AC33" s="897"/>
      <c r="AD33" s="897"/>
      <c r="AE33" s="897"/>
      <c r="AF33" s="897"/>
      <c r="AG33" s="937"/>
      <c r="AH33" s="937"/>
      <c r="AI33" s="937"/>
      <c r="AJ33" s="854"/>
      <c r="AK33" s="854"/>
      <c r="AL33" s="854"/>
      <c r="AM33" s="854"/>
      <c r="AN33" s="854"/>
      <c r="AO33" s="897"/>
      <c r="AP33" s="897"/>
      <c r="AQ33" s="897"/>
      <c r="AR33" s="897"/>
      <c r="AS33" s="897"/>
      <c r="AT33" s="897"/>
      <c r="AU33" s="897"/>
      <c r="AV33" s="897"/>
      <c r="AW33" s="1081"/>
      <c r="AX33" s="937"/>
      <c r="AY33" s="1089"/>
      <c r="AZ33" s="854"/>
      <c r="BA33" s="854"/>
      <c r="BB33" s="854"/>
      <c r="BC33" s="854"/>
      <c r="BD33" s="854"/>
      <c r="BE33" s="897"/>
      <c r="BF33" s="897"/>
      <c r="BG33" s="897"/>
      <c r="BH33" s="897"/>
      <c r="BI33" s="897"/>
      <c r="BJ33" s="897"/>
      <c r="BK33" s="897"/>
      <c r="BL33" s="897"/>
      <c r="BM33" s="1219"/>
      <c r="BN33" s="1224"/>
      <c r="BO33" s="1240"/>
      <c r="BQ33" s="875"/>
      <c r="BR33" s="1248"/>
      <c r="BS33" s="1248"/>
      <c r="BT33" s="1250"/>
      <c r="BU33" s="1252"/>
      <c r="BV33" s="1253"/>
      <c r="BW33" s="1253"/>
      <c r="BX33" s="1258"/>
      <c r="BY33" s="1253"/>
      <c r="BZ33" s="1253"/>
      <c r="CA33" s="1253"/>
      <c r="CB33" s="1253"/>
      <c r="CC33" s="1253"/>
      <c r="CD33" s="1253"/>
      <c r="CE33" s="1253"/>
      <c r="CF33" s="1253"/>
      <c r="CG33" s="1253"/>
      <c r="CH33" s="1253"/>
      <c r="CI33" s="1253"/>
      <c r="CJ33" s="1253"/>
      <c r="CK33" s="1253"/>
      <c r="CL33" s="1253"/>
      <c r="CM33" s="1253"/>
      <c r="CN33" s="1253"/>
      <c r="CO33" s="1253"/>
      <c r="CP33" s="1253"/>
      <c r="CQ33" s="1253"/>
      <c r="CR33" s="1253"/>
    </row>
    <row r="34" spans="2:96" ht="21" customHeight="1">
      <c r="B34" s="815" t="s">
        <v>1620</v>
      </c>
      <c r="D34" s="855"/>
      <c r="E34" s="855"/>
      <c r="F34" s="855"/>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5"/>
      <c r="AY34" s="855"/>
      <c r="AZ34" s="855"/>
      <c r="BA34" s="889"/>
      <c r="BB34" s="855"/>
      <c r="BC34" s="889"/>
      <c r="BD34" s="889"/>
      <c r="BE34" s="855"/>
      <c r="BF34" s="889"/>
      <c r="BG34" s="855"/>
      <c r="BH34" s="855"/>
      <c r="BI34" s="855"/>
      <c r="BJ34" s="855"/>
      <c r="BK34" s="855"/>
      <c r="BL34" s="855"/>
      <c r="BM34" s="855"/>
      <c r="BN34" s="855"/>
      <c r="BO34" s="1240"/>
      <c r="BQ34" s="875"/>
      <c r="BR34" s="1248"/>
      <c r="BS34" s="1248"/>
      <c r="BT34" s="1250"/>
      <c r="BU34" s="1252"/>
      <c r="BV34" s="1253"/>
      <c r="BW34" s="1253"/>
      <c r="BX34" s="1253"/>
      <c r="BY34" s="1253"/>
      <c r="BZ34" s="1253"/>
      <c r="CA34" s="1253"/>
      <c r="CB34" s="1253"/>
      <c r="CC34" s="1253"/>
      <c r="CD34" s="1253"/>
      <c r="CE34" s="1253"/>
      <c r="CF34" s="1253"/>
      <c r="CG34" s="1253"/>
      <c r="CH34" s="1253"/>
      <c r="CI34" s="1253"/>
      <c r="CJ34" s="1253"/>
      <c r="CK34" s="1253"/>
      <c r="CL34" s="1253"/>
      <c r="CM34" s="1253"/>
      <c r="CN34" s="1253"/>
      <c r="CO34" s="1253"/>
      <c r="CP34" s="1253"/>
      <c r="CQ34" s="1253"/>
      <c r="CR34" s="1253"/>
    </row>
    <row r="35" spans="2:96" ht="32.25" customHeight="1">
      <c r="B35" s="816"/>
      <c r="C35" s="830"/>
      <c r="D35" s="856" t="s">
        <v>617</v>
      </c>
      <c r="E35" s="856"/>
      <c r="F35" s="856"/>
      <c r="G35" s="856"/>
      <c r="H35" s="856"/>
      <c r="I35" s="898"/>
      <c r="J35" s="902" t="s">
        <v>877</v>
      </c>
      <c r="K35" s="910"/>
      <c r="L35" s="910"/>
      <c r="M35" s="910"/>
      <c r="N35" s="910"/>
      <c r="O35" s="921"/>
      <c r="P35" s="926" t="s">
        <v>213</v>
      </c>
      <c r="Q35" s="856"/>
      <c r="R35" s="856"/>
      <c r="S35" s="856"/>
      <c r="T35" s="856"/>
      <c r="U35" s="856"/>
      <c r="V35" s="948"/>
      <c r="W35" s="969" t="s">
        <v>1249</v>
      </c>
      <c r="X35" s="987"/>
      <c r="Y35" s="987"/>
      <c r="Z35" s="987"/>
      <c r="AA35" s="987"/>
      <c r="AB35" s="987"/>
      <c r="AC35" s="1014"/>
      <c r="AD35" s="969" t="s">
        <v>1622</v>
      </c>
      <c r="AE35" s="987"/>
      <c r="AF35" s="987"/>
      <c r="AG35" s="987"/>
      <c r="AH35" s="987"/>
      <c r="AI35" s="987"/>
      <c r="AJ35" s="1014"/>
      <c r="AK35" s="969" t="s">
        <v>1624</v>
      </c>
      <c r="AL35" s="987"/>
      <c r="AM35" s="987"/>
      <c r="AN35" s="987"/>
      <c r="AO35" s="987"/>
      <c r="AP35" s="987"/>
      <c r="AQ35" s="1014"/>
      <c r="AR35" s="816" t="s">
        <v>1625</v>
      </c>
      <c r="AS35" s="856"/>
      <c r="AT35" s="856"/>
      <c r="AU35" s="856"/>
      <c r="AV35" s="856"/>
      <c r="AW35" s="856"/>
      <c r="AX35" s="948"/>
      <c r="AY35" s="910" t="s">
        <v>600</v>
      </c>
      <c r="AZ35" s="910"/>
      <c r="BA35" s="921"/>
      <c r="BB35" s="902" t="s">
        <v>1626</v>
      </c>
      <c r="BC35" s="910"/>
      <c r="BD35" s="921"/>
      <c r="BE35" s="902" t="s">
        <v>1025</v>
      </c>
      <c r="BF35" s="910"/>
      <c r="BG35" s="910"/>
      <c r="BH35" s="902" t="s">
        <v>1628</v>
      </c>
      <c r="BI35" s="910"/>
      <c r="BJ35" s="910"/>
      <c r="BK35" s="926" t="s">
        <v>1629</v>
      </c>
      <c r="BL35" s="856"/>
      <c r="BM35" s="856"/>
      <c r="BN35" s="948"/>
      <c r="BQ35" s="875"/>
      <c r="BR35" s="1248"/>
      <c r="BS35" s="1248"/>
      <c r="BT35" s="1250"/>
      <c r="BU35" s="1250"/>
    </row>
    <row r="36" spans="2:96" ht="32.25" customHeight="1">
      <c r="B36" s="817"/>
      <c r="C36" s="831"/>
      <c r="D36" s="857"/>
      <c r="E36" s="857"/>
      <c r="F36" s="857"/>
      <c r="G36" s="857"/>
      <c r="H36" s="857"/>
      <c r="I36" s="899"/>
      <c r="J36" s="903"/>
      <c r="K36" s="911"/>
      <c r="L36" s="911"/>
      <c r="M36" s="911"/>
      <c r="N36" s="911"/>
      <c r="O36" s="922"/>
      <c r="P36" s="927"/>
      <c r="Q36" s="937"/>
      <c r="R36" s="937"/>
      <c r="S36" s="937"/>
      <c r="T36" s="937"/>
      <c r="U36" s="937"/>
      <c r="V36" s="949"/>
      <c r="W36" s="970" t="s">
        <v>1488</v>
      </c>
      <c r="X36" s="988" t="s">
        <v>1630</v>
      </c>
      <c r="Y36" s="988" t="s">
        <v>270</v>
      </c>
      <c r="Z36" s="988" t="s">
        <v>557</v>
      </c>
      <c r="AA36" s="988" t="s">
        <v>1631</v>
      </c>
      <c r="AB36" s="988" t="s">
        <v>1632</v>
      </c>
      <c r="AC36" s="1015" t="s">
        <v>545</v>
      </c>
      <c r="AD36" s="970" t="s">
        <v>1488</v>
      </c>
      <c r="AE36" s="988" t="s">
        <v>1630</v>
      </c>
      <c r="AF36" s="988" t="s">
        <v>270</v>
      </c>
      <c r="AG36" s="988" t="s">
        <v>557</v>
      </c>
      <c r="AH36" s="988" t="s">
        <v>1631</v>
      </c>
      <c r="AI36" s="988" t="s">
        <v>1632</v>
      </c>
      <c r="AJ36" s="1015" t="s">
        <v>545</v>
      </c>
      <c r="AK36" s="970" t="s">
        <v>1488</v>
      </c>
      <c r="AL36" s="988" t="s">
        <v>1630</v>
      </c>
      <c r="AM36" s="988" t="s">
        <v>270</v>
      </c>
      <c r="AN36" s="988" t="s">
        <v>557</v>
      </c>
      <c r="AO36" s="988" t="s">
        <v>1631</v>
      </c>
      <c r="AP36" s="988" t="s">
        <v>1632</v>
      </c>
      <c r="AQ36" s="1015" t="s">
        <v>545</v>
      </c>
      <c r="AR36" s="1071" t="s">
        <v>1488</v>
      </c>
      <c r="AS36" s="1072" t="s">
        <v>1630</v>
      </c>
      <c r="AT36" s="1072" t="s">
        <v>270</v>
      </c>
      <c r="AU36" s="1072" t="s">
        <v>557</v>
      </c>
      <c r="AV36" s="1072" t="s">
        <v>1631</v>
      </c>
      <c r="AW36" s="1072" t="s">
        <v>1632</v>
      </c>
      <c r="AX36" s="1084" t="s">
        <v>545</v>
      </c>
      <c r="AY36" s="911"/>
      <c r="AZ36" s="911"/>
      <c r="BA36" s="922"/>
      <c r="BB36" s="903"/>
      <c r="BC36" s="911"/>
      <c r="BD36" s="922"/>
      <c r="BE36" s="903"/>
      <c r="BF36" s="911"/>
      <c r="BG36" s="911"/>
      <c r="BH36" s="903"/>
      <c r="BI36" s="911"/>
      <c r="BJ36" s="911"/>
      <c r="BK36" s="152"/>
      <c r="BL36" s="857"/>
      <c r="BM36" s="857"/>
      <c r="BN36" s="956"/>
      <c r="BQ36" s="875"/>
      <c r="BR36" s="1248"/>
      <c r="BS36" s="1248"/>
      <c r="BT36" s="1250"/>
      <c r="BU36" s="1250"/>
    </row>
    <row r="37" spans="2:96" ht="21" customHeight="1">
      <c r="B37" s="818" t="s">
        <v>774</v>
      </c>
      <c r="C37" s="832"/>
      <c r="D37" s="858"/>
      <c r="E37" s="858"/>
      <c r="F37" s="858"/>
      <c r="G37" s="858"/>
      <c r="H37" s="858"/>
      <c r="I37" s="900"/>
      <c r="J37" s="904"/>
      <c r="K37" s="858"/>
      <c r="L37" s="900"/>
      <c r="M37" s="904"/>
      <c r="N37" s="858"/>
      <c r="O37" s="900"/>
      <c r="P37" s="928"/>
      <c r="Q37" s="938"/>
      <c r="R37" s="938"/>
      <c r="S37" s="938"/>
      <c r="T37" s="938"/>
      <c r="U37" s="938"/>
      <c r="V37" s="950"/>
      <c r="W37" s="971"/>
      <c r="X37" s="989"/>
      <c r="Y37" s="989"/>
      <c r="Z37" s="989"/>
      <c r="AA37" s="989"/>
      <c r="AB37" s="989"/>
      <c r="AC37" s="1016"/>
      <c r="AD37" s="971"/>
      <c r="AE37" s="989"/>
      <c r="AF37" s="989"/>
      <c r="AG37" s="989"/>
      <c r="AH37" s="989"/>
      <c r="AI37" s="989"/>
      <c r="AJ37" s="1016"/>
      <c r="AK37" s="971"/>
      <c r="AL37" s="989"/>
      <c r="AM37" s="989"/>
      <c r="AN37" s="989"/>
      <c r="AO37" s="989"/>
      <c r="AP37" s="989"/>
      <c r="AQ37" s="1016"/>
      <c r="AR37" s="971"/>
      <c r="AS37" s="989"/>
      <c r="AT37" s="989"/>
      <c r="AU37" s="989"/>
      <c r="AV37" s="989"/>
      <c r="AW37" s="989"/>
      <c r="AX37" s="1016"/>
      <c r="AY37" s="1090">
        <f t="shared" ref="AY37:AY57" si="0">SUM(W37:AX37)</f>
        <v>0</v>
      </c>
      <c r="AZ37" s="1090"/>
      <c r="BA37" s="1099"/>
      <c r="BB37" s="1119">
        <f t="shared" ref="BB37:BB57" si="1">AY37/4</f>
        <v>0</v>
      </c>
      <c r="BC37" s="1130"/>
      <c r="BD37" s="1136"/>
      <c r="BE37" s="1143"/>
      <c r="BF37" s="1158"/>
      <c r="BG37" s="1158"/>
      <c r="BH37" s="1143"/>
      <c r="BI37" s="1158"/>
      <c r="BJ37" s="1158"/>
      <c r="BK37" s="1196"/>
      <c r="BL37" s="1207"/>
      <c r="BM37" s="1207"/>
      <c r="BN37" s="1225"/>
      <c r="BQ37" s="875"/>
      <c r="BR37" s="1248"/>
      <c r="BS37" s="1248"/>
      <c r="BT37" s="1250"/>
      <c r="BU37" s="1250"/>
    </row>
    <row r="38" spans="2:96" ht="21" customHeight="1">
      <c r="B38" s="819"/>
      <c r="C38" s="833" t="s">
        <v>396</v>
      </c>
      <c r="D38" s="859"/>
      <c r="E38" s="859"/>
      <c r="F38" s="859"/>
      <c r="G38" s="859"/>
      <c r="H38" s="859"/>
      <c r="I38" s="865"/>
      <c r="J38" s="905"/>
      <c r="K38" s="859"/>
      <c r="L38" s="865"/>
      <c r="M38" s="905"/>
      <c r="N38" s="859"/>
      <c r="O38" s="865"/>
      <c r="P38" s="929"/>
      <c r="Q38" s="939"/>
      <c r="R38" s="939"/>
      <c r="S38" s="939"/>
      <c r="T38" s="939"/>
      <c r="U38" s="939"/>
      <c r="V38" s="951"/>
      <c r="W38" s="972"/>
      <c r="X38" s="990"/>
      <c r="Y38" s="990"/>
      <c r="Z38" s="990"/>
      <c r="AA38" s="990"/>
      <c r="AB38" s="990"/>
      <c r="AC38" s="1017"/>
      <c r="AD38" s="972"/>
      <c r="AE38" s="990"/>
      <c r="AF38" s="990"/>
      <c r="AG38" s="990"/>
      <c r="AH38" s="990"/>
      <c r="AI38" s="990"/>
      <c r="AJ38" s="1017"/>
      <c r="AK38" s="972"/>
      <c r="AL38" s="990"/>
      <c r="AM38" s="990"/>
      <c r="AN38" s="990"/>
      <c r="AO38" s="990"/>
      <c r="AP38" s="990"/>
      <c r="AQ38" s="1017"/>
      <c r="AR38" s="972"/>
      <c r="AS38" s="990"/>
      <c r="AT38" s="990"/>
      <c r="AU38" s="990"/>
      <c r="AV38" s="990"/>
      <c r="AW38" s="990"/>
      <c r="AX38" s="1017"/>
      <c r="AY38" s="1091">
        <f t="shared" si="0"/>
        <v>0</v>
      </c>
      <c r="AZ38" s="1091"/>
      <c r="BA38" s="1094"/>
      <c r="BB38" s="1120">
        <f t="shared" si="1"/>
        <v>0</v>
      </c>
      <c r="BC38" s="1131"/>
      <c r="BD38" s="1137"/>
      <c r="BE38" s="1144"/>
      <c r="BF38" s="1159"/>
      <c r="BG38" s="1170"/>
      <c r="BH38" s="1144"/>
      <c r="BI38" s="1159"/>
      <c r="BJ38" s="1170"/>
      <c r="BK38" s="1197"/>
      <c r="BL38" s="1208"/>
      <c r="BM38" s="1208"/>
      <c r="BN38" s="1226"/>
      <c r="BO38" s="1241"/>
    </row>
    <row r="39" spans="2:96" ht="21" customHeight="1">
      <c r="B39" s="819"/>
      <c r="C39" s="834"/>
      <c r="D39" s="860"/>
      <c r="E39" s="860"/>
      <c r="F39" s="860"/>
      <c r="G39" s="860"/>
      <c r="H39" s="860"/>
      <c r="I39" s="866"/>
      <c r="J39" s="906"/>
      <c r="K39" s="860"/>
      <c r="L39" s="866"/>
      <c r="M39" s="906"/>
      <c r="N39" s="860"/>
      <c r="O39" s="866"/>
      <c r="P39" s="930"/>
      <c r="Q39" s="940"/>
      <c r="R39" s="940"/>
      <c r="S39" s="940"/>
      <c r="T39" s="940"/>
      <c r="U39" s="940"/>
      <c r="V39" s="952"/>
      <c r="W39" s="973"/>
      <c r="X39" s="991"/>
      <c r="Y39" s="991"/>
      <c r="Z39" s="991"/>
      <c r="AA39" s="991"/>
      <c r="AB39" s="991"/>
      <c r="AC39" s="1018"/>
      <c r="AD39" s="973"/>
      <c r="AE39" s="991"/>
      <c r="AF39" s="991"/>
      <c r="AG39" s="991"/>
      <c r="AH39" s="991"/>
      <c r="AI39" s="991"/>
      <c r="AJ39" s="1018"/>
      <c r="AK39" s="973"/>
      <c r="AL39" s="991"/>
      <c r="AM39" s="991"/>
      <c r="AN39" s="991"/>
      <c r="AO39" s="991"/>
      <c r="AP39" s="991"/>
      <c r="AQ39" s="1018"/>
      <c r="AR39" s="973"/>
      <c r="AS39" s="991"/>
      <c r="AT39" s="991"/>
      <c r="AU39" s="991"/>
      <c r="AV39" s="991"/>
      <c r="AW39" s="991"/>
      <c r="AX39" s="1018"/>
      <c r="AY39" s="1092">
        <f t="shared" si="0"/>
        <v>0</v>
      </c>
      <c r="AZ39" s="1092"/>
      <c r="BA39" s="1095"/>
      <c r="BB39" s="1121">
        <f t="shared" si="1"/>
        <v>0</v>
      </c>
      <c r="BC39" s="1132"/>
      <c r="BD39" s="1138"/>
      <c r="BE39" s="1145"/>
      <c r="BF39" s="1160"/>
      <c r="BG39" s="1171"/>
      <c r="BH39" s="1145"/>
      <c r="BI39" s="1160"/>
      <c r="BJ39" s="1171"/>
      <c r="BK39" s="1002"/>
      <c r="BL39" s="1008"/>
      <c r="BM39" s="1008"/>
      <c r="BN39" s="1227"/>
      <c r="BO39" s="1241"/>
    </row>
    <row r="40" spans="2:96" ht="21" customHeight="1">
      <c r="B40" s="819"/>
      <c r="C40" s="834"/>
      <c r="D40" s="860"/>
      <c r="E40" s="860"/>
      <c r="F40" s="860"/>
      <c r="G40" s="860"/>
      <c r="H40" s="860"/>
      <c r="I40" s="866"/>
      <c r="J40" s="906"/>
      <c r="K40" s="860"/>
      <c r="L40" s="866"/>
      <c r="M40" s="906"/>
      <c r="N40" s="860"/>
      <c r="O40" s="866"/>
      <c r="P40" s="930"/>
      <c r="Q40" s="940"/>
      <c r="R40" s="940"/>
      <c r="S40" s="940"/>
      <c r="T40" s="940"/>
      <c r="U40" s="940"/>
      <c r="V40" s="952"/>
      <c r="W40" s="973"/>
      <c r="X40" s="991"/>
      <c r="Y40" s="991"/>
      <c r="Z40" s="991"/>
      <c r="AA40" s="991"/>
      <c r="AB40" s="991"/>
      <c r="AC40" s="1018"/>
      <c r="AD40" s="973"/>
      <c r="AE40" s="991"/>
      <c r="AF40" s="991"/>
      <c r="AG40" s="991"/>
      <c r="AH40" s="991"/>
      <c r="AI40" s="991"/>
      <c r="AJ40" s="1018"/>
      <c r="AK40" s="973"/>
      <c r="AL40" s="991"/>
      <c r="AM40" s="991"/>
      <c r="AN40" s="991"/>
      <c r="AO40" s="991"/>
      <c r="AP40" s="991"/>
      <c r="AQ40" s="1018"/>
      <c r="AR40" s="973"/>
      <c r="AS40" s="991"/>
      <c r="AT40" s="991"/>
      <c r="AU40" s="991"/>
      <c r="AV40" s="991"/>
      <c r="AW40" s="991"/>
      <c r="AX40" s="1018"/>
      <c r="AY40" s="1092">
        <f t="shared" si="0"/>
        <v>0</v>
      </c>
      <c r="AZ40" s="1092"/>
      <c r="BA40" s="1095"/>
      <c r="BB40" s="1121">
        <f t="shared" si="1"/>
        <v>0</v>
      </c>
      <c r="BC40" s="1132"/>
      <c r="BD40" s="1138"/>
      <c r="BE40" s="1145"/>
      <c r="BF40" s="1160"/>
      <c r="BG40" s="1171"/>
      <c r="BH40" s="1145"/>
      <c r="BI40" s="1160"/>
      <c r="BJ40" s="1171"/>
      <c r="BK40" s="1002"/>
      <c r="BL40" s="1008"/>
      <c r="BM40" s="1008"/>
      <c r="BN40" s="1227"/>
      <c r="BO40" s="1241"/>
    </row>
    <row r="41" spans="2:96" ht="21" customHeight="1">
      <c r="B41" s="819"/>
      <c r="C41" s="834"/>
      <c r="D41" s="860"/>
      <c r="E41" s="860"/>
      <c r="F41" s="860"/>
      <c r="G41" s="860"/>
      <c r="H41" s="860"/>
      <c r="I41" s="866"/>
      <c r="J41" s="906"/>
      <c r="K41" s="860"/>
      <c r="L41" s="866"/>
      <c r="M41" s="906"/>
      <c r="N41" s="860"/>
      <c r="O41" s="866"/>
      <c r="P41" s="930"/>
      <c r="Q41" s="940"/>
      <c r="R41" s="940"/>
      <c r="S41" s="940"/>
      <c r="T41" s="940"/>
      <c r="U41" s="940"/>
      <c r="V41" s="952"/>
      <c r="W41" s="973"/>
      <c r="X41" s="991"/>
      <c r="Y41" s="991"/>
      <c r="Z41" s="991"/>
      <c r="AA41" s="991"/>
      <c r="AB41" s="991"/>
      <c r="AC41" s="1018"/>
      <c r="AD41" s="973"/>
      <c r="AE41" s="991"/>
      <c r="AF41" s="991"/>
      <c r="AG41" s="991"/>
      <c r="AH41" s="991"/>
      <c r="AI41" s="991"/>
      <c r="AJ41" s="1018"/>
      <c r="AK41" s="973"/>
      <c r="AL41" s="991"/>
      <c r="AM41" s="991"/>
      <c r="AN41" s="991"/>
      <c r="AO41" s="991"/>
      <c r="AP41" s="991"/>
      <c r="AQ41" s="1018"/>
      <c r="AR41" s="973"/>
      <c r="AS41" s="991"/>
      <c r="AT41" s="991"/>
      <c r="AU41" s="991"/>
      <c r="AV41" s="991"/>
      <c r="AW41" s="991"/>
      <c r="AX41" s="1018"/>
      <c r="AY41" s="1092">
        <f t="shared" si="0"/>
        <v>0</v>
      </c>
      <c r="AZ41" s="1092"/>
      <c r="BA41" s="1095"/>
      <c r="BB41" s="1121">
        <f t="shared" si="1"/>
        <v>0</v>
      </c>
      <c r="BC41" s="1132"/>
      <c r="BD41" s="1138"/>
      <c r="BE41" s="1145"/>
      <c r="BF41" s="1160"/>
      <c r="BG41" s="1171"/>
      <c r="BH41" s="1145"/>
      <c r="BI41" s="1160"/>
      <c r="BJ41" s="1171"/>
      <c r="BK41" s="1002"/>
      <c r="BL41" s="1008"/>
      <c r="BM41" s="1008"/>
      <c r="BN41" s="1227"/>
      <c r="BO41" s="1241"/>
      <c r="CC41" s="1262"/>
      <c r="CD41" s="1058"/>
      <c r="CE41" s="1058"/>
      <c r="CF41" s="1058"/>
      <c r="CG41" s="1058"/>
      <c r="CH41" s="1058"/>
      <c r="CI41" s="1058"/>
      <c r="CJ41" s="1058"/>
      <c r="CK41" s="1058"/>
      <c r="CL41" s="1058"/>
      <c r="CM41" s="1058"/>
      <c r="CN41" s="1058"/>
      <c r="CO41" s="1058"/>
      <c r="CP41" s="1058"/>
      <c r="CQ41" s="1058"/>
      <c r="CR41" s="1058"/>
    </row>
    <row r="42" spans="2:96" ht="21" customHeight="1">
      <c r="B42" s="819"/>
      <c r="C42" s="834"/>
      <c r="D42" s="861"/>
      <c r="E42" s="861"/>
      <c r="F42" s="861"/>
      <c r="G42" s="861"/>
      <c r="H42" s="861"/>
      <c r="I42" s="901"/>
      <c r="J42" s="907"/>
      <c r="K42" s="861"/>
      <c r="L42" s="901"/>
      <c r="M42" s="907"/>
      <c r="N42" s="861"/>
      <c r="O42" s="901"/>
      <c r="P42" s="930"/>
      <c r="Q42" s="940"/>
      <c r="R42" s="940"/>
      <c r="S42" s="940"/>
      <c r="T42" s="940"/>
      <c r="U42" s="940"/>
      <c r="V42" s="952"/>
      <c r="W42" s="974"/>
      <c r="X42" s="992"/>
      <c r="Y42" s="992"/>
      <c r="Z42" s="992"/>
      <c r="AA42" s="992"/>
      <c r="AB42" s="992"/>
      <c r="AC42" s="1019"/>
      <c r="AD42" s="974"/>
      <c r="AE42" s="992"/>
      <c r="AF42" s="992"/>
      <c r="AG42" s="992"/>
      <c r="AH42" s="992"/>
      <c r="AI42" s="992"/>
      <c r="AJ42" s="1019"/>
      <c r="AK42" s="974"/>
      <c r="AL42" s="992"/>
      <c r="AM42" s="992"/>
      <c r="AN42" s="992"/>
      <c r="AO42" s="992"/>
      <c r="AP42" s="992"/>
      <c r="AQ42" s="1019"/>
      <c r="AR42" s="974"/>
      <c r="AS42" s="992"/>
      <c r="AT42" s="992"/>
      <c r="AU42" s="992"/>
      <c r="AV42" s="992"/>
      <c r="AW42" s="992"/>
      <c r="AX42" s="1019"/>
      <c r="AY42" s="1093">
        <f t="shared" si="0"/>
        <v>0</v>
      </c>
      <c r="AZ42" s="1093"/>
      <c r="BA42" s="1098"/>
      <c r="BB42" s="1122">
        <f t="shared" si="1"/>
        <v>0</v>
      </c>
      <c r="BC42" s="1133"/>
      <c r="BD42" s="1139"/>
      <c r="BE42" s="1146"/>
      <c r="BF42" s="1161"/>
      <c r="BG42" s="1172"/>
      <c r="BH42" s="1146"/>
      <c r="BI42" s="1161"/>
      <c r="BJ42" s="1172"/>
      <c r="BK42" s="1000"/>
      <c r="BL42" s="1007"/>
      <c r="BM42" s="1007"/>
      <c r="BN42" s="1228"/>
      <c r="BO42" s="1241"/>
      <c r="CC42" s="1058"/>
      <c r="CD42" s="1058"/>
      <c r="CE42" s="1265"/>
      <c r="CF42" s="1265"/>
      <c r="CG42" s="1265"/>
      <c r="CH42" s="1265"/>
      <c r="CI42" s="1265"/>
      <c r="CJ42" s="1265"/>
      <c r="CK42" s="1268"/>
      <c r="CL42" s="1268"/>
      <c r="CM42" s="1268"/>
      <c r="CN42" s="1268"/>
      <c r="CO42" s="1268"/>
      <c r="CP42" s="1250"/>
      <c r="CQ42" s="1250"/>
      <c r="CR42" s="1250"/>
    </row>
    <row r="43" spans="2:96" ht="21" customHeight="1">
      <c r="B43" s="819"/>
      <c r="C43" s="835" t="s">
        <v>1282</v>
      </c>
      <c r="D43" s="862"/>
      <c r="E43" s="878"/>
      <c r="F43" s="878"/>
      <c r="G43" s="878"/>
      <c r="H43" s="878"/>
      <c r="I43" s="878"/>
      <c r="J43" s="878"/>
      <c r="K43" s="878"/>
      <c r="L43" s="878"/>
      <c r="M43" s="878"/>
      <c r="N43" s="878"/>
      <c r="O43" s="878"/>
      <c r="P43" s="929"/>
      <c r="Q43" s="939"/>
      <c r="R43" s="939"/>
      <c r="S43" s="939"/>
      <c r="T43" s="939"/>
      <c r="U43" s="939"/>
      <c r="V43" s="951"/>
      <c r="W43" s="972"/>
      <c r="X43" s="990"/>
      <c r="Y43" s="990"/>
      <c r="Z43" s="990"/>
      <c r="AA43" s="990"/>
      <c r="AB43" s="990"/>
      <c r="AC43" s="1017"/>
      <c r="AD43" s="972"/>
      <c r="AE43" s="990"/>
      <c r="AF43" s="990"/>
      <c r="AG43" s="990"/>
      <c r="AH43" s="990"/>
      <c r="AI43" s="990"/>
      <c r="AJ43" s="1017"/>
      <c r="AK43" s="972"/>
      <c r="AL43" s="990"/>
      <c r="AM43" s="990"/>
      <c r="AN43" s="990"/>
      <c r="AO43" s="990"/>
      <c r="AP43" s="990"/>
      <c r="AQ43" s="1017"/>
      <c r="AR43" s="979"/>
      <c r="AS43" s="990"/>
      <c r="AT43" s="990"/>
      <c r="AU43" s="990"/>
      <c r="AV43" s="990"/>
      <c r="AW43" s="990"/>
      <c r="AX43" s="1017"/>
      <c r="AY43" s="1094">
        <f t="shared" si="0"/>
        <v>0</v>
      </c>
      <c r="AZ43" s="1110"/>
      <c r="BA43" s="1110"/>
      <c r="BB43" s="1123">
        <f t="shared" si="1"/>
        <v>0</v>
      </c>
      <c r="BC43" s="1123"/>
      <c r="BD43" s="1123"/>
      <c r="BE43" s="1147" t="e">
        <f>ROUNDDOWN(SUM(BB43:BD50)/AY60,1)</f>
        <v>#DIV/0!</v>
      </c>
      <c r="BF43" s="1162"/>
      <c r="BG43" s="1173"/>
      <c r="BH43" s="1177">
        <f>ROUNDDOWN(SUM(BB43:BD50)/40,1)</f>
        <v>0</v>
      </c>
      <c r="BI43" s="1184"/>
      <c r="BJ43" s="1190"/>
      <c r="BK43" s="1197"/>
      <c r="BL43" s="1208"/>
      <c r="BM43" s="1208"/>
      <c r="BN43" s="1226"/>
      <c r="BO43" s="1241"/>
      <c r="BP43" s="1243"/>
      <c r="CC43" s="1058"/>
      <c r="CD43" s="1058"/>
      <c r="CE43" s="1265"/>
      <c r="CF43" s="1265"/>
      <c r="CG43" s="1265"/>
      <c r="CH43" s="1265"/>
      <c r="CI43" s="1265"/>
      <c r="CJ43" s="1265"/>
      <c r="CK43" s="1268"/>
      <c r="CL43" s="1268"/>
      <c r="CM43" s="1268"/>
      <c r="CN43" s="1268"/>
      <c r="CO43" s="1268"/>
      <c r="CP43" s="1250"/>
      <c r="CQ43" s="1250"/>
      <c r="CR43" s="1250"/>
    </row>
    <row r="44" spans="2:96" ht="21" customHeight="1">
      <c r="B44" s="819"/>
      <c r="C44" s="819"/>
      <c r="D44" s="863"/>
      <c r="E44" s="879"/>
      <c r="F44" s="879"/>
      <c r="G44" s="879"/>
      <c r="H44" s="879"/>
      <c r="I44" s="879"/>
      <c r="J44" s="879"/>
      <c r="K44" s="879"/>
      <c r="L44" s="879"/>
      <c r="M44" s="879"/>
      <c r="N44" s="879"/>
      <c r="O44" s="879"/>
      <c r="P44" s="930"/>
      <c r="Q44" s="940"/>
      <c r="R44" s="940"/>
      <c r="S44" s="940"/>
      <c r="T44" s="940"/>
      <c r="U44" s="940"/>
      <c r="V44" s="952"/>
      <c r="W44" s="973"/>
      <c r="X44" s="991"/>
      <c r="Y44" s="991"/>
      <c r="Z44" s="991"/>
      <c r="AA44" s="991"/>
      <c r="AB44" s="991"/>
      <c r="AC44" s="1018"/>
      <c r="AD44" s="973"/>
      <c r="AE44" s="991"/>
      <c r="AF44" s="991"/>
      <c r="AG44" s="991"/>
      <c r="AH44" s="991"/>
      <c r="AI44" s="991"/>
      <c r="AJ44" s="1018"/>
      <c r="AK44" s="973"/>
      <c r="AL44" s="991"/>
      <c r="AM44" s="991"/>
      <c r="AN44" s="991"/>
      <c r="AO44" s="991"/>
      <c r="AP44" s="991"/>
      <c r="AQ44" s="1018"/>
      <c r="AR44" s="980"/>
      <c r="AS44" s="991"/>
      <c r="AT44" s="991"/>
      <c r="AU44" s="991"/>
      <c r="AV44" s="991"/>
      <c r="AW44" s="991"/>
      <c r="AX44" s="1018"/>
      <c r="AY44" s="1095">
        <f t="shared" si="0"/>
        <v>0</v>
      </c>
      <c r="AZ44" s="1111"/>
      <c r="BA44" s="1111"/>
      <c r="BB44" s="1124">
        <f t="shared" si="1"/>
        <v>0</v>
      </c>
      <c r="BC44" s="1124"/>
      <c r="BD44" s="1124"/>
      <c r="BE44" s="1148"/>
      <c r="BF44" s="1163"/>
      <c r="BG44" s="1174"/>
      <c r="BH44" s="1178"/>
      <c r="BI44" s="1185"/>
      <c r="BJ44" s="1191"/>
      <c r="BK44" s="1002"/>
      <c r="BL44" s="1008"/>
      <c r="BM44" s="1008"/>
      <c r="BN44" s="1227"/>
      <c r="BO44" s="1241"/>
      <c r="CC44" s="1058"/>
      <c r="CD44" s="1058"/>
      <c r="CE44" s="1265"/>
      <c r="CF44" s="1265"/>
      <c r="CG44" s="1265"/>
      <c r="CH44" s="1265"/>
      <c r="CI44" s="1265"/>
      <c r="CJ44" s="1265"/>
      <c r="CK44" s="1268"/>
      <c r="CL44" s="1268"/>
      <c r="CM44" s="1268"/>
      <c r="CN44" s="1268"/>
      <c r="CO44" s="1268"/>
      <c r="CP44" s="1250"/>
      <c r="CQ44" s="1250"/>
      <c r="CR44" s="1250"/>
    </row>
    <row r="45" spans="2:96" ht="21" customHeight="1">
      <c r="B45" s="819"/>
      <c r="C45" s="819"/>
      <c r="D45" s="863"/>
      <c r="E45" s="879"/>
      <c r="F45" s="879"/>
      <c r="G45" s="879"/>
      <c r="H45" s="879"/>
      <c r="I45" s="879"/>
      <c r="J45" s="879"/>
      <c r="K45" s="879"/>
      <c r="L45" s="879"/>
      <c r="M45" s="879"/>
      <c r="N45" s="879"/>
      <c r="O45" s="879"/>
      <c r="P45" s="930"/>
      <c r="Q45" s="940"/>
      <c r="R45" s="940"/>
      <c r="S45" s="940"/>
      <c r="T45" s="940"/>
      <c r="U45" s="940"/>
      <c r="V45" s="952"/>
      <c r="W45" s="973"/>
      <c r="X45" s="991"/>
      <c r="Y45" s="991"/>
      <c r="Z45" s="991"/>
      <c r="AA45" s="991"/>
      <c r="AB45" s="991"/>
      <c r="AC45" s="1018"/>
      <c r="AD45" s="973"/>
      <c r="AE45" s="991"/>
      <c r="AF45" s="991"/>
      <c r="AG45" s="991"/>
      <c r="AH45" s="991"/>
      <c r="AI45" s="991"/>
      <c r="AJ45" s="1018"/>
      <c r="AK45" s="973"/>
      <c r="AL45" s="991"/>
      <c r="AM45" s="991"/>
      <c r="AN45" s="991"/>
      <c r="AO45" s="991"/>
      <c r="AP45" s="991"/>
      <c r="AQ45" s="1018"/>
      <c r="AR45" s="980"/>
      <c r="AS45" s="991"/>
      <c r="AT45" s="991"/>
      <c r="AU45" s="991"/>
      <c r="AV45" s="991"/>
      <c r="AW45" s="991"/>
      <c r="AX45" s="1018"/>
      <c r="AY45" s="1095">
        <f t="shared" si="0"/>
        <v>0</v>
      </c>
      <c r="AZ45" s="1111"/>
      <c r="BA45" s="1111"/>
      <c r="BB45" s="1124">
        <f t="shared" si="1"/>
        <v>0</v>
      </c>
      <c r="BC45" s="1124"/>
      <c r="BD45" s="1124"/>
      <c r="BE45" s="1148"/>
      <c r="BF45" s="1163"/>
      <c r="BG45" s="1174"/>
      <c r="BH45" s="1178"/>
      <c r="BI45" s="1185"/>
      <c r="BJ45" s="1191"/>
      <c r="BK45" s="1002"/>
      <c r="BL45" s="1008"/>
      <c r="BM45" s="1008"/>
      <c r="BN45" s="1227"/>
      <c r="BO45" s="1241"/>
      <c r="CC45" s="1263"/>
      <c r="CD45" s="1058"/>
      <c r="CE45" s="1265"/>
      <c r="CF45" s="1265"/>
      <c r="CG45" s="1265"/>
      <c r="CH45" s="1265"/>
      <c r="CI45" s="1265"/>
      <c r="CJ45" s="1265"/>
      <c r="CK45" s="1268"/>
      <c r="CL45" s="1268"/>
      <c r="CM45" s="1268"/>
      <c r="CN45" s="1268"/>
      <c r="CO45" s="1268"/>
      <c r="CP45" s="1250"/>
      <c r="CQ45" s="1250"/>
      <c r="CR45" s="1250"/>
    </row>
    <row r="46" spans="2:96" ht="21" customHeight="1">
      <c r="B46" s="819"/>
      <c r="C46" s="819"/>
      <c r="D46" s="863"/>
      <c r="E46" s="879"/>
      <c r="F46" s="879"/>
      <c r="G46" s="879"/>
      <c r="H46" s="879"/>
      <c r="I46" s="879"/>
      <c r="J46" s="879"/>
      <c r="K46" s="879"/>
      <c r="L46" s="879"/>
      <c r="M46" s="879"/>
      <c r="N46" s="879"/>
      <c r="O46" s="879"/>
      <c r="P46" s="930"/>
      <c r="Q46" s="940"/>
      <c r="R46" s="940"/>
      <c r="S46" s="940"/>
      <c r="T46" s="940"/>
      <c r="U46" s="940"/>
      <c r="V46" s="952"/>
      <c r="W46" s="973"/>
      <c r="X46" s="991"/>
      <c r="Y46" s="991"/>
      <c r="Z46" s="991"/>
      <c r="AA46" s="991"/>
      <c r="AB46" s="991"/>
      <c r="AC46" s="1018"/>
      <c r="AD46" s="973"/>
      <c r="AE46" s="991"/>
      <c r="AF46" s="991"/>
      <c r="AG46" s="991"/>
      <c r="AH46" s="991"/>
      <c r="AI46" s="991"/>
      <c r="AJ46" s="1018"/>
      <c r="AK46" s="973"/>
      <c r="AL46" s="991"/>
      <c r="AM46" s="991"/>
      <c r="AN46" s="991"/>
      <c r="AO46" s="991"/>
      <c r="AP46" s="991"/>
      <c r="AQ46" s="1018"/>
      <c r="AR46" s="980"/>
      <c r="AS46" s="991"/>
      <c r="AT46" s="991"/>
      <c r="AU46" s="991"/>
      <c r="AV46" s="991"/>
      <c r="AW46" s="991"/>
      <c r="AX46" s="1018"/>
      <c r="AY46" s="1095">
        <f t="shared" si="0"/>
        <v>0</v>
      </c>
      <c r="AZ46" s="1111"/>
      <c r="BA46" s="1111"/>
      <c r="BB46" s="1124">
        <f t="shared" si="1"/>
        <v>0</v>
      </c>
      <c r="BC46" s="1124"/>
      <c r="BD46" s="1124"/>
      <c r="BE46" s="1148"/>
      <c r="BF46" s="1163"/>
      <c r="BG46" s="1174"/>
      <c r="BH46" s="1178"/>
      <c r="BI46" s="1185"/>
      <c r="BJ46" s="1191"/>
      <c r="BK46" s="1000"/>
      <c r="BL46" s="1007"/>
      <c r="BM46" s="1007"/>
      <c r="BN46" s="1228"/>
      <c r="BO46" s="1241"/>
    </row>
    <row r="47" spans="2:96" ht="21" customHeight="1">
      <c r="B47" s="819"/>
      <c r="C47" s="819"/>
      <c r="D47" s="863"/>
      <c r="E47" s="879"/>
      <c r="F47" s="879"/>
      <c r="G47" s="879"/>
      <c r="H47" s="879"/>
      <c r="I47" s="879"/>
      <c r="J47" s="879"/>
      <c r="K47" s="879"/>
      <c r="L47" s="879"/>
      <c r="M47" s="879"/>
      <c r="N47" s="879"/>
      <c r="O47" s="879"/>
      <c r="P47" s="930"/>
      <c r="Q47" s="940"/>
      <c r="R47" s="940"/>
      <c r="S47" s="940"/>
      <c r="T47" s="940"/>
      <c r="U47" s="940"/>
      <c r="V47" s="952"/>
      <c r="W47" s="973"/>
      <c r="X47" s="991"/>
      <c r="Y47" s="991"/>
      <c r="Z47" s="991"/>
      <c r="AA47" s="991"/>
      <c r="AB47" s="991"/>
      <c r="AC47" s="1018"/>
      <c r="AD47" s="973"/>
      <c r="AE47" s="991"/>
      <c r="AF47" s="991"/>
      <c r="AG47" s="991"/>
      <c r="AH47" s="991"/>
      <c r="AI47" s="991"/>
      <c r="AJ47" s="1018"/>
      <c r="AK47" s="973"/>
      <c r="AL47" s="991"/>
      <c r="AM47" s="991"/>
      <c r="AN47" s="991"/>
      <c r="AO47" s="991"/>
      <c r="AP47" s="991"/>
      <c r="AQ47" s="1018"/>
      <c r="AR47" s="980"/>
      <c r="AS47" s="991"/>
      <c r="AT47" s="991"/>
      <c r="AU47" s="991"/>
      <c r="AV47" s="991"/>
      <c r="AW47" s="991"/>
      <c r="AX47" s="1018"/>
      <c r="AY47" s="1095">
        <f t="shared" si="0"/>
        <v>0</v>
      </c>
      <c r="AZ47" s="1111"/>
      <c r="BA47" s="1111"/>
      <c r="BB47" s="1124">
        <f t="shared" si="1"/>
        <v>0</v>
      </c>
      <c r="BC47" s="1124"/>
      <c r="BD47" s="1124"/>
      <c r="BE47" s="1148"/>
      <c r="BF47" s="1163"/>
      <c r="BG47" s="1174"/>
      <c r="BH47" s="1178"/>
      <c r="BI47" s="1185"/>
      <c r="BJ47" s="1191"/>
      <c r="BK47" s="1002"/>
      <c r="BL47" s="1008"/>
      <c r="BM47" s="1008"/>
      <c r="BN47" s="1227"/>
      <c r="BO47" s="1241"/>
    </row>
    <row r="48" spans="2:96" ht="21" customHeight="1">
      <c r="B48" s="819"/>
      <c r="C48" s="819"/>
      <c r="D48" s="863"/>
      <c r="E48" s="879"/>
      <c r="F48" s="879"/>
      <c r="G48" s="879"/>
      <c r="H48" s="879"/>
      <c r="I48" s="879"/>
      <c r="J48" s="879"/>
      <c r="K48" s="879"/>
      <c r="L48" s="879"/>
      <c r="M48" s="879"/>
      <c r="N48" s="879"/>
      <c r="O48" s="879"/>
      <c r="P48" s="930"/>
      <c r="Q48" s="940"/>
      <c r="R48" s="940"/>
      <c r="S48" s="940"/>
      <c r="T48" s="940"/>
      <c r="U48" s="940"/>
      <c r="V48" s="952"/>
      <c r="W48" s="973"/>
      <c r="X48" s="991"/>
      <c r="Y48" s="991"/>
      <c r="Z48" s="991"/>
      <c r="AA48" s="991"/>
      <c r="AB48" s="991"/>
      <c r="AC48" s="1018"/>
      <c r="AD48" s="973"/>
      <c r="AE48" s="991"/>
      <c r="AF48" s="991"/>
      <c r="AG48" s="991"/>
      <c r="AH48" s="991"/>
      <c r="AI48" s="991"/>
      <c r="AJ48" s="1018"/>
      <c r="AK48" s="973"/>
      <c r="AL48" s="991"/>
      <c r="AM48" s="991"/>
      <c r="AN48" s="991"/>
      <c r="AO48" s="991"/>
      <c r="AP48" s="991"/>
      <c r="AQ48" s="1018"/>
      <c r="AR48" s="980"/>
      <c r="AS48" s="991"/>
      <c r="AT48" s="991"/>
      <c r="AU48" s="991"/>
      <c r="AV48" s="991"/>
      <c r="AW48" s="991"/>
      <c r="AX48" s="1018"/>
      <c r="AY48" s="1095">
        <f t="shared" si="0"/>
        <v>0</v>
      </c>
      <c r="AZ48" s="1111"/>
      <c r="BA48" s="1111"/>
      <c r="BB48" s="1124">
        <f t="shared" si="1"/>
        <v>0</v>
      </c>
      <c r="BC48" s="1124"/>
      <c r="BD48" s="1124"/>
      <c r="BE48" s="1148"/>
      <c r="BF48" s="1163"/>
      <c r="BG48" s="1174"/>
      <c r="BH48" s="1178"/>
      <c r="BI48" s="1185"/>
      <c r="BJ48" s="1191"/>
      <c r="BK48" s="1002"/>
      <c r="BL48" s="1008"/>
      <c r="BM48" s="1008"/>
      <c r="BN48" s="1227"/>
      <c r="BO48" s="1241"/>
    </row>
    <row r="49" spans="2:85" ht="21" customHeight="1">
      <c r="B49" s="819"/>
      <c r="C49" s="819"/>
      <c r="D49" s="863"/>
      <c r="E49" s="879"/>
      <c r="F49" s="879"/>
      <c r="G49" s="879"/>
      <c r="H49" s="879"/>
      <c r="I49" s="879"/>
      <c r="J49" s="879"/>
      <c r="K49" s="879"/>
      <c r="L49" s="879"/>
      <c r="M49" s="879"/>
      <c r="N49" s="879"/>
      <c r="O49" s="879"/>
      <c r="P49" s="930"/>
      <c r="Q49" s="940"/>
      <c r="R49" s="940"/>
      <c r="S49" s="940"/>
      <c r="T49" s="940"/>
      <c r="U49" s="940"/>
      <c r="V49" s="952"/>
      <c r="W49" s="973"/>
      <c r="X49" s="991"/>
      <c r="Y49" s="991"/>
      <c r="Z49" s="991"/>
      <c r="AA49" s="991"/>
      <c r="AB49" s="991"/>
      <c r="AC49" s="1018"/>
      <c r="AD49" s="973"/>
      <c r="AE49" s="991"/>
      <c r="AF49" s="991"/>
      <c r="AG49" s="991"/>
      <c r="AH49" s="991"/>
      <c r="AI49" s="991"/>
      <c r="AJ49" s="1018"/>
      <c r="AK49" s="973"/>
      <c r="AL49" s="991"/>
      <c r="AM49" s="991"/>
      <c r="AN49" s="991"/>
      <c r="AO49" s="991"/>
      <c r="AP49" s="991"/>
      <c r="AQ49" s="1018"/>
      <c r="AR49" s="980"/>
      <c r="AS49" s="991"/>
      <c r="AT49" s="991"/>
      <c r="AU49" s="991"/>
      <c r="AV49" s="991"/>
      <c r="AW49" s="991"/>
      <c r="AX49" s="1018"/>
      <c r="AY49" s="1095">
        <f t="shared" si="0"/>
        <v>0</v>
      </c>
      <c r="AZ49" s="1111"/>
      <c r="BA49" s="1111"/>
      <c r="BB49" s="1124">
        <f t="shared" si="1"/>
        <v>0</v>
      </c>
      <c r="BC49" s="1124"/>
      <c r="BD49" s="1124"/>
      <c r="BE49" s="1148"/>
      <c r="BF49" s="1163"/>
      <c r="BG49" s="1174"/>
      <c r="BH49" s="1178"/>
      <c r="BI49" s="1185"/>
      <c r="BJ49" s="1191"/>
      <c r="BK49" s="1002"/>
      <c r="BL49" s="1008"/>
      <c r="BM49" s="1008"/>
      <c r="BN49" s="1227"/>
      <c r="BO49" s="1241"/>
    </row>
    <row r="50" spans="2:85" ht="21" customHeight="1">
      <c r="B50" s="819"/>
      <c r="C50" s="819"/>
      <c r="D50" s="864"/>
      <c r="E50" s="880"/>
      <c r="F50" s="880"/>
      <c r="G50" s="880"/>
      <c r="H50" s="880"/>
      <c r="I50" s="880"/>
      <c r="J50" s="880"/>
      <c r="K50" s="880"/>
      <c r="L50" s="880"/>
      <c r="M50" s="880"/>
      <c r="N50" s="880"/>
      <c r="O50" s="880"/>
      <c r="P50" s="931"/>
      <c r="Q50" s="941"/>
      <c r="R50" s="941"/>
      <c r="S50" s="941"/>
      <c r="T50" s="941"/>
      <c r="U50" s="941"/>
      <c r="V50" s="953"/>
      <c r="W50" s="975"/>
      <c r="X50" s="993"/>
      <c r="Y50" s="993"/>
      <c r="Z50" s="993"/>
      <c r="AA50" s="993"/>
      <c r="AB50" s="993"/>
      <c r="AC50" s="1020"/>
      <c r="AD50" s="975"/>
      <c r="AE50" s="993"/>
      <c r="AF50" s="993"/>
      <c r="AG50" s="993"/>
      <c r="AH50" s="993"/>
      <c r="AI50" s="993"/>
      <c r="AJ50" s="1020"/>
      <c r="AK50" s="975"/>
      <c r="AL50" s="993"/>
      <c r="AM50" s="993"/>
      <c r="AN50" s="993"/>
      <c r="AO50" s="993"/>
      <c r="AP50" s="993"/>
      <c r="AQ50" s="1020"/>
      <c r="AR50" s="982"/>
      <c r="AS50" s="993"/>
      <c r="AT50" s="993"/>
      <c r="AU50" s="993"/>
      <c r="AV50" s="993"/>
      <c r="AW50" s="993"/>
      <c r="AX50" s="1020"/>
      <c r="AY50" s="1096">
        <f t="shared" si="0"/>
        <v>0</v>
      </c>
      <c r="AZ50" s="1112"/>
      <c r="BA50" s="1112"/>
      <c r="BB50" s="1125">
        <f t="shared" si="1"/>
        <v>0</v>
      </c>
      <c r="BC50" s="1125"/>
      <c r="BD50" s="1125"/>
      <c r="BE50" s="1149"/>
      <c r="BF50" s="1164"/>
      <c r="BG50" s="1175"/>
      <c r="BH50" s="1179"/>
      <c r="BI50" s="1186"/>
      <c r="BJ50" s="1192"/>
      <c r="BK50" s="1198"/>
      <c r="BL50" s="1209"/>
      <c r="BM50" s="1209"/>
      <c r="BN50" s="1229"/>
      <c r="BO50" s="1241"/>
    </row>
    <row r="51" spans="2:85" ht="21" customHeight="1">
      <c r="B51" s="819"/>
      <c r="C51" s="836" t="s">
        <v>423</v>
      </c>
      <c r="D51" s="865"/>
      <c r="E51" s="878"/>
      <c r="F51" s="878"/>
      <c r="G51" s="878"/>
      <c r="H51" s="878"/>
      <c r="I51" s="878"/>
      <c r="J51" s="878"/>
      <c r="K51" s="878"/>
      <c r="L51" s="878"/>
      <c r="M51" s="878"/>
      <c r="N51" s="878"/>
      <c r="O51" s="878"/>
      <c r="P51" s="929"/>
      <c r="Q51" s="939"/>
      <c r="R51" s="939"/>
      <c r="S51" s="939"/>
      <c r="T51" s="939"/>
      <c r="U51" s="939"/>
      <c r="V51" s="951"/>
      <c r="W51" s="976"/>
      <c r="X51" s="994"/>
      <c r="Y51" s="994"/>
      <c r="Z51" s="994"/>
      <c r="AA51" s="994"/>
      <c r="AB51" s="994"/>
      <c r="AC51" s="1021"/>
      <c r="AD51" s="976"/>
      <c r="AE51" s="994"/>
      <c r="AF51" s="994"/>
      <c r="AG51" s="994"/>
      <c r="AH51" s="994"/>
      <c r="AI51" s="994"/>
      <c r="AJ51" s="1021"/>
      <c r="AK51" s="976"/>
      <c r="AL51" s="994"/>
      <c r="AM51" s="994"/>
      <c r="AN51" s="994"/>
      <c r="AO51" s="994"/>
      <c r="AP51" s="994"/>
      <c r="AQ51" s="1021"/>
      <c r="AR51" s="976"/>
      <c r="AS51" s="994"/>
      <c r="AT51" s="994"/>
      <c r="AU51" s="994"/>
      <c r="AV51" s="994"/>
      <c r="AW51" s="994"/>
      <c r="AX51" s="1021"/>
      <c r="AY51" s="1097">
        <f t="shared" si="0"/>
        <v>0</v>
      </c>
      <c r="AZ51" s="1113"/>
      <c r="BA51" s="1113"/>
      <c r="BB51" s="1126">
        <f t="shared" si="1"/>
        <v>0</v>
      </c>
      <c r="BC51" s="1126"/>
      <c r="BD51" s="1126"/>
      <c r="BE51" s="1148" t="e">
        <f>ROUNDDOWN(SUM(BB51:BD57)/AY60,1)</f>
        <v>#DIV/0!</v>
      </c>
      <c r="BF51" s="1163"/>
      <c r="BG51" s="1174"/>
      <c r="BH51" s="1180">
        <f>ROUNDDOWN(SUM(BB51:BD57)/40,1)</f>
        <v>0</v>
      </c>
      <c r="BI51" s="1187"/>
      <c r="BJ51" s="1193"/>
      <c r="BK51" s="1199"/>
      <c r="BL51" s="1210"/>
      <c r="BM51" s="1210"/>
      <c r="BN51" s="1230"/>
      <c r="BO51" s="1241"/>
    </row>
    <row r="52" spans="2:85" ht="21" customHeight="1">
      <c r="B52" s="819"/>
      <c r="C52" s="837"/>
      <c r="D52" s="866"/>
      <c r="E52" s="879"/>
      <c r="F52" s="879"/>
      <c r="G52" s="879"/>
      <c r="H52" s="879"/>
      <c r="I52" s="879"/>
      <c r="J52" s="879"/>
      <c r="K52" s="879"/>
      <c r="L52" s="879"/>
      <c r="M52" s="879"/>
      <c r="N52" s="879"/>
      <c r="O52" s="879"/>
      <c r="P52" s="930"/>
      <c r="Q52" s="940"/>
      <c r="R52" s="940"/>
      <c r="S52" s="940"/>
      <c r="T52" s="940"/>
      <c r="U52" s="940"/>
      <c r="V52" s="952"/>
      <c r="W52" s="973"/>
      <c r="X52" s="991"/>
      <c r="Y52" s="991"/>
      <c r="Z52" s="991"/>
      <c r="AA52" s="991"/>
      <c r="AB52" s="991"/>
      <c r="AC52" s="1018"/>
      <c r="AD52" s="973"/>
      <c r="AE52" s="991"/>
      <c r="AF52" s="991"/>
      <c r="AG52" s="991"/>
      <c r="AH52" s="991"/>
      <c r="AI52" s="991"/>
      <c r="AJ52" s="1018"/>
      <c r="AK52" s="973"/>
      <c r="AL52" s="991"/>
      <c r="AM52" s="991"/>
      <c r="AN52" s="991"/>
      <c r="AO52" s="991"/>
      <c r="AP52" s="991"/>
      <c r="AQ52" s="1018"/>
      <c r="AR52" s="973"/>
      <c r="AS52" s="991"/>
      <c r="AT52" s="991"/>
      <c r="AU52" s="991"/>
      <c r="AV52" s="991"/>
      <c r="AW52" s="991"/>
      <c r="AX52" s="1018"/>
      <c r="AY52" s="1095">
        <f t="shared" si="0"/>
        <v>0</v>
      </c>
      <c r="AZ52" s="1111"/>
      <c r="BA52" s="1111"/>
      <c r="BB52" s="1124">
        <f t="shared" si="1"/>
        <v>0</v>
      </c>
      <c r="BC52" s="1124"/>
      <c r="BD52" s="1124"/>
      <c r="BE52" s="1148"/>
      <c r="BF52" s="1163"/>
      <c r="BG52" s="1174"/>
      <c r="BH52" s="1180"/>
      <c r="BI52" s="1187"/>
      <c r="BJ52" s="1193"/>
      <c r="BK52" s="1200"/>
      <c r="BL52" s="1200"/>
      <c r="BM52" s="1200"/>
      <c r="BN52" s="1231"/>
      <c r="BO52" s="1241"/>
    </row>
    <row r="53" spans="2:85" ht="21" customHeight="1">
      <c r="B53" s="819"/>
      <c r="C53" s="837"/>
      <c r="D53" s="866"/>
      <c r="E53" s="879"/>
      <c r="F53" s="879"/>
      <c r="G53" s="879"/>
      <c r="H53" s="879"/>
      <c r="I53" s="879"/>
      <c r="J53" s="879"/>
      <c r="K53" s="879"/>
      <c r="L53" s="879"/>
      <c r="M53" s="879"/>
      <c r="N53" s="879"/>
      <c r="O53" s="879"/>
      <c r="P53" s="930"/>
      <c r="Q53" s="940"/>
      <c r="R53" s="940"/>
      <c r="S53" s="940"/>
      <c r="T53" s="940"/>
      <c r="U53" s="940"/>
      <c r="V53" s="952"/>
      <c r="W53" s="973"/>
      <c r="X53" s="991"/>
      <c r="Y53" s="991"/>
      <c r="Z53" s="991"/>
      <c r="AA53" s="991"/>
      <c r="AB53" s="991"/>
      <c r="AC53" s="1018"/>
      <c r="AD53" s="973"/>
      <c r="AE53" s="991"/>
      <c r="AF53" s="991"/>
      <c r="AG53" s="991"/>
      <c r="AH53" s="991"/>
      <c r="AI53" s="991"/>
      <c r="AJ53" s="1018"/>
      <c r="AK53" s="973"/>
      <c r="AL53" s="991"/>
      <c r="AM53" s="991"/>
      <c r="AN53" s="991"/>
      <c r="AO53" s="991"/>
      <c r="AP53" s="991"/>
      <c r="AQ53" s="1018"/>
      <c r="AR53" s="973"/>
      <c r="AS53" s="991"/>
      <c r="AT53" s="991"/>
      <c r="AU53" s="991"/>
      <c r="AV53" s="991"/>
      <c r="AW53" s="991"/>
      <c r="AX53" s="1018"/>
      <c r="AY53" s="1095">
        <f t="shared" si="0"/>
        <v>0</v>
      </c>
      <c r="AZ53" s="1111"/>
      <c r="BA53" s="1111"/>
      <c r="BB53" s="1124">
        <f t="shared" si="1"/>
        <v>0</v>
      </c>
      <c r="BC53" s="1124"/>
      <c r="BD53" s="1124"/>
      <c r="BE53" s="1148"/>
      <c r="BF53" s="1163"/>
      <c r="BG53" s="1174"/>
      <c r="BH53" s="1180"/>
      <c r="BI53" s="1187"/>
      <c r="BJ53" s="1193"/>
      <c r="BK53" s="1200"/>
      <c r="BL53" s="1200"/>
      <c r="BM53" s="1200"/>
      <c r="BN53" s="1231"/>
      <c r="BO53" s="1241"/>
    </row>
    <row r="54" spans="2:85" ht="21" customHeight="1">
      <c r="B54" s="819"/>
      <c r="C54" s="837"/>
      <c r="D54" s="866"/>
      <c r="E54" s="879"/>
      <c r="F54" s="879"/>
      <c r="G54" s="879"/>
      <c r="H54" s="879"/>
      <c r="I54" s="879"/>
      <c r="J54" s="879"/>
      <c r="K54" s="879"/>
      <c r="L54" s="879"/>
      <c r="M54" s="879"/>
      <c r="N54" s="879"/>
      <c r="O54" s="879"/>
      <c r="P54" s="930"/>
      <c r="Q54" s="940"/>
      <c r="R54" s="940"/>
      <c r="S54" s="940"/>
      <c r="T54" s="940"/>
      <c r="U54" s="940"/>
      <c r="V54" s="952"/>
      <c r="W54" s="973"/>
      <c r="X54" s="991"/>
      <c r="Y54" s="991"/>
      <c r="Z54" s="991"/>
      <c r="AA54" s="991"/>
      <c r="AB54" s="991"/>
      <c r="AC54" s="1018"/>
      <c r="AD54" s="973"/>
      <c r="AE54" s="991"/>
      <c r="AF54" s="991"/>
      <c r="AG54" s="991"/>
      <c r="AH54" s="991"/>
      <c r="AI54" s="991"/>
      <c r="AJ54" s="1018"/>
      <c r="AK54" s="973"/>
      <c r="AL54" s="991"/>
      <c r="AM54" s="991"/>
      <c r="AN54" s="991"/>
      <c r="AO54" s="991"/>
      <c r="AP54" s="991"/>
      <c r="AQ54" s="1018"/>
      <c r="AR54" s="973"/>
      <c r="AS54" s="991"/>
      <c r="AT54" s="991"/>
      <c r="AU54" s="991"/>
      <c r="AV54" s="991"/>
      <c r="AW54" s="991"/>
      <c r="AX54" s="1018"/>
      <c r="AY54" s="1095">
        <f t="shared" si="0"/>
        <v>0</v>
      </c>
      <c r="AZ54" s="1111"/>
      <c r="BA54" s="1111"/>
      <c r="BB54" s="1124">
        <f t="shared" si="1"/>
        <v>0</v>
      </c>
      <c r="BC54" s="1124"/>
      <c r="BD54" s="1124"/>
      <c r="BE54" s="1148"/>
      <c r="BF54" s="1163"/>
      <c r="BG54" s="1174"/>
      <c r="BH54" s="1180"/>
      <c r="BI54" s="1187"/>
      <c r="BJ54" s="1193"/>
      <c r="BK54" s="1200"/>
      <c r="BL54" s="1200"/>
      <c r="BM54" s="1200"/>
      <c r="BN54" s="1231"/>
    </row>
    <row r="55" spans="2:85" ht="21" customHeight="1">
      <c r="B55" s="819"/>
      <c r="C55" s="837"/>
      <c r="D55" s="866"/>
      <c r="E55" s="879"/>
      <c r="F55" s="879"/>
      <c r="G55" s="879"/>
      <c r="H55" s="879"/>
      <c r="I55" s="879"/>
      <c r="J55" s="879"/>
      <c r="K55" s="879"/>
      <c r="L55" s="879"/>
      <c r="M55" s="879"/>
      <c r="N55" s="879"/>
      <c r="O55" s="879"/>
      <c r="P55" s="930"/>
      <c r="Q55" s="940"/>
      <c r="R55" s="940"/>
      <c r="S55" s="940"/>
      <c r="T55" s="940"/>
      <c r="U55" s="940"/>
      <c r="V55" s="952"/>
      <c r="W55" s="973"/>
      <c r="X55" s="991"/>
      <c r="Y55" s="991"/>
      <c r="Z55" s="991"/>
      <c r="AA55" s="991"/>
      <c r="AB55" s="991"/>
      <c r="AC55" s="1018"/>
      <c r="AD55" s="973"/>
      <c r="AE55" s="991"/>
      <c r="AF55" s="991"/>
      <c r="AG55" s="991"/>
      <c r="AH55" s="991"/>
      <c r="AI55" s="991"/>
      <c r="AJ55" s="1018"/>
      <c r="AK55" s="973"/>
      <c r="AL55" s="991"/>
      <c r="AM55" s="991"/>
      <c r="AN55" s="991"/>
      <c r="AO55" s="991"/>
      <c r="AP55" s="991"/>
      <c r="AQ55" s="1018"/>
      <c r="AR55" s="973"/>
      <c r="AS55" s="991"/>
      <c r="AT55" s="991"/>
      <c r="AU55" s="991"/>
      <c r="AV55" s="991"/>
      <c r="AW55" s="991"/>
      <c r="AX55" s="1018"/>
      <c r="AY55" s="1095">
        <f t="shared" si="0"/>
        <v>0</v>
      </c>
      <c r="AZ55" s="1111"/>
      <c r="BA55" s="1111"/>
      <c r="BB55" s="1124">
        <f t="shared" si="1"/>
        <v>0</v>
      </c>
      <c r="BC55" s="1124"/>
      <c r="BD55" s="1124"/>
      <c r="BE55" s="1148"/>
      <c r="BF55" s="1163"/>
      <c r="BG55" s="1174"/>
      <c r="BH55" s="1180"/>
      <c r="BI55" s="1187"/>
      <c r="BJ55" s="1193"/>
      <c r="BK55" s="1200"/>
      <c r="BL55" s="1200"/>
      <c r="BM55" s="1200"/>
      <c r="BN55" s="1231"/>
      <c r="CE55" s="810"/>
      <c r="CF55" s="810"/>
      <c r="CG55" s="810"/>
    </row>
    <row r="56" spans="2:85" ht="21" customHeight="1">
      <c r="B56" s="819"/>
      <c r="C56" s="837"/>
      <c r="D56" s="866"/>
      <c r="E56" s="879"/>
      <c r="F56" s="879"/>
      <c r="G56" s="879"/>
      <c r="H56" s="879"/>
      <c r="I56" s="879"/>
      <c r="J56" s="879"/>
      <c r="K56" s="879"/>
      <c r="L56" s="879"/>
      <c r="M56" s="879"/>
      <c r="N56" s="879"/>
      <c r="O56" s="879"/>
      <c r="P56" s="930"/>
      <c r="Q56" s="940"/>
      <c r="R56" s="940"/>
      <c r="S56" s="940"/>
      <c r="T56" s="940"/>
      <c r="U56" s="940"/>
      <c r="V56" s="952"/>
      <c r="W56" s="973"/>
      <c r="X56" s="991"/>
      <c r="Y56" s="991"/>
      <c r="Z56" s="991"/>
      <c r="AA56" s="991"/>
      <c r="AB56" s="991"/>
      <c r="AC56" s="1018"/>
      <c r="AD56" s="973"/>
      <c r="AE56" s="991"/>
      <c r="AF56" s="991"/>
      <c r="AG56" s="991"/>
      <c r="AH56" s="991"/>
      <c r="AI56" s="991"/>
      <c r="AJ56" s="1018"/>
      <c r="AK56" s="973"/>
      <c r="AL56" s="991"/>
      <c r="AM56" s="991"/>
      <c r="AN56" s="991"/>
      <c r="AO56" s="991"/>
      <c r="AP56" s="991"/>
      <c r="AQ56" s="1018"/>
      <c r="AR56" s="973"/>
      <c r="AS56" s="991"/>
      <c r="AT56" s="991"/>
      <c r="AU56" s="991"/>
      <c r="AV56" s="991"/>
      <c r="AW56" s="991"/>
      <c r="AX56" s="1018"/>
      <c r="AY56" s="1095">
        <f t="shared" si="0"/>
        <v>0</v>
      </c>
      <c r="AZ56" s="1111"/>
      <c r="BA56" s="1111"/>
      <c r="BB56" s="1124">
        <f t="shared" si="1"/>
        <v>0</v>
      </c>
      <c r="BC56" s="1124"/>
      <c r="BD56" s="1124"/>
      <c r="BE56" s="1148"/>
      <c r="BF56" s="1163"/>
      <c r="BG56" s="1174"/>
      <c r="BH56" s="1180"/>
      <c r="BI56" s="1187"/>
      <c r="BJ56" s="1193"/>
      <c r="BK56" s="1200"/>
      <c r="BL56" s="1200"/>
      <c r="BM56" s="1200"/>
      <c r="BN56" s="1231"/>
      <c r="CE56" s="810"/>
      <c r="CF56" s="810"/>
      <c r="CG56" s="810"/>
    </row>
    <row r="57" spans="2:85" ht="21" customHeight="1">
      <c r="B57" s="819"/>
      <c r="C57" s="838"/>
      <c r="D57" s="867"/>
      <c r="E57" s="881"/>
      <c r="F57" s="881"/>
      <c r="G57" s="881"/>
      <c r="H57" s="881"/>
      <c r="I57" s="881"/>
      <c r="J57" s="882"/>
      <c r="K57" s="882"/>
      <c r="L57" s="882"/>
      <c r="M57" s="882"/>
      <c r="N57" s="882"/>
      <c r="O57" s="882"/>
      <c r="P57" s="932"/>
      <c r="Q57" s="942"/>
      <c r="R57" s="942"/>
      <c r="S57" s="942"/>
      <c r="T57" s="942"/>
      <c r="U57" s="942"/>
      <c r="V57" s="954"/>
      <c r="W57" s="975"/>
      <c r="X57" s="993"/>
      <c r="Y57" s="993"/>
      <c r="Z57" s="993"/>
      <c r="AA57" s="993"/>
      <c r="AB57" s="993"/>
      <c r="AC57" s="1020"/>
      <c r="AD57" s="975"/>
      <c r="AE57" s="993"/>
      <c r="AF57" s="993"/>
      <c r="AG57" s="993"/>
      <c r="AH57" s="993"/>
      <c r="AI57" s="993"/>
      <c r="AJ57" s="1020"/>
      <c r="AK57" s="975"/>
      <c r="AL57" s="993"/>
      <c r="AM57" s="993"/>
      <c r="AN57" s="993"/>
      <c r="AO57" s="993"/>
      <c r="AP57" s="993"/>
      <c r="AQ57" s="1020"/>
      <c r="AR57" s="975"/>
      <c r="AS57" s="993"/>
      <c r="AT57" s="993"/>
      <c r="AU57" s="993"/>
      <c r="AV57" s="993"/>
      <c r="AW57" s="993"/>
      <c r="AX57" s="1020"/>
      <c r="AY57" s="1098">
        <f t="shared" si="0"/>
        <v>0</v>
      </c>
      <c r="AZ57" s="1114"/>
      <c r="BA57" s="1114"/>
      <c r="BB57" s="1127">
        <f t="shared" si="1"/>
        <v>0</v>
      </c>
      <c r="BC57" s="1127"/>
      <c r="BD57" s="1127"/>
      <c r="BE57" s="1148"/>
      <c r="BF57" s="1163"/>
      <c r="BG57" s="1174"/>
      <c r="BH57" s="1180"/>
      <c r="BI57" s="1187"/>
      <c r="BJ57" s="1193"/>
      <c r="BK57" s="1201"/>
      <c r="BL57" s="1201"/>
      <c r="BM57" s="1201"/>
      <c r="BN57" s="1232"/>
    </row>
    <row r="58" spans="2:85" ht="21" customHeight="1">
      <c r="B58" s="819"/>
      <c r="C58" s="839" t="s">
        <v>1633</v>
      </c>
      <c r="D58" s="868"/>
      <c r="E58" s="868"/>
      <c r="F58" s="868"/>
      <c r="G58" s="868"/>
      <c r="H58" s="868"/>
      <c r="I58" s="868"/>
      <c r="J58" s="868"/>
      <c r="K58" s="868"/>
      <c r="L58" s="868"/>
      <c r="M58" s="868"/>
      <c r="N58" s="868"/>
      <c r="O58" s="868"/>
      <c r="P58" s="868"/>
      <c r="Q58" s="868"/>
      <c r="R58" s="868"/>
      <c r="S58" s="868"/>
      <c r="T58" s="868"/>
      <c r="U58" s="868"/>
      <c r="V58" s="955"/>
      <c r="W58" s="977">
        <f t="shared" ref="W58:AX58" si="2">SUM(W43:W57)</f>
        <v>0</v>
      </c>
      <c r="X58" s="995">
        <f t="shared" si="2"/>
        <v>0</v>
      </c>
      <c r="Y58" s="995">
        <f t="shared" si="2"/>
        <v>0</v>
      </c>
      <c r="Z58" s="995">
        <f t="shared" si="2"/>
        <v>0</v>
      </c>
      <c r="AA58" s="995">
        <f t="shared" si="2"/>
        <v>0</v>
      </c>
      <c r="AB58" s="995">
        <f t="shared" si="2"/>
        <v>0</v>
      </c>
      <c r="AC58" s="1022">
        <f t="shared" si="2"/>
        <v>0</v>
      </c>
      <c r="AD58" s="977">
        <f t="shared" si="2"/>
        <v>0</v>
      </c>
      <c r="AE58" s="995">
        <f t="shared" si="2"/>
        <v>0</v>
      </c>
      <c r="AF58" s="995">
        <f t="shared" si="2"/>
        <v>0</v>
      </c>
      <c r="AG58" s="995">
        <f t="shared" si="2"/>
        <v>0</v>
      </c>
      <c r="AH58" s="995">
        <f t="shared" si="2"/>
        <v>0</v>
      </c>
      <c r="AI58" s="995">
        <f t="shared" si="2"/>
        <v>0</v>
      </c>
      <c r="AJ58" s="1022">
        <f t="shared" si="2"/>
        <v>0</v>
      </c>
      <c r="AK58" s="977">
        <f t="shared" si="2"/>
        <v>0</v>
      </c>
      <c r="AL58" s="995">
        <f t="shared" si="2"/>
        <v>0</v>
      </c>
      <c r="AM58" s="995">
        <f t="shared" si="2"/>
        <v>0</v>
      </c>
      <c r="AN58" s="995">
        <f t="shared" si="2"/>
        <v>0</v>
      </c>
      <c r="AO58" s="995">
        <f t="shared" si="2"/>
        <v>0</v>
      </c>
      <c r="AP58" s="995">
        <f t="shared" si="2"/>
        <v>0</v>
      </c>
      <c r="AQ58" s="1022">
        <f t="shared" si="2"/>
        <v>0</v>
      </c>
      <c r="AR58" s="977">
        <f t="shared" si="2"/>
        <v>0</v>
      </c>
      <c r="AS58" s="995">
        <f t="shared" si="2"/>
        <v>0</v>
      </c>
      <c r="AT58" s="995">
        <f t="shared" si="2"/>
        <v>0</v>
      </c>
      <c r="AU58" s="995">
        <f t="shared" si="2"/>
        <v>0</v>
      </c>
      <c r="AV58" s="995">
        <f t="shared" si="2"/>
        <v>0</v>
      </c>
      <c r="AW58" s="995">
        <f t="shared" si="2"/>
        <v>0</v>
      </c>
      <c r="AX58" s="1022">
        <f t="shared" si="2"/>
        <v>0</v>
      </c>
      <c r="AY58" s="1099">
        <f>SUM(AY37:BA53)</f>
        <v>0</v>
      </c>
      <c r="AZ58" s="1115"/>
      <c r="BA58" s="1115"/>
      <c r="BB58" s="1128">
        <f>SUM($BB$43:$BD$57)</f>
        <v>0</v>
      </c>
      <c r="BC58" s="1128"/>
      <c r="BD58" s="1128"/>
      <c r="BE58" s="1150" t="e">
        <f>SUM(BE43:BG57)</f>
        <v>#DIV/0!</v>
      </c>
      <c r="BF58" s="1150"/>
      <c r="BG58" s="1150"/>
      <c r="BH58" s="1181">
        <f>SUM(BH43:BJ57)</f>
        <v>0</v>
      </c>
      <c r="BI58" s="1188"/>
      <c r="BJ58" s="1188"/>
      <c r="BK58" s="1202"/>
      <c r="BL58" s="1202"/>
      <c r="BM58" s="1202"/>
      <c r="BN58" s="1233"/>
    </row>
    <row r="59" spans="2:85" ht="21" customHeight="1">
      <c r="B59" s="820"/>
      <c r="C59" s="839" t="s">
        <v>1634</v>
      </c>
      <c r="D59" s="868"/>
      <c r="E59" s="868"/>
      <c r="F59" s="868"/>
      <c r="G59" s="868"/>
      <c r="H59" s="868"/>
      <c r="I59" s="868"/>
      <c r="J59" s="868"/>
      <c r="K59" s="868"/>
      <c r="L59" s="868"/>
      <c r="M59" s="868"/>
      <c r="N59" s="868"/>
      <c r="O59" s="868"/>
      <c r="P59" s="868"/>
      <c r="Q59" s="868"/>
      <c r="R59" s="868"/>
      <c r="S59" s="868"/>
      <c r="T59" s="868"/>
      <c r="U59" s="868"/>
      <c r="V59" s="955"/>
      <c r="W59" s="978">
        <f t="shared" ref="W59:AM59" si="3">SUM(W37:W54)</f>
        <v>0</v>
      </c>
      <c r="X59" s="996">
        <f t="shared" si="3"/>
        <v>0</v>
      </c>
      <c r="Y59" s="996">
        <f t="shared" si="3"/>
        <v>0</v>
      </c>
      <c r="Z59" s="996">
        <f t="shared" si="3"/>
        <v>0</v>
      </c>
      <c r="AA59" s="996">
        <f t="shared" si="3"/>
        <v>0</v>
      </c>
      <c r="AB59" s="996">
        <f t="shared" si="3"/>
        <v>0</v>
      </c>
      <c r="AC59" s="1023">
        <f t="shared" si="3"/>
        <v>0</v>
      </c>
      <c r="AD59" s="978">
        <f t="shared" si="3"/>
        <v>0</v>
      </c>
      <c r="AE59" s="996">
        <f t="shared" si="3"/>
        <v>0</v>
      </c>
      <c r="AF59" s="996">
        <f t="shared" si="3"/>
        <v>0</v>
      </c>
      <c r="AG59" s="996">
        <f t="shared" si="3"/>
        <v>0</v>
      </c>
      <c r="AH59" s="996">
        <f t="shared" si="3"/>
        <v>0</v>
      </c>
      <c r="AI59" s="996">
        <f t="shared" si="3"/>
        <v>0</v>
      </c>
      <c r="AJ59" s="1023">
        <f t="shared" si="3"/>
        <v>0</v>
      </c>
      <c r="AK59" s="978">
        <f t="shared" si="3"/>
        <v>0</v>
      </c>
      <c r="AL59" s="996">
        <f t="shared" si="3"/>
        <v>0</v>
      </c>
      <c r="AM59" s="996">
        <f t="shared" si="3"/>
        <v>0</v>
      </c>
      <c r="AN59" s="996">
        <f>SUM(AN37:AN55)</f>
        <v>0</v>
      </c>
      <c r="AO59" s="996">
        <f t="shared" ref="AO59:AX59" si="4">SUM(AO37:AO54)</f>
        <v>0</v>
      </c>
      <c r="AP59" s="996">
        <f t="shared" si="4"/>
        <v>0</v>
      </c>
      <c r="AQ59" s="1023">
        <f t="shared" si="4"/>
        <v>0</v>
      </c>
      <c r="AR59" s="978">
        <f t="shared" si="4"/>
        <v>0</v>
      </c>
      <c r="AS59" s="996">
        <f t="shared" si="4"/>
        <v>0</v>
      </c>
      <c r="AT59" s="996">
        <f t="shared" si="4"/>
        <v>0</v>
      </c>
      <c r="AU59" s="996">
        <f t="shared" si="4"/>
        <v>0</v>
      </c>
      <c r="AV59" s="996">
        <f t="shared" si="4"/>
        <v>0</v>
      </c>
      <c r="AW59" s="996">
        <f t="shared" si="4"/>
        <v>0</v>
      </c>
      <c r="AX59" s="1023">
        <f t="shared" si="4"/>
        <v>0</v>
      </c>
      <c r="AY59" s="1099">
        <f>SUM(AY38:BA54)</f>
        <v>0</v>
      </c>
      <c r="AZ59" s="1115"/>
      <c r="BA59" s="1115"/>
      <c r="BB59" s="1128">
        <f>SUM($BB$37:$BD$57)</f>
        <v>0</v>
      </c>
      <c r="BC59" s="1128"/>
      <c r="BD59" s="1128"/>
      <c r="BE59" s="1151"/>
      <c r="BF59" s="1165"/>
      <c r="BG59" s="1176"/>
      <c r="BH59" s="1182"/>
      <c r="BI59" s="1189"/>
      <c r="BJ59" s="1189"/>
      <c r="BK59" s="1202"/>
      <c r="BL59" s="1202"/>
      <c r="BM59" s="1202"/>
      <c r="BN59" s="1233"/>
    </row>
    <row r="60" spans="2:85" ht="21" customHeight="1">
      <c r="B60" s="821" t="s">
        <v>327</v>
      </c>
      <c r="C60" s="840"/>
      <c r="D60" s="869"/>
      <c r="E60" s="868"/>
      <c r="F60" s="868"/>
      <c r="G60" s="868"/>
      <c r="H60" s="868"/>
      <c r="I60" s="868"/>
      <c r="J60" s="868"/>
      <c r="K60" s="868"/>
      <c r="L60" s="868"/>
      <c r="M60" s="868"/>
      <c r="N60" s="868"/>
      <c r="O60" s="868"/>
      <c r="P60" s="868"/>
      <c r="Q60" s="868"/>
      <c r="R60" s="868"/>
      <c r="S60" s="868"/>
      <c r="T60" s="868"/>
      <c r="U60" s="868"/>
      <c r="V60" s="868"/>
      <c r="W60" s="937"/>
      <c r="X60" s="937"/>
      <c r="Y60" s="937"/>
      <c r="Z60" s="937"/>
      <c r="AA60" s="937"/>
      <c r="AB60" s="937"/>
      <c r="AC60" s="937"/>
      <c r="AD60" s="937"/>
      <c r="AE60" s="937"/>
      <c r="AF60" s="937"/>
      <c r="AG60" s="937"/>
      <c r="AH60" s="937"/>
      <c r="AI60" s="937"/>
      <c r="AJ60" s="937"/>
      <c r="AK60" s="937"/>
      <c r="AL60" s="937"/>
      <c r="AM60" s="937"/>
      <c r="AN60" s="937"/>
      <c r="AO60" s="937"/>
      <c r="AP60" s="937"/>
      <c r="AQ60" s="937"/>
      <c r="AR60" s="937"/>
      <c r="AS60" s="937"/>
      <c r="AT60" s="937"/>
      <c r="AU60" s="937"/>
      <c r="AV60" s="937"/>
      <c r="AW60" s="937"/>
      <c r="AX60" s="949"/>
      <c r="AY60" s="1100"/>
      <c r="AZ60" s="938"/>
      <c r="BA60" s="938"/>
      <c r="BB60" s="938"/>
      <c r="BC60" s="938"/>
      <c r="BD60" s="938"/>
      <c r="BE60" s="938"/>
      <c r="BF60" s="938"/>
      <c r="BG60" s="938"/>
      <c r="BH60" s="938"/>
      <c r="BI60" s="938"/>
      <c r="BJ60" s="938"/>
      <c r="BK60" s="938"/>
      <c r="BL60" s="938"/>
      <c r="BM60" s="938"/>
      <c r="BN60" s="950"/>
    </row>
    <row r="61" spans="2:85" ht="21" customHeight="1">
      <c r="G61" s="32"/>
    </row>
    <row r="62" spans="2:85" ht="21" customHeight="1">
      <c r="B62" s="815" t="s">
        <v>1038</v>
      </c>
      <c r="D62" s="855"/>
      <c r="E62" s="855"/>
      <c r="F62" s="855"/>
      <c r="G62" s="855"/>
      <c r="H62" s="855"/>
      <c r="I62" s="855"/>
      <c r="J62" s="855"/>
      <c r="K62" s="855"/>
      <c r="L62" s="855"/>
      <c r="M62" s="855"/>
      <c r="N62" s="855"/>
      <c r="O62" s="855"/>
      <c r="P62" s="855"/>
      <c r="Q62" s="855"/>
      <c r="R62" s="855"/>
      <c r="S62" s="855"/>
      <c r="T62" s="855"/>
      <c r="U62" s="855"/>
      <c r="V62" s="855"/>
      <c r="W62" s="855"/>
      <c r="X62" s="855"/>
      <c r="Y62" s="855"/>
      <c r="Z62" s="855"/>
      <c r="AA62" s="855"/>
      <c r="AB62" s="855"/>
      <c r="AC62" s="855"/>
      <c r="AD62" s="855"/>
      <c r="AE62" s="855"/>
      <c r="AF62" s="855"/>
      <c r="AG62" s="855"/>
      <c r="AH62" s="855"/>
      <c r="AI62" s="855"/>
      <c r="AJ62" s="855"/>
      <c r="AK62" s="855"/>
      <c r="AL62" s="855"/>
      <c r="AM62" s="855"/>
      <c r="AN62" s="855"/>
      <c r="AO62" s="855"/>
      <c r="AP62" s="855"/>
      <c r="AQ62" s="855"/>
      <c r="AR62" s="855"/>
      <c r="AS62" s="855"/>
      <c r="AT62" s="855"/>
      <c r="AU62" s="855"/>
      <c r="AV62" s="855"/>
      <c r="AW62" s="855"/>
      <c r="AX62" s="855"/>
      <c r="AY62" s="855"/>
      <c r="AZ62" s="855"/>
      <c r="BA62" s="889"/>
      <c r="BB62" s="855"/>
      <c r="BC62" s="889"/>
      <c r="BD62" s="889"/>
      <c r="BE62" s="855"/>
      <c r="BF62" s="889"/>
      <c r="BG62" s="855"/>
      <c r="BH62" s="855"/>
      <c r="BI62" s="855"/>
      <c r="BJ62" s="855"/>
      <c r="BK62" s="855"/>
      <c r="BL62" s="855"/>
      <c r="BM62" s="855"/>
      <c r="BN62" s="855"/>
    </row>
    <row r="63" spans="2:85" ht="21" customHeight="1">
      <c r="B63" s="816"/>
      <c r="C63" s="830"/>
      <c r="D63" s="856" t="s">
        <v>617</v>
      </c>
      <c r="E63" s="856"/>
      <c r="F63" s="856"/>
      <c r="G63" s="856"/>
      <c r="H63" s="856"/>
      <c r="I63" s="898"/>
      <c r="J63" s="902" t="s">
        <v>877</v>
      </c>
      <c r="K63" s="910"/>
      <c r="L63" s="910"/>
      <c r="M63" s="910"/>
      <c r="N63" s="910"/>
      <c r="O63" s="921"/>
      <c r="P63" s="926" t="s">
        <v>213</v>
      </c>
      <c r="Q63" s="856"/>
      <c r="R63" s="856"/>
      <c r="S63" s="856"/>
      <c r="T63" s="856"/>
      <c r="U63" s="856"/>
      <c r="V63" s="948"/>
      <c r="W63" s="969" t="s">
        <v>1249</v>
      </c>
      <c r="X63" s="987"/>
      <c r="Y63" s="987"/>
      <c r="Z63" s="987"/>
      <c r="AA63" s="987"/>
      <c r="AB63" s="987"/>
      <c r="AC63" s="1014"/>
      <c r="AD63" s="969" t="s">
        <v>1622</v>
      </c>
      <c r="AE63" s="987"/>
      <c r="AF63" s="987"/>
      <c r="AG63" s="987"/>
      <c r="AH63" s="987"/>
      <c r="AI63" s="987"/>
      <c r="AJ63" s="1014"/>
      <c r="AK63" s="969" t="s">
        <v>1624</v>
      </c>
      <c r="AL63" s="987"/>
      <c r="AM63" s="987"/>
      <c r="AN63" s="987"/>
      <c r="AO63" s="987"/>
      <c r="AP63" s="987"/>
      <c r="AQ63" s="1014"/>
      <c r="AR63" s="816" t="s">
        <v>1625</v>
      </c>
      <c r="AS63" s="856"/>
      <c r="AT63" s="856"/>
      <c r="AU63" s="856"/>
      <c r="AV63" s="856"/>
      <c r="AW63" s="856"/>
      <c r="AX63" s="856"/>
      <c r="AY63" s="1101" t="s">
        <v>600</v>
      </c>
      <c r="AZ63" s="1116"/>
      <c r="BA63" s="1116"/>
      <c r="BB63" s="1116" t="s">
        <v>1626</v>
      </c>
      <c r="BC63" s="1116"/>
      <c r="BD63" s="1116"/>
      <c r="BE63" s="1116" t="s">
        <v>1628</v>
      </c>
      <c r="BF63" s="1116"/>
      <c r="BG63" s="1116"/>
      <c r="BH63" s="1116"/>
      <c r="BI63" s="1116"/>
      <c r="BJ63" s="1116"/>
      <c r="BK63" s="987" t="s">
        <v>1629</v>
      </c>
      <c r="BL63" s="987"/>
      <c r="BM63" s="987"/>
      <c r="BN63" s="1014"/>
    </row>
    <row r="64" spans="2:85" ht="21" customHeight="1">
      <c r="B64" s="817"/>
      <c r="C64" s="831"/>
      <c r="D64" s="857"/>
      <c r="E64" s="857"/>
      <c r="F64" s="857"/>
      <c r="G64" s="857"/>
      <c r="H64" s="857"/>
      <c r="I64" s="899"/>
      <c r="J64" s="903"/>
      <c r="K64" s="911"/>
      <c r="L64" s="911"/>
      <c r="M64" s="911"/>
      <c r="N64" s="911"/>
      <c r="O64" s="922"/>
      <c r="P64" s="152"/>
      <c r="Q64" s="857"/>
      <c r="R64" s="857"/>
      <c r="S64" s="857"/>
      <c r="T64" s="857"/>
      <c r="U64" s="857"/>
      <c r="V64" s="956"/>
      <c r="W64" s="970" t="s">
        <v>1488</v>
      </c>
      <c r="X64" s="988" t="s">
        <v>1630</v>
      </c>
      <c r="Y64" s="988" t="s">
        <v>270</v>
      </c>
      <c r="Z64" s="988" t="s">
        <v>557</v>
      </c>
      <c r="AA64" s="988" t="s">
        <v>1631</v>
      </c>
      <c r="AB64" s="988" t="s">
        <v>1632</v>
      </c>
      <c r="AC64" s="1015" t="s">
        <v>545</v>
      </c>
      <c r="AD64" s="970" t="s">
        <v>1488</v>
      </c>
      <c r="AE64" s="988" t="s">
        <v>1630</v>
      </c>
      <c r="AF64" s="988" t="s">
        <v>270</v>
      </c>
      <c r="AG64" s="988" t="s">
        <v>557</v>
      </c>
      <c r="AH64" s="988" t="s">
        <v>1631</v>
      </c>
      <c r="AI64" s="988" t="s">
        <v>1632</v>
      </c>
      <c r="AJ64" s="1015" t="s">
        <v>545</v>
      </c>
      <c r="AK64" s="970" t="s">
        <v>1488</v>
      </c>
      <c r="AL64" s="988" t="s">
        <v>1630</v>
      </c>
      <c r="AM64" s="988" t="s">
        <v>270</v>
      </c>
      <c r="AN64" s="988" t="s">
        <v>557</v>
      </c>
      <c r="AO64" s="988" t="s">
        <v>1631</v>
      </c>
      <c r="AP64" s="988" t="s">
        <v>1632</v>
      </c>
      <c r="AQ64" s="1015" t="s">
        <v>545</v>
      </c>
      <c r="AR64" s="1071" t="s">
        <v>1488</v>
      </c>
      <c r="AS64" s="1072" t="s">
        <v>1630</v>
      </c>
      <c r="AT64" s="1072" t="s">
        <v>270</v>
      </c>
      <c r="AU64" s="1072" t="s">
        <v>557</v>
      </c>
      <c r="AV64" s="1072" t="s">
        <v>1631</v>
      </c>
      <c r="AW64" s="1072" t="s">
        <v>1632</v>
      </c>
      <c r="AX64" s="1085" t="s">
        <v>545</v>
      </c>
      <c r="AY64" s="1102"/>
      <c r="AZ64" s="1117"/>
      <c r="BA64" s="1117"/>
      <c r="BB64" s="1117"/>
      <c r="BC64" s="1117"/>
      <c r="BD64" s="1117"/>
      <c r="BE64" s="1117"/>
      <c r="BF64" s="1117"/>
      <c r="BG64" s="1117"/>
      <c r="BH64" s="1117"/>
      <c r="BI64" s="1117"/>
      <c r="BJ64" s="1117"/>
      <c r="BK64" s="1203"/>
      <c r="BL64" s="1203"/>
      <c r="BM64" s="1203"/>
      <c r="BN64" s="1234"/>
    </row>
    <row r="65" spans="2:66" ht="21" customHeight="1">
      <c r="B65" s="819"/>
      <c r="C65" s="835" t="s">
        <v>1334</v>
      </c>
      <c r="D65" s="862"/>
      <c r="E65" s="878"/>
      <c r="F65" s="878"/>
      <c r="G65" s="878"/>
      <c r="H65" s="878"/>
      <c r="I65" s="878"/>
      <c r="J65" s="878"/>
      <c r="K65" s="878"/>
      <c r="L65" s="878"/>
      <c r="M65" s="878"/>
      <c r="N65" s="878"/>
      <c r="O65" s="878"/>
      <c r="P65" s="933"/>
      <c r="Q65" s="933"/>
      <c r="R65" s="933"/>
      <c r="S65" s="933"/>
      <c r="T65" s="933"/>
      <c r="U65" s="933"/>
      <c r="V65" s="957"/>
      <c r="W65" s="979"/>
      <c r="X65" s="990"/>
      <c r="Y65" s="990"/>
      <c r="Z65" s="990"/>
      <c r="AA65" s="990"/>
      <c r="AB65" s="990"/>
      <c r="AC65" s="1017"/>
      <c r="AD65" s="972"/>
      <c r="AE65" s="990"/>
      <c r="AF65" s="990"/>
      <c r="AG65" s="990"/>
      <c r="AH65" s="990"/>
      <c r="AI65" s="990"/>
      <c r="AJ65" s="1017"/>
      <c r="AK65" s="972"/>
      <c r="AL65" s="990"/>
      <c r="AM65" s="990"/>
      <c r="AN65" s="990"/>
      <c r="AO65" s="990"/>
      <c r="AP65" s="990"/>
      <c r="AQ65" s="1017"/>
      <c r="AR65" s="972"/>
      <c r="AS65" s="990"/>
      <c r="AT65" s="990"/>
      <c r="AU65" s="990"/>
      <c r="AV65" s="990"/>
      <c r="AW65" s="990"/>
      <c r="AX65" s="1017"/>
      <c r="AY65" s="1103">
        <f t="shared" ref="AY65:AY72" si="5">SUM(W65:AX65)</f>
        <v>0</v>
      </c>
      <c r="AZ65" s="1113"/>
      <c r="BA65" s="1113"/>
      <c r="BB65" s="1126">
        <f t="shared" ref="BB65:BB72" si="6">AY65/4</f>
        <v>0</v>
      </c>
      <c r="BC65" s="1126"/>
      <c r="BD65" s="1140"/>
      <c r="BE65" s="1152">
        <f>ROUNDDOWN(SUM($BB$65:$BD$72)/40,1)</f>
        <v>0</v>
      </c>
      <c r="BF65" s="1152"/>
      <c r="BG65" s="1152"/>
      <c r="BH65" s="1152"/>
      <c r="BI65" s="1152"/>
      <c r="BJ65" s="1152"/>
      <c r="BK65" s="1204"/>
      <c r="BL65" s="1204"/>
      <c r="BM65" s="1204"/>
      <c r="BN65" s="1235"/>
    </row>
    <row r="66" spans="2:66" ht="21" customHeight="1">
      <c r="B66" s="819"/>
      <c r="C66" s="819"/>
      <c r="D66" s="863"/>
      <c r="E66" s="879"/>
      <c r="F66" s="879"/>
      <c r="G66" s="879"/>
      <c r="H66" s="879"/>
      <c r="I66" s="879"/>
      <c r="J66" s="879"/>
      <c r="K66" s="879"/>
      <c r="L66" s="879"/>
      <c r="M66" s="879"/>
      <c r="N66" s="879"/>
      <c r="O66" s="879"/>
      <c r="P66" s="934"/>
      <c r="Q66" s="934"/>
      <c r="R66" s="934"/>
      <c r="S66" s="934"/>
      <c r="T66" s="934"/>
      <c r="U66" s="934"/>
      <c r="V66" s="958"/>
      <c r="W66" s="980"/>
      <c r="X66" s="991"/>
      <c r="Y66" s="991"/>
      <c r="Z66" s="991"/>
      <c r="AA66" s="991"/>
      <c r="AB66" s="991"/>
      <c r="AC66" s="1018"/>
      <c r="AD66" s="973"/>
      <c r="AE66" s="991"/>
      <c r="AF66" s="991"/>
      <c r="AG66" s="991"/>
      <c r="AH66" s="991"/>
      <c r="AI66" s="991"/>
      <c r="AJ66" s="1018"/>
      <c r="AK66" s="973"/>
      <c r="AL66" s="991"/>
      <c r="AM66" s="991"/>
      <c r="AN66" s="991"/>
      <c r="AO66" s="991"/>
      <c r="AP66" s="991"/>
      <c r="AQ66" s="1018"/>
      <c r="AR66" s="980"/>
      <c r="AS66" s="991"/>
      <c r="AT66" s="991"/>
      <c r="AU66" s="991"/>
      <c r="AV66" s="991"/>
      <c r="AW66" s="991"/>
      <c r="AX66" s="1018"/>
      <c r="AY66" s="1104">
        <f t="shared" si="5"/>
        <v>0</v>
      </c>
      <c r="AZ66" s="1111"/>
      <c r="BA66" s="1111"/>
      <c r="BB66" s="1124">
        <f t="shared" si="6"/>
        <v>0</v>
      </c>
      <c r="BC66" s="1124"/>
      <c r="BD66" s="1121"/>
      <c r="BE66" s="1153"/>
      <c r="BF66" s="1153"/>
      <c r="BG66" s="1153"/>
      <c r="BH66" s="1153"/>
      <c r="BI66" s="1153"/>
      <c r="BJ66" s="1153"/>
      <c r="BK66" s="1200"/>
      <c r="BL66" s="1200"/>
      <c r="BM66" s="1200"/>
      <c r="BN66" s="1231"/>
    </row>
    <row r="67" spans="2:66" ht="21" customHeight="1">
      <c r="B67" s="819"/>
      <c r="C67" s="819"/>
      <c r="D67" s="863"/>
      <c r="E67" s="879"/>
      <c r="F67" s="879"/>
      <c r="G67" s="879"/>
      <c r="H67" s="879"/>
      <c r="I67" s="879"/>
      <c r="J67" s="879"/>
      <c r="K67" s="879"/>
      <c r="L67" s="879"/>
      <c r="M67" s="879"/>
      <c r="N67" s="879"/>
      <c r="O67" s="879"/>
      <c r="P67" s="934"/>
      <c r="Q67" s="934"/>
      <c r="R67" s="934"/>
      <c r="S67" s="934"/>
      <c r="T67" s="934"/>
      <c r="U67" s="934"/>
      <c r="V67" s="958"/>
      <c r="W67" s="981"/>
      <c r="X67" s="994"/>
      <c r="Y67" s="994"/>
      <c r="Z67" s="994"/>
      <c r="AA67" s="994"/>
      <c r="AB67" s="994"/>
      <c r="AC67" s="1021"/>
      <c r="AD67" s="976"/>
      <c r="AE67" s="994"/>
      <c r="AF67" s="994"/>
      <c r="AG67" s="994"/>
      <c r="AH67" s="994"/>
      <c r="AI67" s="994"/>
      <c r="AJ67" s="1021"/>
      <c r="AK67" s="976"/>
      <c r="AL67" s="994"/>
      <c r="AM67" s="994"/>
      <c r="AN67" s="994"/>
      <c r="AO67" s="994"/>
      <c r="AP67" s="994"/>
      <c r="AQ67" s="1021"/>
      <c r="AR67" s="976"/>
      <c r="AS67" s="994"/>
      <c r="AT67" s="994"/>
      <c r="AU67" s="994"/>
      <c r="AV67" s="994"/>
      <c r="AW67" s="994"/>
      <c r="AX67" s="1021"/>
      <c r="AY67" s="1104">
        <f t="shared" si="5"/>
        <v>0</v>
      </c>
      <c r="AZ67" s="1111"/>
      <c r="BA67" s="1111"/>
      <c r="BB67" s="1124">
        <f t="shared" si="6"/>
        <v>0</v>
      </c>
      <c r="BC67" s="1124"/>
      <c r="BD67" s="1121"/>
      <c r="BE67" s="1153"/>
      <c r="BF67" s="1153"/>
      <c r="BG67" s="1153"/>
      <c r="BH67" s="1153"/>
      <c r="BI67" s="1153"/>
      <c r="BJ67" s="1153"/>
      <c r="BK67" s="1200"/>
      <c r="BL67" s="1200"/>
      <c r="BM67" s="1200"/>
      <c r="BN67" s="1231"/>
    </row>
    <row r="68" spans="2:66" ht="21" customHeight="1">
      <c r="B68" s="819"/>
      <c r="C68" s="819"/>
      <c r="D68" s="863"/>
      <c r="E68" s="879"/>
      <c r="F68" s="879"/>
      <c r="G68" s="879"/>
      <c r="H68" s="879"/>
      <c r="I68" s="879"/>
      <c r="J68" s="879"/>
      <c r="K68" s="879"/>
      <c r="L68" s="879"/>
      <c r="M68" s="879"/>
      <c r="N68" s="879"/>
      <c r="O68" s="879"/>
      <c r="P68" s="930"/>
      <c r="Q68" s="940"/>
      <c r="R68" s="940"/>
      <c r="S68" s="940"/>
      <c r="T68" s="940"/>
      <c r="U68" s="940"/>
      <c r="V68" s="952"/>
      <c r="W68" s="980"/>
      <c r="X68" s="991"/>
      <c r="Y68" s="991"/>
      <c r="Z68" s="994"/>
      <c r="AA68" s="994"/>
      <c r="AB68" s="991"/>
      <c r="AC68" s="1018"/>
      <c r="AD68" s="973"/>
      <c r="AE68" s="991"/>
      <c r="AF68" s="991"/>
      <c r="AG68" s="994"/>
      <c r="AH68" s="994"/>
      <c r="AI68" s="991"/>
      <c r="AJ68" s="1018"/>
      <c r="AK68" s="973"/>
      <c r="AL68" s="991"/>
      <c r="AM68" s="991"/>
      <c r="AN68" s="994"/>
      <c r="AO68" s="994"/>
      <c r="AP68" s="991"/>
      <c r="AQ68" s="1018"/>
      <c r="AR68" s="980"/>
      <c r="AS68" s="991"/>
      <c r="AT68" s="991"/>
      <c r="AU68" s="994"/>
      <c r="AV68" s="991"/>
      <c r="AW68" s="991"/>
      <c r="AX68" s="1018"/>
      <c r="AY68" s="1104">
        <f t="shared" si="5"/>
        <v>0</v>
      </c>
      <c r="AZ68" s="1111"/>
      <c r="BA68" s="1111"/>
      <c r="BB68" s="1124">
        <f t="shared" si="6"/>
        <v>0</v>
      </c>
      <c r="BC68" s="1124"/>
      <c r="BD68" s="1121"/>
      <c r="BE68" s="1153"/>
      <c r="BF68" s="1153"/>
      <c r="BG68" s="1153"/>
      <c r="BH68" s="1153"/>
      <c r="BI68" s="1153"/>
      <c r="BJ68" s="1153"/>
      <c r="BK68" s="1200"/>
      <c r="BL68" s="1200"/>
      <c r="BM68" s="1200"/>
      <c r="BN68" s="1231"/>
    </row>
    <row r="69" spans="2:66" ht="21" customHeight="1">
      <c r="B69" s="819"/>
      <c r="C69" s="819"/>
      <c r="D69" s="863"/>
      <c r="E69" s="879"/>
      <c r="F69" s="879"/>
      <c r="G69" s="879"/>
      <c r="H69" s="879"/>
      <c r="I69" s="879"/>
      <c r="J69" s="879"/>
      <c r="K69" s="879"/>
      <c r="L69" s="879"/>
      <c r="M69" s="879"/>
      <c r="N69" s="879"/>
      <c r="O69" s="879"/>
      <c r="P69" s="934"/>
      <c r="Q69" s="934"/>
      <c r="R69" s="934"/>
      <c r="S69" s="934"/>
      <c r="T69" s="934"/>
      <c r="U69" s="934"/>
      <c r="V69" s="958"/>
      <c r="W69" s="981"/>
      <c r="X69" s="994"/>
      <c r="Y69" s="994"/>
      <c r="Z69" s="994"/>
      <c r="AA69" s="994"/>
      <c r="AB69" s="994"/>
      <c r="AC69" s="1021"/>
      <c r="AD69" s="976"/>
      <c r="AE69" s="994"/>
      <c r="AF69" s="994"/>
      <c r="AG69" s="994"/>
      <c r="AH69" s="994"/>
      <c r="AI69" s="994"/>
      <c r="AJ69" s="1021"/>
      <c r="AK69" s="976"/>
      <c r="AL69" s="994"/>
      <c r="AM69" s="994"/>
      <c r="AN69" s="994"/>
      <c r="AO69" s="994"/>
      <c r="AP69" s="994"/>
      <c r="AQ69" s="1021"/>
      <c r="AR69" s="976"/>
      <c r="AS69" s="994"/>
      <c r="AT69" s="994"/>
      <c r="AU69" s="994"/>
      <c r="AV69" s="994"/>
      <c r="AW69" s="994"/>
      <c r="AX69" s="1021"/>
      <c r="AY69" s="1104">
        <f t="shared" si="5"/>
        <v>0</v>
      </c>
      <c r="AZ69" s="1111"/>
      <c r="BA69" s="1111"/>
      <c r="BB69" s="1124">
        <f t="shared" si="6"/>
        <v>0</v>
      </c>
      <c r="BC69" s="1124"/>
      <c r="BD69" s="1121"/>
      <c r="BE69" s="1153"/>
      <c r="BF69" s="1153"/>
      <c r="BG69" s="1153"/>
      <c r="BH69" s="1153"/>
      <c r="BI69" s="1153"/>
      <c r="BJ69" s="1153"/>
      <c r="BK69" s="1200"/>
      <c r="BL69" s="1200"/>
      <c r="BM69" s="1200"/>
      <c r="BN69" s="1231"/>
    </row>
    <row r="70" spans="2:66" ht="21" customHeight="1">
      <c r="B70" s="819"/>
      <c r="C70" s="819"/>
      <c r="D70" s="863"/>
      <c r="E70" s="879"/>
      <c r="F70" s="879"/>
      <c r="G70" s="879"/>
      <c r="H70" s="879"/>
      <c r="I70" s="879"/>
      <c r="J70" s="879"/>
      <c r="K70" s="879"/>
      <c r="L70" s="879"/>
      <c r="M70" s="879"/>
      <c r="N70" s="879"/>
      <c r="O70" s="879"/>
      <c r="P70" s="930"/>
      <c r="Q70" s="940"/>
      <c r="R70" s="940"/>
      <c r="S70" s="940"/>
      <c r="T70" s="940"/>
      <c r="U70" s="940"/>
      <c r="V70" s="952"/>
      <c r="W70" s="980"/>
      <c r="X70" s="991"/>
      <c r="Y70" s="991"/>
      <c r="Z70" s="991"/>
      <c r="AA70" s="991"/>
      <c r="AB70" s="991"/>
      <c r="AC70" s="1024"/>
      <c r="AD70" s="973"/>
      <c r="AE70" s="991"/>
      <c r="AF70" s="991"/>
      <c r="AG70" s="991"/>
      <c r="AH70" s="991"/>
      <c r="AI70" s="991"/>
      <c r="AJ70" s="1024"/>
      <c r="AK70" s="973"/>
      <c r="AL70" s="991"/>
      <c r="AM70" s="991"/>
      <c r="AN70" s="991"/>
      <c r="AO70" s="991"/>
      <c r="AP70" s="991"/>
      <c r="AQ70" s="1024"/>
      <c r="AR70" s="973"/>
      <c r="AS70" s="991"/>
      <c r="AT70" s="991"/>
      <c r="AU70" s="991"/>
      <c r="AV70" s="991"/>
      <c r="AW70" s="991"/>
      <c r="AX70" s="1024"/>
      <c r="AY70" s="1104">
        <f t="shared" si="5"/>
        <v>0</v>
      </c>
      <c r="AZ70" s="1111"/>
      <c r="BA70" s="1111"/>
      <c r="BB70" s="1124">
        <f t="shared" si="6"/>
        <v>0</v>
      </c>
      <c r="BC70" s="1124"/>
      <c r="BD70" s="1121"/>
      <c r="BE70" s="1153"/>
      <c r="BF70" s="1153"/>
      <c r="BG70" s="1153"/>
      <c r="BH70" s="1153"/>
      <c r="BI70" s="1153"/>
      <c r="BJ70" s="1153"/>
      <c r="BK70" s="1200"/>
      <c r="BL70" s="1200"/>
      <c r="BM70" s="1200"/>
      <c r="BN70" s="1231"/>
    </row>
    <row r="71" spans="2:66" ht="21" customHeight="1">
      <c r="B71" s="819"/>
      <c r="C71" s="819"/>
      <c r="D71" s="863"/>
      <c r="E71" s="879"/>
      <c r="F71" s="879"/>
      <c r="G71" s="879"/>
      <c r="H71" s="879"/>
      <c r="I71" s="879"/>
      <c r="J71" s="879"/>
      <c r="K71" s="879"/>
      <c r="L71" s="879"/>
      <c r="M71" s="879"/>
      <c r="N71" s="879"/>
      <c r="O71" s="879"/>
      <c r="P71" s="930"/>
      <c r="Q71" s="940"/>
      <c r="R71" s="940"/>
      <c r="S71" s="940"/>
      <c r="T71" s="940"/>
      <c r="U71" s="940"/>
      <c r="V71" s="952"/>
      <c r="W71" s="980"/>
      <c r="X71" s="991"/>
      <c r="Y71" s="991"/>
      <c r="Z71" s="991"/>
      <c r="AA71" s="991"/>
      <c r="AB71" s="991"/>
      <c r="AC71" s="1018"/>
      <c r="AD71" s="973"/>
      <c r="AE71" s="991"/>
      <c r="AF71" s="991"/>
      <c r="AG71" s="991"/>
      <c r="AH71" s="991"/>
      <c r="AI71" s="991"/>
      <c r="AJ71" s="1018"/>
      <c r="AK71" s="973"/>
      <c r="AL71" s="991"/>
      <c r="AM71" s="991"/>
      <c r="AN71" s="991"/>
      <c r="AO71" s="991"/>
      <c r="AP71" s="991"/>
      <c r="AQ71" s="1018"/>
      <c r="AR71" s="980"/>
      <c r="AS71" s="991"/>
      <c r="AT71" s="991"/>
      <c r="AU71" s="991"/>
      <c r="AV71" s="991"/>
      <c r="AW71" s="991"/>
      <c r="AX71" s="1018"/>
      <c r="AY71" s="1104">
        <f t="shared" si="5"/>
        <v>0</v>
      </c>
      <c r="AZ71" s="1111"/>
      <c r="BA71" s="1111"/>
      <c r="BB71" s="1124">
        <f t="shared" si="6"/>
        <v>0</v>
      </c>
      <c r="BC71" s="1124"/>
      <c r="BD71" s="1121"/>
      <c r="BE71" s="1153"/>
      <c r="BF71" s="1153"/>
      <c r="BG71" s="1153"/>
      <c r="BH71" s="1153"/>
      <c r="BI71" s="1153"/>
      <c r="BJ71" s="1153"/>
      <c r="BK71" s="1200"/>
      <c r="BL71" s="1200"/>
      <c r="BM71" s="1200"/>
      <c r="BN71" s="1231"/>
    </row>
    <row r="72" spans="2:66" ht="21" customHeight="1">
      <c r="B72" s="819"/>
      <c r="C72" s="819"/>
      <c r="D72" s="870"/>
      <c r="E72" s="882"/>
      <c r="F72" s="882"/>
      <c r="G72" s="882"/>
      <c r="H72" s="882"/>
      <c r="I72" s="882"/>
      <c r="J72" s="882"/>
      <c r="K72" s="882"/>
      <c r="L72" s="882"/>
      <c r="M72" s="882"/>
      <c r="N72" s="882"/>
      <c r="O72" s="882"/>
      <c r="P72" s="932"/>
      <c r="Q72" s="942"/>
      <c r="R72" s="942"/>
      <c r="S72" s="942"/>
      <c r="T72" s="942"/>
      <c r="U72" s="942"/>
      <c r="V72" s="954"/>
      <c r="W72" s="982"/>
      <c r="X72" s="993"/>
      <c r="Y72" s="993"/>
      <c r="Z72" s="993"/>
      <c r="AA72" s="993"/>
      <c r="AB72" s="993"/>
      <c r="AC72" s="1020"/>
      <c r="AD72" s="975"/>
      <c r="AE72" s="993"/>
      <c r="AF72" s="993"/>
      <c r="AG72" s="993"/>
      <c r="AH72" s="993"/>
      <c r="AI72" s="993"/>
      <c r="AJ72" s="1020"/>
      <c r="AK72" s="975"/>
      <c r="AL72" s="993"/>
      <c r="AM72" s="993"/>
      <c r="AN72" s="993"/>
      <c r="AO72" s="993"/>
      <c r="AP72" s="993"/>
      <c r="AQ72" s="1020"/>
      <c r="AR72" s="982"/>
      <c r="AS72" s="993"/>
      <c r="AT72" s="993"/>
      <c r="AU72" s="993"/>
      <c r="AV72" s="993"/>
      <c r="AW72" s="993"/>
      <c r="AX72" s="1020"/>
      <c r="AY72" s="1105">
        <f t="shared" si="5"/>
        <v>0</v>
      </c>
      <c r="AZ72" s="1114"/>
      <c r="BA72" s="1114"/>
      <c r="BB72" s="1127">
        <f t="shared" si="6"/>
        <v>0</v>
      </c>
      <c r="BC72" s="1127"/>
      <c r="BD72" s="1122"/>
      <c r="BE72" s="1154"/>
      <c r="BF72" s="1154"/>
      <c r="BG72" s="1154"/>
      <c r="BH72" s="1154"/>
      <c r="BI72" s="1154"/>
      <c r="BJ72" s="1154"/>
      <c r="BK72" s="1201"/>
      <c r="BL72" s="1201"/>
      <c r="BM72" s="1201"/>
      <c r="BN72" s="1232"/>
    </row>
    <row r="73" spans="2:66" ht="21" customHeight="1">
      <c r="B73" s="819"/>
      <c r="C73" s="839" t="s">
        <v>1633</v>
      </c>
      <c r="D73" s="868"/>
      <c r="E73" s="868"/>
      <c r="F73" s="868"/>
      <c r="G73" s="868"/>
      <c r="H73" s="868"/>
      <c r="I73" s="868"/>
      <c r="J73" s="868"/>
      <c r="K73" s="868"/>
      <c r="L73" s="868"/>
      <c r="M73" s="868"/>
      <c r="N73" s="868"/>
      <c r="O73" s="868"/>
      <c r="P73" s="868"/>
      <c r="Q73" s="868"/>
      <c r="R73" s="868"/>
      <c r="S73" s="868"/>
      <c r="T73" s="868"/>
      <c r="U73" s="868"/>
      <c r="V73" s="955"/>
      <c r="W73" s="977">
        <f t="shared" ref="W73:AX73" si="7">SUM(W65:W72)</f>
        <v>0</v>
      </c>
      <c r="X73" s="995">
        <f t="shared" si="7"/>
        <v>0</v>
      </c>
      <c r="Y73" s="995">
        <f t="shared" si="7"/>
        <v>0</v>
      </c>
      <c r="Z73" s="995">
        <f t="shared" si="7"/>
        <v>0</v>
      </c>
      <c r="AA73" s="995">
        <f t="shared" si="7"/>
        <v>0</v>
      </c>
      <c r="AB73" s="995">
        <f t="shared" si="7"/>
        <v>0</v>
      </c>
      <c r="AC73" s="1022">
        <f t="shared" si="7"/>
        <v>0</v>
      </c>
      <c r="AD73" s="977">
        <f t="shared" si="7"/>
        <v>0</v>
      </c>
      <c r="AE73" s="995">
        <f t="shared" si="7"/>
        <v>0</v>
      </c>
      <c r="AF73" s="995">
        <f t="shared" si="7"/>
        <v>0</v>
      </c>
      <c r="AG73" s="995">
        <f t="shared" si="7"/>
        <v>0</v>
      </c>
      <c r="AH73" s="995">
        <f t="shared" si="7"/>
        <v>0</v>
      </c>
      <c r="AI73" s="995">
        <f t="shared" si="7"/>
        <v>0</v>
      </c>
      <c r="AJ73" s="1022">
        <f t="shared" si="7"/>
        <v>0</v>
      </c>
      <c r="AK73" s="977">
        <f t="shared" si="7"/>
        <v>0</v>
      </c>
      <c r="AL73" s="995">
        <f t="shared" si="7"/>
        <v>0</v>
      </c>
      <c r="AM73" s="995">
        <f t="shared" si="7"/>
        <v>0</v>
      </c>
      <c r="AN73" s="995">
        <f t="shared" si="7"/>
        <v>0</v>
      </c>
      <c r="AO73" s="995">
        <f t="shared" si="7"/>
        <v>0</v>
      </c>
      <c r="AP73" s="995">
        <f t="shared" si="7"/>
        <v>0</v>
      </c>
      <c r="AQ73" s="1022">
        <f t="shared" si="7"/>
        <v>0</v>
      </c>
      <c r="AR73" s="977">
        <f t="shared" si="7"/>
        <v>0</v>
      </c>
      <c r="AS73" s="995">
        <f t="shared" si="7"/>
        <v>0</v>
      </c>
      <c r="AT73" s="995">
        <f t="shared" si="7"/>
        <v>0</v>
      </c>
      <c r="AU73" s="995">
        <f t="shared" si="7"/>
        <v>0</v>
      </c>
      <c r="AV73" s="995">
        <f t="shared" si="7"/>
        <v>0</v>
      </c>
      <c r="AW73" s="995">
        <f t="shared" si="7"/>
        <v>0</v>
      </c>
      <c r="AX73" s="1022">
        <f t="shared" si="7"/>
        <v>0</v>
      </c>
      <c r="AY73" s="1106">
        <f>SUM(AY65:BA72)</f>
        <v>0</v>
      </c>
      <c r="AZ73" s="1118"/>
      <c r="BA73" s="1118"/>
      <c r="BB73" s="1129">
        <f>SUM($BB$65:$BD$72)</f>
        <v>0</v>
      </c>
      <c r="BC73" s="1129"/>
      <c r="BD73" s="1141"/>
      <c r="BE73" s="1155">
        <f>SUM(BE65)</f>
        <v>0</v>
      </c>
      <c r="BF73" s="1166"/>
      <c r="BG73" s="1166"/>
      <c r="BH73" s="1166"/>
      <c r="BI73" s="1166"/>
      <c r="BJ73" s="1194"/>
      <c r="BK73" s="1205"/>
      <c r="BL73" s="1205"/>
      <c r="BM73" s="1205"/>
      <c r="BN73" s="1236"/>
    </row>
    <row r="74" spans="2:66" ht="21" customHeight="1">
      <c r="B74" s="821" t="s">
        <v>327</v>
      </c>
      <c r="C74" s="840"/>
      <c r="D74" s="869"/>
      <c r="E74" s="868"/>
      <c r="F74" s="868"/>
      <c r="G74" s="868"/>
      <c r="H74" s="868"/>
      <c r="I74" s="868"/>
      <c r="J74" s="868"/>
      <c r="K74" s="868"/>
      <c r="L74" s="868"/>
      <c r="M74" s="868"/>
      <c r="N74" s="868"/>
      <c r="O74" s="868"/>
      <c r="P74" s="868"/>
      <c r="Q74" s="868"/>
      <c r="R74" s="868"/>
      <c r="S74" s="868"/>
      <c r="T74" s="868"/>
      <c r="U74" s="868"/>
      <c r="V74" s="868"/>
      <c r="W74" s="937"/>
      <c r="X74" s="937"/>
      <c r="Y74" s="937"/>
      <c r="Z74" s="937"/>
      <c r="AA74" s="937"/>
      <c r="AB74" s="937"/>
      <c r="AC74" s="937"/>
      <c r="AD74" s="937"/>
      <c r="AE74" s="937"/>
      <c r="AF74" s="937"/>
      <c r="AG74" s="937"/>
      <c r="AH74" s="937"/>
      <c r="AI74" s="937"/>
      <c r="AJ74" s="937"/>
      <c r="AK74" s="937"/>
      <c r="AL74" s="937"/>
      <c r="AM74" s="937"/>
      <c r="AN74" s="937"/>
      <c r="AO74" s="937"/>
      <c r="AP74" s="937"/>
      <c r="AQ74" s="937"/>
      <c r="AR74" s="937"/>
      <c r="AS74" s="937"/>
      <c r="AT74" s="937"/>
      <c r="AU74" s="937"/>
      <c r="AV74" s="937"/>
      <c r="AW74" s="937"/>
      <c r="AX74" s="949"/>
      <c r="AY74" s="1107">
        <v>40</v>
      </c>
      <c r="AZ74" s="1090"/>
      <c r="BA74" s="1090"/>
      <c r="BB74" s="1090"/>
      <c r="BC74" s="1090"/>
      <c r="BD74" s="1090"/>
      <c r="BE74" s="1090"/>
      <c r="BF74" s="1090"/>
      <c r="BG74" s="1090"/>
      <c r="BH74" s="1090"/>
      <c r="BI74" s="1090"/>
      <c r="BJ74" s="1090"/>
      <c r="BK74" s="1090"/>
      <c r="BL74" s="1090"/>
      <c r="BM74" s="1090"/>
      <c r="BN74" s="1237"/>
    </row>
    <row r="75" spans="2:66" ht="21" customHeight="1">
      <c r="B75" s="32" t="s">
        <v>1635</v>
      </c>
    </row>
    <row r="76" spans="2:66" ht="21" customHeight="1">
      <c r="B76" s="32" t="s">
        <v>1638</v>
      </c>
      <c r="G76" s="32"/>
    </row>
    <row r="77" spans="2:66" ht="21" customHeight="1">
      <c r="G77" s="32"/>
    </row>
  </sheetData>
  <customSheetViews>
    <customSheetView guid="{76D48460-2D9B-487A-92BD-89A50EB1783E}" scale="60" showPageBreaks="1" fitToPage="1" printArea="1" view="pageBreakPreview">
      <selection activeCell="BO16" sqref="BO16"/>
      <pageMargins left="0.39370078740157483" right="0.19685039370078741" top="0.39370078740157483" bottom="0.39370078740157483" header="0.51181102362204722" footer="0.51181102362204722"/>
      <printOptions verticalCentered="1"/>
      <pageSetup paperSize="9" scale="38" orientation="portrait" r:id="rId1"/>
      <headerFooter alignWithMargins="0"/>
    </customSheetView>
  </customSheetViews>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7"/>
  <conditionalFormatting sqref="C31:N31 C27:D27 T27 Q27:S28 T28:X28 C28:H29 C30:AG30 AG31 C25:H26 Q25:X26 I25:L29 Y25:AB29 AG25:AG29 BV27:BV28 BV29:BY29 M27:M28 M29:X29 CA29:CD29 CA25:CD26 AC29:AF29 AC25:AF26">
    <cfRule type="expression" dxfId="197" priority="26">
      <formula>COUNTA($D$7)&gt;=1</formula>
    </cfRule>
  </conditionalFormatting>
  <conditionalFormatting sqref="C24:AG24">
    <cfRule type="expression" dxfId="196" priority="32">
      <formula>COUNTA($D$7)&gt;=1</formula>
    </cfRule>
  </conditionalFormatting>
  <conditionalFormatting sqref="C32:AG33">
    <cfRule type="expression" dxfId="195" priority="28">
      <formula>COUNTA($D$7)&gt;=1</formula>
    </cfRule>
  </conditionalFormatting>
  <conditionalFormatting sqref="D5:D7 E16:E17">
    <cfRule type="expression" dxfId="194" priority="41">
      <formula>IF($E$9:$F$9="〇",TRUE,FALSE)</formula>
    </cfRule>
  </conditionalFormatting>
  <conditionalFormatting sqref="D5:D7">
    <cfRule type="expression" dxfId="193" priority="40">
      <formula>IF($E$10:$F$11="〇",TRUE,FALSE)</formula>
    </cfRule>
  </conditionalFormatting>
  <conditionalFormatting sqref="D10">
    <cfRule type="expression" dxfId="192" priority="39">
      <formula>IF($E$9:$F$9="〇",TRUE,FALSE)</formula>
    </cfRule>
  </conditionalFormatting>
  <conditionalFormatting sqref="D12:E12 D13:D14">
    <cfRule type="expression" dxfId="191" priority="37">
      <formula>IF($E$9:$F$9="〇",TRUE,FALSE)</formula>
    </cfRule>
    <cfRule type="expression" dxfId="190" priority="38">
      <formula>IF($E$10:$F$11="〇",TRUE,FALSE)</formula>
    </cfRule>
  </conditionalFormatting>
  <conditionalFormatting sqref="N31:P31">
    <cfRule type="beginsWith" dxfId="189" priority="15" text="可">
      <formula>LEFT(N31,LEN("可"))="可"</formula>
    </cfRule>
    <cfRule type="containsText" dxfId="188" priority="16" text="不可">
      <formula>NOT(ISERROR(SEARCH("不可",N31)))</formula>
    </cfRule>
  </conditionalFormatting>
  <conditionalFormatting sqref="Q31:AD31">
    <cfRule type="expression" dxfId="187" priority="25">
      <formula>COUNTA($D$7)&gt;=1</formula>
    </cfRule>
  </conditionalFormatting>
  <conditionalFormatting sqref="AD31:AF31">
    <cfRule type="beginsWith" dxfId="186" priority="13" text="可">
      <formula>LEFT(AD31,LEN("可"))="可"</formula>
    </cfRule>
    <cfRule type="containsText" dxfId="185" priority="14" text="不可">
      <formula>NOT(ISERROR(SEARCH("不可",AD31)))</formula>
    </cfRule>
  </conditionalFormatting>
  <conditionalFormatting sqref="AE15">
    <cfRule type="expression" dxfId="184" priority="36">
      <formula>COUNTA($D$5,$D$6)&gt;=1</formula>
    </cfRule>
  </conditionalFormatting>
  <conditionalFormatting sqref="AE14:AN14">
    <cfRule type="expression" dxfId="183" priority="31">
      <formula>COUNTA($D$7)&gt;=1</formula>
    </cfRule>
  </conditionalFormatting>
  <conditionalFormatting sqref="AE16:AN16">
    <cfRule type="expression" dxfId="182" priority="35">
      <formula>COUNTA($D$6)&gt;=1</formula>
    </cfRule>
  </conditionalFormatting>
  <conditionalFormatting sqref="AI15:AN15">
    <cfRule type="expression" dxfId="181" priority="42">
      <formula>COUNTA($D$5,$D$6)&gt;=1</formula>
    </cfRule>
  </conditionalFormatting>
  <conditionalFormatting sqref="AI31:AT31 AI24:BM24 AI30:BM30 AI25:AR29 BM25:BM29 AW25:BH29">
    <cfRule type="expression" dxfId="180" priority="24">
      <formula>COUNTA($D$5:$D$6)&gt;=1</formula>
    </cfRule>
  </conditionalFormatting>
  <conditionalFormatting sqref="BM31">
    <cfRule type="expression" dxfId="179" priority="29">
      <formula>COUNTA($D$5:$D$6)&gt;=1</formula>
    </cfRule>
  </conditionalFormatting>
  <conditionalFormatting sqref="AI32:BM32">
    <cfRule type="expression" dxfId="178" priority="27">
      <formula>COUNTA($D$5:$D$6)&gt;=1</formula>
    </cfRule>
  </conditionalFormatting>
  <conditionalFormatting sqref="AT31:AV31">
    <cfRule type="beginsWith" dxfId="177" priority="10" text="可">
      <formula>LEFT(AT31,LEN("可"))="可"</formula>
    </cfRule>
    <cfRule type="containsText" dxfId="176" priority="12" text="不可">
      <formula>NOT(ISERROR(SEARCH("不可",AT31)))</formula>
    </cfRule>
  </conditionalFormatting>
  <conditionalFormatting sqref="AV14:BE14">
    <cfRule type="expression" dxfId="175" priority="17">
      <formula>COUNTA($D$7)&gt;=1</formula>
    </cfRule>
  </conditionalFormatting>
  <conditionalFormatting sqref="AV15:BE15">
    <cfRule type="expression" dxfId="174" priority="18">
      <formula>COUNTA($D$5,$D$6)&gt;=1</formula>
    </cfRule>
  </conditionalFormatting>
  <conditionalFormatting sqref="AV16:BE16">
    <cfRule type="expression" dxfId="173" priority="19">
      <formula>COUNTA($D$6)&gt;=1</formula>
    </cfRule>
  </conditionalFormatting>
  <conditionalFormatting sqref="AW31:BJ31">
    <cfRule type="expression" dxfId="172" priority="23">
      <formula>COUNTA($D$5:$D$6)&gt;=1</formula>
    </cfRule>
  </conditionalFormatting>
  <conditionalFormatting sqref="BJ31:BL31">
    <cfRule type="beginsWith" dxfId="171" priority="9" text="可">
      <formula>LEFT(BJ31,LEN("可"))="可"</formula>
    </cfRule>
    <cfRule type="containsText" dxfId="170" priority="11" text="不可">
      <formula>NOT(ISERROR(SEARCH("不可",BJ31)))</formula>
    </cfRule>
  </conditionalFormatting>
  <conditionalFormatting sqref="BM14:BS14">
    <cfRule type="expression" dxfId="169" priority="30">
      <formula>COUNTA($D$7)&gt;=1</formula>
    </cfRule>
  </conditionalFormatting>
  <conditionalFormatting sqref="CB9:CK9">
    <cfRule type="expression" dxfId="168" priority="20">
      <formula>COUNTA($D$7)&gt;=1</formula>
    </cfRule>
  </conditionalFormatting>
  <conditionalFormatting sqref="CB10:CK10">
    <cfRule type="expression" dxfId="167" priority="21">
      <formula>COUNTA($D$5,$D$6)&gt;=1</formula>
    </cfRule>
  </conditionalFormatting>
  <conditionalFormatting sqref="CB11:CK11">
    <cfRule type="expression" dxfId="166" priority="22">
      <formula>COUNTA($D$6)&gt;=1</formula>
    </cfRule>
  </conditionalFormatting>
  <conditionalFormatting sqref="CP42:CR43">
    <cfRule type="expression" dxfId="165" priority="34">
      <formula>COUNTA($AN$8)&gt;=1</formula>
    </cfRule>
  </conditionalFormatting>
  <conditionalFormatting sqref="CP44:CR45">
    <cfRule type="expression" dxfId="164" priority="33">
      <formula>COUNTA($AN$6:$AP$7)&gt;=1</formula>
    </cfRule>
  </conditionalFormatting>
  <conditionalFormatting sqref="BV25:BY26">
    <cfRule type="expression" dxfId="163" priority="8">
      <formula>COUNTA($D$7)&gt;=1</formula>
    </cfRule>
  </conditionalFormatting>
  <conditionalFormatting sqref="M25:P26">
    <cfRule type="expression" dxfId="162" priority="7">
      <formula>COUNTA($D$7)&gt;=1</formula>
    </cfRule>
  </conditionalFormatting>
  <conditionalFormatting sqref="CA27:CA28">
    <cfRule type="expression" dxfId="161" priority="6">
      <formula>COUNTA($D$7)&gt;=1</formula>
    </cfRule>
  </conditionalFormatting>
  <conditionalFormatting sqref="AC27:AC28">
    <cfRule type="expression" dxfId="160" priority="5">
      <formula>COUNTA($D$7)&gt;=1</formula>
    </cfRule>
  </conditionalFormatting>
  <conditionalFormatting sqref="CF25:CI29">
    <cfRule type="expression" dxfId="159" priority="4">
      <formula>COUNTA($D$5:$D$6)&gt;=1</formula>
    </cfRule>
  </conditionalFormatting>
  <conditionalFormatting sqref="AS25:AV29">
    <cfRule type="expression" dxfId="158" priority="3">
      <formula>COUNTA($D$5:$D$6)&gt;=1</formula>
    </cfRule>
  </conditionalFormatting>
  <conditionalFormatting sqref="CK25:CN29">
    <cfRule type="expression" dxfId="157" priority="2">
      <formula>COUNTA($D$5:$D$6)&gt;=1</formula>
    </cfRule>
  </conditionalFormatting>
  <conditionalFormatting sqref="BI25:BL29">
    <cfRule type="expression" dxfId="156" priority="1">
      <formula>COUNTA($D$5:$D$6)&gt;=1</formula>
    </cfRule>
  </conditionalFormatting>
  <dataValidations count="2">
    <dataValidation type="list" allowBlank="1" showDropDown="0" showInputMessage="1" showErrorMessage="1" sqref="E12 D5:D7 D12:D14">
      <formula1>$W$1:$W$2</formula1>
    </dataValidation>
    <dataValidation type="list" allowBlank="1" showDropDown="0"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2"/>
  <headerFooter alignWithMargins="0"/>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B1:DH77"/>
  <sheetViews>
    <sheetView view="pageBreakPreview" topLeftCell="A36" zoomScale="60" workbookViewId="0">
      <selection activeCell="B77" sqref="B77"/>
    </sheetView>
  </sheetViews>
  <sheetFormatPr defaultColWidth="9" defaultRowHeight="21" customHeight="1"/>
  <cols>
    <col min="1" max="1" width="3.75" style="32" customWidth="1"/>
    <col min="2" max="2" width="3" style="32" customWidth="1"/>
    <col min="3" max="3" width="5.375" style="32" customWidth="1"/>
    <col min="4" max="7" width="3.5" style="810" customWidth="1"/>
    <col min="8" max="64" width="3.5" style="32" customWidth="1"/>
    <col min="65" max="65" width="3.375" style="32" customWidth="1"/>
    <col min="66" max="68" width="3.25" style="32" customWidth="1"/>
    <col min="69" max="76" width="3.375" style="32" customWidth="1"/>
    <col min="77" max="78" width="7.625" style="32" customWidth="1"/>
    <col min="79" max="80" width="2.625" style="32" customWidth="1"/>
    <col min="81" max="16384" width="9" style="32"/>
  </cols>
  <sheetData>
    <row r="1" spans="2:112" ht="21" customHeight="1">
      <c r="B1" s="810"/>
      <c r="C1" s="810"/>
      <c r="G1" s="32"/>
      <c r="W1" s="32" t="s">
        <v>826</v>
      </c>
      <c r="AK1" s="1058"/>
      <c r="AO1" s="1067"/>
      <c r="AZ1" s="1067"/>
      <c r="BA1" s="1067"/>
      <c r="BB1" s="1067"/>
      <c r="BC1" s="1067"/>
      <c r="BD1" s="1067"/>
      <c r="BE1" s="1067"/>
      <c r="BF1" s="1067"/>
      <c r="BG1" s="1067"/>
      <c r="BH1" s="1067"/>
      <c r="BI1" s="1067"/>
      <c r="BJ1" s="1067"/>
      <c r="BK1" s="1067"/>
      <c r="BL1" s="1067"/>
      <c r="BM1" s="1067"/>
      <c r="BN1" s="1067"/>
      <c r="BO1" s="1067"/>
      <c r="BP1" s="1067"/>
      <c r="BQ1" s="1067"/>
      <c r="BR1" s="1067"/>
      <c r="BS1" s="1058"/>
      <c r="BT1" s="1058"/>
      <c r="BU1" s="1058"/>
      <c r="BV1" s="1058"/>
      <c r="BW1" s="1058"/>
      <c r="BX1" s="1058"/>
      <c r="BY1" s="1058"/>
      <c r="BZ1" s="1058"/>
      <c r="CA1" s="1058"/>
      <c r="CB1" s="1058"/>
      <c r="CC1" s="1058"/>
      <c r="CD1" s="1058"/>
      <c r="CE1" s="1058"/>
    </row>
    <row r="2" spans="2:112" ht="21" customHeight="1">
      <c r="B2" s="810"/>
      <c r="C2" s="810"/>
      <c r="G2" s="32"/>
      <c r="Y2" s="32">
        <v>-1</v>
      </c>
      <c r="AO2" s="1068" t="s">
        <v>1567</v>
      </c>
      <c r="AP2" s="1068"/>
      <c r="AQ2" s="1068"/>
      <c r="AR2" s="1068"/>
      <c r="AS2" s="1068"/>
      <c r="AT2" s="1068"/>
      <c r="AU2" s="1068"/>
      <c r="AV2" s="1068"/>
      <c r="AW2" s="1075"/>
      <c r="AX2" s="1082"/>
      <c r="AY2" s="1082"/>
      <c r="AZ2" s="1082"/>
      <c r="BA2" s="1082"/>
      <c r="BB2" s="1082"/>
      <c r="BC2" s="1082"/>
      <c r="BD2" s="1082"/>
      <c r="BE2" s="1082"/>
      <c r="BF2" s="1082"/>
      <c r="BG2" s="1082"/>
      <c r="BH2" s="1082"/>
      <c r="BI2" s="1082"/>
      <c r="BJ2" s="1082"/>
      <c r="BK2" s="1082"/>
      <c r="BL2" s="1082"/>
      <c r="BM2" s="1082"/>
      <c r="BN2" s="1082"/>
      <c r="BO2" s="1082"/>
      <c r="BP2" s="1082"/>
      <c r="BQ2" s="1082"/>
      <c r="BR2" s="1246"/>
      <c r="BS2" s="1249"/>
      <c r="BT2" s="1249"/>
      <c r="BU2" s="1249"/>
      <c r="BV2" s="1249"/>
      <c r="BW2" s="1249"/>
      <c r="BX2" s="1249"/>
      <c r="BY2" s="1249"/>
      <c r="CA2" s="1249"/>
      <c r="CB2" s="1249"/>
      <c r="CC2" s="1249"/>
      <c r="CD2" s="1249"/>
      <c r="CE2" s="1249"/>
    </row>
    <row r="3" spans="2:112" ht="21" customHeight="1">
      <c r="B3" s="810"/>
      <c r="C3" s="810"/>
      <c r="G3" s="32"/>
      <c r="AO3" s="1068" t="s">
        <v>1568</v>
      </c>
      <c r="AP3" s="1068"/>
      <c r="AQ3" s="1068"/>
      <c r="AR3" s="1068"/>
      <c r="AS3" s="1068"/>
      <c r="AT3" s="1068"/>
      <c r="AU3" s="1068"/>
      <c r="AV3" s="1068"/>
      <c r="AW3" s="1076"/>
      <c r="AX3" s="1076"/>
      <c r="AY3" s="1076"/>
      <c r="AZ3" s="1076"/>
      <c r="BA3" s="1076"/>
      <c r="BB3" s="1076"/>
      <c r="BC3" s="1076"/>
      <c r="BD3" s="1076"/>
      <c r="BE3" s="1076"/>
      <c r="BF3" s="1076"/>
      <c r="BG3" s="1076"/>
      <c r="BH3" s="1076"/>
      <c r="BI3" s="1076"/>
      <c r="BJ3" s="1076"/>
      <c r="BK3" s="1195" t="s">
        <v>1477</v>
      </c>
      <c r="BL3" s="1206"/>
      <c r="BM3" s="1206"/>
      <c r="BN3" s="1220"/>
      <c r="BO3" s="1238">
        <v>15</v>
      </c>
      <c r="BP3" s="1242"/>
      <c r="BQ3" s="1242"/>
      <c r="BR3" s="1247"/>
      <c r="BS3" s="1249"/>
      <c r="BT3" s="1249"/>
      <c r="BU3" s="1249"/>
      <c r="BV3" s="1249"/>
      <c r="BW3" s="1249"/>
      <c r="BX3" s="1249"/>
      <c r="BY3" s="1249"/>
      <c r="CA3" s="1249"/>
      <c r="CB3" s="1249"/>
      <c r="CC3" s="1249"/>
      <c r="CD3" s="1249"/>
      <c r="CE3" s="1249"/>
    </row>
    <row r="4" spans="2:112" ht="21" customHeight="1">
      <c r="B4" s="810"/>
      <c r="C4" s="822"/>
      <c r="D4" s="841" t="s">
        <v>1569</v>
      </c>
      <c r="E4" s="841"/>
      <c r="F4" s="841"/>
      <c r="G4" s="841"/>
      <c r="H4" s="841"/>
      <c r="I4" s="841"/>
      <c r="J4" s="841"/>
      <c r="K4" s="908"/>
      <c r="L4" s="908"/>
      <c r="M4" s="843"/>
      <c r="N4" s="843"/>
      <c r="O4" s="843"/>
      <c r="P4" s="843"/>
      <c r="Q4" s="843"/>
      <c r="R4" s="843"/>
      <c r="S4" s="843"/>
      <c r="T4" s="843"/>
      <c r="U4" s="883"/>
      <c r="V4" s="945"/>
      <c r="W4" s="959"/>
      <c r="X4" s="812"/>
      <c r="Y4" s="812"/>
      <c r="Z4" s="998" t="s">
        <v>509</v>
      </c>
      <c r="AA4" s="1006"/>
      <c r="CA4" s="857"/>
      <c r="CB4" s="857"/>
      <c r="CC4" s="857"/>
      <c r="CD4" s="857"/>
      <c r="CE4" s="857"/>
      <c r="CF4" s="857"/>
      <c r="CG4" s="857"/>
      <c r="CH4" s="1261"/>
      <c r="CI4" s="1261"/>
      <c r="CJ4" s="1261"/>
      <c r="CK4" s="1261"/>
      <c r="CL4" s="857"/>
      <c r="CM4" s="857"/>
      <c r="CN4" s="857"/>
      <c r="CO4" s="857"/>
      <c r="CP4" s="857"/>
      <c r="CQ4" s="857"/>
      <c r="CR4" s="857"/>
      <c r="CS4" s="857"/>
      <c r="CT4" s="857"/>
      <c r="CU4" s="857"/>
      <c r="CV4" s="857"/>
      <c r="CW4" s="857"/>
      <c r="CX4" s="857"/>
      <c r="CY4" s="857"/>
      <c r="CZ4" s="857"/>
      <c r="DA4" s="857"/>
      <c r="DB4" s="857"/>
      <c r="DC4" s="857"/>
      <c r="DD4" s="857"/>
      <c r="DE4" s="857"/>
      <c r="DF4" s="857"/>
      <c r="DG4" s="857"/>
      <c r="DH4" s="857"/>
    </row>
    <row r="5" spans="2:112" ht="27.75" customHeight="1">
      <c r="B5" s="810"/>
      <c r="C5" s="822"/>
      <c r="D5" s="842" t="s">
        <v>826</v>
      </c>
      <c r="E5" s="842"/>
      <c r="F5" s="842"/>
      <c r="G5" s="886" t="s">
        <v>1570</v>
      </c>
      <c r="H5" s="886"/>
      <c r="I5" s="886"/>
      <c r="J5" s="886"/>
      <c r="K5" s="886"/>
      <c r="L5" s="886"/>
      <c r="M5" s="886"/>
      <c r="N5" s="886"/>
      <c r="O5" s="886"/>
      <c r="P5" s="886"/>
      <c r="Q5" s="886"/>
      <c r="R5" s="886"/>
      <c r="S5" s="886"/>
      <c r="T5" s="943"/>
      <c r="U5" s="883"/>
      <c r="V5" s="883"/>
      <c r="W5" s="959"/>
      <c r="X5" s="812"/>
      <c r="Y5" s="812"/>
      <c r="Z5" s="999"/>
      <c r="AA5" s="886"/>
      <c r="AB5" s="886"/>
      <c r="AC5" s="886"/>
      <c r="AD5" s="886"/>
      <c r="AE5" s="886"/>
      <c r="AF5" s="943"/>
      <c r="AG5" s="1002" t="s">
        <v>1571</v>
      </c>
      <c r="AH5" s="1008"/>
      <c r="AI5" s="1008"/>
      <c r="AJ5" s="1025"/>
      <c r="AK5" s="999" t="s">
        <v>1572</v>
      </c>
      <c r="AL5" s="886"/>
      <c r="AM5" s="886"/>
      <c r="AN5" s="943"/>
      <c r="AO5" s="999" t="s">
        <v>690</v>
      </c>
      <c r="AP5" s="886"/>
      <c r="AQ5" s="886"/>
      <c r="AR5" s="943"/>
      <c r="AS5" s="999" t="s">
        <v>1573</v>
      </c>
      <c r="AT5" s="886"/>
      <c r="AU5" s="886"/>
      <c r="AV5" s="943"/>
      <c r="AW5" s="999" t="s">
        <v>44</v>
      </c>
      <c r="AX5" s="886"/>
      <c r="AY5" s="886"/>
      <c r="AZ5" s="943"/>
      <c r="BA5" s="999" t="s">
        <v>1574</v>
      </c>
      <c r="BB5" s="886"/>
      <c r="BC5" s="886"/>
      <c r="BD5" s="943"/>
      <c r="BE5" s="999" t="s">
        <v>235</v>
      </c>
      <c r="BF5" s="886"/>
      <c r="BG5" s="943"/>
      <c r="BK5" s="857"/>
      <c r="BL5" s="857"/>
      <c r="BM5" s="857"/>
      <c r="BN5" s="857"/>
      <c r="BO5" s="1239"/>
      <c r="BP5" s="911"/>
      <c r="BQ5" s="1244"/>
      <c r="BR5" s="1244"/>
      <c r="BS5" s="1244"/>
      <c r="CA5" s="1261"/>
      <c r="CB5" s="1261"/>
      <c r="CC5" s="1261"/>
      <c r="CD5" s="1261"/>
      <c r="CE5" s="1261"/>
      <c r="CF5" s="1261"/>
      <c r="CG5" s="1261"/>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c r="DF5" s="1270"/>
      <c r="DG5" s="1270"/>
      <c r="DH5" s="1270"/>
    </row>
    <row r="6" spans="2:112" ht="21" customHeight="1">
      <c r="B6" s="810"/>
      <c r="C6" s="822"/>
      <c r="D6" s="842"/>
      <c r="E6" s="842"/>
      <c r="F6" s="842"/>
      <c r="G6" s="886" t="s">
        <v>934</v>
      </c>
      <c r="H6" s="886"/>
      <c r="I6" s="886"/>
      <c r="J6" s="886"/>
      <c r="K6" s="886"/>
      <c r="L6" s="886"/>
      <c r="M6" s="886"/>
      <c r="N6" s="886"/>
      <c r="O6" s="886"/>
      <c r="P6" s="886"/>
      <c r="Q6" s="886"/>
      <c r="R6" s="886"/>
      <c r="S6" s="886"/>
      <c r="T6" s="943"/>
      <c r="U6" s="883"/>
      <c r="V6" s="883"/>
      <c r="W6" s="959"/>
      <c r="X6" s="812"/>
      <c r="Y6" s="812"/>
      <c r="Z6" s="1000" t="s">
        <v>426</v>
      </c>
      <c r="AA6" s="1007"/>
      <c r="AB6" s="1007"/>
      <c r="AC6" s="1007"/>
      <c r="AD6" s="1007"/>
      <c r="AE6" s="1007"/>
      <c r="AF6" s="1031"/>
      <c r="AG6" s="1036"/>
      <c r="AH6" s="1041"/>
      <c r="AI6" s="1041"/>
      <c r="AJ6" s="1052"/>
      <c r="AK6" s="1036"/>
      <c r="AL6" s="1041"/>
      <c r="AM6" s="1041"/>
      <c r="AN6" s="1052"/>
      <c r="AO6" s="1036"/>
      <c r="AP6" s="1041"/>
      <c r="AQ6" s="1041"/>
      <c r="AR6" s="1052"/>
      <c r="AS6" s="1036">
        <v>6</v>
      </c>
      <c r="AT6" s="1041"/>
      <c r="AU6" s="1041"/>
      <c r="AV6" s="1052"/>
      <c r="AW6" s="1036">
        <v>4</v>
      </c>
      <c r="AX6" s="1041"/>
      <c r="AY6" s="1041"/>
      <c r="AZ6" s="1052"/>
      <c r="BA6" s="1036">
        <v>5</v>
      </c>
      <c r="BB6" s="1041"/>
      <c r="BC6" s="1041"/>
      <c r="BD6" s="1052"/>
      <c r="BE6" s="1038">
        <f>SUM(AG6:BD6)</f>
        <v>15</v>
      </c>
      <c r="BF6" s="1043"/>
      <c r="BG6" s="1054"/>
      <c r="BL6" s="1077"/>
      <c r="BM6" s="1077"/>
      <c r="BN6" s="1077"/>
      <c r="BW6" s="815"/>
      <c r="CC6" s="1077"/>
      <c r="CD6" s="1077"/>
      <c r="CE6" s="1077"/>
      <c r="CL6" s="1269"/>
      <c r="CM6" s="1269"/>
      <c r="CN6" s="1269"/>
      <c r="CO6" s="1269"/>
      <c r="CP6" s="1269"/>
      <c r="CQ6" s="1269"/>
      <c r="CR6" s="1269"/>
      <c r="CS6" s="1269"/>
      <c r="CT6" s="1267"/>
      <c r="CU6" s="1267"/>
      <c r="CV6" s="1267"/>
      <c r="CW6" s="1267"/>
      <c r="CX6" s="1267"/>
      <c r="CY6" s="1267"/>
      <c r="CZ6" s="1267"/>
      <c r="DA6" s="1267"/>
      <c r="DB6" s="1267"/>
      <c r="DC6" s="1267"/>
      <c r="DD6" s="1267"/>
      <c r="DE6" s="1267"/>
      <c r="DF6" s="1270"/>
      <c r="DG6" s="1270"/>
      <c r="DH6" s="1270"/>
    </row>
    <row r="7" spans="2:112" ht="21" customHeight="1">
      <c r="B7" s="810"/>
      <c r="C7" s="822"/>
      <c r="D7" s="842"/>
      <c r="E7" s="842"/>
      <c r="F7" s="842"/>
      <c r="G7" s="886" t="s">
        <v>786</v>
      </c>
      <c r="H7" s="886"/>
      <c r="I7" s="886"/>
      <c r="J7" s="886"/>
      <c r="K7" s="886"/>
      <c r="L7" s="886"/>
      <c r="M7" s="886"/>
      <c r="N7" s="886"/>
      <c r="O7" s="886"/>
      <c r="P7" s="886"/>
      <c r="Q7" s="886"/>
      <c r="R7" s="886"/>
      <c r="S7" s="886"/>
      <c r="T7" s="943"/>
      <c r="U7" s="944"/>
      <c r="V7" s="883"/>
      <c r="W7" s="959"/>
      <c r="X7" s="812"/>
      <c r="Y7" s="812"/>
      <c r="Z7" s="1001" t="s">
        <v>299</v>
      </c>
      <c r="AA7" s="1002" t="s">
        <v>1575</v>
      </c>
      <c r="AB7" s="1008"/>
      <c r="AC7" s="1008"/>
      <c r="AD7" s="1008"/>
      <c r="AE7" s="1008"/>
      <c r="AF7" s="1025"/>
      <c r="AG7" s="1037"/>
      <c r="AH7" s="1042"/>
      <c r="AI7" s="1042"/>
      <c r="AJ7" s="1053"/>
      <c r="AK7" s="1037"/>
      <c r="AL7" s="1042"/>
      <c r="AM7" s="1042"/>
      <c r="AN7" s="1053"/>
      <c r="AO7" s="1037"/>
      <c r="AP7" s="1042"/>
      <c r="AQ7" s="1042"/>
      <c r="AR7" s="1053"/>
      <c r="AS7" s="1036"/>
      <c r="AT7" s="1041"/>
      <c r="AU7" s="1041"/>
      <c r="AV7" s="1052"/>
      <c r="AW7" s="1036"/>
      <c r="AX7" s="1041"/>
      <c r="AY7" s="1041"/>
      <c r="AZ7" s="1052"/>
      <c r="BA7" s="1036"/>
      <c r="BB7" s="1041"/>
      <c r="BC7" s="1041"/>
      <c r="BD7" s="1052"/>
      <c r="BE7" s="1038">
        <f>SUM(AG7:BD7)</f>
        <v>0</v>
      </c>
      <c r="BF7" s="1043"/>
      <c r="BG7" s="1054"/>
      <c r="CB7" s="857"/>
      <c r="CC7" s="857"/>
      <c r="CD7" s="857"/>
      <c r="CE7" s="857"/>
      <c r="CF7" s="857"/>
      <c r="CG7" s="857"/>
      <c r="CH7" s="857"/>
      <c r="CI7" s="1239"/>
      <c r="CJ7" s="1239"/>
      <c r="CK7" s="1239"/>
      <c r="CL7" s="1267"/>
      <c r="CM7" s="1267"/>
      <c r="CN7" s="1267"/>
      <c r="CO7" s="1267"/>
      <c r="CP7" s="1267"/>
      <c r="CQ7" s="1267"/>
      <c r="CR7" s="1267"/>
      <c r="CS7" s="1267"/>
      <c r="CT7" s="1267"/>
      <c r="CU7" s="1267"/>
      <c r="CV7" s="1267"/>
      <c r="CW7" s="1267"/>
      <c r="CX7" s="1267"/>
      <c r="CY7" s="1267"/>
      <c r="CZ7" s="1267"/>
      <c r="DA7" s="1267"/>
      <c r="DB7" s="1267"/>
      <c r="DC7" s="1267"/>
      <c r="DD7" s="1267"/>
      <c r="DE7" s="1267"/>
      <c r="DF7" s="1270"/>
      <c r="DG7" s="1270"/>
      <c r="DH7" s="1270"/>
    </row>
    <row r="8" spans="2:112" ht="21" customHeight="1">
      <c r="B8" s="812"/>
      <c r="C8" s="823"/>
      <c r="D8" s="843"/>
      <c r="E8" s="843"/>
      <c r="F8" s="843"/>
      <c r="G8" s="843"/>
      <c r="H8" s="843"/>
      <c r="I8" s="843"/>
      <c r="J8" s="843"/>
      <c r="K8" s="843"/>
      <c r="L8" s="912" t="str">
        <f>IF(COUNTIF(D5:F7,"○")&gt;1,"いずれか１つを選択してください。","")</f>
        <v/>
      </c>
      <c r="M8" s="843"/>
      <c r="N8" s="843"/>
      <c r="O8" s="843"/>
      <c r="P8" s="843"/>
      <c r="Q8" s="843"/>
      <c r="R8" s="843"/>
      <c r="S8" s="843"/>
      <c r="T8" s="843"/>
      <c r="U8" s="871"/>
      <c r="V8" s="871"/>
      <c r="W8" s="959"/>
      <c r="X8" s="812"/>
      <c r="Y8" s="812"/>
      <c r="Z8" s="1002" t="s">
        <v>927</v>
      </c>
      <c r="AA8" s="1008"/>
      <c r="AB8" s="1008"/>
      <c r="AC8" s="1008"/>
      <c r="AD8" s="1008"/>
      <c r="AE8" s="1008"/>
      <c r="AF8" s="1025"/>
      <c r="AG8" s="1036"/>
      <c r="AH8" s="1041"/>
      <c r="AI8" s="1041"/>
      <c r="AJ8" s="1052"/>
      <c r="AK8" s="1036"/>
      <c r="AL8" s="1041"/>
      <c r="AM8" s="1041"/>
      <c r="AN8" s="1052"/>
      <c r="AO8" s="1036"/>
      <c r="AP8" s="1041"/>
      <c r="AQ8" s="1041"/>
      <c r="AR8" s="1052"/>
      <c r="AS8" s="1036"/>
      <c r="AT8" s="1041"/>
      <c r="AU8" s="1041"/>
      <c r="AV8" s="1052"/>
      <c r="AW8" s="1036"/>
      <c r="AX8" s="1041"/>
      <c r="AY8" s="1041"/>
      <c r="AZ8" s="1052"/>
      <c r="BA8" s="1036"/>
      <c r="BB8" s="1041"/>
      <c r="BC8" s="1041"/>
      <c r="BD8" s="1052"/>
      <c r="BE8" s="1038">
        <f>SUM(AG8:BD8)</f>
        <v>0</v>
      </c>
      <c r="BF8" s="1043"/>
      <c r="BG8" s="1054"/>
      <c r="BU8" s="815"/>
      <c r="BW8" s="55"/>
      <c r="BX8" s="55"/>
      <c r="BY8" s="55"/>
      <c r="BZ8" s="55"/>
      <c r="CA8" s="55"/>
      <c r="CB8" s="1240"/>
      <c r="CC8" s="1240"/>
      <c r="CD8" s="1240"/>
      <c r="CE8" s="1240"/>
      <c r="CF8" s="1240"/>
      <c r="CG8" s="1240"/>
      <c r="CH8" s="1240"/>
      <c r="CI8" s="1239"/>
      <c r="CJ8" s="1239"/>
      <c r="CK8" s="1239"/>
      <c r="CL8" s="1270"/>
      <c r="CM8" s="1270"/>
      <c r="CN8" s="1270"/>
      <c r="CO8" s="1270"/>
      <c r="CP8" s="1270"/>
      <c r="CQ8" s="1270"/>
      <c r="CR8" s="1270"/>
      <c r="CS8" s="1270"/>
      <c r="CT8" s="1270"/>
      <c r="CU8" s="1270"/>
      <c r="CV8" s="1270"/>
      <c r="CW8" s="1270"/>
      <c r="CX8" s="1270"/>
      <c r="CY8" s="1270"/>
      <c r="CZ8" s="1270"/>
      <c r="DA8" s="1270"/>
      <c r="DB8" s="1270"/>
      <c r="DC8" s="1270"/>
      <c r="DD8" s="1270"/>
      <c r="DE8" s="1270"/>
      <c r="DF8" s="1270"/>
      <c r="DG8" s="1270"/>
      <c r="DH8" s="1270"/>
    </row>
    <row r="9" spans="2:112" ht="21" customHeight="1">
      <c r="B9" s="812"/>
      <c r="C9" s="823"/>
      <c r="D9" s="843"/>
      <c r="E9" s="871"/>
      <c r="F9" s="883"/>
      <c r="G9" s="883"/>
      <c r="H9" s="883"/>
      <c r="I9" s="883"/>
      <c r="J9" s="883"/>
      <c r="K9" s="883"/>
      <c r="L9" s="883"/>
      <c r="M9" s="883"/>
      <c r="N9" s="883"/>
      <c r="O9" s="883"/>
      <c r="P9" s="883"/>
      <c r="Q9" s="883"/>
      <c r="R9" s="883"/>
      <c r="S9" s="883"/>
      <c r="T9" s="883"/>
      <c r="U9" s="883"/>
      <c r="V9" s="871"/>
      <c r="W9" s="959"/>
      <c r="X9" s="812"/>
      <c r="Y9" s="812"/>
      <c r="Z9" s="1002" t="s">
        <v>235</v>
      </c>
      <c r="AA9" s="1008"/>
      <c r="AB9" s="1008"/>
      <c r="AC9" s="1008"/>
      <c r="AD9" s="1008"/>
      <c r="AE9" s="1008"/>
      <c r="AF9" s="1025"/>
      <c r="AG9" s="1038">
        <f>AG6+AG8</f>
        <v>0</v>
      </c>
      <c r="AH9" s="1043"/>
      <c r="AI9" s="1043"/>
      <c r="AJ9" s="1054"/>
      <c r="AK9" s="1038">
        <f>AK6+AK8</f>
        <v>0</v>
      </c>
      <c r="AL9" s="1043"/>
      <c r="AM9" s="1043"/>
      <c r="AN9" s="1054"/>
      <c r="AO9" s="1038">
        <f>AO6+AO8</f>
        <v>0</v>
      </c>
      <c r="AP9" s="1043"/>
      <c r="AQ9" s="1043"/>
      <c r="AR9" s="1054"/>
      <c r="AS9" s="1038">
        <f>AS6+AS8</f>
        <v>6</v>
      </c>
      <c r="AT9" s="1043"/>
      <c r="AU9" s="1043"/>
      <c r="AV9" s="1054"/>
      <c r="AW9" s="1038">
        <f>AW6+AW8</f>
        <v>4</v>
      </c>
      <c r="AX9" s="1043"/>
      <c r="AY9" s="1043"/>
      <c r="AZ9" s="1054"/>
      <c r="BA9" s="1038">
        <f>BA6+BA8</f>
        <v>5</v>
      </c>
      <c r="BB9" s="1043"/>
      <c r="BC9" s="1043"/>
      <c r="BD9" s="1054"/>
      <c r="BE9" s="1038">
        <f>BE6+BE8</f>
        <v>15</v>
      </c>
      <c r="BF9" s="1043"/>
      <c r="BG9" s="1054"/>
      <c r="BW9" s="857"/>
      <c r="BX9" s="857"/>
      <c r="BY9" s="857"/>
      <c r="BZ9" s="857"/>
      <c r="CA9" s="857"/>
      <c r="CB9" s="1259"/>
      <c r="CC9" s="1259"/>
      <c r="CD9" s="1259"/>
      <c r="CE9" s="1259"/>
      <c r="CF9" s="1264"/>
      <c r="CG9" s="1264"/>
      <c r="CH9" s="1264"/>
      <c r="CI9" s="1264"/>
      <c r="CJ9" s="1264"/>
      <c r="CK9" s="1264"/>
    </row>
    <row r="10" spans="2:112" ht="21" customHeight="1">
      <c r="B10" s="812"/>
      <c r="C10" s="823"/>
      <c r="D10" s="843"/>
      <c r="E10" s="871"/>
      <c r="F10" s="883"/>
      <c r="G10" s="883"/>
      <c r="H10" s="883"/>
      <c r="I10" s="883"/>
      <c r="J10" s="883"/>
      <c r="K10" s="883"/>
      <c r="L10" s="883"/>
      <c r="M10" s="883"/>
      <c r="N10" s="883"/>
      <c r="O10" s="883"/>
      <c r="P10" s="883"/>
      <c r="Q10" s="883"/>
      <c r="R10" s="883"/>
      <c r="S10" s="883"/>
      <c r="T10" s="883"/>
      <c r="U10" s="883"/>
      <c r="V10" s="871"/>
      <c r="W10" s="960"/>
      <c r="X10" s="812"/>
      <c r="Y10" s="812"/>
      <c r="Z10" s="812"/>
      <c r="AA10" s="812"/>
      <c r="BG10" s="1167" t="str">
        <f>IF(AND(BE9&lt;&gt;BO3,D12="○"),"「事業者名簿」の定員数と想定される利用者数が一致しません。","")</f>
        <v/>
      </c>
      <c r="BK10" s="857"/>
      <c r="BL10" s="857"/>
      <c r="BM10" s="857"/>
      <c r="BN10" s="857"/>
      <c r="BO10" s="1239"/>
      <c r="BP10" s="911"/>
      <c r="BQ10" s="1244"/>
      <c r="BR10" s="1244"/>
      <c r="BS10" s="1244"/>
      <c r="BW10" s="857"/>
      <c r="BX10" s="857"/>
      <c r="BY10" s="857"/>
      <c r="BZ10" s="857"/>
      <c r="CA10" s="857"/>
      <c r="CB10" s="1259"/>
      <c r="CC10" s="1259"/>
      <c r="CD10" s="1259"/>
      <c r="CE10" s="1259"/>
      <c r="CF10" s="1264"/>
      <c r="CG10" s="1264"/>
      <c r="CH10" s="1264"/>
      <c r="CI10" s="1264"/>
      <c r="CJ10" s="1264"/>
      <c r="CK10" s="1264"/>
    </row>
    <row r="11" spans="2:112" ht="21" customHeight="1">
      <c r="B11" s="812"/>
      <c r="C11" s="823"/>
      <c r="D11" s="844" t="s">
        <v>1576</v>
      </c>
      <c r="E11" s="872"/>
      <c r="F11" s="872"/>
      <c r="G11" s="872"/>
      <c r="H11" s="872"/>
      <c r="I11" s="872"/>
      <c r="J11" s="883"/>
      <c r="K11" s="883"/>
      <c r="L11" s="883"/>
      <c r="M11" s="883"/>
      <c r="N11" s="883"/>
      <c r="O11" s="883"/>
      <c r="P11" s="883"/>
      <c r="Q11" s="883"/>
      <c r="R11" s="883"/>
      <c r="S11" s="883"/>
      <c r="T11" s="883"/>
      <c r="U11" s="883"/>
      <c r="V11" s="871"/>
      <c r="W11" s="961"/>
      <c r="Z11" s="815" t="s">
        <v>1578</v>
      </c>
      <c r="AP11" s="815" t="s">
        <v>1141</v>
      </c>
      <c r="AQ11" s="815"/>
      <c r="AW11" s="1077"/>
      <c r="AX11" s="1077"/>
      <c r="AY11" s="1077"/>
      <c r="BG11" s="1168"/>
      <c r="BH11" s="815" t="s">
        <v>1580</v>
      </c>
      <c r="BN11" s="1077"/>
      <c r="BO11" s="1077"/>
      <c r="BP11" s="1077"/>
      <c r="BW11" s="812"/>
      <c r="BX11" s="812"/>
      <c r="BY11" s="812"/>
      <c r="BZ11" s="812"/>
      <c r="CA11" s="812"/>
      <c r="CB11" s="1259"/>
      <c r="CC11" s="1259"/>
      <c r="CD11" s="1259"/>
      <c r="CE11" s="1259"/>
      <c r="CF11" s="1264"/>
      <c r="CG11" s="1264"/>
      <c r="CH11" s="1264"/>
      <c r="CI11" s="1264"/>
      <c r="CJ11" s="1264"/>
      <c r="CK11" s="1264"/>
    </row>
    <row r="12" spans="2:112" ht="21" customHeight="1">
      <c r="B12" s="812"/>
      <c r="C12" s="823"/>
      <c r="D12" s="845" t="s">
        <v>826</v>
      </c>
      <c r="E12" s="873"/>
      <c r="F12" s="884" t="s">
        <v>1581</v>
      </c>
      <c r="G12" s="887"/>
      <c r="H12" s="887"/>
      <c r="I12" s="887"/>
      <c r="J12" s="887"/>
      <c r="K12" s="887"/>
      <c r="L12" s="887"/>
      <c r="M12" s="887"/>
      <c r="N12" s="887"/>
      <c r="O12" s="887"/>
      <c r="P12" s="887"/>
      <c r="Q12" s="887"/>
      <c r="R12" s="887"/>
      <c r="S12" s="887"/>
      <c r="T12" s="887"/>
      <c r="U12" s="887"/>
      <c r="V12" s="946"/>
      <c r="W12" s="960"/>
      <c r="AE12" s="999" t="s">
        <v>1234</v>
      </c>
      <c r="AF12" s="886"/>
      <c r="AG12" s="886"/>
      <c r="AH12" s="886"/>
      <c r="AI12" s="886"/>
      <c r="AJ12" s="886"/>
      <c r="AK12" s="943"/>
      <c r="AL12" s="1060" t="s">
        <v>1582</v>
      </c>
      <c r="AM12" s="1063"/>
      <c r="AN12" s="1065"/>
      <c r="AV12" s="999" t="s">
        <v>1234</v>
      </c>
      <c r="AW12" s="886"/>
      <c r="AX12" s="886"/>
      <c r="AY12" s="886"/>
      <c r="AZ12" s="886"/>
      <c r="BA12" s="886"/>
      <c r="BB12" s="943"/>
      <c r="BC12" s="1060" t="s">
        <v>1582</v>
      </c>
      <c r="BD12" s="1063"/>
      <c r="BE12" s="1065"/>
      <c r="BF12" s="1156"/>
      <c r="BG12" s="1168"/>
      <c r="BM12" s="999" t="s">
        <v>1583</v>
      </c>
      <c r="BN12" s="886"/>
      <c r="BO12" s="886"/>
      <c r="BP12" s="886"/>
      <c r="BQ12" s="886"/>
      <c r="BR12" s="886"/>
      <c r="BS12" s="943"/>
      <c r="BW12" s="965"/>
      <c r="BX12" s="965"/>
      <c r="BY12" s="965"/>
      <c r="BZ12" s="965"/>
      <c r="CA12" s="965"/>
      <c r="CB12" s="1260"/>
      <c r="CC12" s="1260"/>
      <c r="CD12" s="1260"/>
      <c r="CE12" s="1260"/>
      <c r="CF12" s="1266"/>
      <c r="CG12" s="1266"/>
      <c r="CH12" s="1266"/>
      <c r="CI12" s="965"/>
      <c r="CJ12" s="965"/>
      <c r="CK12" s="965"/>
    </row>
    <row r="13" spans="2:112" ht="26.25" customHeight="1">
      <c r="B13" s="812"/>
      <c r="C13" s="823"/>
      <c r="D13" s="845"/>
      <c r="E13" s="874"/>
      <c r="F13" s="884" t="s">
        <v>174</v>
      </c>
      <c r="G13" s="887"/>
      <c r="H13" s="887"/>
      <c r="I13" s="887"/>
      <c r="J13" s="887"/>
      <c r="K13" s="887"/>
      <c r="L13" s="887"/>
      <c r="M13" s="887"/>
      <c r="N13" s="887"/>
      <c r="O13" s="887"/>
      <c r="P13" s="887"/>
      <c r="Q13" s="887"/>
      <c r="R13" s="887"/>
      <c r="S13" s="887"/>
      <c r="T13" s="887"/>
      <c r="U13" s="887"/>
      <c r="V13" s="946"/>
      <c r="W13" s="962"/>
      <c r="AE13" s="1027" t="s">
        <v>1585</v>
      </c>
      <c r="AF13" s="1032"/>
      <c r="AG13" s="1032"/>
      <c r="AH13" s="1044"/>
      <c r="AI13" s="1027" t="s">
        <v>1559</v>
      </c>
      <c r="AJ13" s="1032"/>
      <c r="AK13" s="1044"/>
      <c r="AL13" s="1061"/>
      <c r="AM13" s="1064"/>
      <c r="AN13" s="1066"/>
      <c r="AQ13" s="884"/>
      <c r="AR13" s="887"/>
      <c r="AS13" s="887"/>
      <c r="AT13" s="887"/>
      <c r="AU13" s="946"/>
      <c r="AV13" s="1027" t="s">
        <v>1585</v>
      </c>
      <c r="AW13" s="1032"/>
      <c r="AX13" s="1032"/>
      <c r="AY13" s="1044"/>
      <c r="AZ13" s="1027" t="s">
        <v>1559</v>
      </c>
      <c r="BA13" s="1032"/>
      <c r="BB13" s="1044"/>
      <c r="BC13" s="1061"/>
      <c r="BD13" s="1064"/>
      <c r="BE13" s="1066"/>
      <c r="BF13" s="1156"/>
      <c r="BG13" s="1169"/>
      <c r="BH13" s="884"/>
      <c r="BI13" s="887"/>
      <c r="BJ13" s="887"/>
      <c r="BK13" s="887"/>
      <c r="BL13" s="946"/>
      <c r="BM13" s="1027" t="s">
        <v>1587</v>
      </c>
      <c r="BN13" s="1032"/>
      <c r="BO13" s="1032"/>
      <c r="BP13" s="1044"/>
      <c r="BQ13" s="1027" t="s">
        <v>1559</v>
      </c>
      <c r="BR13" s="1032"/>
      <c r="BS13" s="1044"/>
      <c r="BW13" s="812"/>
      <c r="BX13" s="812"/>
      <c r="BY13" s="812"/>
      <c r="BZ13" s="1259"/>
      <c r="CA13" s="1259"/>
      <c r="CB13" s="1259"/>
      <c r="CC13" s="1259"/>
      <c r="CD13" s="1264"/>
      <c r="CE13" s="1264"/>
      <c r="CF13" s="1264"/>
      <c r="CG13" s="1264"/>
      <c r="CH13" s="1264"/>
      <c r="CI13" s="1264"/>
    </row>
    <row r="14" spans="2:112" ht="21" customHeight="1">
      <c r="B14" s="812"/>
      <c r="C14" s="823"/>
      <c r="D14" s="845"/>
      <c r="E14" s="874"/>
      <c r="F14" s="884" t="s">
        <v>1589</v>
      </c>
      <c r="G14" s="887"/>
      <c r="H14" s="887"/>
      <c r="I14" s="887"/>
      <c r="J14" s="887"/>
      <c r="K14" s="887"/>
      <c r="L14" s="887"/>
      <c r="M14" s="887"/>
      <c r="N14" s="887"/>
      <c r="O14" s="887"/>
      <c r="P14" s="887"/>
      <c r="Q14" s="887"/>
      <c r="R14" s="887"/>
      <c r="S14" s="887"/>
      <c r="T14" s="887"/>
      <c r="U14" s="887"/>
      <c r="V14" s="946"/>
      <c r="W14" s="962"/>
      <c r="Z14" s="999" t="s">
        <v>1376</v>
      </c>
      <c r="AA14" s="886"/>
      <c r="AB14" s="886"/>
      <c r="AC14" s="886"/>
      <c r="AD14" s="943"/>
      <c r="AE14" s="1028">
        <f>IF((OR($D$5="○",$D$6="○")),ROUNDDOWN(((BE$6+BE$8*0.9))/6,1))</f>
        <v>2.5</v>
      </c>
      <c r="AF14" s="1033"/>
      <c r="AG14" s="1033"/>
      <c r="AH14" s="1045"/>
      <c r="AI14" s="1048">
        <f>AE14*$AY$60</f>
        <v>80</v>
      </c>
      <c r="AJ14" s="1055"/>
      <c r="AK14" s="1059"/>
      <c r="AL14" s="1048">
        <f>AE14*40</f>
        <v>100</v>
      </c>
      <c r="AM14" s="1055"/>
      <c r="AN14" s="1059"/>
      <c r="AQ14" s="999" t="s">
        <v>1376</v>
      </c>
      <c r="AR14" s="886"/>
      <c r="AS14" s="886"/>
      <c r="AT14" s="886"/>
      <c r="AU14" s="943"/>
      <c r="AV14" s="1029">
        <f>IF((OR($D$5="○",$D$6="○")),$BE$43)</f>
        <v>2.5</v>
      </c>
      <c r="AW14" s="1034"/>
      <c r="AX14" s="1034"/>
      <c r="AY14" s="1046"/>
      <c r="AZ14" s="1108">
        <f>AV14*$AY$60</f>
        <v>80</v>
      </c>
      <c r="BA14" s="1108"/>
      <c r="BB14" s="1108"/>
      <c r="BC14" s="1048">
        <f>AV14*40</f>
        <v>100</v>
      </c>
      <c r="BD14" s="1055"/>
      <c r="BE14" s="1059"/>
      <c r="BF14" s="1157"/>
      <c r="BG14" s="1168"/>
      <c r="BH14" s="999" t="s">
        <v>1591</v>
      </c>
      <c r="BI14" s="886"/>
      <c r="BJ14" s="886"/>
      <c r="BK14" s="886"/>
      <c r="BL14" s="943"/>
      <c r="BM14" s="1029">
        <f>(ROUNDDOWN(BQ14/40,1))</f>
        <v>2.5</v>
      </c>
      <c r="BN14" s="1034"/>
      <c r="BO14" s="1034"/>
      <c r="BP14" s="1046"/>
      <c r="BQ14" s="1108">
        <f>$BB$73</f>
        <v>100.25</v>
      </c>
      <c r="BR14" s="1108"/>
      <c r="BS14" s="1108"/>
      <c r="BU14" s="815"/>
      <c r="BW14" s="815"/>
      <c r="BX14" s="815"/>
      <c r="BY14" s="815"/>
      <c r="BZ14" s="1260"/>
      <c r="CA14" s="1260"/>
      <c r="CB14" s="1260"/>
      <c r="CC14" s="1260"/>
      <c r="CD14" s="1074"/>
      <c r="CE14" s="1074"/>
      <c r="CF14" s="1074"/>
      <c r="CG14" s="857"/>
      <c r="CH14" s="857"/>
      <c r="CI14" s="857"/>
    </row>
    <row r="15" spans="2:112" ht="21" customHeight="1">
      <c r="B15" s="812"/>
      <c r="C15" s="824"/>
      <c r="D15" s="846"/>
      <c r="E15" s="846"/>
      <c r="F15" s="846"/>
      <c r="G15" s="846"/>
      <c r="H15" s="846"/>
      <c r="I15" s="846"/>
      <c r="J15" s="846"/>
      <c r="K15" s="846"/>
      <c r="L15" s="913" t="str">
        <f>IF(COUNTIF(D12:E14,"○")&gt;1,"いずれか１つを選択してください。","")</f>
        <v/>
      </c>
      <c r="M15" s="846"/>
      <c r="N15" s="846"/>
      <c r="O15" s="846"/>
      <c r="P15" s="846"/>
      <c r="Q15" s="846"/>
      <c r="R15" s="846"/>
      <c r="S15" s="846"/>
      <c r="T15" s="846"/>
      <c r="U15" s="846"/>
      <c r="V15" s="947"/>
      <c r="W15" s="963"/>
      <c r="Z15" s="999" t="s">
        <v>387</v>
      </c>
      <c r="AA15" s="886"/>
      <c r="AB15" s="886"/>
      <c r="AC15" s="886"/>
      <c r="AD15" s="943"/>
      <c r="AE15" s="1028" t="b">
        <f>IF((OR($D$7="○")),ROUNDDOWN((BE$6+BE$8*0.9)/5,1))</f>
        <v>0</v>
      </c>
      <c r="AF15" s="1033"/>
      <c r="AG15" s="1033"/>
      <c r="AH15" s="1045"/>
      <c r="AI15" s="1048">
        <f>AE15*$AY$60</f>
        <v>0</v>
      </c>
      <c r="AJ15" s="1055"/>
      <c r="AK15" s="1059"/>
      <c r="AL15" s="1048">
        <f>AE15*40</f>
        <v>0</v>
      </c>
      <c r="AM15" s="1055"/>
      <c r="AN15" s="1059"/>
      <c r="AQ15" s="999" t="s">
        <v>387</v>
      </c>
      <c r="AR15" s="886"/>
      <c r="AS15" s="886"/>
      <c r="AT15" s="886"/>
      <c r="AU15" s="943"/>
      <c r="AV15" s="1029" t="b">
        <f>IF(($D$7="○"),$BE$43)</f>
        <v>0</v>
      </c>
      <c r="AW15" s="1034"/>
      <c r="AX15" s="1034"/>
      <c r="AY15" s="1046"/>
      <c r="AZ15" s="1108">
        <f>AV15*$AY$60</f>
        <v>0</v>
      </c>
      <c r="BA15" s="1108"/>
      <c r="BB15" s="1108"/>
      <c r="BC15" s="1048">
        <f>AV15*40</f>
        <v>0</v>
      </c>
      <c r="BD15" s="1055"/>
      <c r="BE15" s="1059"/>
      <c r="BF15" s="1157"/>
      <c r="BG15" s="1168"/>
      <c r="BH15" s="1003" t="s">
        <v>517</v>
      </c>
      <c r="BI15" s="1009"/>
      <c r="BJ15" s="1009"/>
      <c r="BK15" s="1009"/>
      <c r="BL15" s="1026"/>
      <c r="BM15" s="1030">
        <f>SUM(BM12:BP14)</f>
        <v>2.5</v>
      </c>
      <c r="BN15" s="1035"/>
      <c r="BO15" s="1035"/>
      <c r="BP15" s="1047"/>
      <c r="BQ15" s="1109">
        <f>SUMIF(BQ12:BS14,"&lt;&gt;#VALUE!")</f>
        <v>100.25</v>
      </c>
      <c r="BR15" s="1109"/>
      <c r="BS15" s="1109"/>
      <c r="BW15" s="1251"/>
    </row>
    <row r="16" spans="2:112" ht="21" customHeight="1">
      <c r="B16" s="812"/>
      <c r="C16" s="812"/>
      <c r="D16" s="812"/>
      <c r="E16" s="857"/>
      <c r="F16" s="857"/>
      <c r="G16" s="857"/>
      <c r="H16" s="857"/>
      <c r="I16" s="857"/>
      <c r="J16" s="857"/>
      <c r="K16" s="857"/>
      <c r="L16" s="857"/>
      <c r="M16" s="857"/>
      <c r="N16" s="857"/>
      <c r="O16" s="857"/>
      <c r="P16" s="857"/>
      <c r="Q16" s="857"/>
      <c r="R16" s="857"/>
      <c r="S16" s="857"/>
      <c r="T16" s="857"/>
      <c r="U16" s="857"/>
      <c r="V16" s="812"/>
      <c r="W16" s="812"/>
      <c r="X16" s="812"/>
      <c r="Y16" s="812"/>
      <c r="Z16" s="1002" t="s">
        <v>1592</v>
      </c>
      <c r="AA16" s="1008"/>
      <c r="AB16" s="1008"/>
      <c r="AC16" s="1008"/>
      <c r="AD16" s="1025"/>
      <c r="AE16" s="1029">
        <f>IF($D$6="○","",ROUNDDOWN(($AO$6+$AO$8*0.9)/9,1)+ROUNDDOWN(($AS$6-$AS$7+$AS$8*0.9)/6,1)+ROUNDDOWN($AS$7/12,1)+ROUNDDOWN(($AW$6-$AW$7+$AW$8*0.9)/4,1)+ROUNDDOWN($AW$7/8,1)+ROUNDDOWN(($BA$6-$BA$7+$BA$8*0.9)/2.5,1)+ROUNDDOWN($BA$7/5,1))</f>
        <v>4</v>
      </c>
      <c r="AF16" s="1034"/>
      <c r="AG16" s="1034"/>
      <c r="AH16" s="1046"/>
      <c r="AI16" s="1048">
        <f>AE16*$AY$60</f>
        <v>128</v>
      </c>
      <c r="AJ16" s="1055"/>
      <c r="AK16" s="1059"/>
      <c r="AL16" s="1048">
        <f>AE16*40</f>
        <v>160</v>
      </c>
      <c r="AM16" s="1055"/>
      <c r="AN16" s="1059"/>
      <c r="AO16" s="812"/>
      <c r="AP16" s="812"/>
      <c r="AQ16" s="1002" t="s">
        <v>1592</v>
      </c>
      <c r="AR16" s="1008"/>
      <c r="AS16" s="1008"/>
      <c r="AT16" s="1008"/>
      <c r="AU16" s="1025"/>
      <c r="AV16" s="1029">
        <f>IF(($D$6="○"),"",$BE$51)</f>
        <v>4.2</v>
      </c>
      <c r="AW16" s="1034"/>
      <c r="AX16" s="1034"/>
      <c r="AY16" s="1046"/>
      <c r="AZ16" s="1108">
        <f>AV16*$AY$60</f>
        <v>134.4</v>
      </c>
      <c r="BA16" s="1108"/>
      <c r="BB16" s="1108"/>
      <c r="BC16" s="1048">
        <f>AV16*40</f>
        <v>168</v>
      </c>
      <c r="BD16" s="1055"/>
      <c r="BE16" s="1059"/>
      <c r="BF16" s="1157"/>
      <c r="BG16" s="1168"/>
      <c r="BH16" s="812"/>
      <c r="BI16" s="812"/>
      <c r="BJ16" s="812"/>
      <c r="BK16" s="812"/>
      <c r="BL16" s="812"/>
      <c r="BM16" s="1077"/>
      <c r="BN16" s="1077"/>
      <c r="BO16" s="1077"/>
      <c r="BP16" s="1077"/>
      <c r="BQ16" s="1157"/>
      <c r="BR16" s="1157"/>
      <c r="BS16" s="1157"/>
    </row>
    <row r="17" spans="2:96" ht="21" customHeight="1">
      <c r="B17" s="812"/>
      <c r="C17" s="812"/>
      <c r="D17" s="812"/>
      <c r="E17" s="857"/>
      <c r="F17" s="857"/>
      <c r="G17" s="857"/>
      <c r="H17" s="857"/>
      <c r="I17" s="857"/>
      <c r="J17" s="857"/>
      <c r="K17" s="857"/>
      <c r="L17" s="857"/>
      <c r="M17" s="857"/>
      <c r="N17" s="857"/>
      <c r="O17" s="857"/>
      <c r="P17" s="857"/>
      <c r="Q17" s="857"/>
      <c r="R17" s="857"/>
      <c r="S17" s="857"/>
      <c r="T17" s="857"/>
      <c r="U17" s="857"/>
      <c r="V17" s="812"/>
      <c r="W17" s="815"/>
      <c r="X17" s="815"/>
      <c r="Y17" s="815"/>
      <c r="Z17" s="1003" t="s">
        <v>517</v>
      </c>
      <c r="AA17" s="1009"/>
      <c r="AB17" s="1009"/>
      <c r="AC17" s="1009"/>
      <c r="AD17" s="1026"/>
      <c r="AE17" s="1030">
        <f>SUM(AE14:AH16)</f>
        <v>6.5</v>
      </c>
      <c r="AF17" s="1035"/>
      <c r="AG17" s="1035"/>
      <c r="AH17" s="1047"/>
      <c r="AI17" s="1049">
        <f>SUMIF(AI14:AK16,"&lt;&gt;#VALUE!")</f>
        <v>208</v>
      </c>
      <c r="AJ17" s="1049"/>
      <c r="AK17" s="1049"/>
      <c r="AL17" s="1049">
        <f>SUMIF(AL14:AN16,"&lt;&gt;#VALUE!")</f>
        <v>260</v>
      </c>
      <c r="AM17" s="1049"/>
      <c r="AN17" s="1049"/>
      <c r="AO17" s="815"/>
      <c r="AP17" s="815"/>
      <c r="AQ17" s="1003" t="s">
        <v>517</v>
      </c>
      <c r="AR17" s="1009"/>
      <c r="AS17" s="1009"/>
      <c r="AT17" s="1009"/>
      <c r="AU17" s="1026"/>
      <c r="AV17" s="1030">
        <f>SUM(AV14:AY16)</f>
        <v>6.7</v>
      </c>
      <c r="AW17" s="1035"/>
      <c r="AX17" s="1035"/>
      <c r="AY17" s="1047"/>
      <c r="AZ17" s="1109">
        <f>SUMIF(AZ14:BB16,"&lt;&gt;#VALUE!")</f>
        <v>214.4</v>
      </c>
      <c r="BA17" s="1109"/>
      <c r="BB17" s="1109"/>
      <c r="BC17" s="1003">
        <f>SUMIF(BC14:BE16,"&lt;&gt;#VALUE!")</f>
        <v>268</v>
      </c>
      <c r="BD17" s="1009"/>
      <c r="BE17" s="1026"/>
      <c r="BF17" s="815"/>
      <c r="BG17" s="1135"/>
      <c r="BH17" s="815"/>
      <c r="BI17" s="815"/>
      <c r="BJ17" s="815"/>
      <c r="BK17" s="815"/>
      <c r="BL17" s="815"/>
      <c r="BM17" s="1211"/>
      <c r="BN17" s="1211"/>
      <c r="BO17" s="1211"/>
      <c r="BP17" s="1211"/>
      <c r="BQ17" s="1245"/>
      <c r="BR17" s="1245"/>
      <c r="BS17" s="1245"/>
      <c r="BT17" s="815"/>
      <c r="BU17" s="815"/>
      <c r="BV17" s="815"/>
      <c r="BW17" s="1240"/>
      <c r="BX17" s="1257"/>
    </row>
    <row r="18" spans="2:96" ht="21" customHeight="1">
      <c r="B18" s="812"/>
      <c r="C18" s="812"/>
      <c r="D18" s="812"/>
      <c r="E18" s="857"/>
      <c r="F18" s="857"/>
      <c r="G18" s="857"/>
      <c r="H18" s="857"/>
      <c r="I18" s="857"/>
      <c r="J18" s="857"/>
      <c r="K18" s="857"/>
      <c r="L18" s="857"/>
      <c r="M18" s="857"/>
      <c r="N18" s="857"/>
      <c r="O18" s="857"/>
      <c r="P18" s="857"/>
      <c r="Q18" s="857"/>
      <c r="R18" s="857"/>
      <c r="S18" s="857"/>
      <c r="T18" s="857"/>
      <c r="U18" s="857"/>
      <c r="V18" s="812"/>
      <c r="W18" s="965"/>
      <c r="X18" s="965"/>
      <c r="Y18" s="965"/>
      <c r="Z18" s="965"/>
      <c r="AA18" s="965"/>
      <c r="AB18" s="1012"/>
      <c r="AC18" s="1012"/>
      <c r="AD18" s="1012"/>
      <c r="AE18" s="1012"/>
      <c r="AF18" s="857"/>
      <c r="AG18" s="857"/>
      <c r="AH18" s="857"/>
      <c r="AI18" s="857"/>
      <c r="AJ18" s="857"/>
      <c r="AK18" s="857"/>
      <c r="AM18" s="965"/>
      <c r="AN18" s="965"/>
      <c r="AO18" s="965"/>
      <c r="AP18" s="965"/>
      <c r="AQ18" s="965"/>
      <c r="AR18" s="1012"/>
      <c r="AS18" s="1012"/>
      <c r="AT18" s="1012"/>
      <c r="AU18" s="1012"/>
      <c r="AV18" s="1074"/>
      <c r="AW18" s="1074"/>
      <c r="AX18" s="1074"/>
      <c r="AY18" s="857"/>
      <c r="AZ18" s="857"/>
      <c r="BA18" s="857"/>
      <c r="BD18" s="1135"/>
      <c r="BE18" s="1135"/>
      <c r="BF18" s="1135"/>
      <c r="BG18" s="1135"/>
      <c r="BH18" s="1135"/>
      <c r="BI18" s="885"/>
      <c r="BJ18" s="885"/>
      <c r="BK18" s="885"/>
      <c r="BL18" s="885"/>
      <c r="BM18" s="890"/>
      <c r="BN18" s="890"/>
      <c r="BO18" s="890"/>
      <c r="BP18" s="890"/>
      <c r="BQ18" s="1006"/>
      <c r="BR18" s="1240"/>
      <c r="BS18" s="1240"/>
      <c r="BT18" s="1240"/>
      <c r="BU18" s="1251"/>
      <c r="BV18" s="1251"/>
      <c r="BW18" s="1251"/>
      <c r="BX18" s="1257"/>
    </row>
    <row r="19" spans="2:96" ht="8.25" customHeight="1">
      <c r="B19" s="811"/>
      <c r="C19" s="825"/>
      <c r="D19" s="825"/>
      <c r="E19" s="856"/>
      <c r="F19" s="856"/>
      <c r="G19" s="856"/>
      <c r="H19" s="856"/>
      <c r="I19" s="856"/>
      <c r="J19" s="856"/>
      <c r="K19" s="856"/>
      <c r="L19" s="856"/>
      <c r="M19" s="856"/>
      <c r="N19" s="856"/>
      <c r="O19" s="856"/>
      <c r="P19" s="856"/>
      <c r="Q19" s="856"/>
      <c r="R19" s="856"/>
      <c r="S19" s="856"/>
      <c r="T19" s="856"/>
      <c r="U19" s="856"/>
      <c r="V19" s="825"/>
      <c r="W19" s="964"/>
      <c r="X19" s="964"/>
      <c r="Y19" s="964"/>
      <c r="Z19" s="964"/>
      <c r="AA19" s="964"/>
      <c r="AB19" s="1011"/>
      <c r="AC19" s="1011"/>
      <c r="AD19" s="1011"/>
      <c r="AE19" s="1011"/>
      <c r="AF19" s="856"/>
      <c r="AG19" s="856"/>
      <c r="AH19" s="856"/>
      <c r="AI19" s="856"/>
      <c r="AJ19" s="856"/>
      <c r="AK19" s="856"/>
      <c r="AL19" s="1062"/>
      <c r="AM19" s="964"/>
      <c r="AN19" s="964"/>
      <c r="AO19" s="964"/>
      <c r="AP19" s="964"/>
      <c r="AQ19" s="964"/>
      <c r="AR19" s="1011"/>
      <c r="AS19" s="1011"/>
      <c r="AT19" s="1011"/>
      <c r="AU19" s="1011"/>
      <c r="AV19" s="1073"/>
      <c r="AW19" s="1073"/>
      <c r="AX19" s="1073"/>
      <c r="AY19" s="856"/>
      <c r="AZ19" s="856"/>
      <c r="BA19" s="856"/>
      <c r="BB19" s="1062"/>
      <c r="BC19" s="1062"/>
      <c r="BD19" s="1134"/>
      <c r="BE19" s="1134"/>
      <c r="BF19" s="1134"/>
      <c r="BG19" s="1134"/>
      <c r="BH19" s="1134"/>
      <c r="BI19" s="1183"/>
      <c r="BJ19" s="1183"/>
      <c r="BK19" s="1183"/>
      <c r="BL19" s="1183"/>
      <c r="BM19" s="1212"/>
      <c r="BN19" s="1221"/>
      <c r="BO19" s="890"/>
      <c r="BP19" s="890"/>
      <c r="BQ19" s="1006"/>
      <c r="BR19" s="1240"/>
      <c r="BS19" s="1240"/>
      <c r="BT19" s="1240"/>
      <c r="BU19" s="1251"/>
      <c r="BV19" s="1251"/>
      <c r="BW19" s="1251"/>
      <c r="BX19" s="1257"/>
    </row>
    <row r="20" spans="2:96" ht="21" customHeight="1">
      <c r="B20" s="813"/>
      <c r="D20" s="815" t="s">
        <v>1593</v>
      </c>
      <c r="E20" s="875"/>
      <c r="F20" s="875"/>
      <c r="G20" s="875"/>
      <c r="H20" s="875"/>
      <c r="I20" s="889"/>
      <c r="J20" s="885"/>
      <c r="K20" s="885"/>
      <c r="L20" s="885"/>
      <c r="M20" s="890"/>
      <c r="N20" s="890"/>
      <c r="O20" s="889"/>
      <c r="P20" s="890"/>
      <c r="Q20" s="857"/>
      <c r="R20" s="857"/>
      <c r="S20" s="857"/>
      <c r="T20" s="857"/>
      <c r="U20" s="857"/>
      <c r="V20" s="812"/>
      <c r="W20" s="966"/>
      <c r="X20" s="983"/>
      <c r="Y20" s="983"/>
      <c r="Z20" s="1004" t="s">
        <v>1594</v>
      </c>
      <c r="AA20" s="1004"/>
      <c r="AB20" s="1004"/>
      <c r="AC20" s="1004"/>
      <c r="AD20" s="1004"/>
      <c r="AE20" s="1004"/>
      <c r="AF20" s="1004"/>
      <c r="AG20" s="1004"/>
      <c r="AH20" s="1004"/>
      <c r="AI20" s="1004"/>
      <c r="AJ20" s="1004"/>
      <c r="AK20" s="1004"/>
      <c r="AL20" s="1004"/>
      <c r="AM20" s="1004"/>
      <c r="AN20" s="1004"/>
      <c r="AO20" s="1004"/>
      <c r="AP20" s="1004"/>
      <c r="AQ20" s="1004"/>
      <c r="AR20" s="1004"/>
      <c r="AS20" s="1004"/>
      <c r="AT20" s="1004"/>
      <c r="AU20" s="1004"/>
      <c r="AV20" s="1004"/>
      <c r="AW20" s="1004"/>
      <c r="AX20" s="1004"/>
      <c r="AY20" s="1004"/>
      <c r="AZ20" s="1004"/>
      <c r="BA20" s="1004"/>
      <c r="BB20" s="1004"/>
      <c r="BC20" s="1004"/>
      <c r="BD20" s="1004"/>
      <c r="BE20" s="1004"/>
      <c r="BF20" s="1004"/>
      <c r="BG20" s="1004"/>
      <c r="BH20" s="1004"/>
      <c r="BI20" s="1004"/>
      <c r="BJ20" s="1004"/>
      <c r="BK20" s="1004"/>
      <c r="BL20" s="1004"/>
      <c r="BM20" s="1213"/>
      <c r="BN20" s="1222"/>
      <c r="BO20" s="890"/>
      <c r="BP20" s="890"/>
      <c r="BQ20" s="1006"/>
      <c r="BR20" s="1240"/>
      <c r="BS20" s="1240"/>
      <c r="BT20" s="1240"/>
      <c r="BU20" s="1251"/>
      <c r="BV20" s="1251"/>
      <c r="BW20" s="1251"/>
      <c r="BX20" s="890"/>
    </row>
    <row r="21" spans="2:96" ht="16.5" customHeight="1">
      <c r="B21" s="813"/>
      <c r="C21" s="812"/>
      <c r="D21" s="812"/>
      <c r="E21" s="32"/>
      <c r="F21" s="885"/>
      <c r="G21" s="885"/>
      <c r="H21" s="885"/>
      <c r="I21" s="890"/>
      <c r="J21" s="890"/>
      <c r="L21" s="890"/>
      <c r="M21" s="857"/>
      <c r="N21" s="857"/>
      <c r="Q21" s="857"/>
      <c r="S21" s="885"/>
      <c r="T21" s="885"/>
      <c r="U21" s="885"/>
      <c r="V21" s="890"/>
      <c r="W21" s="967" t="s">
        <v>477</v>
      </c>
      <c r="X21" s="984"/>
      <c r="Y21" s="997"/>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1214"/>
      <c r="BN21" s="1222"/>
      <c r="BO21" s="890"/>
      <c r="BQ21" s="875"/>
      <c r="BR21" s="1248"/>
      <c r="BS21" s="1248"/>
      <c r="BT21" s="1250"/>
      <c r="BU21" s="1250"/>
      <c r="BX21" s="890"/>
    </row>
    <row r="22" spans="2:96" ht="16.5" customHeight="1">
      <c r="B22" s="813"/>
      <c r="C22" s="812"/>
      <c r="D22" s="812"/>
      <c r="E22" s="32"/>
      <c r="F22" s="885"/>
      <c r="G22" s="885"/>
      <c r="H22" s="885"/>
      <c r="I22" s="890"/>
      <c r="J22" s="890"/>
      <c r="L22" s="890"/>
      <c r="M22" s="857"/>
      <c r="N22" s="857"/>
      <c r="Q22" s="857"/>
      <c r="S22" s="885"/>
      <c r="T22" s="885"/>
      <c r="U22" s="885"/>
      <c r="V22" s="890"/>
      <c r="W22" s="968"/>
      <c r="X22" s="985"/>
      <c r="Y22" s="985"/>
      <c r="Z22" s="1005"/>
      <c r="AA22" s="1005"/>
      <c r="AB22" s="1005"/>
      <c r="AC22" s="1005"/>
      <c r="AD22" s="1005"/>
      <c r="AE22" s="1005"/>
      <c r="AF22" s="1005"/>
      <c r="AG22" s="1005"/>
      <c r="AH22" s="1005"/>
      <c r="AI22" s="1005"/>
      <c r="AJ22" s="1005"/>
      <c r="AK22" s="1005"/>
      <c r="AL22" s="1005"/>
      <c r="AM22" s="1005"/>
      <c r="AN22" s="1005"/>
      <c r="AO22" s="1005"/>
      <c r="AP22" s="1005"/>
      <c r="AQ22" s="1005"/>
      <c r="AR22" s="1005"/>
      <c r="AS22" s="1005"/>
      <c r="AT22" s="1005"/>
      <c r="AU22" s="1005"/>
      <c r="AV22" s="1005"/>
      <c r="AW22" s="1005"/>
      <c r="AX22" s="1005"/>
      <c r="AY22" s="1005"/>
      <c r="AZ22" s="1005"/>
      <c r="BA22" s="1005"/>
      <c r="BB22" s="1005"/>
      <c r="BC22" s="1005"/>
      <c r="BD22" s="1005"/>
      <c r="BE22" s="1005"/>
      <c r="BF22" s="1005"/>
      <c r="BG22" s="1005"/>
      <c r="BH22" s="1005"/>
      <c r="BI22" s="1005"/>
      <c r="BJ22" s="1005"/>
      <c r="BK22" s="1005"/>
      <c r="BL22" s="1005"/>
      <c r="BM22" s="1215"/>
      <c r="BN22" s="1222"/>
      <c r="BO22" s="1240"/>
      <c r="BQ22" s="875"/>
      <c r="BR22" s="1248"/>
      <c r="BS22" s="1248"/>
      <c r="BT22" s="1250"/>
      <c r="BU22" s="1250"/>
      <c r="BX22" s="890"/>
    </row>
    <row r="23" spans="2:96" ht="12" customHeight="1">
      <c r="B23" s="813"/>
      <c r="C23" s="812"/>
      <c r="D23" s="812"/>
      <c r="E23" s="32"/>
      <c r="F23" s="885"/>
      <c r="G23" s="885"/>
      <c r="H23" s="885"/>
      <c r="I23" s="890"/>
      <c r="J23" s="890"/>
      <c r="L23" s="890"/>
      <c r="M23" s="857"/>
      <c r="N23" s="857"/>
      <c r="Q23" s="857"/>
      <c r="S23" s="885"/>
      <c r="T23" s="885"/>
      <c r="U23" s="885"/>
      <c r="V23" s="890"/>
      <c r="W23" s="855"/>
      <c r="X23" s="986"/>
      <c r="Y23" s="986"/>
      <c r="Z23" s="34"/>
      <c r="AA23" s="1010"/>
      <c r="AB23" s="1010"/>
      <c r="AC23" s="1010"/>
      <c r="AD23" s="1010"/>
      <c r="AE23" s="1010"/>
      <c r="AF23" s="1010"/>
      <c r="AG23" s="1010"/>
      <c r="AH23" s="1010"/>
      <c r="AI23" s="1010"/>
      <c r="AJ23" s="1010"/>
      <c r="AK23" s="1010"/>
      <c r="AL23" s="1010"/>
      <c r="AM23" s="1010"/>
      <c r="AN23" s="1010"/>
      <c r="AO23" s="1010"/>
      <c r="AP23" s="1010"/>
      <c r="AQ23" s="1010"/>
      <c r="AR23" s="1010"/>
      <c r="AS23" s="1010"/>
      <c r="AT23" s="1010"/>
      <c r="AU23" s="1010"/>
      <c r="AV23" s="1010"/>
      <c r="AW23" s="1010"/>
      <c r="AX23" s="1010"/>
      <c r="AY23" s="1010"/>
      <c r="AZ23" s="1010"/>
      <c r="BA23" s="1010"/>
      <c r="BB23" s="1010"/>
      <c r="BC23" s="1010"/>
      <c r="BD23" s="1010"/>
      <c r="BE23" s="1010"/>
      <c r="BF23" s="1010"/>
      <c r="BG23" s="1010"/>
      <c r="BH23" s="1010"/>
      <c r="BI23" s="1010"/>
      <c r="BJ23" s="1010"/>
      <c r="BK23" s="1010"/>
      <c r="BL23" s="1010"/>
      <c r="BM23" s="1010"/>
      <c r="BN23" s="1222"/>
      <c r="BO23" s="1240"/>
      <c r="BQ23" s="875"/>
      <c r="BR23" s="1248"/>
      <c r="BS23" s="1248"/>
      <c r="BT23" s="1250"/>
      <c r="BU23" s="1252"/>
      <c r="BV23" s="1253"/>
      <c r="BW23" s="1253"/>
      <c r="BX23" s="1258"/>
      <c r="BY23" s="1253"/>
      <c r="BZ23" s="1253"/>
      <c r="CA23" s="1253"/>
      <c r="CB23" s="1253"/>
      <c r="CC23" s="1253"/>
      <c r="CD23" s="1253"/>
      <c r="CE23" s="1253"/>
      <c r="CF23" s="1253"/>
      <c r="CG23" s="1253"/>
      <c r="CH23" s="1253"/>
      <c r="CI23" s="1253"/>
      <c r="CJ23" s="1253"/>
      <c r="CK23" s="1253"/>
      <c r="CL23" s="1253"/>
      <c r="CM23" s="1253"/>
      <c r="CN23" s="1253"/>
      <c r="CO23" s="1253"/>
      <c r="CP23" s="1253"/>
      <c r="CQ23" s="1253"/>
      <c r="CR23" s="1253"/>
    </row>
    <row r="24" spans="2:96" ht="21" customHeight="1">
      <c r="B24" s="813"/>
      <c r="C24" s="826"/>
      <c r="D24" s="847" t="s">
        <v>1595</v>
      </c>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1039"/>
      <c r="AH24" s="890"/>
      <c r="AI24" s="1050"/>
      <c r="AJ24" s="1056" t="s">
        <v>1598</v>
      </c>
      <c r="AK24" s="1056"/>
      <c r="AL24" s="1056"/>
      <c r="AM24" s="1056"/>
      <c r="AN24" s="1056"/>
      <c r="AO24" s="1056"/>
      <c r="AP24" s="1056"/>
      <c r="AQ24" s="1056"/>
      <c r="AR24" s="1056"/>
      <c r="AS24" s="1056"/>
      <c r="AT24" s="1056"/>
      <c r="AU24" s="1056"/>
      <c r="AV24" s="1056"/>
      <c r="AW24" s="1056"/>
      <c r="AX24" s="1056"/>
      <c r="AY24" s="1056"/>
      <c r="AZ24" s="1056"/>
      <c r="BA24" s="1056"/>
      <c r="BB24" s="1056"/>
      <c r="BC24" s="1056"/>
      <c r="BD24" s="1056"/>
      <c r="BE24" s="1056"/>
      <c r="BF24" s="1056"/>
      <c r="BG24" s="1056"/>
      <c r="BH24" s="1056"/>
      <c r="BI24" s="1056"/>
      <c r="BJ24" s="1056"/>
      <c r="BK24" s="1056"/>
      <c r="BL24" s="1056"/>
      <c r="BM24" s="1216"/>
      <c r="BN24" s="1222"/>
      <c r="BO24" s="1240"/>
      <c r="BQ24" s="875"/>
      <c r="BR24" s="1248"/>
      <c r="BS24" s="1248"/>
      <c r="BT24" s="1250"/>
      <c r="BU24" s="1252"/>
      <c r="BV24" s="1253"/>
      <c r="BW24" s="1253"/>
      <c r="BX24" s="1253"/>
      <c r="BY24" s="1253"/>
      <c r="BZ24" s="1253"/>
      <c r="CA24" s="1253"/>
      <c r="CB24" s="1253"/>
      <c r="CC24" s="1253"/>
      <c r="CD24" s="1253"/>
      <c r="CE24" s="1253"/>
      <c r="CF24" s="1253"/>
      <c r="CG24" s="1253"/>
      <c r="CH24" s="1253"/>
      <c r="CI24" s="1253"/>
      <c r="CJ24" s="1253"/>
      <c r="CK24" s="1253"/>
      <c r="CL24" s="1253"/>
      <c r="CM24" s="1253"/>
      <c r="CN24" s="1253"/>
      <c r="CO24" s="1253"/>
      <c r="CP24" s="1253"/>
      <c r="CQ24" s="1253"/>
      <c r="CR24" s="1253"/>
    </row>
    <row r="25" spans="2:96" ht="21" customHeight="1">
      <c r="B25" s="813"/>
      <c r="C25" s="827"/>
      <c r="D25" s="848" t="s">
        <v>1599</v>
      </c>
      <c r="E25" s="848"/>
      <c r="F25" s="848"/>
      <c r="G25" s="848"/>
      <c r="H25" s="848"/>
      <c r="I25" s="891" t="s">
        <v>1601</v>
      </c>
      <c r="J25" s="891"/>
      <c r="K25" s="891"/>
      <c r="L25" s="891"/>
      <c r="M25" s="891" t="s">
        <v>1424</v>
      </c>
      <c r="N25" s="891"/>
      <c r="O25" s="891"/>
      <c r="P25" s="891"/>
      <c r="Q25" s="758"/>
      <c r="R25" s="935"/>
      <c r="S25" s="935"/>
      <c r="T25" s="848" t="s">
        <v>1603</v>
      </c>
      <c r="U25" s="848"/>
      <c r="V25" s="848"/>
      <c r="W25" s="848"/>
      <c r="X25" s="848"/>
      <c r="Y25" s="891" t="s">
        <v>1601</v>
      </c>
      <c r="Z25" s="891"/>
      <c r="AA25" s="891"/>
      <c r="AB25" s="891"/>
      <c r="AC25" s="891" t="s">
        <v>1424</v>
      </c>
      <c r="AD25" s="891"/>
      <c r="AE25" s="891"/>
      <c r="AF25" s="891"/>
      <c r="AG25" s="148"/>
      <c r="AH25" s="935"/>
      <c r="AI25" s="127"/>
      <c r="AJ25" s="848" t="s">
        <v>1604</v>
      </c>
      <c r="AK25" s="848"/>
      <c r="AL25" s="848"/>
      <c r="AM25" s="848"/>
      <c r="AN25" s="848"/>
      <c r="AO25" s="891" t="s">
        <v>1601</v>
      </c>
      <c r="AP25" s="891"/>
      <c r="AQ25" s="891"/>
      <c r="AR25" s="891"/>
      <c r="AS25" s="891" t="s">
        <v>1424</v>
      </c>
      <c r="AT25" s="891"/>
      <c r="AU25" s="891"/>
      <c r="AV25" s="891"/>
      <c r="AW25" s="117"/>
      <c r="AX25" s="133"/>
      <c r="AY25" s="1086"/>
      <c r="AZ25" s="848" t="s">
        <v>1606</v>
      </c>
      <c r="BA25" s="848"/>
      <c r="BB25" s="848"/>
      <c r="BC25" s="848"/>
      <c r="BD25" s="848"/>
      <c r="BE25" s="891" t="s">
        <v>1601</v>
      </c>
      <c r="BF25" s="891"/>
      <c r="BG25" s="891"/>
      <c r="BH25" s="891"/>
      <c r="BI25" s="891" t="s">
        <v>1424</v>
      </c>
      <c r="BJ25" s="891"/>
      <c r="BK25" s="891"/>
      <c r="BL25" s="891"/>
      <c r="BM25" s="1217"/>
      <c r="BN25" s="1223"/>
      <c r="BO25" s="890"/>
      <c r="BQ25" s="875"/>
      <c r="BR25" s="1248"/>
      <c r="BS25" s="1248"/>
      <c r="BT25" s="1250"/>
      <c r="BU25" s="1252"/>
      <c r="BV25" s="117"/>
      <c r="BW25" s="117"/>
      <c r="BX25" s="117"/>
      <c r="BY25" s="117"/>
      <c r="BZ25" s="1253"/>
      <c r="CA25" s="117"/>
      <c r="CB25" s="117"/>
      <c r="CC25" s="117"/>
      <c r="CD25" s="117"/>
      <c r="CE25" s="1253"/>
      <c r="CF25" s="117"/>
      <c r="CG25" s="117"/>
      <c r="CH25" s="117"/>
      <c r="CI25" s="117"/>
      <c r="CJ25" s="1253"/>
      <c r="CK25" s="117"/>
      <c r="CL25" s="117"/>
      <c r="CM25" s="117"/>
      <c r="CN25" s="117"/>
      <c r="CO25" s="1253"/>
      <c r="CP25" s="1253"/>
      <c r="CQ25" s="1253"/>
      <c r="CR25" s="1253"/>
    </row>
    <row r="26" spans="2:96" ht="21" customHeight="1">
      <c r="B26" s="813"/>
      <c r="C26" s="827"/>
      <c r="D26" s="848" t="s">
        <v>1608</v>
      </c>
      <c r="E26" s="848"/>
      <c r="F26" s="848"/>
      <c r="G26" s="848"/>
      <c r="H26" s="848"/>
      <c r="I26" s="892">
        <f>(ROUNDDOWN(M26/40,1))</f>
        <v>-1.2</v>
      </c>
      <c r="J26" s="892"/>
      <c r="K26" s="892"/>
      <c r="L26" s="892"/>
      <c r="M26" s="892">
        <f>((((ROUNDDOWN($BE$9/12,1))*40)))*-1</f>
        <v>-48</v>
      </c>
      <c r="N26" s="892"/>
      <c r="O26" s="892"/>
      <c r="P26" s="892"/>
      <c r="Q26" s="758"/>
      <c r="R26" s="935"/>
      <c r="S26" s="935"/>
      <c r="T26" s="848" t="s">
        <v>1608</v>
      </c>
      <c r="U26" s="848"/>
      <c r="V26" s="848"/>
      <c r="W26" s="848"/>
      <c r="X26" s="848"/>
      <c r="Y26" s="892">
        <f>(ROUNDDOWN(AC26/40,1))</f>
        <v>-0.5</v>
      </c>
      <c r="Z26" s="892"/>
      <c r="AA26" s="892"/>
      <c r="AB26" s="892"/>
      <c r="AC26" s="892">
        <f>((((ROUNDDOWN($BE$9/30,1))*40)))*-1</f>
        <v>-20</v>
      </c>
      <c r="AD26" s="892"/>
      <c r="AE26" s="892"/>
      <c r="AF26" s="892"/>
      <c r="AG26" s="148"/>
      <c r="AH26" s="935"/>
      <c r="AI26" s="127"/>
      <c r="AJ26" s="848" t="s">
        <v>1608</v>
      </c>
      <c r="AK26" s="848"/>
      <c r="AL26" s="848"/>
      <c r="AM26" s="848"/>
      <c r="AN26" s="848"/>
      <c r="AO26" s="892">
        <f>(ROUNDDOWN(AS26/40,1))</f>
        <v>-2</v>
      </c>
      <c r="AP26" s="892"/>
      <c r="AQ26" s="892"/>
      <c r="AR26" s="892"/>
      <c r="AS26" s="892">
        <f>((((ROUNDDOWN($BE$9/7.5,1))*40)))*-1</f>
        <v>-80</v>
      </c>
      <c r="AT26" s="892"/>
      <c r="AU26" s="892"/>
      <c r="AV26" s="892"/>
      <c r="AW26" s="1078"/>
      <c r="AX26" s="133"/>
      <c r="AY26" s="1086"/>
      <c r="AZ26" s="848" t="s">
        <v>1608</v>
      </c>
      <c r="BA26" s="848"/>
      <c r="BB26" s="848"/>
      <c r="BC26" s="848"/>
      <c r="BD26" s="848"/>
      <c r="BE26" s="892">
        <f>(ROUNDDOWN(BI26/40,1))</f>
        <v>-0.7</v>
      </c>
      <c r="BF26" s="892"/>
      <c r="BG26" s="892"/>
      <c r="BH26" s="892"/>
      <c r="BI26" s="915">
        <f>((((ROUNDDOWN($BE$9/20,1))*40)))*-1</f>
        <v>-28</v>
      </c>
      <c r="BJ26" s="917"/>
      <c r="BK26" s="917"/>
      <c r="BL26" s="923"/>
      <c r="BM26" s="1217"/>
      <c r="BN26" s="1223"/>
      <c r="BO26" s="890"/>
      <c r="BQ26" s="875"/>
      <c r="BR26" s="1248"/>
      <c r="BS26" s="1248"/>
      <c r="BT26" s="1250"/>
      <c r="BU26" s="1252"/>
      <c r="BV26" s="1254"/>
      <c r="BW26" s="1254"/>
      <c r="BX26" s="1254"/>
      <c r="BY26" s="1254"/>
      <c r="BZ26" s="1253"/>
      <c r="CA26" s="1254"/>
      <c r="CB26" s="1254"/>
      <c r="CC26" s="1254"/>
      <c r="CD26" s="1254"/>
      <c r="CE26" s="1253"/>
      <c r="CF26" s="1254"/>
      <c r="CG26" s="1254"/>
      <c r="CH26" s="1254"/>
      <c r="CI26" s="1254"/>
      <c r="CJ26" s="1253"/>
      <c r="CK26" s="1254"/>
      <c r="CL26" s="1254"/>
      <c r="CM26" s="1254"/>
      <c r="CN26" s="1254"/>
      <c r="CO26" s="1253"/>
      <c r="CP26" s="1253"/>
      <c r="CQ26" s="1253"/>
      <c r="CR26" s="1253"/>
    </row>
    <row r="27" spans="2:96" ht="21" customHeight="1">
      <c r="B27" s="813"/>
      <c r="C27" s="827"/>
      <c r="D27" s="849" t="s">
        <v>543</v>
      </c>
      <c r="E27" s="876"/>
      <c r="F27" s="876"/>
      <c r="G27" s="876"/>
      <c r="H27" s="888"/>
      <c r="I27" s="892">
        <f>(ROUNDDOWN(M27/40,1))</f>
        <v>-1.3</v>
      </c>
      <c r="J27" s="892"/>
      <c r="K27" s="892"/>
      <c r="L27" s="892"/>
      <c r="M27" s="915">
        <f>($AL$17-$AI$17)*-1</f>
        <v>-52</v>
      </c>
      <c r="N27" s="917"/>
      <c r="O27" s="917"/>
      <c r="P27" s="923"/>
      <c r="Q27" s="758"/>
      <c r="R27" s="935"/>
      <c r="S27" s="935"/>
      <c r="T27" s="849" t="s">
        <v>543</v>
      </c>
      <c r="U27" s="876"/>
      <c r="V27" s="876"/>
      <c r="W27" s="876"/>
      <c r="X27" s="888"/>
      <c r="Y27" s="892">
        <f>(ROUNDDOWN(AC27/40,1))</f>
        <v>-1.3</v>
      </c>
      <c r="Z27" s="892"/>
      <c r="AA27" s="892"/>
      <c r="AB27" s="892"/>
      <c r="AC27" s="915">
        <f>($AL$17-$AI$17)*-1</f>
        <v>-52</v>
      </c>
      <c r="AD27" s="917"/>
      <c r="AE27" s="917"/>
      <c r="AF27" s="923"/>
      <c r="AG27" s="148"/>
      <c r="AH27" s="935"/>
      <c r="AI27" s="127"/>
      <c r="AJ27" s="849" t="s">
        <v>543</v>
      </c>
      <c r="AK27" s="876"/>
      <c r="AL27" s="876"/>
      <c r="AM27" s="876"/>
      <c r="AN27" s="888"/>
      <c r="AO27" s="892">
        <f>(ROUNDDOWN(AS27/40,1))</f>
        <v>-1.3</v>
      </c>
      <c r="AP27" s="892"/>
      <c r="AQ27" s="892"/>
      <c r="AR27" s="892"/>
      <c r="AS27" s="915">
        <f>($AL$17-$AI$17)*-1</f>
        <v>-52</v>
      </c>
      <c r="AT27" s="917"/>
      <c r="AU27" s="917"/>
      <c r="AV27" s="923"/>
      <c r="AW27" s="1078"/>
      <c r="AX27" s="133"/>
      <c r="AY27" s="1086"/>
      <c r="AZ27" s="849" t="s">
        <v>543</v>
      </c>
      <c r="BA27" s="876"/>
      <c r="BB27" s="876"/>
      <c r="BC27" s="876"/>
      <c r="BD27" s="888"/>
      <c r="BE27" s="892">
        <f>(ROUNDDOWN(BI27/40,1))</f>
        <v>-1.3</v>
      </c>
      <c r="BF27" s="892"/>
      <c r="BG27" s="892"/>
      <c r="BH27" s="892"/>
      <c r="BI27" s="915">
        <f>($AL$17-$AI$17)*-1</f>
        <v>-52</v>
      </c>
      <c r="BJ27" s="917"/>
      <c r="BK27" s="917"/>
      <c r="BL27" s="923"/>
      <c r="BM27" s="1217"/>
      <c r="BN27" s="1223"/>
      <c r="BO27" s="890"/>
      <c r="BQ27" s="875"/>
      <c r="BR27" s="1248"/>
      <c r="BS27" s="1248"/>
      <c r="BT27" s="1250"/>
      <c r="BU27" s="1252"/>
      <c r="BV27" s="1254"/>
      <c r="BW27" s="1254"/>
      <c r="BX27" s="1254"/>
      <c r="BY27" s="1254"/>
      <c r="BZ27" s="1253"/>
      <c r="CA27" s="1254"/>
      <c r="CB27" s="1254"/>
      <c r="CC27" s="1254"/>
      <c r="CD27" s="1254"/>
      <c r="CE27" s="1253"/>
      <c r="CF27" s="1254"/>
      <c r="CG27" s="1254"/>
      <c r="CH27" s="1254"/>
      <c r="CI27" s="1254"/>
      <c r="CJ27" s="1253"/>
      <c r="CK27" s="1254"/>
      <c r="CL27" s="1254"/>
      <c r="CM27" s="1254"/>
      <c r="CN27" s="1254"/>
      <c r="CO27" s="1253"/>
      <c r="CP27" s="1253"/>
      <c r="CQ27" s="1253"/>
      <c r="CR27" s="1253"/>
    </row>
    <row r="28" spans="2:96" ht="21" customHeight="1">
      <c r="B28" s="813"/>
      <c r="C28" s="827"/>
      <c r="D28" s="850" t="s">
        <v>1327</v>
      </c>
      <c r="E28" s="850"/>
      <c r="F28" s="850"/>
      <c r="G28" s="850"/>
      <c r="H28" s="850"/>
      <c r="I28" s="893">
        <f>(ROUNDDOWN(M28/40,1))</f>
        <v>2.5</v>
      </c>
      <c r="J28" s="893"/>
      <c r="K28" s="893"/>
      <c r="L28" s="893"/>
      <c r="M28" s="916">
        <f>$BB$73</f>
        <v>100.25</v>
      </c>
      <c r="N28" s="918"/>
      <c r="O28" s="918"/>
      <c r="P28" s="924"/>
      <c r="Q28" s="758"/>
      <c r="R28" s="935"/>
      <c r="S28" s="935"/>
      <c r="T28" s="850" t="s">
        <v>1327</v>
      </c>
      <c r="U28" s="850"/>
      <c r="V28" s="850"/>
      <c r="W28" s="850"/>
      <c r="X28" s="850"/>
      <c r="Y28" s="893">
        <f>(ROUNDDOWN(AC28/40,1))</f>
        <v>2.5</v>
      </c>
      <c r="Z28" s="893"/>
      <c r="AA28" s="893"/>
      <c r="AB28" s="893"/>
      <c r="AC28" s="916">
        <f>$BB$73</f>
        <v>100.25</v>
      </c>
      <c r="AD28" s="918"/>
      <c r="AE28" s="918"/>
      <c r="AF28" s="924"/>
      <c r="AG28" s="148"/>
      <c r="AH28" s="935"/>
      <c r="AI28" s="127"/>
      <c r="AJ28" s="850" t="s">
        <v>1327</v>
      </c>
      <c r="AK28" s="850"/>
      <c r="AL28" s="850"/>
      <c r="AM28" s="850"/>
      <c r="AN28" s="850"/>
      <c r="AO28" s="893">
        <f>(ROUNDDOWN(AS28/40,1))</f>
        <v>2.5</v>
      </c>
      <c r="AP28" s="893"/>
      <c r="AQ28" s="893"/>
      <c r="AR28" s="893"/>
      <c r="AS28" s="916">
        <f>$BB$73</f>
        <v>100.25</v>
      </c>
      <c r="AT28" s="918"/>
      <c r="AU28" s="918"/>
      <c r="AV28" s="924"/>
      <c r="AW28" s="1078"/>
      <c r="AX28" s="133"/>
      <c r="AY28" s="1086"/>
      <c r="AZ28" s="850" t="s">
        <v>1327</v>
      </c>
      <c r="BA28" s="850"/>
      <c r="BB28" s="850"/>
      <c r="BC28" s="850"/>
      <c r="BD28" s="850"/>
      <c r="BE28" s="1142">
        <f>(ROUNDDOWN(BI28/40,1))</f>
        <v>2.5</v>
      </c>
      <c r="BF28" s="1142"/>
      <c r="BG28" s="1142"/>
      <c r="BH28" s="1142"/>
      <c r="BI28" s="916">
        <f>$BB$73</f>
        <v>100.25</v>
      </c>
      <c r="BJ28" s="918"/>
      <c r="BK28" s="918"/>
      <c r="BL28" s="924"/>
      <c r="BM28" s="1217"/>
      <c r="BN28" s="1223"/>
      <c r="BO28" s="890"/>
      <c r="BU28" s="1253"/>
      <c r="BV28" s="1255"/>
      <c r="BW28" s="1255"/>
      <c r="BX28" s="1255"/>
      <c r="BY28" s="1255"/>
      <c r="BZ28" s="1253"/>
      <c r="CA28" s="1255"/>
      <c r="CB28" s="1255"/>
      <c r="CC28" s="1255"/>
      <c r="CD28" s="1255"/>
      <c r="CE28" s="1253"/>
      <c r="CF28" s="1255"/>
      <c r="CG28" s="1255"/>
      <c r="CH28" s="1255"/>
      <c r="CI28" s="1255"/>
      <c r="CJ28" s="1253"/>
      <c r="CK28" s="1255"/>
      <c r="CL28" s="1255"/>
      <c r="CM28" s="1255"/>
      <c r="CN28" s="1255"/>
      <c r="CO28" s="1253"/>
      <c r="CP28" s="1253"/>
      <c r="CQ28" s="1253"/>
      <c r="CR28" s="1253"/>
    </row>
    <row r="29" spans="2:96" ht="30.75" customHeight="1">
      <c r="B29" s="813"/>
      <c r="C29" s="827"/>
      <c r="D29" s="851" t="s">
        <v>1610</v>
      </c>
      <c r="E29" s="877"/>
      <c r="F29" s="877"/>
      <c r="G29" s="877"/>
      <c r="H29" s="877"/>
      <c r="I29" s="894">
        <f>SUM(I26:L28)</f>
        <v>0</v>
      </c>
      <c r="J29" s="894"/>
      <c r="K29" s="894"/>
      <c r="L29" s="894"/>
      <c r="M29" s="894">
        <f>SUM(M26:P28)</f>
        <v>0.25</v>
      </c>
      <c r="N29" s="894"/>
      <c r="O29" s="894"/>
      <c r="P29" s="894"/>
      <c r="Q29" s="935"/>
      <c r="R29" s="935"/>
      <c r="S29" s="935"/>
      <c r="T29" s="851" t="s">
        <v>1610</v>
      </c>
      <c r="U29" s="877"/>
      <c r="V29" s="877"/>
      <c r="W29" s="877"/>
      <c r="X29" s="877"/>
      <c r="Y29" s="894">
        <f>SUM(Y26:AB28)</f>
        <v>0.7</v>
      </c>
      <c r="Z29" s="894"/>
      <c r="AA29" s="894"/>
      <c r="AB29" s="894"/>
      <c r="AC29" s="894">
        <f>SUM(AC26:AF28)</f>
        <v>28.25</v>
      </c>
      <c r="AD29" s="894"/>
      <c r="AE29" s="894"/>
      <c r="AF29" s="894"/>
      <c r="AG29" s="148"/>
      <c r="AH29" s="935"/>
      <c r="AI29" s="127"/>
      <c r="AJ29" s="851" t="s">
        <v>1613</v>
      </c>
      <c r="AK29" s="877"/>
      <c r="AL29" s="877"/>
      <c r="AM29" s="877"/>
      <c r="AN29" s="877"/>
      <c r="AO29" s="1069">
        <f>SUM(AO26:AR28)</f>
        <v>-0.79999999999999982</v>
      </c>
      <c r="AP29" s="1069"/>
      <c r="AQ29" s="1069"/>
      <c r="AR29" s="1069"/>
      <c r="AS29" s="894">
        <f>SUM(AS26:AV28)</f>
        <v>-31.75</v>
      </c>
      <c r="AT29" s="894"/>
      <c r="AU29" s="894"/>
      <c r="AV29" s="894"/>
      <c r="AW29" s="1078"/>
      <c r="AX29" s="133"/>
      <c r="AY29" s="1086"/>
      <c r="AZ29" s="851" t="s">
        <v>1613</v>
      </c>
      <c r="BA29" s="877"/>
      <c r="BB29" s="877"/>
      <c r="BC29" s="877"/>
      <c r="BD29" s="877"/>
      <c r="BE29" s="1069">
        <f>SUM(BE26:BH28)</f>
        <v>0.5</v>
      </c>
      <c r="BF29" s="1069"/>
      <c r="BG29" s="1069"/>
      <c r="BH29" s="1069"/>
      <c r="BI29" s="894">
        <f>SUM(BI26:BL28)</f>
        <v>20.25</v>
      </c>
      <c r="BJ29" s="894"/>
      <c r="BK29" s="894"/>
      <c r="BL29" s="894"/>
      <c r="BM29" s="1217"/>
      <c r="BN29" s="1223"/>
      <c r="BO29" s="890"/>
      <c r="BQ29" s="875"/>
      <c r="BR29" s="1248"/>
      <c r="BS29" s="1248"/>
      <c r="BT29" s="1250"/>
      <c r="BU29" s="1252"/>
      <c r="BV29" s="1256"/>
      <c r="BW29" s="1256"/>
      <c r="BX29" s="1256"/>
      <c r="BY29" s="1256"/>
      <c r="BZ29" s="1253"/>
      <c r="CA29" s="1256"/>
      <c r="CB29" s="1256"/>
      <c r="CC29" s="1256"/>
      <c r="CD29" s="1256"/>
      <c r="CE29" s="1253"/>
      <c r="CF29" s="1256"/>
      <c r="CG29" s="1256"/>
      <c r="CH29" s="1256"/>
      <c r="CI29" s="1256"/>
      <c r="CJ29" s="1253"/>
      <c r="CK29" s="1256"/>
      <c r="CL29" s="1256"/>
      <c r="CM29" s="1256"/>
      <c r="CN29" s="1256"/>
      <c r="CO29" s="1253"/>
      <c r="CP29" s="1253"/>
      <c r="CQ29" s="1253"/>
      <c r="CR29" s="1253"/>
    </row>
    <row r="30" spans="2:96" ht="20.25" customHeight="1">
      <c r="B30" s="813"/>
      <c r="C30" s="827"/>
      <c r="D30" s="853"/>
      <c r="E30" s="853"/>
      <c r="F30" s="853"/>
      <c r="G30" s="853"/>
      <c r="H30" s="853"/>
      <c r="I30" s="896"/>
      <c r="J30" s="896"/>
      <c r="K30" s="896"/>
      <c r="L30" s="896"/>
      <c r="M30" s="896"/>
      <c r="N30" s="896"/>
      <c r="O30" s="896"/>
      <c r="P30" s="896"/>
      <c r="Q30" s="857"/>
      <c r="R30" s="857"/>
      <c r="S30" s="857"/>
      <c r="T30" s="853"/>
      <c r="U30" s="853"/>
      <c r="V30" s="853"/>
      <c r="W30" s="853"/>
      <c r="X30" s="853"/>
      <c r="Y30" s="896"/>
      <c r="Z30" s="896"/>
      <c r="AA30" s="896"/>
      <c r="AB30" s="896"/>
      <c r="AC30" s="896"/>
      <c r="AD30" s="896"/>
      <c r="AE30" s="896"/>
      <c r="AF30" s="896"/>
      <c r="AG30" s="899"/>
      <c r="AH30" s="857"/>
      <c r="AI30" s="152"/>
      <c r="AJ30" s="1057"/>
      <c r="AK30" s="1057"/>
      <c r="AL30" s="1057"/>
      <c r="AM30" s="1057"/>
      <c r="AN30" s="1057"/>
      <c r="AO30" s="1070"/>
      <c r="AP30" s="1070"/>
      <c r="AQ30" s="1070"/>
      <c r="AR30" s="1070"/>
      <c r="AS30" s="1070"/>
      <c r="AT30" s="1070"/>
      <c r="AU30" s="1070"/>
      <c r="AV30" s="1070"/>
      <c r="AW30" s="1079"/>
      <c r="AX30" s="1083"/>
      <c r="AY30" s="1087"/>
      <c r="AZ30" s="1057"/>
      <c r="BA30" s="1057"/>
      <c r="BB30" s="1057"/>
      <c r="BC30" s="1057"/>
      <c r="BD30" s="1057"/>
      <c r="BE30" s="1070"/>
      <c r="BF30" s="1070"/>
      <c r="BG30" s="1070"/>
      <c r="BH30" s="1070"/>
      <c r="BI30" s="1070"/>
      <c r="BJ30" s="1070"/>
      <c r="BK30" s="1070"/>
      <c r="BL30" s="1070"/>
      <c r="BM30" s="1217"/>
      <c r="BN30" s="1223"/>
      <c r="BO30" s="890"/>
      <c r="BQ30" s="875"/>
      <c r="BR30" s="1248"/>
      <c r="BS30" s="1248"/>
      <c r="BT30" s="1250"/>
      <c r="BU30" s="1252"/>
      <c r="BV30" s="1253"/>
      <c r="BW30" s="1253"/>
      <c r="BX30" s="1258"/>
      <c r="BY30" s="1253"/>
      <c r="BZ30" s="1253"/>
      <c r="CA30" s="1253"/>
      <c r="CB30" s="1253"/>
      <c r="CC30" s="1253"/>
      <c r="CD30" s="1253"/>
      <c r="CE30" s="1253"/>
      <c r="CF30" s="1253"/>
      <c r="CG30" s="1253"/>
      <c r="CH30" s="1253"/>
      <c r="CI30" s="1253"/>
      <c r="CJ30" s="1253"/>
      <c r="CK30" s="1253"/>
      <c r="CL30" s="1253"/>
      <c r="CM30" s="1253"/>
      <c r="CN30" s="1253"/>
      <c r="CO30" s="1253"/>
      <c r="CP30" s="1253"/>
      <c r="CQ30" s="1253"/>
      <c r="CR30" s="1253"/>
    </row>
    <row r="31" spans="2:96" ht="20.25" customHeight="1">
      <c r="B31" s="813"/>
      <c r="C31" s="827"/>
      <c r="D31" s="853"/>
      <c r="E31" s="853"/>
      <c r="F31" s="853"/>
      <c r="G31" s="853"/>
      <c r="H31" s="853"/>
      <c r="I31" s="896"/>
      <c r="J31" s="896"/>
      <c r="K31" s="909" t="s">
        <v>1614</v>
      </c>
      <c r="L31" s="914"/>
      <c r="M31" s="914"/>
      <c r="N31" s="919" t="str">
        <f>IF(OR($BE$9&gt;0,),IF(AND(OR($D$5="○",$D$6="○"),$I$29&gt;=0),"可",IF(AND(OR($D$5="○",$D$6="○"),$I$29&lt;0),"不可","")),"")</f>
        <v>可</v>
      </c>
      <c r="O31" s="920"/>
      <c r="P31" s="925"/>
      <c r="Q31" s="857"/>
      <c r="R31" s="857"/>
      <c r="S31" s="857"/>
      <c r="T31" s="853"/>
      <c r="U31" s="853"/>
      <c r="V31" s="853"/>
      <c r="W31" s="853"/>
      <c r="X31" s="853"/>
      <c r="Y31" s="896"/>
      <c r="Z31" s="896"/>
      <c r="AA31" s="909" t="s">
        <v>1615</v>
      </c>
      <c r="AB31" s="914"/>
      <c r="AC31" s="1013"/>
      <c r="AD31" s="919" t="str">
        <f>IF(OR($BE$9&gt;0,),IF(AND(OR($D$5="○",$D$6="○"),$Y$29&gt;=0),"可",IF(AND(OR($D$5="○",$D$6="○"),$Y$29&lt;0),"不可","")),"")</f>
        <v>可</v>
      </c>
      <c r="AE31" s="920"/>
      <c r="AF31" s="925"/>
      <c r="AG31" s="899"/>
      <c r="AH31" s="857"/>
      <c r="AI31" s="152"/>
      <c r="AJ31" s="1057"/>
      <c r="AK31" s="1057"/>
      <c r="AL31" s="1057"/>
      <c r="AM31" s="1057"/>
      <c r="AN31" s="1057"/>
      <c r="AO31" s="1070"/>
      <c r="AP31" s="1070"/>
      <c r="AQ31" s="909" t="s">
        <v>1617</v>
      </c>
      <c r="AR31" s="914"/>
      <c r="AS31" s="1013"/>
      <c r="AT31" s="919" t="str">
        <f>IF(OR($BE$9&gt;0,),IF(AND(OR($D$7="○"),$AO$29&gt;=0),"可",IF(AND(OR($D$7="○"),$AO$29&lt;0),"不可","")),"")</f>
        <v/>
      </c>
      <c r="AU31" s="920"/>
      <c r="AV31" s="925"/>
      <c r="AW31" s="1079"/>
      <c r="AX31" s="1083"/>
      <c r="AY31" s="1087"/>
      <c r="AZ31" s="1057"/>
      <c r="BA31" s="1057"/>
      <c r="BB31" s="1057"/>
      <c r="BC31" s="1057"/>
      <c r="BD31" s="1057"/>
      <c r="BE31" s="1070"/>
      <c r="BF31" s="1070"/>
      <c r="BG31" s="909" t="s">
        <v>1618</v>
      </c>
      <c r="BH31" s="914"/>
      <c r="BI31" s="1013"/>
      <c r="BJ31" s="919" t="str">
        <f>IF(OR($BE$9&gt;0,),IF(AND(OR($D$7="○"),$BE$29&gt;=0),"可",IF(AND(OR($D$7="○"),$BE$29&lt;0),"不可","")),"")</f>
        <v/>
      </c>
      <c r="BK31" s="920"/>
      <c r="BL31" s="925"/>
      <c r="BM31" s="1217"/>
      <c r="BN31" s="1223"/>
      <c r="BO31" s="890"/>
      <c r="BQ31" s="875"/>
      <c r="BR31" s="1248"/>
      <c r="BS31" s="1248"/>
      <c r="BT31" s="1250"/>
      <c r="BU31" s="1252"/>
      <c r="BV31" s="1253"/>
      <c r="BW31" s="1253"/>
      <c r="BX31" s="1258"/>
      <c r="BY31" s="1253"/>
      <c r="BZ31" s="1253"/>
      <c r="CA31" s="1253"/>
      <c r="CB31" s="1253"/>
      <c r="CC31" s="1253"/>
      <c r="CD31" s="1253"/>
      <c r="CE31" s="1253"/>
      <c r="CF31" s="1253"/>
      <c r="CG31" s="1253"/>
      <c r="CH31" s="1253"/>
      <c r="CI31" s="1253"/>
      <c r="CJ31" s="1253"/>
      <c r="CK31" s="1253"/>
      <c r="CL31" s="1253"/>
      <c r="CM31" s="1253"/>
      <c r="CN31" s="1253"/>
      <c r="CO31" s="1253"/>
      <c r="CP31" s="1253"/>
      <c r="CQ31" s="1253"/>
      <c r="CR31" s="1253"/>
    </row>
    <row r="32" spans="2:96" ht="20.25" customHeight="1">
      <c r="B32" s="813"/>
      <c r="C32" s="828"/>
      <c r="D32" s="852"/>
      <c r="E32" s="852"/>
      <c r="F32" s="852"/>
      <c r="G32" s="852"/>
      <c r="H32" s="852"/>
      <c r="I32" s="895"/>
      <c r="J32" s="895"/>
      <c r="K32" s="895"/>
      <c r="L32" s="895"/>
      <c r="M32" s="895"/>
      <c r="N32" s="895"/>
      <c r="O32" s="895"/>
      <c r="P32" s="895"/>
      <c r="Q32" s="936"/>
      <c r="R32" s="936"/>
      <c r="S32" s="936"/>
      <c r="T32" s="852"/>
      <c r="U32" s="852"/>
      <c r="V32" s="852"/>
      <c r="W32" s="852"/>
      <c r="X32" s="852"/>
      <c r="Y32" s="895"/>
      <c r="Z32" s="895"/>
      <c r="AA32" s="895"/>
      <c r="AB32" s="895"/>
      <c r="AC32" s="895"/>
      <c r="AD32" s="895"/>
      <c r="AE32" s="895"/>
      <c r="AF32" s="895"/>
      <c r="AG32" s="1040"/>
      <c r="AH32" s="857"/>
      <c r="AI32" s="1051"/>
      <c r="AJ32" s="852"/>
      <c r="AK32" s="852"/>
      <c r="AL32" s="852"/>
      <c r="AM32" s="852"/>
      <c r="AN32" s="852"/>
      <c r="AO32" s="895"/>
      <c r="AP32" s="895"/>
      <c r="AQ32" s="895"/>
      <c r="AR32" s="895"/>
      <c r="AS32" s="895"/>
      <c r="AT32" s="895"/>
      <c r="AU32" s="895"/>
      <c r="AV32" s="895"/>
      <c r="AW32" s="1080"/>
      <c r="AX32" s="936"/>
      <c r="AY32" s="1088"/>
      <c r="AZ32" s="852"/>
      <c r="BA32" s="852"/>
      <c r="BB32" s="852"/>
      <c r="BC32" s="852"/>
      <c r="BD32" s="852"/>
      <c r="BE32" s="895"/>
      <c r="BF32" s="895"/>
      <c r="BG32" s="895"/>
      <c r="BH32" s="895"/>
      <c r="BI32" s="895"/>
      <c r="BJ32" s="895"/>
      <c r="BK32" s="895"/>
      <c r="BL32" s="895"/>
      <c r="BM32" s="1218"/>
      <c r="BN32" s="1223"/>
      <c r="BO32" s="890"/>
      <c r="BQ32" s="875"/>
      <c r="BR32" s="1248"/>
      <c r="BS32" s="1248"/>
      <c r="BT32" s="1250"/>
      <c r="BU32" s="1252"/>
      <c r="BV32" s="1253"/>
      <c r="BW32" s="1253"/>
      <c r="BX32" s="1258"/>
      <c r="BY32" s="1253"/>
      <c r="BZ32" s="1253"/>
      <c r="CA32" s="1253"/>
      <c r="CB32" s="1253"/>
      <c r="CC32" s="1253"/>
      <c r="CD32" s="1253"/>
      <c r="CE32" s="1253"/>
      <c r="CF32" s="1253"/>
      <c r="CG32" s="1253"/>
      <c r="CH32" s="1253"/>
      <c r="CI32" s="1253"/>
      <c r="CJ32" s="1253"/>
      <c r="CK32" s="1253"/>
      <c r="CL32" s="1253"/>
      <c r="CM32" s="1253"/>
      <c r="CN32" s="1253"/>
      <c r="CO32" s="1253"/>
      <c r="CP32" s="1253"/>
      <c r="CQ32" s="1253"/>
      <c r="CR32" s="1253"/>
    </row>
    <row r="33" spans="2:96" ht="20.25" customHeight="1">
      <c r="B33" s="814"/>
      <c r="C33" s="829"/>
      <c r="D33" s="854"/>
      <c r="E33" s="854"/>
      <c r="F33" s="854"/>
      <c r="G33" s="854"/>
      <c r="H33" s="854"/>
      <c r="I33" s="897"/>
      <c r="J33" s="897"/>
      <c r="K33" s="897"/>
      <c r="L33" s="897"/>
      <c r="M33" s="897"/>
      <c r="N33" s="897"/>
      <c r="O33" s="897"/>
      <c r="P33" s="897"/>
      <c r="Q33" s="937"/>
      <c r="R33" s="937"/>
      <c r="S33" s="937"/>
      <c r="T33" s="854"/>
      <c r="U33" s="854"/>
      <c r="V33" s="854"/>
      <c r="W33" s="854"/>
      <c r="X33" s="854"/>
      <c r="Y33" s="897"/>
      <c r="Z33" s="897"/>
      <c r="AA33" s="897"/>
      <c r="AB33" s="897"/>
      <c r="AC33" s="897"/>
      <c r="AD33" s="897"/>
      <c r="AE33" s="897"/>
      <c r="AF33" s="897"/>
      <c r="AG33" s="937"/>
      <c r="AH33" s="937"/>
      <c r="AI33" s="937"/>
      <c r="AJ33" s="854"/>
      <c r="AK33" s="854"/>
      <c r="AL33" s="854"/>
      <c r="AM33" s="854"/>
      <c r="AN33" s="854"/>
      <c r="AO33" s="897"/>
      <c r="AP33" s="897"/>
      <c r="AQ33" s="897"/>
      <c r="AR33" s="897"/>
      <c r="AS33" s="897"/>
      <c r="AT33" s="897"/>
      <c r="AU33" s="897"/>
      <c r="AV33" s="897"/>
      <c r="AW33" s="1081"/>
      <c r="AX33" s="937"/>
      <c r="AY33" s="1089"/>
      <c r="AZ33" s="854"/>
      <c r="BA33" s="854"/>
      <c r="BB33" s="854"/>
      <c r="BC33" s="854"/>
      <c r="BD33" s="854"/>
      <c r="BE33" s="897"/>
      <c r="BF33" s="897"/>
      <c r="BG33" s="897"/>
      <c r="BH33" s="897"/>
      <c r="BI33" s="897"/>
      <c r="BJ33" s="897"/>
      <c r="BK33" s="897"/>
      <c r="BL33" s="897"/>
      <c r="BM33" s="1219"/>
      <c r="BN33" s="1224"/>
      <c r="BO33" s="1240"/>
      <c r="BQ33" s="875"/>
      <c r="BR33" s="1248"/>
      <c r="BS33" s="1248"/>
      <c r="BT33" s="1250"/>
      <c r="BU33" s="1252"/>
      <c r="BV33" s="1253"/>
      <c r="BW33" s="1253"/>
      <c r="BX33" s="1258"/>
      <c r="BY33" s="1253"/>
      <c r="BZ33" s="1253"/>
      <c r="CA33" s="1253"/>
      <c r="CB33" s="1253"/>
      <c r="CC33" s="1253"/>
      <c r="CD33" s="1253"/>
      <c r="CE33" s="1253"/>
      <c r="CF33" s="1253"/>
      <c r="CG33" s="1253"/>
      <c r="CH33" s="1253"/>
      <c r="CI33" s="1253"/>
      <c r="CJ33" s="1253"/>
      <c r="CK33" s="1253"/>
      <c r="CL33" s="1253"/>
      <c r="CM33" s="1253"/>
      <c r="CN33" s="1253"/>
      <c r="CO33" s="1253"/>
      <c r="CP33" s="1253"/>
      <c r="CQ33" s="1253"/>
      <c r="CR33" s="1253"/>
    </row>
    <row r="34" spans="2:96" ht="21" customHeight="1">
      <c r="B34" s="815" t="s">
        <v>1620</v>
      </c>
      <c r="D34" s="855"/>
      <c r="E34" s="855"/>
      <c r="F34" s="855"/>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5"/>
      <c r="AY34" s="855"/>
      <c r="AZ34" s="855"/>
      <c r="BA34" s="889"/>
      <c r="BB34" s="855"/>
      <c r="BC34" s="889"/>
      <c r="BD34" s="889"/>
      <c r="BE34" s="855"/>
      <c r="BF34" s="889"/>
      <c r="BG34" s="855"/>
      <c r="BH34" s="855"/>
      <c r="BI34" s="855"/>
      <c r="BJ34" s="855"/>
      <c r="BK34" s="855"/>
      <c r="BL34" s="855"/>
      <c r="BM34" s="855"/>
      <c r="BN34" s="855"/>
      <c r="BO34" s="1240"/>
      <c r="BQ34" s="875"/>
      <c r="BR34" s="1248"/>
      <c r="BS34" s="1248"/>
      <c r="BT34" s="1250"/>
      <c r="BU34" s="1252"/>
      <c r="BV34" s="1253"/>
      <c r="BW34" s="1253"/>
      <c r="BX34" s="1253"/>
      <c r="BY34" s="1253"/>
      <c r="BZ34" s="1253"/>
      <c r="CA34" s="1253"/>
      <c r="CB34" s="1253"/>
      <c r="CC34" s="1253"/>
      <c r="CD34" s="1253"/>
      <c r="CE34" s="1253"/>
      <c r="CF34" s="1253"/>
      <c r="CG34" s="1253"/>
      <c r="CH34" s="1253"/>
      <c r="CI34" s="1253"/>
      <c r="CJ34" s="1253"/>
      <c r="CK34" s="1253"/>
      <c r="CL34" s="1253"/>
      <c r="CM34" s="1253"/>
      <c r="CN34" s="1253"/>
      <c r="CO34" s="1253"/>
      <c r="CP34" s="1253"/>
      <c r="CQ34" s="1253"/>
      <c r="CR34" s="1253"/>
    </row>
    <row r="35" spans="2:96" ht="32.25" customHeight="1">
      <c r="B35" s="816"/>
      <c r="C35" s="830"/>
      <c r="D35" s="856" t="s">
        <v>617</v>
      </c>
      <c r="E35" s="856"/>
      <c r="F35" s="856"/>
      <c r="G35" s="856"/>
      <c r="H35" s="856"/>
      <c r="I35" s="898"/>
      <c r="J35" s="902" t="s">
        <v>877</v>
      </c>
      <c r="K35" s="910"/>
      <c r="L35" s="910"/>
      <c r="M35" s="910"/>
      <c r="N35" s="910"/>
      <c r="O35" s="921"/>
      <c r="P35" s="926" t="s">
        <v>213</v>
      </c>
      <c r="Q35" s="856"/>
      <c r="R35" s="856"/>
      <c r="S35" s="856"/>
      <c r="T35" s="856"/>
      <c r="U35" s="856"/>
      <c r="V35" s="948"/>
      <c r="W35" s="969" t="s">
        <v>1249</v>
      </c>
      <c r="X35" s="987"/>
      <c r="Y35" s="987"/>
      <c r="Z35" s="987"/>
      <c r="AA35" s="987"/>
      <c r="AB35" s="987"/>
      <c r="AC35" s="1014"/>
      <c r="AD35" s="969" t="s">
        <v>1622</v>
      </c>
      <c r="AE35" s="987"/>
      <c r="AF35" s="987"/>
      <c r="AG35" s="987"/>
      <c r="AH35" s="987"/>
      <c r="AI35" s="987"/>
      <c r="AJ35" s="1014"/>
      <c r="AK35" s="969" t="s">
        <v>1624</v>
      </c>
      <c r="AL35" s="987"/>
      <c r="AM35" s="987"/>
      <c r="AN35" s="987"/>
      <c r="AO35" s="987"/>
      <c r="AP35" s="987"/>
      <c r="AQ35" s="1014"/>
      <c r="AR35" s="816" t="s">
        <v>1625</v>
      </c>
      <c r="AS35" s="856"/>
      <c r="AT35" s="856"/>
      <c r="AU35" s="856"/>
      <c r="AV35" s="856"/>
      <c r="AW35" s="856"/>
      <c r="AX35" s="948"/>
      <c r="AY35" s="910" t="s">
        <v>600</v>
      </c>
      <c r="AZ35" s="910"/>
      <c r="BA35" s="921"/>
      <c r="BB35" s="902" t="s">
        <v>1626</v>
      </c>
      <c r="BC35" s="910"/>
      <c r="BD35" s="921"/>
      <c r="BE35" s="902" t="s">
        <v>1025</v>
      </c>
      <c r="BF35" s="910"/>
      <c r="BG35" s="910"/>
      <c r="BH35" s="902" t="s">
        <v>1628</v>
      </c>
      <c r="BI35" s="910"/>
      <c r="BJ35" s="910"/>
      <c r="BK35" s="926" t="s">
        <v>1629</v>
      </c>
      <c r="BL35" s="856"/>
      <c r="BM35" s="856"/>
      <c r="BN35" s="948"/>
      <c r="BQ35" s="875"/>
      <c r="BR35" s="1248"/>
      <c r="BS35" s="1248"/>
      <c r="BT35" s="1250"/>
      <c r="BU35" s="1250"/>
    </row>
    <row r="36" spans="2:96" ht="32.25" customHeight="1">
      <c r="B36" s="817"/>
      <c r="C36" s="831"/>
      <c r="D36" s="857"/>
      <c r="E36" s="857"/>
      <c r="F36" s="857"/>
      <c r="G36" s="857"/>
      <c r="H36" s="857"/>
      <c r="I36" s="899"/>
      <c r="J36" s="903"/>
      <c r="K36" s="911"/>
      <c r="L36" s="911"/>
      <c r="M36" s="911"/>
      <c r="N36" s="911"/>
      <c r="O36" s="922"/>
      <c r="P36" s="927"/>
      <c r="Q36" s="937"/>
      <c r="R36" s="937"/>
      <c r="S36" s="937"/>
      <c r="T36" s="937"/>
      <c r="U36" s="937"/>
      <c r="V36" s="949"/>
      <c r="W36" s="970" t="s">
        <v>1488</v>
      </c>
      <c r="X36" s="988" t="s">
        <v>1630</v>
      </c>
      <c r="Y36" s="988" t="s">
        <v>270</v>
      </c>
      <c r="Z36" s="988" t="s">
        <v>557</v>
      </c>
      <c r="AA36" s="988" t="s">
        <v>1631</v>
      </c>
      <c r="AB36" s="988" t="s">
        <v>1632</v>
      </c>
      <c r="AC36" s="1015" t="s">
        <v>545</v>
      </c>
      <c r="AD36" s="970" t="s">
        <v>1488</v>
      </c>
      <c r="AE36" s="988" t="s">
        <v>1630</v>
      </c>
      <c r="AF36" s="988" t="s">
        <v>270</v>
      </c>
      <c r="AG36" s="988" t="s">
        <v>557</v>
      </c>
      <c r="AH36" s="988" t="s">
        <v>1631</v>
      </c>
      <c r="AI36" s="988" t="s">
        <v>1632</v>
      </c>
      <c r="AJ36" s="1015" t="s">
        <v>545</v>
      </c>
      <c r="AK36" s="970" t="s">
        <v>1488</v>
      </c>
      <c r="AL36" s="988" t="s">
        <v>1630</v>
      </c>
      <c r="AM36" s="988" t="s">
        <v>270</v>
      </c>
      <c r="AN36" s="988" t="s">
        <v>557</v>
      </c>
      <c r="AO36" s="988" t="s">
        <v>1631</v>
      </c>
      <c r="AP36" s="988" t="s">
        <v>1632</v>
      </c>
      <c r="AQ36" s="1015" t="s">
        <v>545</v>
      </c>
      <c r="AR36" s="1071" t="s">
        <v>1488</v>
      </c>
      <c r="AS36" s="1072" t="s">
        <v>1630</v>
      </c>
      <c r="AT36" s="1072" t="s">
        <v>270</v>
      </c>
      <c r="AU36" s="1072" t="s">
        <v>557</v>
      </c>
      <c r="AV36" s="1072" t="s">
        <v>1631</v>
      </c>
      <c r="AW36" s="1072" t="s">
        <v>1632</v>
      </c>
      <c r="AX36" s="1084" t="s">
        <v>545</v>
      </c>
      <c r="AY36" s="911"/>
      <c r="AZ36" s="911"/>
      <c r="BA36" s="922"/>
      <c r="BB36" s="903"/>
      <c r="BC36" s="911"/>
      <c r="BD36" s="922"/>
      <c r="BE36" s="903"/>
      <c r="BF36" s="911"/>
      <c r="BG36" s="911"/>
      <c r="BH36" s="903"/>
      <c r="BI36" s="911"/>
      <c r="BJ36" s="911"/>
      <c r="BK36" s="152"/>
      <c r="BL36" s="857"/>
      <c r="BM36" s="857"/>
      <c r="BN36" s="956"/>
      <c r="BQ36" s="875"/>
      <c r="BR36" s="1248"/>
      <c r="BS36" s="1248"/>
      <c r="BT36" s="1250"/>
      <c r="BU36" s="1250"/>
    </row>
    <row r="37" spans="2:96" ht="21" customHeight="1">
      <c r="B37" s="818" t="s">
        <v>774</v>
      </c>
      <c r="C37" s="832"/>
      <c r="D37" s="858" t="s">
        <v>1453</v>
      </c>
      <c r="E37" s="858"/>
      <c r="F37" s="858"/>
      <c r="G37" s="858"/>
      <c r="H37" s="858"/>
      <c r="I37" s="900"/>
      <c r="J37" s="904"/>
      <c r="K37" s="858"/>
      <c r="L37" s="900"/>
      <c r="M37" s="904"/>
      <c r="N37" s="858"/>
      <c r="O37" s="900"/>
      <c r="P37" s="928"/>
      <c r="Q37" s="938"/>
      <c r="R37" s="938"/>
      <c r="S37" s="938"/>
      <c r="T37" s="938"/>
      <c r="U37" s="938"/>
      <c r="V37" s="950"/>
      <c r="W37" s="971">
        <v>4</v>
      </c>
      <c r="X37" s="989">
        <v>4</v>
      </c>
      <c r="Y37" s="989">
        <v>4</v>
      </c>
      <c r="Z37" s="989">
        <v>4</v>
      </c>
      <c r="AA37" s="989">
        <v>4</v>
      </c>
      <c r="AB37" s="989"/>
      <c r="AC37" s="1016"/>
      <c r="AD37" s="971">
        <v>4</v>
      </c>
      <c r="AE37" s="989">
        <v>4</v>
      </c>
      <c r="AF37" s="989">
        <v>4</v>
      </c>
      <c r="AG37" s="989">
        <v>4</v>
      </c>
      <c r="AH37" s="989">
        <v>4</v>
      </c>
      <c r="AI37" s="989"/>
      <c r="AJ37" s="1016"/>
      <c r="AK37" s="971">
        <v>4</v>
      </c>
      <c r="AL37" s="989">
        <v>4</v>
      </c>
      <c r="AM37" s="989">
        <v>4</v>
      </c>
      <c r="AN37" s="989">
        <v>4</v>
      </c>
      <c r="AO37" s="989">
        <v>4</v>
      </c>
      <c r="AP37" s="989"/>
      <c r="AQ37" s="1016"/>
      <c r="AR37" s="971">
        <v>4</v>
      </c>
      <c r="AS37" s="989">
        <v>4</v>
      </c>
      <c r="AT37" s="989">
        <v>4</v>
      </c>
      <c r="AU37" s="989">
        <v>4</v>
      </c>
      <c r="AV37" s="989">
        <v>4</v>
      </c>
      <c r="AW37" s="989"/>
      <c r="AX37" s="1016"/>
      <c r="AY37" s="1090">
        <f t="shared" ref="AY37:AY57" si="0">SUM(W37:AX37)</f>
        <v>80</v>
      </c>
      <c r="AZ37" s="1090"/>
      <c r="BA37" s="1099"/>
      <c r="BB37" s="1119">
        <f t="shared" ref="BB37:BB57" si="1">AY37/4</f>
        <v>20</v>
      </c>
      <c r="BC37" s="1130"/>
      <c r="BD37" s="1136"/>
      <c r="BE37" s="1143"/>
      <c r="BF37" s="1158"/>
      <c r="BG37" s="1158"/>
      <c r="BH37" s="1143"/>
      <c r="BI37" s="1158"/>
      <c r="BJ37" s="1158"/>
      <c r="BK37" s="1196"/>
      <c r="BL37" s="1207"/>
      <c r="BM37" s="1207"/>
      <c r="BN37" s="1225"/>
      <c r="BQ37" s="875"/>
      <c r="BR37" s="1248"/>
      <c r="BS37" s="1248"/>
      <c r="BT37" s="1250"/>
      <c r="BU37" s="1250"/>
    </row>
    <row r="38" spans="2:96" ht="21" customHeight="1">
      <c r="B38" s="819"/>
      <c r="C38" s="833" t="s">
        <v>396</v>
      </c>
      <c r="D38" s="859" t="s">
        <v>1639</v>
      </c>
      <c r="E38" s="859"/>
      <c r="F38" s="859"/>
      <c r="G38" s="859"/>
      <c r="H38" s="859"/>
      <c r="I38" s="865"/>
      <c r="J38" s="905"/>
      <c r="K38" s="859"/>
      <c r="L38" s="865"/>
      <c r="M38" s="905"/>
      <c r="N38" s="859"/>
      <c r="O38" s="865"/>
      <c r="P38" s="929"/>
      <c r="Q38" s="939"/>
      <c r="R38" s="939"/>
      <c r="S38" s="939"/>
      <c r="T38" s="939"/>
      <c r="U38" s="939"/>
      <c r="V38" s="951"/>
      <c r="W38" s="972">
        <v>8</v>
      </c>
      <c r="X38" s="990">
        <v>8</v>
      </c>
      <c r="Y38" s="990">
        <v>8</v>
      </c>
      <c r="Z38" s="990">
        <v>8</v>
      </c>
      <c r="AA38" s="990">
        <v>8</v>
      </c>
      <c r="AB38" s="990"/>
      <c r="AC38" s="1017"/>
      <c r="AD38" s="972">
        <v>8</v>
      </c>
      <c r="AE38" s="990">
        <v>8</v>
      </c>
      <c r="AF38" s="990">
        <v>8</v>
      </c>
      <c r="AG38" s="990">
        <v>8</v>
      </c>
      <c r="AH38" s="990">
        <v>8</v>
      </c>
      <c r="AI38" s="990"/>
      <c r="AJ38" s="1017"/>
      <c r="AK38" s="972">
        <v>8</v>
      </c>
      <c r="AL38" s="990">
        <v>8</v>
      </c>
      <c r="AM38" s="990">
        <v>8</v>
      </c>
      <c r="AN38" s="990">
        <v>8</v>
      </c>
      <c r="AO38" s="990">
        <v>8</v>
      </c>
      <c r="AP38" s="990"/>
      <c r="AQ38" s="1017"/>
      <c r="AR38" s="972">
        <v>8</v>
      </c>
      <c r="AS38" s="990">
        <v>8</v>
      </c>
      <c r="AT38" s="990">
        <v>8</v>
      </c>
      <c r="AU38" s="990">
        <v>8</v>
      </c>
      <c r="AV38" s="990">
        <v>8</v>
      </c>
      <c r="AW38" s="990"/>
      <c r="AX38" s="1017"/>
      <c r="AY38" s="1091">
        <f t="shared" si="0"/>
        <v>160</v>
      </c>
      <c r="AZ38" s="1091"/>
      <c r="BA38" s="1094"/>
      <c r="BB38" s="1120">
        <f t="shared" si="1"/>
        <v>40</v>
      </c>
      <c r="BC38" s="1131"/>
      <c r="BD38" s="1137"/>
      <c r="BE38" s="1144"/>
      <c r="BF38" s="1159"/>
      <c r="BG38" s="1170"/>
      <c r="BH38" s="1144"/>
      <c r="BI38" s="1159"/>
      <c r="BJ38" s="1170"/>
      <c r="BK38" s="1197"/>
      <c r="BL38" s="1208"/>
      <c r="BM38" s="1208"/>
      <c r="BN38" s="1226"/>
      <c r="BO38" s="1241"/>
    </row>
    <row r="39" spans="2:96" ht="21" customHeight="1">
      <c r="B39" s="819"/>
      <c r="C39" s="834"/>
      <c r="D39" s="860" t="s">
        <v>1639</v>
      </c>
      <c r="E39" s="860"/>
      <c r="F39" s="860"/>
      <c r="G39" s="860"/>
      <c r="H39" s="860"/>
      <c r="I39" s="866"/>
      <c r="J39" s="906"/>
      <c r="K39" s="860"/>
      <c r="L39" s="866"/>
      <c r="M39" s="906"/>
      <c r="N39" s="860"/>
      <c r="O39" s="866"/>
      <c r="P39" s="930"/>
      <c r="Q39" s="940"/>
      <c r="R39" s="940"/>
      <c r="S39" s="940"/>
      <c r="T39" s="940"/>
      <c r="U39" s="940"/>
      <c r="V39" s="952"/>
      <c r="W39" s="973"/>
      <c r="X39" s="991"/>
      <c r="Y39" s="991"/>
      <c r="Z39" s="991"/>
      <c r="AA39" s="991"/>
      <c r="AB39" s="991"/>
      <c r="AC39" s="1018"/>
      <c r="AD39" s="973"/>
      <c r="AE39" s="991"/>
      <c r="AF39" s="991"/>
      <c r="AG39" s="991"/>
      <c r="AH39" s="991"/>
      <c r="AI39" s="991"/>
      <c r="AJ39" s="1018"/>
      <c r="AK39" s="973"/>
      <c r="AL39" s="991"/>
      <c r="AM39" s="991"/>
      <c r="AN39" s="991"/>
      <c r="AO39" s="991"/>
      <c r="AP39" s="991"/>
      <c r="AQ39" s="1018"/>
      <c r="AR39" s="973"/>
      <c r="AS39" s="991"/>
      <c r="AT39" s="991"/>
      <c r="AU39" s="991"/>
      <c r="AV39" s="991"/>
      <c r="AW39" s="991"/>
      <c r="AX39" s="1018"/>
      <c r="AY39" s="1092">
        <f t="shared" si="0"/>
        <v>0</v>
      </c>
      <c r="AZ39" s="1092"/>
      <c r="BA39" s="1095"/>
      <c r="BB39" s="1121">
        <f t="shared" si="1"/>
        <v>0</v>
      </c>
      <c r="BC39" s="1132"/>
      <c r="BD39" s="1138"/>
      <c r="BE39" s="1145"/>
      <c r="BF39" s="1160"/>
      <c r="BG39" s="1171"/>
      <c r="BH39" s="1145"/>
      <c r="BI39" s="1160"/>
      <c r="BJ39" s="1171"/>
      <c r="BK39" s="1002"/>
      <c r="BL39" s="1008"/>
      <c r="BM39" s="1008"/>
      <c r="BN39" s="1227"/>
      <c r="BO39" s="1241"/>
    </row>
    <row r="40" spans="2:96" ht="21" customHeight="1">
      <c r="B40" s="819"/>
      <c r="C40" s="834"/>
      <c r="D40" s="860"/>
      <c r="E40" s="860"/>
      <c r="F40" s="860"/>
      <c r="G40" s="860"/>
      <c r="H40" s="860"/>
      <c r="I40" s="866"/>
      <c r="J40" s="906"/>
      <c r="K40" s="860"/>
      <c r="L40" s="866"/>
      <c r="M40" s="906"/>
      <c r="N40" s="860"/>
      <c r="O40" s="866"/>
      <c r="P40" s="930"/>
      <c r="Q40" s="940"/>
      <c r="R40" s="940"/>
      <c r="S40" s="940"/>
      <c r="T40" s="940"/>
      <c r="U40" s="940"/>
      <c r="V40" s="952"/>
      <c r="W40" s="973"/>
      <c r="X40" s="991"/>
      <c r="Y40" s="991"/>
      <c r="Z40" s="991"/>
      <c r="AA40" s="991"/>
      <c r="AB40" s="991"/>
      <c r="AC40" s="1018"/>
      <c r="AD40" s="973"/>
      <c r="AE40" s="991"/>
      <c r="AF40" s="991"/>
      <c r="AG40" s="991"/>
      <c r="AH40" s="991"/>
      <c r="AI40" s="991"/>
      <c r="AJ40" s="1018"/>
      <c r="AK40" s="973"/>
      <c r="AL40" s="991"/>
      <c r="AM40" s="991"/>
      <c r="AN40" s="991"/>
      <c r="AO40" s="991"/>
      <c r="AP40" s="991"/>
      <c r="AQ40" s="1018"/>
      <c r="AR40" s="973"/>
      <c r="AS40" s="991"/>
      <c r="AT40" s="991"/>
      <c r="AU40" s="991"/>
      <c r="AV40" s="991"/>
      <c r="AW40" s="991"/>
      <c r="AX40" s="1018"/>
      <c r="AY40" s="1092">
        <f t="shared" si="0"/>
        <v>0</v>
      </c>
      <c r="AZ40" s="1092"/>
      <c r="BA40" s="1095"/>
      <c r="BB40" s="1121">
        <f t="shared" si="1"/>
        <v>0</v>
      </c>
      <c r="BC40" s="1132"/>
      <c r="BD40" s="1138"/>
      <c r="BE40" s="1145"/>
      <c r="BF40" s="1160"/>
      <c r="BG40" s="1171"/>
      <c r="BH40" s="1145"/>
      <c r="BI40" s="1160"/>
      <c r="BJ40" s="1171"/>
      <c r="BK40" s="1002"/>
      <c r="BL40" s="1008"/>
      <c r="BM40" s="1008"/>
      <c r="BN40" s="1227"/>
      <c r="BO40" s="1241"/>
    </row>
    <row r="41" spans="2:96" ht="21" customHeight="1">
      <c r="B41" s="819"/>
      <c r="C41" s="834"/>
      <c r="D41" s="860"/>
      <c r="E41" s="860"/>
      <c r="F41" s="860"/>
      <c r="G41" s="860"/>
      <c r="H41" s="860"/>
      <c r="I41" s="866"/>
      <c r="J41" s="906"/>
      <c r="K41" s="860"/>
      <c r="L41" s="866"/>
      <c r="M41" s="906"/>
      <c r="N41" s="860"/>
      <c r="O41" s="866"/>
      <c r="P41" s="930"/>
      <c r="Q41" s="940"/>
      <c r="R41" s="940"/>
      <c r="S41" s="940"/>
      <c r="T41" s="940"/>
      <c r="U41" s="940"/>
      <c r="V41" s="952"/>
      <c r="W41" s="973"/>
      <c r="X41" s="991"/>
      <c r="Y41" s="991"/>
      <c r="Z41" s="991"/>
      <c r="AA41" s="991"/>
      <c r="AB41" s="991"/>
      <c r="AC41" s="1018"/>
      <c r="AD41" s="973"/>
      <c r="AE41" s="991"/>
      <c r="AF41" s="991"/>
      <c r="AG41" s="991"/>
      <c r="AH41" s="991"/>
      <c r="AI41" s="991"/>
      <c r="AJ41" s="1018"/>
      <c r="AK41" s="973"/>
      <c r="AL41" s="991"/>
      <c r="AM41" s="991"/>
      <c r="AN41" s="991"/>
      <c r="AO41" s="991"/>
      <c r="AP41" s="991"/>
      <c r="AQ41" s="1018"/>
      <c r="AR41" s="973"/>
      <c r="AS41" s="991"/>
      <c r="AT41" s="991"/>
      <c r="AU41" s="991"/>
      <c r="AV41" s="991"/>
      <c r="AW41" s="991"/>
      <c r="AX41" s="1018"/>
      <c r="AY41" s="1092">
        <f t="shared" si="0"/>
        <v>0</v>
      </c>
      <c r="AZ41" s="1092"/>
      <c r="BA41" s="1095"/>
      <c r="BB41" s="1121">
        <f t="shared" si="1"/>
        <v>0</v>
      </c>
      <c r="BC41" s="1132"/>
      <c r="BD41" s="1138"/>
      <c r="BE41" s="1145"/>
      <c r="BF41" s="1160"/>
      <c r="BG41" s="1171"/>
      <c r="BH41" s="1145"/>
      <c r="BI41" s="1160"/>
      <c r="BJ41" s="1171"/>
      <c r="BK41" s="1002"/>
      <c r="BL41" s="1008"/>
      <c r="BM41" s="1008"/>
      <c r="BN41" s="1227"/>
      <c r="BO41" s="1241"/>
      <c r="CC41" s="1262"/>
      <c r="CD41" s="1058"/>
      <c r="CE41" s="1058"/>
      <c r="CF41" s="1058"/>
      <c r="CG41" s="1058"/>
      <c r="CH41" s="1058"/>
      <c r="CI41" s="1058"/>
      <c r="CJ41" s="1058"/>
      <c r="CK41" s="1058"/>
      <c r="CL41" s="1058"/>
      <c r="CM41" s="1058"/>
      <c r="CN41" s="1058"/>
      <c r="CO41" s="1058"/>
      <c r="CP41" s="1058"/>
      <c r="CQ41" s="1058"/>
      <c r="CR41" s="1058"/>
    </row>
    <row r="42" spans="2:96" ht="21" customHeight="1">
      <c r="B42" s="819"/>
      <c r="C42" s="834"/>
      <c r="D42" s="861"/>
      <c r="E42" s="861"/>
      <c r="F42" s="861"/>
      <c r="G42" s="861"/>
      <c r="H42" s="861"/>
      <c r="I42" s="901"/>
      <c r="J42" s="907"/>
      <c r="K42" s="861"/>
      <c r="L42" s="901"/>
      <c r="M42" s="907"/>
      <c r="N42" s="861"/>
      <c r="O42" s="901"/>
      <c r="P42" s="930"/>
      <c r="Q42" s="940"/>
      <c r="R42" s="940"/>
      <c r="S42" s="940"/>
      <c r="T42" s="940"/>
      <c r="U42" s="940"/>
      <c r="V42" s="952"/>
      <c r="W42" s="974"/>
      <c r="X42" s="992"/>
      <c r="Y42" s="992"/>
      <c r="Z42" s="992"/>
      <c r="AA42" s="992"/>
      <c r="AB42" s="992"/>
      <c r="AC42" s="1019"/>
      <c r="AD42" s="974"/>
      <c r="AE42" s="992"/>
      <c r="AF42" s="992"/>
      <c r="AG42" s="992"/>
      <c r="AH42" s="992"/>
      <c r="AI42" s="992"/>
      <c r="AJ42" s="1019"/>
      <c r="AK42" s="974"/>
      <c r="AL42" s="992"/>
      <c r="AM42" s="992"/>
      <c r="AN42" s="992"/>
      <c r="AO42" s="992"/>
      <c r="AP42" s="992"/>
      <c r="AQ42" s="1019"/>
      <c r="AR42" s="974"/>
      <c r="AS42" s="992"/>
      <c r="AT42" s="992"/>
      <c r="AU42" s="992"/>
      <c r="AV42" s="992"/>
      <c r="AW42" s="992"/>
      <c r="AX42" s="1019"/>
      <c r="AY42" s="1093">
        <f t="shared" si="0"/>
        <v>0</v>
      </c>
      <c r="AZ42" s="1093"/>
      <c r="BA42" s="1098"/>
      <c r="BB42" s="1122">
        <f t="shared" si="1"/>
        <v>0</v>
      </c>
      <c r="BC42" s="1133"/>
      <c r="BD42" s="1139"/>
      <c r="BE42" s="1146"/>
      <c r="BF42" s="1161"/>
      <c r="BG42" s="1172"/>
      <c r="BH42" s="1146"/>
      <c r="BI42" s="1161"/>
      <c r="BJ42" s="1172"/>
      <c r="BK42" s="1000"/>
      <c r="BL42" s="1007"/>
      <c r="BM42" s="1007"/>
      <c r="BN42" s="1228"/>
      <c r="BO42" s="1241"/>
      <c r="CC42" s="1058"/>
      <c r="CD42" s="1058"/>
      <c r="CE42" s="1265"/>
      <c r="CF42" s="1265"/>
      <c r="CG42" s="1265"/>
      <c r="CH42" s="1265"/>
      <c r="CI42" s="1265"/>
      <c r="CJ42" s="1265"/>
      <c r="CK42" s="1268"/>
      <c r="CL42" s="1268"/>
      <c r="CM42" s="1268"/>
      <c r="CN42" s="1268"/>
      <c r="CO42" s="1268"/>
      <c r="CP42" s="1250"/>
      <c r="CQ42" s="1250"/>
      <c r="CR42" s="1250"/>
    </row>
    <row r="43" spans="2:96" ht="21" customHeight="1">
      <c r="B43" s="819"/>
      <c r="C43" s="835" t="s">
        <v>1282</v>
      </c>
      <c r="D43" s="862" t="s">
        <v>1641</v>
      </c>
      <c r="E43" s="878"/>
      <c r="F43" s="878"/>
      <c r="G43" s="878"/>
      <c r="H43" s="878"/>
      <c r="I43" s="878"/>
      <c r="J43" s="878"/>
      <c r="K43" s="878"/>
      <c r="L43" s="878"/>
      <c r="M43" s="878"/>
      <c r="N43" s="878"/>
      <c r="O43" s="878"/>
      <c r="P43" s="929"/>
      <c r="Q43" s="939"/>
      <c r="R43" s="939"/>
      <c r="S43" s="939"/>
      <c r="T43" s="939"/>
      <c r="U43" s="939"/>
      <c r="V43" s="951"/>
      <c r="W43" s="972"/>
      <c r="X43" s="990">
        <v>8</v>
      </c>
      <c r="Y43" s="990"/>
      <c r="Z43" s="990">
        <v>8</v>
      </c>
      <c r="AA43" s="990">
        <v>8</v>
      </c>
      <c r="AB43" s="990"/>
      <c r="AC43" s="1017"/>
      <c r="AD43" s="972"/>
      <c r="AE43" s="990">
        <v>8</v>
      </c>
      <c r="AF43" s="990"/>
      <c r="AG43" s="990">
        <v>8</v>
      </c>
      <c r="AH43" s="990">
        <v>8</v>
      </c>
      <c r="AI43" s="990"/>
      <c r="AJ43" s="1017"/>
      <c r="AK43" s="972"/>
      <c r="AL43" s="990">
        <v>8</v>
      </c>
      <c r="AM43" s="990"/>
      <c r="AN43" s="990">
        <v>8</v>
      </c>
      <c r="AO43" s="990">
        <v>8</v>
      </c>
      <c r="AP43" s="990"/>
      <c r="AQ43" s="1017"/>
      <c r="AR43" s="979"/>
      <c r="AS43" s="990">
        <v>8</v>
      </c>
      <c r="AT43" s="990"/>
      <c r="AU43" s="990">
        <v>8</v>
      </c>
      <c r="AV43" s="990">
        <v>8</v>
      </c>
      <c r="AW43" s="990"/>
      <c r="AX43" s="1017"/>
      <c r="AY43" s="1094">
        <f t="shared" si="0"/>
        <v>96</v>
      </c>
      <c r="AZ43" s="1110"/>
      <c r="BA43" s="1110"/>
      <c r="BB43" s="1123">
        <f t="shared" si="1"/>
        <v>24</v>
      </c>
      <c r="BC43" s="1123"/>
      <c r="BD43" s="1123"/>
      <c r="BE43" s="1147">
        <f>ROUNDDOWN(SUM(BB43:BD50)/AY60,1)</f>
        <v>2.5</v>
      </c>
      <c r="BF43" s="1162"/>
      <c r="BG43" s="1173"/>
      <c r="BH43" s="1177">
        <f>ROUNDDOWN(SUM(BB43:BD50)/40,1)</f>
        <v>2</v>
      </c>
      <c r="BI43" s="1184"/>
      <c r="BJ43" s="1190"/>
      <c r="BK43" s="1197"/>
      <c r="BL43" s="1208"/>
      <c r="BM43" s="1208"/>
      <c r="BN43" s="1226"/>
      <c r="BO43" s="1241"/>
      <c r="BP43" s="1243"/>
      <c r="CC43" s="1058"/>
      <c r="CD43" s="1058"/>
      <c r="CE43" s="1265"/>
      <c r="CF43" s="1265"/>
      <c r="CG43" s="1265"/>
      <c r="CH43" s="1265"/>
      <c r="CI43" s="1265"/>
      <c r="CJ43" s="1265"/>
      <c r="CK43" s="1268"/>
      <c r="CL43" s="1268"/>
      <c r="CM43" s="1268"/>
      <c r="CN43" s="1268"/>
      <c r="CO43" s="1268"/>
      <c r="CP43" s="1250"/>
      <c r="CQ43" s="1250"/>
      <c r="CR43" s="1250"/>
    </row>
    <row r="44" spans="2:96" ht="21" customHeight="1">
      <c r="B44" s="819"/>
      <c r="C44" s="819"/>
      <c r="D44" s="863" t="s">
        <v>140</v>
      </c>
      <c r="E44" s="879"/>
      <c r="F44" s="879"/>
      <c r="G44" s="879"/>
      <c r="H44" s="879"/>
      <c r="I44" s="879"/>
      <c r="J44" s="879"/>
      <c r="K44" s="879"/>
      <c r="L44" s="879"/>
      <c r="M44" s="879"/>
      <c r="N44" s="879"/>
      <c r="O44" s="879"/>
      <c r="P44" s="930"/>
      <c r="Q44" s="940"/>
      <c r="R44" s="940"/>
      <c r="S44" s="940"/>
      <c r="T44" s="940"/>
      <c r="U44" s="940"/>
      <c r="V44" s="952"/>
      <c r="W44" s="973">
        <v>4</v>
      </c>
      <c r="X44" s="991"/>
      <c r="Y44" s="991">
        <v>7</v>
      </c>
      <c r="Z44" s="991"/>
      <c r="AA44" s="991"/>
      <c r="AB44" s="991">
        <v>1</v>
      </c>
      <c r="AC44" s="1018">
        <v>4</v>
      </c>
      <c r="AD44" s="973">
        <v>4</v>
      </c>
      <c r="AE44" s="991"/>
      <c r="AF44" s="991">
        <v>7</v>
      </c>
      <c r="AG44" s="991"/>
      <c r="AH44" s="991"/>
      <c r="AI44" s="991">
        <v>1</v>
      </c>
      <c r="AJ44" s="1018">
        <v>4</v>
      </c>
      <c r="AK44" s="973">
        <v>4</v>
      </c>
      <c r="AL44" s="991"/>
      <c r="AM44" s="991">
        <v>7</v>
      </c>
      <c r="AN44" s="991">
        <v>2</v>
      </c>
      <c r="AO44" s="991"/>
      <c r="AP44" s="991">
        <v>1</v>
      </c>
      <c r="AQ44" s="1018">
        <v>4</v>
      </c>
      <c r="AR44" s="980">
        <v>4</v>
      </c>
      <c r="AS44" s="991"/>
      <c r="AT44" s="991"/>
      <c r="AU44" s="991"/>
      <c r="AV44" s="991"/>
      <c r="AW44" s="991"/>
      <c r="AX44" s="1018">
        <v>7</v>
      </c>
      <c r="AY44" s="1095">
        <f t="shared" si="0"/>
        <v>61</v>
      </c>
      <c r="AZ44" s="1111"/>
      <c r="BA44" s="1111"/>
      <c r="BB44" s="1124">
        <f t="shared" si="1"/>
        <v>15.25</v>
      </c>
      <c r="BC44" s="1124"/>
      <c r="BD44" s="1124"/>
      <c r="BE44" s="1148"/>
      <c r="BF44" s="1163"/>
      <c r="BG44" s="1174"/>
      <c r="BH44" s="1178"/>
      <c r="BI44" s="1185"/>
      <c r="BJ44" s="1191"/>
      <c r="BK44" s="1002"/>
      <c r="BL44" s="1008"/>
      <c r="BM44" s="1008"/>
      <c r="BN44" s="1227"/>
      <c r="BO44" s="1241"/>
      <c r="CC44" s="1058"/>
      <c r="CD44" s="1058"/>
      <c r="CE44" s="1265"/>
      <c r="CF44" s="1265"/>
      <c r="CG44" s="1265"/>
      <c r="CH44" s="1265"/>
      <c r="CI44" s="1265"/>
      <c r="CJ44" s="1265"/>
      <c r="CK44" s="1268"/>
      <c r="CL44" s="1268"/>
      <c r="CM44" s="1268"/>
      <c r="CN44" s="1268"/>
      <c r="CO44" s="1268"/>
      <c r="CP44" s="1250"/>
      <c r="CQ44" s="1250"/>
      <c r="CR44" s="1250"/>
    </row>
    <row r="45" spans="2:96" ht="21" customHeight="1">
      <c r="B45" s="819"/>
      <c r="C45" s="819"/>
      <c r="D45" s="863" t="s">
        <v>1407</v>
      </c>
      <c r="E45" s="879"/>
      <c r="F45" s="879"/>
      <c r="G45" s="879"/>
      <c r="H45" s="879"/>
      <c r="I45" s="879"/>
      <c r="J45" s="879"/>
      <c r="K45" s="879"/>
      <c r="L45" s="879"/>
      <c r="M45" s="879"/>
      <c r="N45" s="879"/>
      <c r="O45" s="879"/>
      <c r="P45" s="930"/>
      <c r="Q45" s="940"/>
      <c r="R45" s="940"/>
      <c r="S45" s="940"/>
      <c r="T45" s="940"/>
      <c r="U45" s="940"/>
      <c r="V45" s="952"/>
      <c r="W45" s="973">
        <v>4</v>
      </c>
      <c r="X45" s="991"/>
      <c r="Y45" s="991">
        <v>7</v>
      </c>
      <c r="Z45" s="991"/>
      <c r="AA45" s="991"/>
      <c r="AB45" s="991">
        <v>1</v>
      </c>
      <c r="AC45" s="1018">
        <v>4</v>
      </c>
      <c r="AD45" s="973">
        <v>4</v>
      </c>
      <c r="AE45" s="991"/>
      <c r="AF45" s="991">
        <v>7</v>
      </c>
      <c r="AG45" s="991"/>
      <c r="AH45" s="991"/>
      <c r="AI45" s="991">
        <v>1</v>
      </c>
      <c r="AJ45" s="1018">
        <v>4</v>
      </c>
      <c r="AK45" s="973">
        <v>4</v>
      </c>
      <c r="AL45" s="991"/>
      <c r="AM45" s="991">
        <v>7</v>
      </c>
      <c r="AN45" s="991">
        <v>2</v>
      </c>
      <c r="AO45" s="991"/>
      <c r="AP45" s="991">
        <v>1</v>
      </c>
      <c r="AQ45" s="1018">
        <v>4</v>
      </c>
      <c r="AR45" s="980">
        <v>4</v>
      </c>
      <c r="AS45" s="991"/>
      <c r="AT45" s="991"/>
      <c r="AU45" s="991"/>
      <c r="AV45" s="991"/>
      <c r="AW45" s="991"/>
      <c r="AX45" s="1018">
        <v>7</v>
      </c>
      <c r="AY45" s="1095">
        <f t="shared" si="0"/>
        <v>61</v>
      </c>
      <c r="AZ45" s="1111"/>
      <c r="BA45" s="1111"/>
      <c r="BB45" s="1124">
        <f t="shared" si="1"/>
        <v>15.25</v>
      </c>
      <c r="BC45" s="1124"/>
      <c r="BD45" s="1124"/>
      <c r="BE45" s="1148"/>
      <c r="BF45" s="1163"/>
      <c r="BG45" s="1174"/>
      <c r="BH45" s="1178"/>
      <c r="BI45" s="1185"/>
      <c r="BJ45" s="1191"/>
      <c r="BK45" s="1002"/>
      <c r="BL45" s="1008"/>
      <c r="BM45" s="1008"/>
      <c r="BN45" s="1227"/>
      <c r="BO45" s="1241"/>
      <c r="CC45" s="1263"/>
      <c r="CD45" s="1058"/>
      <c r="CE45" s="1265"/>
      <c r="CF45" s="1265"/>
      <c r="CG45" s="1265"/>
      <c r="CH45" s="1265"/>
      <c r="CI45" s="1265"/>
      <c r="CJ45" s="1265"/>
      <c r="CK45" s="1268"/>
      <c r="CL45" s="1268"/>
      <c r="CM45" s="1268"/>
      <c r="CN45" s="1268"/>
      <c r="CO45" s="1268"/>
      <c r="CP45" s="1250"/>
      <c r="CQ45" s="1250"/>
      <c r="CR45" s="1250"/>
    </row>
    <row r="46" spans="2:96" ht="21" customHeight="1">
      <c r="B46" s="819"/>
      <c r="C46" s="819"/>
      <c r="D46" s="863" t="s">
        <v>1642</v>
      </c>
      <c r="E46" s="879"/>
      <c r="F46" s="879"/>
      <c r="G46" s="879"/>
      <c r="H46" s="879"/>
      <c r="I46" s="879"/>
      <c r="J46" s="879"/>
      <c r="K46" s="879"/>
      <c r="L46" s="879"/>
      <c r="M46" s="879"/>
      <c r="N46" s="879"/>
      <c r="O46" s="879"/>
      <c r="P46" s="930"/>
      <c r="Q46" s="940"/>
      <c r="R46" s="940"/>
      <c r="S46" s="940"/>
      <c r="T46" s="940"/>
      <c r="U46" s="940"/>
      <c r="V46" s="952"/>
      <c r="W46" s="973"/>
      <c r="X46" s="991"/>
      <c r="Y46" s="991"/>
      <c r="Z46" s="991"/>
      <c r="AA46" s="991">
        <v>7</v>
      </c>
      <c r="AB46" s="991"/>
      <c r="AC46" s="1018"/>
      <c r="AD46" s="973">
        <v>1</v>
      </c>
      <c r="AE46" s="991">
        <v>4</v>
      </c>
      <c r="AF46" s="991">
        <v>4</v>
      </c>
      <c r="AG46" s="991"/>
      <c r="AH46" s="991">
        <v>7</v>
      </c>
      <c r="AI46" s="991"/>
      <c r="AJ46" s="1018"/>
      <c r="AK46" s="973">
        <v>1</v>
      </c>
      <c r="AL46" s="991">
        <v>4</v>
      </c>
      <c r="AM46" s="991">
        <v>4</v>
      </c>
      <c r="AN46" s="991"/>
      <c r="AO46" s="991">
        <v>7</v>
      </c>
      <c r="AP46" s="991">
        <v>2</v>
      </c>
      <c r="AQ46" s="1018"/>
      <c r="AR46" s="980">
        <v>1</v>
      </c>
      <c r="AS46" s="991">
        <v>4</v>
      </c>
      <c r="AT46" s="991"/>
      <c r="AU46" s="991"/>
      <c r="AV46" s="991">
        <v>7</v>
      </c>
      <c r="AW46" s="991"/>
      <c r="AX46" s="1018">
        <v>4</v>
      </c>
      <c r="AY46" s="1095">
        <f t="shared" si="0"/>
        <v>57</v>
      </c>
      <c r="AZ46" s="1111"/>
      <c r="BA46" s="1111"/>
      <c r="BB46" s="1124">
        <f t="shared" si="1"/>
        <v>14.25</v>
      </c>
      <c r="BC46" s="1124"/>
      <c r="BD46" s="1124"/>
      <c r="BE46" s="1148"/>
      <c r="BF46" s="1163"/>
      <c r="BG46" s="1174"/>
      <c r="BH46" s="1178"/>
      <c r="BI46" s="1185"/>
      <c r="BJ46" s="1191"/>
      <c r="BK46" s="1000"/>
      <c r="BL46" s="1007"/>
      <c r="BM46" s="1007"/>
      <c r="BN46" s="1228"/>
      <c r="BO46" s="1241"/>
    </row>
    <row r="47" spans="2:96" ht="21" customHeight="1">
      <c r="B47" s="819"/>
      <c r="C47" s="819"/>
      <c r="D47" s="863" t="s">
        <v>1643</v>
      </c>
      <c r="E47" s="879"/>
      <c r="F47" s="879"/>
      <c r="G47" s="879"/>
      <c r="H47" s="879"/>
      <c r="I47" s="879"/>
      <c r="J47" s="879"/>
      <c r="K47" s="879"/>
      <c r="L47" s="879"/>
      <c r="M47" s="879"/>
      <c r="N47" s="879"/>
      <c r="O47" s="879"/>
      <c r="P47" s="930"/>
      <c r="Q47" s="940"/>
      <c r="R47" s="940"/>
      <c r="S47" s="940"/>
      <c r="T47" s="940"/>
      <c r="U47" s="940"/>
      <c r="V47" s="952"/>
      <c r="W47" s="973"/>
      <c r="X47" s="991"/>
      <c r="Y47" s="991"/>
      <c r="Z47" s="991"/>
      <c r="AA47" s="991">
        <v>7</v>
      </c>
      <c r="AB47" s="991"/>
      <c r="AC47" s="1018"/>
      <c r="AD47" s="973">
        <v>1</v>
      </c>
      <c r="AE47" s="991">
        <v>4</v>
      </c>
      <c r="AF47" s="991">
        <v>4</v>
      </c>
      <c r="AG47" s="991"/>
      <c r="AH47" s="991">
        <v>7</v>
      </c>
      <c r="AI47" s="991"/>
      <c r="AJ47" s="1018"/>
      <c r="AK47" s="973">
        <v>1</v>
      </c>
      <c r="AL47" s="991">
        <v>4</v>
      </c>
      <c r="AM47" s="991">
        <v>4</v>
      </c>
      <c r="AN47" s="991"/>
      <c r="AO47" s="991">
        <v>7</v>
      </c>
      <c r="AP47" s="991">
        <v>2</v>
      </c>
      <c r="AQ47" s="1018"/>
      <c r="AR47" s="980">
        <v>1</v>
      </c>
      <c r="AS47" s="991">
        <v>4</v>
      </c>
      <c r="AT47" s="991"/>
      <c r="AU47" s="991"/>
      <c r="AV47" s="991">
        <v>7</v>
      </c>
      <c r="AW47" s="991"/>
      <c r="AX47" s="1018">
        <v>4</v>
      </c>
      <c r="AY47" s="1095">
        <f t="shared" si="0"/>
        <v>57</v>
      </c>
      <c r="AZ47" s="1111"/>
      <c r="BA47" s="1111"/>
      <c r="BB47" s="1124">
        <f t="shared" si="1"/>
        <v>14.25</v>
      </c>
      <c r="BC47" s="1124"/>
      <c r="BD47" s="1124"/>
      <c r="BE47" s="1148"/>
      <c r="BF47" s="1163"/>
      <c r="BG47" s="1174"/>
      <c r="BH47" s="1178"/>
      <c r="BI47" s="1185"/>
      <c r="BJ47" s="1191"/>
      <c r="BK47" s="1002"/>
      <c r="BL47" s="1008"/>
      <c r="BM47" s="1008"/>
      <c r="BN47" s="1227"/>
      <c r="BO47" s="1241"/>
    </row>
    <row r="48" spans="2:96" ht="21" customHeight="1">
      <c r="B48" s="819"/>
      <c r="C48" s="819"/>
      <c r="D48" s="863"/>
      <c r="E48" s="879"/>
      <c r="F48" s="879"/>
      <c r="G48" s="879"/>
      <c r="H48" s="879"/>
      <c r="I48" s="879"/>
      <c r="J48" s="879"/>
      <c r="K48" s="879"/>
      <c r="L48" s="879"/>
      <c r="M48" s="879"/>
      <c r="N48" s="879"/>
      <c r="O48" s="879"/>
      <c r="P48" s="930"/>
      <c r="Q48" s="940"/>
      <c r="R48" s="940"/>
      <c r="S48" s="940"/>
      <c r="T48" s="940"/>
      <c r="U48" s="940"/>
      <c r="V48" s="952"/>
      <c r="W48" s="973"/>
      <c r="X48" s="991"/>
      <c r="Y48" s="991"/>
      <c r="Z48" s="991"/>
      <c r="AA48" s="991"/>
      <c r="AB48" s="991"/>
      <c r="AC48" s="1018"/>
      <c r="AD48" s="973"/>
      <c r="AE48" s="991"/>
      <c r="AF48" s="991"/>
      <c r="AG48" s="991"/>
      <c r="AH48" s="991"/>
      <c r="AI48" s="991"/>
      <c r="AJ48" s="1018"/>
      <c r="AK48" s="973"/>
      <c r="AL48" s="991"/>
      <c r="AM48" s="991"/>
      <c r="AN48" s="991"/>
      <c r="AO48" s="991"/>
      <c r="AP48" s="991"/>
      <c r="AQ48" s="1018"/>
      <c r="AR48" s="980"/>
      <c r="AS48" s="991"/>
      <c r="AT48" s="991"/>
      <c r="AU48" s="991"/>
      <c r="AV48" s="991"/>
      <c r="AW48" s="991"/>
      <c r="AX48" s="1018"/>
      <c r="AY48" s="1095">
        <f t="shared" si="0"/>
        <v>0</v>
      </c>
      <c r="AZ48" s="1111"/>
      <c r="BA48" s="1111"/>
      <c r="BB48" s="1124">
        <f t="shared" si="1"/>
        <v>0</v>
      </c>
      <c r="BC48" s="1124"/>
      <c r="BD48" s="1124"/>
      <c r="BE48" s="1148"/>
      <c r="BF48" s="1163"/>
      <c r="BG48" s="1174"/>
      <c r="BH48" s="1178"/>
      <c r="BI48" s="1185"/>
      <c r="BJ48" s="1191"/>
      <c r="BK48" s="1002"/>
      <c r="BL48" s="1008"/>
      <c r="BM48" s="1008"/>
      <c r="BN48" s="1227"/>
      <c r="BO48" s="1241"/>
    </row>
    <row r="49" spans="2:85" ht="21" customHeight="1">
      <c r="B49" s="819"/>
      <c r="C49" s="819"/>
      <c r="D49" s="863"/>
      <c r="E49" s="879"/>
      <c r="F49" s="879"/>
      <c r="G49" s="879"/>
      <c r="H49" s="879"/>
      <c r="I49" s="879"/>
      <c r="J49" s="879"/>
      <c r="K49" s="879"/>
      <c r="L49" s="879"/>
      <c r="M49" s="879"/>
      <c r="N49" s="879"/>
      <c r="O49" s="879"/>
      <c r="P49" s="930"/>
      <c r="Q49" s="940"/>
      <c r="R49" s="940"/>
      <c r="S49" s="940"/>
      <c r="T49" s="940"/>
      <c r="U49" s="940"/>
      <c r="V49" s="952"/>
      <c r="W49" s="973"/>
      <c r="X49" s="991"/>
      <c r="Y49" s="991"/>
      <c r="Z49" s="991"/>
      <c r="AA49" s="991"/>
      <c r="AB49" s="991"/>
      <c r="AC49" s="1018"/>
      <c r="AD49" s="973"/>
      <c r="AE49" s="991"/>
      <c r="AF49" s="991"/>
      <c r="AG49" s="991"/>
      <c r="AH49" s="991"/>
      <c r="AI49" s="991"/>
      <c r="AJ49" s="1018"/>
      <c r="AK49" s="973"/>
      <c r="AL49" s="991"/>
      <c r="AM49" s="991"/>
      <c r="AN49" s="991"/>
      <c r="AO49" s="991"/>
      <c r="AP49" s="991"/>
      <c r="AQ49" s="1018"/>
      <c r="AR49" s="980"/>
      <c r="AS49" s="991"/>
      <c r="AT49" s="991"/>
      <c r="AU49" s="991"/>
      <c r="AV49" s="991"/>
      <c r="AW49" s="991"/>
      <c r="AX49" s="1018"/>
      <c r="AY49" s="1095">
        <f t="shared" si="0"/>
        <v>0</v>
      </c>
      <c r="AZ49" s="1111"/>
      <c r="BA49" s="1111"/>
      <c r="BB49" s="1124">
        <f t="shared" si="1"/>
        <v>0</v>
      </c>
      <c r="BC49" s="1124"/>
      <c r="BD49" s="1124"/>
      <c r="BE49" s="1148"/>
      <c r="BF49" s="1163"/>
      <c r="BG49" s="1174"/>
      <c r="BH49" s="1178"/>
      <c r="BI49" s="1185"/>
      <c r="BJ49" s="1191"/>
      <c r="BK49" s="1002"/>
      <c r="BL49" s="1008"/>
      <c r="BM49" s="1008"/>
      <c r="BN49" s="1227"/>
      <c r="BO49" s="1241"/>
    </row>
    <row r="50" spans="2:85" ht="21" customHeight="1">
      <c r="B50" s="819"/>
      <c r="C50" s="819"/>
      <c r="D50" s="864"/>
      <c r="E50" s="880"/>
      <c r="F50" s="880"/>
      <c r="G50" s="880"/>
      <c r="H50" s="880"/>
      <c r="I50" s="880"/>
      <c r="J50" s="880"/>
      <c r="K50" s="880"/>
      <c r="L50" s="880"/>
      <c r="M50" s="880"/>
      <c r="N50" s="880"/>
      <c r="O50" s="880"/>
      <c r="P50" s="931"/>
      <c r="Q50" s="941"/>
      <c r="R50" s="941"/>
      <c r="S50" s="941"/>
      <c r="T50" s="941"/>
      <c r="U50" s="941"/>
      <c r="V50" s="953"/>
      <c r="W50" s="975"/>
      <c r="X50" s="993"/>
      <c r="Y50" s="993"/>
      <c r="Z50" s="993"/>
      <c r="AA50" s="993"/>
      <c r="AB50" s="993"/>
      <c r="AC50" s="1020"/>
      <c r="AD50" s="975"/>
      <c r="AE50" s="993"/>
      <c r="AF50" s="993"/>
      <c r="AG50" s="993"/>
      <c r="AH50" s="993"/>
      <c r="AI50" s="993"/>
      <c r="AJ50" s="1020"/>
      <c r="AK50" s="975"/>
      <c r="AL50" s="993"/>
      <c r="AM50" s="993"/>
      <c r="AN50" s="993"/>
      <c r="AO50" s="993"/>
      <c r="AP50" s="993"/>
      <c r="AQ50" s="1020"/>
      <c r="AR50" s="982"/>
      <c r="AS50" s="993"/>
      <c r="AT50" s="993"/>
      <c r="AU50" s="993"/>
      <c r="AV50" s="993"/>
      <c r="AW50" s="993"/>
      <c r="AX50" s="1020"/>
      <c r="AY50" s="1096">
        <f t="shared" si="0"/>
        <v>0</v>
      </c>
      <c r="AZ50" s="1112"/>
      <c r="BA50" s="1112"/>
      <c r="BB50" s="1125">
        <f t="shared" si="1"/>
        <v>0</v>
      </c>
      <c r="BC50" s="1125"/>
      <c r="BD50" s="1125"/>
      <c r="BE50" s="1149"/>
      <c r="BF50" s="1164"/>
      <c r="BG50" s="1175"/>
      <c r="BH50" s="1179"/>
      <c r="BI50" s="1186"/>
      <c r="BJ50" s="1192"/>
      <c r="BK50" s="1198"/>
      <c r="BL50" s="1209"/>
      <c r="BM50" s="1209"/>
      <c r="BN50" s="1229"/>
      <c r="BO50" s="1241"/>
    </row>
    <row r="51" spans="2:85" ht="21" customHeight="1">
      <c r="B51" s="819"/>
      <c r="C51" s="836" t="s">
        <v>423</v>
      </c>
      <c r="D51" s="865" t="s">
        <v>1194</v>
      </c>
      <c r="E51" s="878"/>
      <c r="F51" s="878"/>
      <c r="G51" s="878"/>
      <c r="H51" s="878"/>
      <c r="I51" s="878"/>
      <c r="J51" s="878"/>
      <c r="K51" s="878"/>
      <c r="L51" s="878"/>
      <c r="M51" s="878"/>
      <c r="N51" s="878"/>
      <c r="O51" s="878"/>
      <c r="P51" s="929"/>
      <c r="Q51" s="939"/>
      <c r="R51" s="939"/>
      <c r="S51" s="939"/>
      <c r="T51" s="939"/>
      <c r="U51" s="939"/>
      <c r="V51" s="951"/>
      <c r="W51" s="976"/>
      <c r="X51" s="994">
        <v>7</v>
      </c>
      <c r="Y51" s="994">
        <v>7</v>
      </c>
      <c r="Z51" s="994"/>
      <c r="AA51" s="994">
        <v>7</v>
      </c>
      <c r="AB51" s="994"/>
      <c r="AC51" s="1021">
        <v>7</v>
      </c>
      <c r="AD51" s="976"/>
      <c r="AE51" s="994">
        <v>7</v>
      </c>
      <c r="AF51" s="994">
        <v>7</v>
      </c>
      <c r="AG51" s="994"/>
      <c r="AH51" s="994">
        <v>7</v>
      </c>
      <c r="AI51" s="994"/>
      <c r="AJ51" s="1021">
        <v>7</v>
      </c>
      <c r="AK51" s="976"/>
      <c r="AL51" s="994">
        <v>7</v>
      </c>
      <c r="AM51" s="994">
        <v>7</v>
      </c>
      <c r="AN51" s="994"/>
      <c r="AO51" s="994">
        <v>7</v>
      </c>
      <c r="AP51" s="994"/>
      <c r="AQ51" s="1021">
        <v>7</v>
      </c>
      <c r="AR51" s="976"/>
      <c r="AS51" s="994">
        <v>7</v>
      </c>
      <c r="AT51" s="994">
        <v>7</v>
      </c>
      <c r="AU51" s="994"/>
      <c r="AV51" s="994"/>
      <c r="AW51" s="994"/>
      <c r="AX51" s="1021">
        <v>7</v>
      </c>
      <c r="AY51" s="1097">
        <f t="shared" si="0"/>
        <v>105</v>
      </c>
      <c r="AZ51" s="1113"/>
      <c r="BA51" s="1113"/>
      <c r="BB51" s="1126">
        <f t="shared" si="1"/>
        <v>26.25</v>
      </c>
      <c r="BC51" s="1126"/>
      <c r="BD51" s="1126"/>
      <c r="BE51" s="1148">
        <f>ROUNDDOWN(SUM(BB51:BD57)/AY60,1)</f>
        <v>4.2</v>
      </c>
      <c r="BF51" s="1163"/>
      <c r="BG51" s="1174"/>
      <c r="BH51" s="1180">
        <f>ROUNDDOWN(SUM(BB51:BD57)/40,1)</f>
        <v>3.3</v>
      </c>
      <c r="BI51" s="1187"/>
      <c r="BJ51" s="1193"/>
      <c r="BK51" s="1199"/>
      <c r="BL51" s="1210"/>
      <c r="BM51" s="1210"/>
      <c r="BN51" s="1230"/>
      <c r="BO51" s="1241"/>
    </row>
    <row r="52" spans="2:85" ht="21" customHeight="1">
      <c r="B52" s="819"/>
      <c r="C52" s="837"/>
      <c r="D52" s="866" t="s">
        <v>1644</v>
      </c>
      <c r="E52" s="879"/>
      <c r="F52" s="879"/>
      <c r="G52" s="879"/>
      <c r="H52" s="879"/>
      <c r="I52" s="879"/>
      <c r="J52" s="879"/>
      <c r="K52" s="879"/>
      <c r="L52" s="879"/>
      <c r="M52" s="879"/>
      <c r="N52" s="879"/>
      <c r="O52" s="879"/>
      <c r="P52" s="930"/>
      <c r="Q52" s="940"/>
      <c r="R52" s="940"/>
      <c r="S52" s="940"/>
      <c r="T52" s="940"/>
      <c r="U52" s="940"/>
      <c r="V52" s="952"/>
      <c r="W52" s="973"/>
      <c r="X52" s="991">
        <v>7</v>
      </c>
      <c r="Y52" s="991">
        <v>7</v>
      </c>
      <c r="Z52" s="991"/>
      <c r="AA52" s="991">
        <v>7</v>
      </c>
      <c r="AB52" s="991"/>
      <c r="AC52" s="1018">
        <v>7</v>
      </c>
      <c r="AD52" s="973"/>
      <c r="AE52" s="991">
        <v>7</v>
      </c>
      <c r="AF52" s="991">
        <v>7</v>
      </c>
      <c r="AG52" s="991"/>
      <c r="AH52" s="991">
        <v>7</v>
      </c>
      <c r="AI52" s="991"/>
      <c r="AJ52" s="1018">
        <v>7</v>
      </c>
      <c r="AK52" s="973"/>
      <c r="AL52" s="991">
        <v>7</v>
      </c>
      <c r="AM52" s="991">
        <v>7</v>
      </c>
      <c r="AN52" s="991"/>
      <c r="AO52" s="991"/>
      <c r="AP52" s="991"/>
      <c r="AQ52" s="1018">
        <v>7</v>
      </c>
      <c r="AR52" s="973"/>
      <c r="AS52" s="991"/>
      <c r="AT52" s="991">
        <v>7</v>
      </c>
      <c r="AU52" s="991"/>
      <c r="AV52" s="991"/>
      <c r="AW52" s="991"/>
      <c r="AX52" s="1018">
        <v>7</v>
      </c>
      <c r="AY52" s="1095">
        <f t="shared" si="0"/>
        <v>91</v>
      </c>
      <c r="AZ52" s="1111"/>
      <c r="BA52" s="1111"/>
      <c r="BB52" s="1124">
        <f t="shared" si="1"/>
        <v>22.75</v>
      </c>
      <c r="BC52" s="1124"/>
      <c r="BD52" s="1124"/>
      <c r="BE52" s="1148"/>
      <c r="BF52" s="1163"/>
      <c r="BG52" s="1174"/>
      <c r="BH52" s="1180"/>
      <c r="BI52" s="1187"/>
      <c r="BJ52" s="1193"/>
      <c r="BK52" s="1200"/>
      <c r="BL52" s="1200"/>
      <c r="BM52" s="1200"/>
      <c r="BN52" s="1231"/>
      <c r="BO52" s="1241"/>
    </row>
    <row r="53" spans="2:85" ht="21" customHeight="1">
      <c r="B53" s="819"/>
      <c r="C53" s="837"/>
      <c r="D53" s="866" t="s">
        <v>1442</v>
      </c>
      <c r="E53" s="879"/>
      <c r="F53" s="879"/>
      <c r="G53" s="879"/>
      <c r="H53" s="879"/>
      <c r="I53" s="879"/>
      <c r="J53" s="879"/>
      <c r="K53" s="879"/>
      <c r="L53" s="879"/>
      <c r="M53" s="879"/>
      <c r="N53" s="879"/>
      <c r="O53" s="879"/>
      <c r="P53" s="930"/>
      <c r="Q53" s="940"/>
      <c r="R53" s="940"/>
      <c r="S53" s="940"/>
      <c r="T53" s="940"/>
      <c r="U53" s="940"/>
      <c r="V53" s="952"/>
      <c r="W53" s="973">
        <v>7</v>
      </c>
      <c r="X53" s="991"/>
      <c r="Y53" s="991">
        <v>7</v>
      </c>
      <c r="Z53" s="991">
        <v>7</v>
      </c>
      <c r="AA53" s="991">
        <v>7</v>
      </c>
      <c r="AB53" s="991">
        <v>7</v>
      </c>
      <c r="AC53" s="1018"/>
      <c r="AD53" s="973">
        <v>7</v>
      </c>
      <c r="AE53" s="991"/>
      <c r="AF53" s="991">
        <v>7</v>
      </c>
      <c r="AG53" s="991">
        <v>7</v>
      </c>
      <c r="AH53" s="991">
        <v>7</v>
      </c>
      <c r="AI53" s="991">
        <v>7</v>
      </c>
      <c r="AJ53" s="1018"/>
      <c r="AK53" s="973">
        <v>7</v>
      </c>
      <c r="AL53" s="991"/>
      <c r="AM53" s="991">
        <v>7</v>
      </c>
      <c r="AN53" s="991">
        <v>7</v>
      </c>
      <c r="AO53" s="991"/>
      <c r="AP53" s="991">
        <v>7</v>
      </c>
      <c r="AQ53" s="1018"/>
      <c r="AR53" s="973">
        <v>7</v>
      </c>
      <c r="AS53" s="991"/>
      <c r="AT53" s="991">
        <v>7</v>
      </c>
      <c r="AU53" s="991"/>
      <c r="AV53" s="991">
        <v>7</v>
      </c>
      <c r="AW53" s="991"/>
      <c r="AX53" s="1018"/>
      <c r="AY53" s="1095">
        <f t="shared" si="0"/>
        <v>119</v>
      </c>
      <c r="AZ53" s="1111"/>
      <c r="BA53" s="1111"/>
      <c r="BB53" s="1124">
        <f t="shared" si="1"/>
        <v>29.75</v>
      </c>
      <c r="BC53" s="1124"/>
      <c r="BD53" s="1124"/>
      <c r="BE53" s="1148"/>
      <c r="BF53" s="1163"/>
      <c r="BG53" s="1174"/>
      <c r="BH53" s="1180"/>
      <c r="BI53" s="1187"/>
      <c r="BJ53" s="1193"/>
      <c r="BK53" s="1200"/>
      <c r="BL53" s="1200"/>
      <c r="BM53" s="1200"/>
      <c r="BN53" s="1231"/>
      <c r="BO53" s="1241"/>
    </row>
    <row r="54" spans="2:85" ht="21" customHeight="1">
      <c r="B54" s="819"/>
      <c r="C54" s="837"/>
      <c r="D54" s="866" t="s">
        <v>1645</v>
      </c>
      <c r="E54" s="879"/>
      <c r="F54" s="879"/>
      <c r="G54" s="879"/>
      <c r="H54" s="879"/>
      <c r="I54" s="879"/>
      <c r="J54" s="879"/>
      <c r="K54" s="879"/>
      <c r="L54" s="879"/>
      <c r="M54" s="879"/>
      <c r="N54" s="879"/>
      <c r="O54" s="879"/>
      <c r="P54" s="930"/>
      <c r="Q54" s="940"/>
      <c r="R54" s="940"/>
      <c r="S54" s="940"/>
      <c r="T54" s="940"/>
      <c r="U54" s="940"/>
      <c r="V54" s="952"/>
      <c r="W54" s="973">
        <v>7</v>
      </c>
      <c r="X54" s="991"/>
      <c r="Y54" s="991"/>
      <c r="Z54" s="991">
        <v>7</v>
      </c>
      <c r="AA54" s="991">
        <v>7</v>
      </c>
      <c r="AB54" s="991">
        <v>7</v>
      </c>
      <c r="AC54" s="1018"/>
      <c r="AD54" s="973">
        <v>7</v>
      </c>
      <c r="AE54" s="991"/>
      <c r="AF54" s="991"/>
      <c r="AG54" s="991">
        <v>7</v>
      </c>
      <c r="AH54" s="991">
        <v>7</v>
      </c>
      <c r="AI54" s="991">
        <v>7</v>
      </c>
      <c r="AJ54" s="1018"/>
      <c r="AK54" s="973">
        <v>7</v>
      </c>
      <c r="AL54" s="991"/>
      <c r="AM54" s="991">
        <v>7</v>
      </c>
      <c r="AN54" s="991">
        <v>7</v>
      </c>
      <c r="AO54" s="991">
        <v>7</v>
      </c>
      <c r="AP54" s="991">
        <v>7</v>
      </c>
      <c r="AQ54" s="1018"/>
      <c r="AR54" s="973">
        <v>7</v>
      </c>
      <c r="AS54" s="991"/>
      <c r="AT54" s="991">
        <v>7</v>
      </c>
      <c r="AU54" s="991"/>
      <c r="AV54" s="991">
        <v>7</v>
      </c>
      <c r="AW54" s="991"/>
      <c r="AX54" s="1018"/>
      <c r="AY54" s="1095">
        <f t="shared" si="0"/>
        <v>112</v>
      </c>
      <c r="AZ54" s="1111"/>
      <c r="BA54" s="1111"/>
      <c r="BB54" s="1124">
        <f t="shared" si="1"/>
        <v>28</v>
      </c>
      <c r="BC54" s="1124"/>
      <c r="BD54" s="1124"/>
      <c r="BE54" s="1148"/>
      <c r="BF54" s="1163"/>
      <c r="BG54" s="1174"/>
      <c r="BH54" s="1180"/>
      <c r="BI54" s="1187"/>
      <c r="BJ54" s="1193"/>
      <c r="BK54" s="1200"/>
      <c r="BL54" s="1200"/>
      <c r="BM54" s="1200"/>
      <c r="BN54" s="1231"/>
    </row>
    <row r="55" spans="2:85" ht="21" customHeight="1">
      <c r="B55" s="819"/>
      <c r="C55" s="837"/>
      <c r="D55" s="866" t="s">
        <v>1646</v>
      </c>
      <c r="E55" s="879"/>
      <c r="F55" s="879"/>
      <c r="G55" s="879"/>
      <c r="H55" s="879"/>
      <c r="I55" s="879"/>
      <c r="J55" s="879"/>
      <c r="K55" s="879"/>
      <c r="L55" s="879"/>
      <c r="M55" s="879"/>
      <c r="N55" s="879"/>
      <c r="O55" s="879"/>
      <c r="P55" s="930"/>
      <c r="Q55" s="940"/>
      <c r="R55" s="940"/>
      <c r="S55" s="940"/>
      <c r="T55" s="940"/>
      <c r="U55" s="940"/>
      <c r="V55" s="952"/>
      <c r="W55" s="973">
        <v>7</v>
      </c>
      <c r="X55" s="991"/>
      <c r="Y55" s="991"/>
      <c r="Z55" s="991">
        <v>7</v>
      </c>
      <c r="AA55" s="991">
        <v>7</v>
      </c>
      <c r="AB55" s="991">
        <v>7</v>
      </c>
      <c r="AC55" s="1018"/>
      <c r="AD55" s="973">
        <v>7</v>
      </c>
      <c r="AE55" s="991"/>
      <c r="AF55" s="991"/>
      <c r="AG55" s="991">
        <v>7</v>
      </c>
      <c r="AH55" s="991">
        <v>7</v>
      </c>
      <c r="AI55" s="991">
        <v>7</v>
      </c>
      <c r="AJ55" s="1018"/>
      <c r="AK55" s="973">
        <v>7</v>
      </c>
      <c r="AL55" s="991"/>
      <c r="AM55" s="991">
        <v>7</v>
      </c>
      <c r="AN55" s="991">
        <v>7</v>
      </c>
      <c r="AO55" s="991">
        <v>7</v>
      </c>
      <c r="AP55" s="991">
        <v>7</v>
      </c>
      <c r="AQ55" s="1018"/>
      <c r="AR55" s="973">
        <v>7</v>
      </c>
      <c r="AS55" s="991"/>
      <c r="AT55" s="991">
        <v>7</v>
      </c>
      <c r="AU55" s="991"/>
      <c r="AV55" s="991">
        <v>7</v>
      </c>
      <c r="AW55" s="991"/>
      <c r="AX55" s="1018"/>
      <c r="AY55" s="1095">
        <f t="shared" si="0"/>
        <v>112</v>
      </c>
      <c r="AZ55" s="1111"/>
      <c r="BA55" s="1111"/>
      <c r="BB55" s="1124">
        <f t="shared" si="1"/>
        <v>28</v>
      </c>
      <c r="BC55" s="1124"/>
      <c r="BD55" s="1124"/>
      <c r="BE55" s="1148"/>
      <c r="BF55" s="1163"/>
      <c r="BG55" s="1174"/>
      <c r="BH55" s="1180"/>
      <c r="BI55" s="1187"/>
      <c r="BJ55" s="1193"/>
      <c r="BK55" s="1200"/>
      <c r="BL55" s="1200"/>
      <c r="BM55" s="1200"/>
      <c r="BN55" s="1231"/>
      <c r="CE55" s="810"/>
      <c r="CF55" s="810"/>
      <c r="CG55" s="810"/>
    </row>
    <row r="56" spans="2:85" ht="21" customHeight="1">
      <c r="B56" s="819"/>
      <c r="C56" s="837"/>
      <c r="D56" s="866"/>
      <c r="E56" s="879"/>
      <c r="F56" s="879"/>
      <c r="G56" s="879"/>
      <c r="H56" s="879"/>
      <c r="I56" s="879"/>
      <c r="J56" s="879"/>
      <c r="K56" s="879"/>
      <c r="L56" s="879"/>
      <c r="M56" s="879"/>
      <c r="N56" s="879"/>
      <c r="O56" s="879"/>
      <c r="P56" s="930"/>
      <c r="Q56" s="940"/>
      <c r="R56" s="940"/>
      <c r="S56" s="940"/>
      <c r="T56" s="940"/>
      <c r="U56" s="940"/>
      <c r="V56" s="952"/>
      <c r="W56" s="973"/>
      <c r="X56" s="991"/>
      <c r="Y56" s="991"/>
      <c r="Z56" s="991"/>
      <c r="AA56" s="991"/>
      <c r="AB56" s="991"/>
      <c r="AC56" s="1018"/>
      <c r="AD56" s="973"/>
      <c r="AE56" s="991"/>
      <c r="AF56" s="991"/>
      <c r="AG56" s="991"/>
      <c r="AH56" s="991"/>
      <c r="AI56" s="991"/>
      <c r="AJ56" s="1018"/>
      <c r="AK56" s="973"/>
      <c r="AL56" s="991"/>
      <c r="AM56" s="991"/>
      <c r="AN56" s="991"/>
      <c r="AO56" s="991"/>
      <c r="AP56" s="991"/>
      <c r="AQ56" s="1018"/>
      <c r="AR56" s="973"/>
      <c r="AS56" s="991"/>
      <c r="AT56" s="991"/>
      <c r="AU56" s="991"/>
      <c r="AV56" s="991"/>
      <c r="AW56" s="991"/>
      <c r="AX56" s="1018"/>
      <c r="AY56" s="1095">
        <f t="shared" si="0"/>
        <v>0</v>
      </c>
      <c r="AZ56" s="1111"/>
      <c r="BA56" s="1111"/>
      <c r="BB56" s="1124">
        <f t="shared" si="1"/>
        <v>0</v>
      </c>
      <c r="BC56" s="1124"/>
      <c r="BD56" s="1124"/>
      <c r="BE56" s="1148"/>
      <c r="BF56" s="1163"/>
      <c r="BG56" s="1174"/>
      <c r="BH56" s="1180"/>
      <c r="BI56" s="1187"/>
      <c r="BJ56" s="1193"/>
      <c r="BK56" s="1200"/>
      <c r="BL56" s="1200"/>
      <c r="BM56" s="1200"/>
      <c r="BN56" s="1231"/>
      <c r="CE56" s="810"/>
      <c r="CF56" s="810"/>
      <c r="CG56" s="810"/>
    </row>
    <row r="57" spans="2:85" ht="21" customHeight="1">
      <c r="B57" s="819"/>
      <c r="C57" s="838"/>
      <c r="D57" s="867"/>
      <c r="E57" s="881"/>
      <c r="F57" s="881"/>
      <c r="G57" s="881"/>
      <c r="H57" s="881"/>
      <c r="I57" s="881"/>
      <c r="J57" s="882"/>
      <c r="K57" s="882"/>
      <c r="L57" s="882"/>
      <c r="M57" s="882"/>
      <c r="N57" s="882"/>
      <c r="O57" s="882"/>
      <c r="P57" s="932"/>
      <c r="Q57" s="942"/>
      <c r="R57" s="942"/>
      <c r="S57" s="942"/>
      <c r="T57" s="942"/>
      <c r="U57" s="942"/>
      <c r="V57" s="954"/>
      <c r="W57" s="975"/>
      <c r="X57" s="993"/>
      <c r="Y57" s="993"/>
      <c r="Z57" s="993"/>
      <c r="AA57" s="993"/>
      <c r="AB57" s="993"/>
      <c r="AC57" s="1020"/>
      <c r="AD57" s="975"/>
      <c r="AE57" s="993"/>
      <c r="AF57" s="993"/>
      <c r="AG57" s="993"/>
      <c r="AH57" s="993"/>
      <c r="AI57" s="993"/>
      <c r="AJ57" s="1020"/>
      <c r="AK57" s="975"/>
      <c r="AL57" s="993"/>
      <c r="AM57" s="993"/>
      <c r="AN57" s="993"/>
      <c r="AO57" s="993"/>
      <c r="AP57" s="993"/>
      <c r="AQ57" s="1020"/>
      <c r="AR57" s="975"/>
      <c r="AS57" s="993"/>
      <c r="AT57" s="993"/>
      <c r="AU57" s="993"/>
      <c r="AV57" s="993"/>
      <c r="AW57" s="993"/>
      <c r="AX57" s="1020"/>
      <c r="AY57" s="1098">
        <f t="shared" si="0"/>
        <v>0</v>
      </c>
      <c r="AZ57" s="1114"/>
      <c r="BA57" s="1114"/>
      <c r="BB57" s="1127">
        <f t="shared" si="1"/>
        <v>0</v>
      </c>
      <c r="BC57" s="1127"/>
      <c r="BD57" s="1127"/>
      <c r="BE57" s="1148"/>
      <c r="BF57" s="1163"/>
      <c r="BG57" s="1174"/>
      <c r="BH57" s="1180"/>
      <c r="BI57" s="1187"/>
      <c r="BJ57" s="1193"/>
      <c r="BK57" s="1201"/>
      <c r="BL57" s="1201"/>
      <c r="BM57" s="1201"/>
      <c r="BN57" s="1232"/>
    </row>
    <row r="58" spans="2:85" ht="21" customHeight="1">
      <c r="B58" s="819"/>
      <c r="C58" s="839" t="s">
        <v>1633</v>
      </c>
      <c r="D58" s="868"/>
      <c r="E58" s="868"/>
      <c r="F58" s="868"/>
      <c r="G58" s="868"/>
      <c r="H58" s="868"/>
      <c r="I58" s="868"/>
      <c r="J58" s="868"/>
      <c r="K58" s="868"/>
      <c r="L58" s="868"/>
      <c r="M58" s="868"/>
      <c r="N58" s="868"/>
      <c r="O58" s="868"/>
      <c r="P58" s="868"/>
      <c r="Q58" s="868"/>
      <c r="R58" s="868"/>
      <c r="S58" s="868"/>
      <c r="T58" s="868"/>
      <c r="U58" s="868"/>
      <c r="V58" s="955"/>
      <c r="W58" s="977">
        <f t="shared" ref="W58:AX58" si="2">SUM(W43:W57)</f>
        <v>29</v>
      </c>
      <c r="X58" s="995">
        <f t="shared" si="2"/>
        <v>22</v>
      </c>
      <c r="Y58" s="995">
        <f t="shared" si="2"/>
        <v>35</v>
      </c>
      <c r="Z58" s="995">
        <f t="shared" si="2"/>
        <v>29</v>
      </c>
      <c r="AA58" s="995">
        <f t="shared" si="2"/>
        <v>57</v>
      </c>
      <c r="AB58" s="995">
        <f t="shared" si="2"/>
        <v>23</v>
      </c>
      <c r="AC58" s="1022">
        <f t="shared" si="2"/>
        <v>22</v>
      </c>
      <c r="AD58" s="977">
        <f t="shared" si="2"/>
        <v>31</v>
      </c>
      <c r="AE58" s="995">
        <f t="shared" si="2"/>
        <v>30</v>
      </c>
      <c r="AF58" s="995">
        <f t="shared" si="2"/>
        <v>43</v>
      </c>
      <c r="AG58" s="995">
        <f t="shared" si="2"/>
        <v>29</v>
      </c>
      <c r="AH58" s="995">
        <f t="shared" si="2"/>
        <v>57</v>
      </c>
      <c r="AI58" s="995">
        <f t="shared" si="2"/>
        <v>23</v>
      </c>
      <c r="AJ58" s="1022">
        <f t="shared" si="2"/>
        <v>22</v>
      </c>
      <c r="AK58" s="977">
        <f t="shared" si="2"/>
        <v>31</v>
      </c>
      <c r="AL58" s="995">
        <f t="shared" si="2"/>
        <v>30</v>
      </c>
      <c r="AM58" s="995">
        <f t="shared" si="2"/>
        <v>57</v>
      </c>
      <c r="AN58" s="995">
        <f t="shared" si="2"/>
        <v>33</v>
      </c>
      <c r="AO58" s="995">
        <f t="shared" si="2"/>
        <v>43</v>
      </c>
      <c r="AP58" s="995">
        <f t="shared" si="2"/>
        <v>27</v>
      </c>
      <c r="AQ58" s="1022">
        <f t="shared" si="2"/>
        <v>22</v>
      </c>
      <c r="AR58" s="977">
        <f t="shared" si="2"/>
        <v>31</v>
      </c>
      <c r="AS58" s="995">
        <f t="shared" si="2"/>
        <v>23</v>
      </c>
      <c r="AT58" s="995">
        <f t="shared" si="2"/>
        <v>35</v>
      </c>
      <c r="AU58" s="995">
        <f t="shared" si="2"/>
        <v>8</v>
      </c>
      <c r="AV58" s="995">
        <f t="shared" si="2"/>
        <v>43</v>
      </c>
      <c r="AW58" s="995">
        <f t="shared" si="2"/>
        <v>0</v>
      </c>
      <c r="AX58" s="1022">
        <f t="shared" si="2"/>
        <v>36</v>
      </c>
      <c r="AY58" s="1099">
        <f>SUM(AY37:BA53)</f>
        <v>887</v>
      </c>
      <c r="AZ58" s="1115"/>
      <c r="BA58" s="1115"/>
      <c r="BB58" s="1128">
        <f>SUM($BB$43:$BD$57)</f>
        <v>217.75</v>
      </c>
      <c r="BC58" s="1128"/>
      <c r="BD58" s="1128"/>
      <c r="BE58" s="1150">
        <f>SUM(BE43:BG57)</f>
        <v>6.7</v>
      </c>
      <c r="BF58" s="1150"/>
      <c r="BG58" s="1150"/>
      <c r="BH58" s="1181">
        <f>SUM(BH43:BJ57)</f>
        <v>5.3</v>
      </c>
      <c r="BI58" s="1188"/>
      <c r="BJ58" s="1188"/>
      <c r="BK58" s="1202"/>
      <c r="BL58" s="1202"/>
      <c r="BM58" s="1202"/>
      <c r="BN58" s="1233"/>
    </row>
    <row r="59" spans="2:85" ht="21" customHeight="1">
      <c r="B59" s="820"/>
      <c r="C59" s="839" t="s">
        <v>1634</v>
      </c>
      <c r="D59" s="868"/>
      <c r="E59" s="868"/>
      <c r="F59" s="868"/>
      <c r="G59" s="868"/>
      <c r="H59" s="868"/>
      <c r="I59" s="868"/>
      <c r="J59" s="868"/>
      <c r="K59" s="868"/>
      <c r="L59" s="868"/>
      <c r="M59" s="868"/>
      <c r="N59" s="868"/>
      <c r="O59" s="868"/>
      <c r="P59" s="868"/>
      <c r="Q59" s="868"/>
      <c r="R59" s="868"/>
      <c r="S59" s="868"/>
      <c r="T59" s="868"/>
      <c r="U59" s="868"/>
      <c r="V59" s="955"/>
      <c r="W59" s="978">
        <f t="shared" ref="W59:AM59" si="3">SUM(W37:W54)</f>
        <v>34</v>
      </c>
      <c r="X59" s="996">
        <f t="shared" si="3"/>
        <v>34</v>
      </c>
      <c r="Y59" s="996">
        <f t="shared" si="3"/>
        <v>47</v>
      </c>
      <c r="Z59" s="996">
        <f t="shared" si="3"/>
        <v>34</v>
      </c>
      <c r="AA59" s="996">
        <f t="shared" si="3"/>
        <v>62</v>
      </c>
      <c r="AB59" s="996">
        <f t="shared" si="3"/>
        <v>16</v>
      </c>
      <c r="AC59" s="1023">
        <f t="shared" si="3"/>
        <v>22</v>
      </c>
      <c r="AD59" s="978">
        <f t="shared" si="3"/>
        <v>36</v>
      </c>
      <c r="AE59" s="996">
        <f t="shared" si="3"/>
        <v>42</v>
      </c>
      <c r="AF59" s="996">
        <f t="shared" si="3"/>
        <v>55</v>
      </c>
      <c r="AG59" s="996">
        <f t="shared" si="3"/>
        <v>34</v>
      </c>
      <c r="AH59" s="996">
        <f t="shared" si="3"/>
        <v>62</v>
      </c>
      <c r="AI59" s="996">
        <f t="shared" si="3"/>
        <v>16</v>
      </c>
      <c r="AJ59" s="1023">
        <f t="shared" si="3"/>
        <v>22</v>
      </c>
      <c r="AK59" s="978">
        <f t="shared" si="3"/>
        <v>36</v>
      </c>
      <c r="AL59" s="996">
        <f t="shared" si="3"/>
        <v>42</v>
      </c>
      <c r="AM59" s="996">
        <f t="shared" si="3"/>
        <v>62</v>
      </c>
      <c r="AN59" s="996">
        <f>SUM(AN37:AN55)</f>
        <v>45</v>
      </c>
      <c r="AO59" s="996">
        <f t="shared" ref="AO59:AX59" si="4">SUM(AO37:AO54)</f>
        <v>48</v>
      </c>
      <c r="AP59" s="996">
        <f t="shared" si="4"/>
        <v>20</v>
      </c>
      <c r="AQ59" s="1023">
        <f t="shared" si="4"/>
        <v>22</v>
      </c>
      <c r="AR59" s="978">
        <f t="shared" si="4"/>
        <v>36</v>
      </c>
      <c r="AS59" s="996">
        <f t="shared" si="4"/>
        <v>35</v>
      </c>
      <c r="AT59" s="996">
        <f t="shared" si="4"/>
        <v>40</v>
      </c>
      <c r="AU59" s="996">
        <f t="shared" si="4"/>
        <v>20</v>
      </c>
      <c r="AV59" s="996">
        <f t="shared" si="4"/>
        <v>48</v>
      </c>
      <c r="AW59" s="996">
        <f t="shared" si="4"/>
        <v>0</v>
      </c>
      <c r="AX59" s="1023">
        <f t="shared" si="4"/>
        <v>36</v>
      </c>
      <c r="AY59" s="1099">
        <f>SUM(AY38:BA54)</f>
        <v>919</v>
      </c>
      <c r="AZ59" s="1115"/>
      <c r="BA59" s="1115"/>
      <c r="BB59" s="1128">
        <f>SUM($BB$37:$BD$57)</f>
        <v>277.75</v>
      </c>
      <c r="BC59" s="1128"/>
      <c r="BD59" s="1128"/>
      <c r="BE59" s="1151"/>
      <c r="BF59" s="1165"/>
      <c r="BG59" s="1176"/>
      <c r="BH59" s="1182"/>
      <c r="BI59" s="1189"/>
      <c r="BJ59" s="1189"/>
      <c r="BK59" s="1202"/>
      <c r="BL59" s="1202"/>
      <c r="BM59" s="1202"/>
      <c r="BN59" s="1233"/>
    </row>
    <row r="60" spans="2:85" ht="21" customHeight="1">
      <c r="B60" s="821" t="s">
        <v>327</v>
      </c>
      <c r="C60" s="840"/>
      <c r="D60" s="869"/>
      <c r="E60" s="868"/>
      <c r="F60" s="868"/>
      <c r="G60" s="868"/>
      <c r="H60" s="868"/>
      <c r="I60" s="868"/>
      <c r="J60" s="868"/>
      <c r="K60" s="868"/>
      <c r="L60" s="868"/>
      <c r="M60" s="868"/>
      <c r="N60" s="868"/>
      <c r="O60" s="868"/>
      <c r="P60" s="868"/>
      <c r="Q60" s="868"/>
      <c r="R60" s="868"/>
      <c r="S60" s="868"/>
      <c r="T60" s="868"/>
      <c r="U60" s="868"/>
      <c r="V60" s="868"/>
      <c r="W60" s="937"/>
      <c r="X60" s="937"/>
      <c r="Y60" s="937"/>
      <c r="Z60" s="937"/>
      <c r="AA60" s="937"/>
      <c r="AB60" s="937"/>
      <c r="AC60" s="937"/>
      <c r="AD60" s="937"/>
      <c r="AE60" s="937"/>
      <c r="AF60" s="937"/>
      <c r="AG60" s="937"/>
      <c r="AH60" s="937"/>
      <c r="AI60" s="937"/>
      <c r="AJ60" s="937"/>
      <c r="AK60" s="937"/>
      <c r="AL60" s="937"/>
      <c r="AM60" s="937"/>
      <c r="AN60" s="937"/>
      <c r="AO60" s="937"/>
      <c r="AP60" s="937"/>
      <c r="AQ60" s="937"/>
      <c r="AR60" s="937"/>
      <c r="AS60" s="937"/>
      <c r="AT60" s="937"/>
      <c r="AU60" s="937"/>
      <c r="AV60" s="937"/>
      <c r="AW60" s="937"/>
      <c r="AX60" s="949"/>
      <c r="AY60" s="1100">
        <v>32</v>
      </c>
      <c r="AZ60" s="938"/>
      <c r="BA60" s="938"/>
      <c r="BB60" s="938"/>
      <c r="BC60" s="938"/>
      <c r="BD60" s="938"/>
      <c r="BE60" s="938"/>
      <c r="BF60" s="938"/>
      <c r="BG60" s="938"/>
      <c r="BH60" s="938"/>
      <c r="BI60" s="938"/>
      <c r="BJ60" s="938"/>
      <c r="BK60" s="938"/>
      <c r="BL60" s="938"/>
      <c r="BM60" s="938"/>
      <c r="BN60" s="950"/>
    </row>
    <row r="61" spans="2:85" ht="21" customHeight="1">
      <c r="G61" s="32"/>
    </row>
    <row r="62" spans="2:85" ht="21" customHeight="1">
      <c r="B62" s="815" t="s">
        <v>1038</v>
      </c>
      <c r="D62" s="855"/>
      <c r="E62" s="855"/>
      <c r="F62" s="855"/>
      <c r="G62" s="855"/>
      <c r="H62" s="855"/>
      <c r="I62" s="855"/>
      <c r="J62" s="855"/>
      <c r="K62" s="855"/>
      <c r="L62" s="855"/>
      <c r="M62" s="855"/>
      <c r="N62" s="855"/>
      <c r="O62" s="855"/>
      <c r="P62" s="855"/>
      <c r="Q62" s="855"/>
      <c r="R62" s="855"/>
      <c r="S62" s="855"/>
      <c r="T62" s="855"/>
      <c r="U62" s="855"/>
      <c r="V62" s="855"/>
      <c r="W62" s="855"/>
      <c r="X62" s="855"/>
      <c r="Y62" s="855"/>
      <c r="Z62" s="855"/>
      <c r="AA62" s="855"/>
      <c r="AB62" s="855"/>
      <c r="AC62" s="855"/>
      <c r="AD62" s="855"/>
      <c r="AE62" s="855"/>
      <c r="AF62" s="855"/>
      <c r="AG62" s="855"/>
      <c r="AH62" s="855"/>
      <c r="AI62" s="855"/>
      <c r="AJ62" s="855"/>
      <c r="AK62" s="855"/>
      <c r="AL62" s="855"/>
      <c r="AM62" s="855"/>
      <c r="AN62" s="855"/>
      <c r="AO62" s="855"/>
      <c r="AP62" s="855"/>
      <c r="AQ62" s="855"/>
      <c r="AR62" s="855"/>
      <c r="AS62" s="855"/>
      <c r="AT62" s="855"/>
      <c r="AU62" s="855"/>
      <c r="AV62" s="855"/>
      <c r="AW62" s="855"/>
      <c r="AX62" s="855"/>
      <c r="AY62" s="855"/>
      <c r="AZ62" s="855"/>
      <c r="BA62" s="889"/>
      <c r="BB62" s="855"/>
      <c r="BC62" s="889"/>
      <c r="BD62" s="889"/>
      <c r="BE62" s="855"/>
      <c r="BF62" s="889"/>
      <c r="BG62" s="855"/>
      <c r="BH62" s="855"/>
      <c r="BI62" s="855"/>
      <c r="BJ62" s="855"/>
      <c r="BK62" s="855"/>
      <c r="BL62" s="855"/>
      <c r="BM62" s="855"/>
      <c r="BN62" s="855"/>
    </row>
    <row r="63" spans="2:85" ht="21" customHeight="1">
      <c r="B63" s="816"/>
      <c r="C63" s="830"/>
      <c r="D63" s="856" t="s">
        <v>617</v>
      </c>
      <c r="E63" s="856"/>
      <c r="F63" s="856"/>
      <c r="G63" s="856"/>
      <c r="H63" s="856"/>
      <c r="I63" s="898"/>
      <c r="J63" s="902" t="s">
        <v>877</v>
      </c>
      <c r="K63" s="910"/>
      <c r="L63" s="910"/>
      <c r="M63" s="910"/>
      <c r="N63" s="910"/>
      <c r="O63" s="921"/>
      <c r="P63" s="926" t="s">
        <v>213</v>
      </c>
      <c r="Q63" s="856"/>
      <c r="R63" s="856"/>
      <c r="S63" s="856"/>
      <c r="T63" s="856"/>
      <c r="U63" s="856"/>
      <c r="V63" s="948"/>
      <c r="W63" s="969" t="s">
        <v>1249</v>
      </c>
      <c r="X63" s="987"/>
      <c r="Y63" s="987"/>
      <c r="Z63" s="987"/>
      <c r="AA63" s="987"/>
      <c r="AB63" s="987"/>
      <c r="AC63" s="1014"/>
      <c r="AD63" s="969" t="s">
        <v>1622</v>
      </c>
      <c r="AE63" s="987"/>
      <c r="AF63" s="987"/>
      <c r="AG63" s="987"/>
      <c r="AH63" s="987"/>
      <c r="AI63" s="987"/>
      <c r="AJ63" s="1014"/>
      <c r="AK63" s="969" t="s">
        <v>1624</v>
      </c>
      <c r="AL63" s="987"/>
      <c r="AM63" s="987"/>
      <c r="AN63" s="987"/>
      <c r="AO63" s="987"/>
      <c r="AP63" s="987"/>
      <c r="AQ63" s="1014"/>
      <c r="AR63" s="816" t="s">
        <v>1625</v>
      </c>
      <c r="AS63" s="856"/>
      <c r="AT63" s="856"/>
      <c r="AU63" s="856"/>
      <c r="AV63" s="856"/>
      <c r="AW63" s="856"/>
      <c r="AX63" s="856"/>
      <c r="AY63" s="1101" t="s">
        <v>600</v>
      </c>
      <c r="AZ63" s="1116"/>
      <c r="BA63" s="1116"/>
      <c r="BB63" s="1116" t="s">
        <v>1626</v>
      </c>
      <c r="BC63" s="1116"/>
      <c r="BD63" s="1116"/>
      <c r="BE63" s="1116" t="s">
        <v>1628</v>
      </c>
      <c r="BF63" s="1116"/>
      <c r="BG63" s="1116"/>
      <c r="BH63" s="1116"/>
      <c r="BI63" s="1116"/>
      <c r="BJ63" s="1116"/>
      <c r="BK63" s="987" t="s">
        <v>1629</v>
      </c>
      <c r="BL63" s="987"/>
      <c r="BM63" s="987"/>
      <c r="BN63" s="1014"/>
    </row>
    <row r="64" spans="2:85" ht="21" customHeight="1">
      <c r="B64" s="817"/>
      <c r="C64" s="831"/>
      <c r="D64" s="857"/>
      <c r="E64" s="857"/>
      <c r="F64" s="857"/>
      <c r="G64" s="857"/>
      <c r="H64" s="857"/>
      <c r="I64" s="899"/>
      <c r="J64" s="903"/>
      <c r="K64" s="911"/>
      <c r="L64" s="911"/>
      <c r="M64" s="911"/>
      <c r="N64" s="911"/>
      <c r="O64" s="922"/>
      <c r="P64" s="152"/>
      <c r="Q64" s="857"/>
      <c r="R64" s="857"/>
      <c r="S64" s="857"/>
      <c r="T64" s="857"/>
      <c r="U64" s="857"/>
      <c r="V64" s="956"/>
      <c r="W64" s="970" t="s">
        <v>1488</v>
      </c>
      <c r="X64" s="988" t="s">
        <v>1630</v>
      </c>
      <c r="Y64" s="988" t="s">
        <v>270</v>
      </c>
      <c r="Z64" s="988" t="s">
        <v>557</v>
      </c>
      <c r="AA64" s="988" t="s">
        <v>1631</v>
      </c>
      <c r="AB64" s="988" t="s">
        <v>1632</v>
      </c>
      <c r="AC64" s="1015" t="s">
        <v>545</v>
      </c>
      <c r="AD64" s="970" t="s">
        <v>1488</v>
      </c>
      <c r="AE64" s="988" t="s">
        <v>1630</v>
      </c>
      <c r="AF64" s="988" t="s">
        <v>270</v>
      </c>
      <c r="AG64" s="988" t="s">
        <v>557</v>
      </c>
      <c r="AH64" s="988" t="s">
        <v>1631</v>
      </c>
      <c r="AI64" s="988" t="s">
        <v>1632</v>
      </c>
      <c r="AJ64" s="1015" t="s">
        <v>545</v>
      </c>
      <c r="AK64" s="970" t="s">
        <v>1488</v>
      </c>
      <c r="AL64" s="988" t="s">
        <v>1630</v>
      </c>
      <c r="AM64" s="988" t="s">
        <v>270</v>
      </c>
      <c r="AN64" s="988" t="s">
        <v>557</v>
      </c>
      <c r="AO64" s="988" t="s">
        <v>1631</v>
      </c>
      <c r="AP64" s="988" t="s">
        <v>1632</v>
      </c>
      <c r="AQ64" s="1015" t="s">
        <v>545</v>
      </c>
      <c r="AR64" s="1071" t="s">
        <v>1488</v>
      </c>
      <c r="AS64" s="1072" t="s">
        <v>1630</v>
      </c>
      <c r="AT64" s="1072" t="s">
        <v>270</v>
      </c>
      <c r="AU64" s="1072" t="s">
        <v>557</v>
      </c>
      <c r="AV64" s="1072" t="s">
        <v>1631</v>
      </c>
      <c r="AW64" s="1072" t="s">
        <v>1632</v>
      </c>
      <c r="AX64" s="1085" t="s">
        <v>545</v>
      </c>
      <c r="AY64" s="1102"/>
      <c r="AZ64" s="1117"/>
      <c r="BA64" s="1117"/>
      <c r="BB64" s="1117"/>
      <c r="BC64" s="1117"/>
      <c r="BD64" s="1117"/>
      <c r="BE64" s="1117"/>
      <c r="BF64" s="1117"/>
      <c r="BG64" s="1117"/>
      <c r="BH64" s="1117"/>
      <c r="BI64" s="1117"/>
      <c r="BJ64" s="1117"/>
      <c r="BK64" s="1203"/>
      <c r="BL64" s="1203"/>
      <c r="BM64" s="1203"/>
      <c r="BN64" s="1234"/>
    </row>
    <row r="65" spans="2:66" ht="21" customHeight="1">
      <c r="B65" s="819"/>
      <c r="C65" s="835" t="s">
        <v>1334</v>
      </c>
      <c r="D65" s="862" t="s">
        <v>1647</v>
      </c>
      <c r="E65" s="878"/>
      <c r="F65" s="878"/>
      <c r="G65" s="878"/>
      <c r="H65" s="878"/>
      <c r="I65" s="878"/>
      <c r="J65" s="878"/>
      <c r="K65" s="878"/>
      <c r="L65" s="878"/>
      <c r="M65" s="878"/>
      <c r="N65" s="878"/>
      <c r="O65" s="878"/>
      <c r="P65" s="933"/>
      <c r="Q65" s="933"/>
      <c r="R65" s="933"/>
      <c r="S65" s="933"/>
      <c r="T65" s="933"/>
      <c r="U65" s="933"/>
      <c r="V65" s="957"/>
      <c r="W65" s="979"/>
      <c r="X65" s="990">
        <v>7</v>
      </c>
      <c r="Y65" s="990">
        <v>7</v>
      </c>
      <c r="Z65" s="990"/>
      <c r="AA65" s="990">
        <v>7</v>
      </c>
      <c r="AB65" s="990">
        <v>7</v>
      </c>
      <c r="AC65" s="1017"/>
      <c r="AD65" s="972"/>
      <c r="AE65" s="990">
        <v>7</v>
      </c>
      <c r="AF65" s="990">
        <v>7</v>
      </c>
      <c r="AG65" s="990"/>
      <c r="AH65" s="990">
        <v>7</v>
      </c>
      <c r="AI65" s="990">
        <v>7</v>
      </c>
      <c r="AJ65" s="1017"/>
      <c r="AK65" s="972"/>
      <c r="AL65" s="990">
        <v>7</v>
      </c>
      <c r="AM65" s="990">
        <v>7</v>
      </c>
      <c r="AN65" s="990"/>
      <c r="AO65" s="990">
        <v>7</v>
      </c>
      <c r="AP65" s="990">
        <v>7</v>
      </c>
      <c r="AQ65" s="1017"/>
      <c r="AR65" s="972"/>
      <c r="AS65" s="990">
        <v>7</v>
      </c>
      <c r="AT65" s="990">
        <v>7</v>
      </c>
      <c r="AU65" s="990"/>
      <c r="AV65" s="990">
        <v>7</v>
      </c>
      <c r="AW65" s="990"/>
      <c r="AX65" s="1017"/>
      <c r="AY65" s="1103">
        <f t="shared" ref="AY65:AY72" si="5">SUM(W65:AX65)</f>
        <v>105</v>
      </c>
      <c r="AZ65" s="1113"/>
      <c r="BA65" s="1113"/>
      <c r="BB65" s="1126">
        <f t="shared" ref="BB65:BB72" si="6">AY65/4</f>
        <v>26.25</v>
      </c>
      <c r="BC65" s="1126"/>
      <c r="BD65" s="1140"/>
      <c r="BE65" s="1152">
        <f>ROUNDDOWN(SUM($BB$65:$BD$72)/40,1)</f>
        <v>2.5</v>
      </c>
      <c r="BF65" s="1152"/>
      <c r="BG65" s="1152"/>
      <c r="BH65" s="1152"/>
      <c r="BI65" s="1152"/>
      <c r="BJ65" s="1152"/>
      <c r="BK65" s="1204"/>
      <c r="BL65" s="1204"/>
      <c r="BM65" s="1204"/>
      <c r="BN65" s="1235"/>
    </row>
    <row r="66" spans="2:66" ht="21" customHeight="1">
      <c r="B66" s="819"/>
      <c r="C66" s="819"/>
      <c r="D66" s="863" t="s">
        <v>140</v>
      </c>
      <c r="E66" s="879"/>
      <c r="F66" s="879"/>
      <c r="G66" s="879"/>
      <c r="H66" s="879"/>
      <c r="I66" s="879"/>
      <c r="J66" s="879"/>
      <c r="K66" s="879"/>
      <c r="L66" s="879"/>
      <c r="M66" s="879"/>
      <c r="N66" s="879"/>
      <c r="O66" s="879"/>
      <c r="P66" s="934"/>
      <c r="Q66" s="934"/>
      <c r="R66" s="934"/>
      <c r="S66" s="934"/>
      <c r="T66" s="934"/>
      <c r="U66" s="934"/>
      <c r="V66" s="958"/>
      <c r="W66" s="980">
        <v>4</v>
      </c>
      <c r="X66" s="991"/>
      <c r="Y66" s="991">
        <v>7</v>
      </c>
      <c r="Z66" s="991"/>
      <c r="AA66" s="991"/>
      <c r="AB66" s="991">
        <v>1</v>
      </c>
      <c r="AC66" s="1018">
        <v>4</v>
      </c>
      <c r="AD66" s="973">
        <v>4</v>
      </c>
      <c r="AE66" s="991"/>
      <c r="AF66" s="991">
        <v>7</v>
      </c>
      <c r="AG66" s="991"/>
      <c r="AH66" s="991"/>
      <c r="AI66" s="991">
        <v>1</v>
      </c>
      <c r="AJ66" s="1018">
        <v>4</v>
      </c>
      <c r="AK66" s="973">
        <v>4</v>
      </c>
      <c r="AL66" s="991"/>
      <c r="AM66" s="991">
        <v>7</v>
      </c>
      <c r="AN66" s="991">
        <v>2</v>
      </c>
      <c r="AO66" s="991"/>
      <c r="AP66" s="991">
        <v>1</v>
      </c>
      <c r="AQ66" s="1018">
        <v>4</v>
      </c>
      <c r="AR66" s="980">
        <v>4</v>
      </c>
      <c r="AS66" s="991"/>
      <c r="AT66" s="991">
        <v>7</v>
      </c>
      <c r="AU66" s="991"/>
      <c r="AV66" s="991"/>
      <c r="AW66" s="991"/>
      <c r="AX66" s="1018"/>
      <c r="AY66" s="1104">
        <f t="shared" si="5"/>
        <v>61</v>
      </c>
      <c r="AZ66" s="1111"/>
      <c r="BA66" s="1111"/>
      <c r="BB66" s="1124">
        <f t="shared" si="6"/>
        <v>15.25</v>
      </c>
      <c r="BC66" s="1124"/>
      <c r="BD66" s="1121"/>
      <c r="BE66" s="1153"/>
      <c r="BF66" s="1153"/>
      <c r="BG66" s="1153"/>
      <c r="BH66" s="1153"/>
      <c r="BI66" s="1153"/>
      <c r="BJ66" s="1153"/>
      <c r="BK66" s="1200"/>
      <c r="BL66" s="1200"/>
      <c r="BM66" s="1200"/>
      <c r="BN66" s="1231"/>
    </row>
    <row r="67" spans="2:66" ht="21" customHeight="1">
      <c r="B67" s="819"/>
      <c r="C67" s="819"/>
      <c r="D67" s="863" t="s">
        <v>1194</v>
      </c>
      <c r="E67" s="879"/>
      <c r="F67" s="879"/>
      <c r="G67" s="879"/>
      <c r="H67" s="879"/>
      <c r="I67" s="879"/>
      <c r="J67" s="879"/>
      <c r="K67" s="879"/>
      <c r="L67" s="879"/>
      <c r="M67" s="879"/>
      <c r="N67" s="879"/>
      <c r="O67" s="879"/>
      <c r="P67" s="934"/>
      <c r="Q67" s="934"/>
      <c r="R67" s="934"/>
      <c r="S67" s="934"/>
      <c r="T67" s="934"/>
      <c r="U67" s="934"/>
      <c r="V67" s="958"/>
      <c r="W67" s="981"/>
      <c r="X67" s="994">
        <v>7</v>
      </c>
      <c r="Y67" s="994">
        <v>7</v>
      </c>
      <c r="Z67" s="994"/>
      <c r="AA67" s="994">
        <v>7</v>
      </c>
      <c r="AB67" s="994">
        <v>7</v>
      </c>
      <c r="AC67" s="1021"/>
      <c r="AD67" s="976"/>
      <c r="AE67" s="994">
        <v>7</v>
      </c>
      <c r="AF67" s="994">
        <v>7</v>
      </c>
      <c r="AG67" s="994"/>
      <c r="AH67" s="994">
        <v>7</v>
      </c>
      <c r="AI67" s="994">
        <v>7</v>
      </c>
      <c r="AJ67" s="1021"/>
      <c r="AK67" s="976"/>
      <c r="AL67" s="994">
        <v>7</v>
      </c>
      <c r="AM67" s="994">
        <v>7</v>
      </c>
      <c r="AN67" s="994"/>
      <c r="AO67" s="994">
        <v>7</v>
      </c>
      <c r="AP67" s="994">
        <v>7</v>
      </c>
      <c r="AQ67" s="1021"/>
      <c r="AR67" s="976"/>
      <c r="AS67" s="994">
        <v>7</v>
      </c>
      <c r="AT67" s="994"/>
      <c r="AU67" s="994"/>
      <c r="AV67" s="994">
        <v>7</v>
      </c>
      <c r="AW67" s="994"/>
      <c r="AX67" s="1021">
        <v>7</v>
      </c>
      <c r="AY67" s="1104">
        <f t="shared" si="5"/>
        <v>105</v>
      </c>
      <c r="AZ67" s="1111"/>
      <c r="BA67" s="1111"/>
      <c r="BB67" s="1124">
        <f t="shared" si="6"/>
        <v>26.25</v>
      </c>
      <c r="BC67" s="1124"/>
      <c r="BD67" s="1121"/>
      <c r="BE67" s="1153"/>
      <c r="BF67" s="1153"/>
      <c r="BG67" s="1153"/>
      <c r="BH67" s="1153"/>
      <c r="BI67" s="1153"/>
      <c r="BJ67" s="1153"/>
      <c r="BK67" s="1200"/>
      <c r="BL67" s="1200"/>
      <c r="BM67" s="1200"/>
      <c r="BN67" s="1231"/>
    </row>
    <row r="68" spans="2:66" ht="21" customHeight="1">
      <c r="B68" s="819"/>
      <c r="C68" s="819"/>
      <c r="D68" s="863" t="s">
        <v>1644</v>
      </c>
      <c r="E68" s="879"/>
      <c r="F68" s="879"/>
      <c r="G68" s="879"/>
      <c r="H68" s="879"/>
      <c r="I68" s="879"/>
      <c r="J68" s="879"/>
      <c r="K68" s="879"/>
      <c r="L68" s="879"/>
      <c r="M68" s="879"/>
      <c r="N68" s="879"/>
      <c r="O68" s="879"/>
      <c r="P68" s="930"/>
      <c r="Q68" s="940"/>
      <c r="R68" s="940"/>
      <c r="S68" s="940"/>
      <c r="T68" s="940"/>
      <c r="U68" s="940"/>
      <c r="V68" s="952"/>
      <c r="W68" s="980"/>
      <c r="X68" s="991"/>
      <c r="Y68" s="991"/>
      <c r="Z68" s="994">
        <v>7</v>
      </c>
      <c r="AA68" s="994">
        <v>7</v>
      </c>
      <c r="AB68" s="991"/>
      <c r="AC68" s="1018"/>
      <c r="AD68" s="973"/>
      <c r="AE68" s="991"/>
      <c r="AF68" s="991"/>
      <c r="AG68" s="994">
        <v>7</v>
      </c>
      <c r="AH68" s="994">
        <v>7</v>
      </c>
      <c r="AI68" s="991"/>
      <c r="AJ68" s="1018"/>
      <c r="AK68" s="973"/>
      <c r="AL68" s="991"/>
      <c r="AM68" s="991"/>
      <c r="AN68" s="994">
        <v>7</v>
      </c>
      <c r="AO68" s="994">
        <v>7</v>
      </c>
      <c r="AP68" s="991"/>
      <c r="AQ68" s="1018"/>
      <c r="AR68" s="980"/>
      <c r="AS68" s="991"/>
      <c r="AT68" s="991"/>
      <c r="AU68" s="994">
        <v>7</v>
      </c>
      <c r="AV68" s="991"/>
      <c r="AW68" s="991"/>
      <c r="AX68" s="1018">
        <v>7</v>
      </c>
      <c r="AY68" s="1104">
        <f t="shared" si="5"/>
        <v>56</v>
      </c>
      <c r="AZ68" s="1111"/>
      <c r="BA68" s="1111"/>
      <c r="BB68" s="1124">
        <f t="shared" si="6"/>
        <v>14</v>
      </c>
      <c r="BC68" s="1124"/>
      <c r="BD68" s="1121"/>
      <c r="BE68" s="1153"/>
      <c r="BF68" s="1153"/>
      <c r="BG68" s="1153"/>
      <c r="BH68" s="1153"/>
      <c r="BI68" s="1153"/>
      <c r="BJ68" s="1153"/>
      <c r="BK68" s="1200"/>
      <c r="BL68" s="1200"/>
      <c r="BM68" s="1200"/>
      <c r="BN68" s="1231"/>
    </row>
    <row r="69" spans="2:66" ht="21" customHeight="1">
      <c r="B69" s="819"/>
      <c r="C69" s="819"/>
      <c r="D69" s="863" t="s">
        <v>1442</v>
      </c>
      <c r="E69" s="879"/>
      <c r="F69" s="879"/>
      <c r="G69" s="879"/>
      <c r="H69" s="879"/>
      <c r="I69" s="879"/>
      <c r="J69" s="879"/>
      <c r="K69" s="879"/>
      <c r="L69" s="879"/>
      <c r="M69" s="879"/>
      <c r="N69" s="879"/>
      <c r="O69" s="879"/>
      <c r="P69" s="934"/>
      <c r="Q69" s="934"/>
      <c r="R69" s="934"/>
      <c r="S69" s="934"/>
      <c r="T69" s="934"/>
      <c r="U69" s="934"/>
      <c r="V69" s="958"/>
      <c r="W69" s="981">
        <v>4</v>
      </c>
      <c r="X69" s="994">
        <v>7</v>
      </c>
      <c r="Y69" s="994">
        <v>7</v>
      </c>
      <c r="Z69" s="994"/>
      <c r="AA69" s="994">
        <v>7</v>
      </c>
      <c r="AB69" s="994">
        <v>7</v>
      </c>
      <c r="AC69" s="1021"/>
      <c r="AD69" s="976"/>
      <c r="AE69" s="994">
        <v>7</v>
      </c>
      <c r="AF69" s="994"/>
      <c r="AG69" s="994"/>
      <c r="AH69" s="994">
        <v>7</v>
      </c>
      <c r="AI69" s="994">
        <v>7</v>
      </c>
      <c r="AJ69" s="1021"/>
      <c r="AK69" s="976"/>
      <c r="AL69" s="994"/>
      <c r="AM69" s="994"/>
      <c r="AN69" s="994"/>
      <c r="AO69" s="994"/>
      <c r="AP69" s="994"/>
      <c r="AQ69" s="1021"/>
      <c r="AR69" s="976"/>
      <c r="AS69" s="994">
        <v>7</v>
      </c>
      <c r="AT69" s="994"/>
      <c r="AU69" s="994"/>
      <c r="AV69" s="994">
        <v>7</v>
      </c>
      <c r="AW69" s="994"/>
      <c r="AX69" s="1021">
        <v>7</v>
      </c>
      <c r="AY69" s="1104">
        <f t="shared" si="5"/>
        <v>74</v>
      </c>
      <c r="AZ69" s="1111"/>
      <c r="BA69" s="1111"/>
      <c r="BB69" s="1124">
        <f t="shared" si="6"/>
        <v>18.5</v>
      </c>
      <c r="BC69" s="1124"/>
      <c r="BD69" s="1121"/>
      <c r="BE69" s="1153"/>
      <c r="BF69" s="1153"/>
      <c r="BG69" s="1153"/>
      <c r="BH69" s="1153"/>
      <c r="BI69" s="1153"/>
      <c r="BJ69" s="1153"/>
      <c r="BK69" s="1200"/>
      <c r="BL69" s="1200"/>
      <c r="BM69" s="1200"/>
      <c r="BN69" s="1231"/>
    </row>
    <row r="70" spans="2:66" ht="21" customHeight="1">
      <c r="B70" s="819"/>
      <c r="C70" s="819"/>
      <c r="D70" s="863"/>
      <c r="E70" s="879"/>
      <c r="F70" s="879"/>
      <c r="G70" s="879"/>
      <c r="H70" s="879"/>
      <c r="I70" s="879"/>
      <c r="J70" s="879"/>
      <c r="K70" s="879"/>
      <c r="L70" s="879"/>
      <c r="M70" s="879"/>
      <c r="N70" s="879"/>
      <c r="O70" s="879"/>
      <c r="P70" s="930"/>
      <c r="Q70" s="940"/>
      <c r="R70" s="940"/>
      <c r="S70" s="940"/>
      <c r="T70" s="940"/>
      <c r="U70" s="940"/>
      <c r="V70" s="952"/>
      <c r="W70" s="980"/>
      <c r="X70" s="991"/>
      <c r="Y70" s="991"/>
      <c r="Z70" s="991"/>
      <c r="AA70" s="991"/>
      <c r="AB70" s="991"/>
      <c r="AC70" s="1024"/>
      <c r="AD70" s="973"/>
      <c r="AE70" s="991"/>
      <c r="AF70" s="991"/>
      <c r="AG70" s="991"/>
      <c r="AH70" s="991"/>
      <c r="AI70" s="991"/>
      <c r="AJ70" s="1024"/>
      <c r="AK70" s="973"/>
      <c r="AL70" s="991"/>
      <c r="AM70" s="991"/>
      <c r="AN70" s="991"/>
      <c r="AO70" s="991"/>
      <c r="AP70" s="991"/>
      <c r="AQ70" s="1024"/>
      <c r="AR70" s="973"/>
      <c r="AS70" s="991"/>
      <c r="AT70" s="991"/>
      <c r="AU70" s="991"/>
      <c r="AV70" s="991"/>
      <c r="AW70" s="991"/>
      <c r="AX70" s="1024"/>
      <c r="AY70" s="1104">
        <f t="shared" si="5"/>
        <v>0</v>
      </c>
      <c r="AZ70" s="1111"/>
      <c r="BA70" s="1111"/>
      <c r="BB70" s="1124">
        <f t="shared" si="6"/>
        <v>0</v>
      </c>
      <c r="BC70" s="1124"/>
      <c r="BD70" s="1121"/>
      <c r="BE70" s="1153"/>
      <c r="BF70" s="1153"/>
      <c r="BG70" s="1153"/>
      <c r="BH70" s="1153"/>
      <c r="BI70" s="1153"/>
      <c r="BJ70" s="1153"/>
      <c r="BK70" s="1200"/>
      <c r="BL70" s="1200"/>
      <c r="BM70" s="1200"/>
      <c r="BN70" s="1231"/>
    </row>
    <row r="71" spans="2:66" ht="21" customHeight="1">
      <c r="B71" s="819"/>
      <c r="C71" s="819"/>
      <c r="D71" s="863"/>
      <c r="E71" s="879"/>
      <c r="F71" s="879"/>
      <c r="G71" s="879"/>
      <c r="H71" s="879"/>
      <c r="I71" s="879"/>
      <c r="J71" s="879"/>
      <c r="K71" s="879"/>
      <c r="L71" s="879"/>
      <c r="M71" s="879"/>
      <c r="N71" s="879"/>
      <c r="O71" s="879"/>
      <c r="P71" s="930"/>
      <c r="Q71" s="940"/>
      <c r="R71" s="940"/>
      <c r="S71" s="940"/>
      <c r="T71" s="940"/>
      <c r="U71" s="940"/>
      <c r="V71" s="952"/>
      <c r="W71" s="980"/>
      <c r="X71" s="991"/>
      <c r="Y71" s="991"/>
      <c r="Z71" s="991"/>
      <c r="AA71" s="991"/>
      <c r="AB71" s="991"/>
      <c r="AC71" s="1018"/>
      <c r="AD71" s="973"/>
      <c r="AE71" s="991"/>
      <c r="AF71" s="991"/>
      <c r="AG71" s="991"/>
      <c r="AH71" s="991"/>
      <c r="AI71" s="991"/>
      <c r="AJ71" s="1018"/>
      <c r="AK71" s="973"/>
      <c r="AL71" s="991"/>
      <c r="AM71" s="991"/>
      <c r="AN71" s="991"/>
      <c r="AO71" s="991"/>
      <c r="AP71" s="991"/>
      <c r="AQ71" s="1018"/>
      <c r="AR71" s="980"/>
      <c r="AS71" s="991"/>
      <c r="AT71" s="991"/>
      <c r="AU71" s="991"/>
      <c r="AV71" s="991"/>
      <c r="AW71" s="991"/>
      <c r="AX71" s="1018"/>
      <c r="AY71" s="1104">
        <f t="shared" si="5"/>
        <v>0</v>
      </c>
      <c r="AZ71" s="1111"/>
      <c r="BA71" s="1111"/>
      <c r="BB71" s="1124">
        <f t="shared" si="6"/>
        <v>0</v>
      </c>
      <c r="BC71" s="1124"/>
      <c r="BD71" s="1121"/>
      <c r="BE71" s="1153"/>
      <c r="BF71" s="1153"/>
      <c r="BG71" s="1153"/>
      <c r="BH71" s="1153"/>
      <c r="BI71" s="1153"/>
      <c r="BJ71" s="1153"/>
      <c r="BK71" s="1200"/>
      <c r="BL71" s="1200"/>
      <c r="BM71" s="1200"/>
      <c r="BN71" s="1231"/>
    </row>
    <row r="72" spans="2:66" ht="21" customHeight="1">
      <c r="B72" s="819"/>
      <c r="C72" s="819"/>
      <c r="D72" s="870"/>
      <c r="E72" s="882"/>
      <c r="F72" s="882"/>
      <c r="G72" s="882"/>
      <c r="H72" s="882"/>
      <c r="I72" s="882"/>
      <c r="J72" s="882"/>
      <c r="K72" s="882"/>
      <c r="L72" s="882"/>
      <c r="M72" s="882"/>
      <c r="N72" s="882"/>
      <c r="O72" s="882"/>
      <c r="P72" s="932"/>
      <c r="Q72" s="942"/>
      <c r="R72" s="942"/>
      <c r="S72" s="942"/>
      <c r="T72" s="942"/>
      <c r="U72" s="942"/>
      <c r="V72" s="954"/>
      <c r="W72" s="982"/>
      <c r="X72" s="993"/>
      <c r="Y72" s="993"/>
      <c r="Z72" s="993"/>
      <c r="AA72" s="993"/>
      <c r="AB72" s="993"/>
      <c r="AC72" s="1020"/>
      <c r="AD72" s="975"/>
      <c r="AE72" s="993"/>
      <c r="AF72" s="993"/>
      <c r="AG72" s="993"/>
      <c r="AH72" s="993"/>
      <c r="AI72" s="993"/>
      <c r="AJ72" s="1020"/>
      <c r="AK72" s="975"/>
      <c r="AL72" s="993"/>
      <c r="AM72" s="993"/>
      <c r="AN72" s="993"/>
      <c r="AO72" s="993"/>
      <c r="AP72" s="993"/>
      <c r="AQ72" s="1020"/>
      <c r="AR72" s="982"/>
      <c r="AS72" s="993"/>
      <c r="AT72" s="993"/>
      <c r="AU72" s="993"/>
      <c r="AV72" s="993"/>
      <c r="AW72" s="993"/>
      <c r="AX72" s="1020"/>
      <c r="AY72" s="1105">
        <f t="shared" si="5"/>
        <v>0</v>
      </c>
      <c r="AZ72" s="1114"/>
      <c r="BA72" s="1114"/>
      <c r="BB72" s="1127">
        <f t="shared" si="6"/>
        <v>0</v>
      </c>
      <c r="BC72" s="1127"/>
      <c r="BD72" s="1122"/>
      <c r="BE72" s="1154"/>
      <c r="BF72" s="1154"/>
      <c r="BG72" s="1154"/>
      <c r="BH72" s="1154"/>
      <c r="BI72" s="1154"/>
      <c r="BJ72" s="1154"/>
      <c r="BK72" s="1201"/>
      <c r="BL72" s="1201"/>
      <c r="BM72" s="1201"/>
      <c r="BN72" s="1232"/>
    </row>
    <row r="73" spans="2:66" ht="21" customHeight="1">
      <c r="B73" s="819"/>
      <c r="C73" s="839" t="s">
        <v>1633</v>
      </c>
      <c r="D73" s="868"/>
      <c r="E73" s="868"/>
      <c r="F73" s="868"/>
      <c r="G73" s="868"/>
      <c r="H73" s="868"/>
      <c r="I73" s="868"/>
      <c r="J73" s="868"/>
      <c r="K73" s="868"/>
      <c r="L73" s="868"/>
      <c r="M73" s="868"/>
      <c r="N73" s="868"/>
      <c r="O73" s="868"/>
      <c r="P73" s="868"/>
      <c r="Q73" s="868"/>
      <c r="R73" s="868"/>
      <c r="S73" s="868"/>
      <c r="T73" s="868"/>
      <c r="U73" s="868"/>
      <c r="V73" s="955"/>
      <c r="W73" s="977">
        <f t="shared" ref="W73:AX73" si="7">SUM(W65:W72)</f>
        <v>8</v>
      </c>
      <c r="X73" s="995">
        <f t="shared" si="7"/>
        <v>21</v>
      </c>
      <c r="Y73" s="995">
        <f t="shared" si="7"/>
        <v>28</v>
      </c>
      <c r="Z73" s="995">
        <f t="shared" si="7"/>
        <v>7</v>
      </c>
      <c r="AA73" s="995">
        <f t="shared" si="7"/>
        <v>28</v>
      </c>
      <c r="AB73" s="995">
        <f t="shared" si="7"/>
        <v>22</v>
      </c>
      <c r="AC73" s="1022">
        <f t="shared" si="7"/>
        <v>4</v>
      </c>
      <c r="AD73" s="977">
        <f t="shared" si="7"/>
        <v>4</v>
      </c>
      <c r="AE73" s="995">
        <f t="shared" si="7"/>
        <v>21</v>
      </c>
      <c r="AF73" s="995">
        <f t="shared" si="7"/>
        <v>21</v>
      </c>
      <c r="AG73" s="995">
        <f t="shared" si="7"/>
        <v>7</v>
      </c>
      <c r="AH73" s="995">
        <f t="shared" si="7"/>
        <v>28</v>
      </c>
      <c r="AI73" s="995">
        <f t="shared" si="7"/>
        <v>22</v>
      </c>
      <c r="AJ73" s="1022">
        <f t="shared" si="7"/>
        <v>4</v>
      </c>
      <c r="AK73" s="977">
        <f t="shared" si="7"/>
        <v>4</v>
      </c>
      <c r="AL73" s="995">
        <f t="shared" si="7"/>
        <v>14</v>
      </c>
      <c r="AM73" s="995">
        <f t="shared" si="7"/>
        <v>21</v>
      </c>
      <c r="AN73" s="995">
        <f t="shared" si="7"/>
        <v>9</v>
      </c>
      <c r="AO73" s="995">
        <f t="shared" si="7"/>
        <v>21</v>
      </c>
      <c r="AP73" s="995">
        <f t="shared" si="7"/>
        <v>15</v>
      </c>
      <c r="AQ73" s="1022">
        <f t="shared" si="7"/>
        <v>4</v>
      </c>
      <c r="AR73" s="977">
        <f t="shared" si="7"/>
        <v>4</v>
      </c>
      <c r="AS73" s="995">
        <f t="shared" si="7"/>
        <v>21</v>
      </c>
      <c r="AT73" s="995">
        <f t="shared" si="7"/>
        <v>14</v>
      </c>
      <c r="AU73" s="995">
        <f t="shared" si="7"/>
        <v>7</v>
      </c>
      <c r="AV73" s="995">
        <f t="shared" si="7"/>
        <v>21</v>
      </c>
      <c r="AW73" s="995">
        <f t="shared" si="7"/>
        <v>0</v>
      </c>
      <c r="AX73" s="1022">
        <f t="shared" si="7"/>
        <v>21</v>
      </c>
      <c r="AY73" s="1106">
        <f>SUM(AY65:BA72)</f>
        <v>401</v>
      </c>
      <c r="AZ73" s="1118"/>
      <c r="BA73" s="1118"/>
      <c r="BB73" s="1129">
        <f>SUM($BB$65:$BD$72)</f>
        <v>100.25</v>
      </c>
      <c r="BC73" s="1129"/>
      <c r="BD73" s="1141"/>
      <c r="BE73" s="1155">
        <f>SUM(BE65)</f>
        <v>2.5</v>
      </c>
      <c r="BF73" s="1166"/>
      <c r="BG73" s="1166"/>
      <c r="BH73" s="1166"/>
      <c r="BI73" s="1166"/>
      <c r="BJ73" s="1194"/>
      <c r="BK73" s="1205"/>
      <c r="BL73" s="1205"/>
      <c r="BM73" s="1205"/>
      <c r="BN73" s="1236"/>
    </row>
    <row r="74" spans="2:66" ht="21" customHeight="1">
      <c r="B74" s="821" t="s">
        <v>327</v>
      </c>
      <c r="C74" s="840"/>
      <c r="D74" s="869"/>
      <c r="E74" s="868"/>
      <c r="F74" s="868"/>
      <c r="G74" s="868"/>
      <c r="H74" s="868"/>
      <c r="I74" s="868"/>
      <c r="J74" s="868"/>
      <c r="K74" s="868"/>
      <c r="L74" s="868"/>
      <c r="M74" s="868"/>
      <c r="N74" s="868"/>
      <c r="O74" s="868"/>
      <c r="P74" s="868"/>
      <c r="Q74" s="868"/>
      <c r="R74" s="868"/>
      <c r="S74" s="868"/>
      <c r="T74" s="868"/>
      <c r="U74" s="868"/>
      <c r="V74" s="868"/>
      <c r="W74" s="937"/>
      <c r="X74" s="937"/>
      <c r="Y74" s="937"/>
      <c r="Z74" s="937"/>
      <c r="AA74" s="937"/>
      <c r="AB74" s="937"/>
      <c r="AC74" s="937"/>
      <c r="AD74" s="937"/>
      <c r="AE74" s="937"/>
      <c r="AF74" s="937"/>
      <c r="AG74" s="937"/>
      <c r="AH74" s="937"/>
      <c r="AI74" s="937"/>
      <c r="AJ74" s="937"/>
      <c r="AK74" s="937"/>
      <c r="AL74" s="937"/>
      <c r="AM74" s="937"/>
      <c r="AN74" s="937"/>
      <c r="AO74" s="937"/>
      <c r="AP74" s="937"/>
      <c r="AQ74" s="937"/>
      <c r="AR74" s="937"/>
      <c r="AS74" s="937"/>
      <c r="AT74" s="937"/>
      <c r="AU74" s="937"/>
      <c r="AV74" s="937"/>
      <c r="AW74" s="937"/>
      <c r="AX74" s="949"/>
      <c r="AY74" s="1107">
        <v>40</v>
      </c>
      <c r="AZ74" s="1090"/>
      <c r="BA74" s="1090"/>
      <c r="BB74" s="1090"/>
      <c r="BC74" s="1090"/>
      <c r="BD74" s="1090"/>
      <c r="BE74" s="1090"/>
      <c r="BF74" s="1090"/>
      <c r="BG74" s="1090"/>
      <c r="BH74" s="1090"/>
      <c r="BI74" s="1090"/>
      <c r="BJ74" s="1090"/>
      <c r="BK74" s="1090"/>
      <c r="BL74" s="1090"/>
      <c r="BM74" s="1090"/>
      <c r="BN74" s="1237"/>
    </row>
    <row r="75" spans="2:66" ht="21" customHeight="1">
      <c r="B75" s="32" t="s">
        <v>1635</v>
      </c>
    </row>
    <row r="76" spans="2:66" ht="21" customHeight="1">
      <c r="B76" s="32" t="s">
        <v>1638</v>
      </c>
      <c r="G76" s="32"/>
    </row>
    <row r="77" spans="2:66" ht="21" customHeight="1">
      <c r="G77" s="32"/>
    </row>
  </sheetData>
  <customSheetViews>
    <customSheetView guid="{76D48460-2D9B-487A-92BD-89A50EB1783E}" scale="60" showPageBreaks="1" fitToPage="1" printArea="1" view="pageBreakPreview" topLeftCell="A63">
      <selection activeCell="B77" sqref="B77"/>
      <pageMargins left="0.39370078740157483" right="0.19685039370078741" top="0.39370078740157483" bottom="0.39370078740157483" header="0.51181102362204722" footer="0.51181102362204722"/>
      <printOptions verticalCentered="1"/>
      <pageSetup paperSize="9" scale="38" orientation="portrait" r:id="rId1"/>
      <headerFooter alignWithMargins="0"/>
    </customSheetView>
  </customSheetViews>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7"/>
  <conditionalFormatting sqref="C31:N31 C27:D27 T27 Q27:S28 T28:X28 C28:H29 C30:AG30 AG31 C25:H26 Q25:X26 I25:L29 Y25:AB29 AG25:AG29 BV27:BV28 BV29:BY29 M27:M28 M29:X29 CA29:CD29 CA25:CD26 AC29:AF29 AC25:AF26">
    <cfRule type="expression" dxfId="155" priority="26">
      <formula>COUNTA($D$7)&gt;=1</formula>
    </cfRule>
  </conditionalFormatting>
  <conditionalFormatting sqref="C24:AG24">
    <cfRule type="expression" dxfId="154" priority="32">
      <formula>COUNTA($D$7)&gt;=1</formula>
    </cfRule>
  </conditionalFormatting>
  <conditionalFormatting sqref="C32:AG33">
    <cfRule type="expression" dxfId="153" priority="28">
      <formula>COUNTA($D$7)&gt;=1</formula>
    </cfRule>
  </conditionalFormatting>
  <conditionalFormatting sqref="D5:D7 E16:E17">
    <cfRule type="expression" dxfId="152" priority="41">
      <formula>IF($E$9:$F$9="〇",TRUE,FALSE)</formula>
    </cfRule>
  </conditionalFormatting>
  <conditionalFormatting sqref="D5:D7">
    <cfRule type="expression" dxfId="151" priority="40">
      <formula>IF($E$10:$F$11="〇",TRUE,FALSE)</formula>
    </cfRule>
  </conditionalFormatting>
  <conditionalFormatting sqref="D10">
    <cfRule type="expression" dxfId="150" priority="39">
      <formula>IF($E$9:$F$9="〇",TRUE,FALSE)</formula>
    </cfRule>
  </conditionalFormatting>
  <conditionalFormatting sqref="D12:E12 D13:D14">
    <cfRule type="expression" dxfId="149" priority="37">
      <formula>IF($E$9:$F$9="〇",TRUE,FALSE)</formula>
    </cfRule>
    <cfRule type="expression" dxfId="148" priority="38">
      <formula>IF($E$10:$F$11="〇",TRUE,FALSE)</formula>
    </cfRule>
  </conditionalFormatting>
  <conditionalFormatting sqref="N31:P31">
    <cfRule type="beginsWith" dxfId="147" priority="15" text="可">
      <formula>LEFT(N31,LEN("可"))="可"</formula>
    </cfRule>
    <cfRule type="containsText" dxfId="146" priority="16" text="不可">
      <formula>NOT(ISERROR(SEARCH("不可",N31)))</formula>
    </cfRule>
  </conditionalFormatting>
  <conditionalFormatting sqref="Q31:AD31">
    <cfRule type="expression" dxfId="145" priority="25">
      <formula>COUNTA($D$7)&gt;=1</formula>
    </cfRule>
  </conditionalFormatting>
  <conditionalFormatting sqref="AD31:AF31">
    <cfRule type="beginsWith" dxfId="144" priority="13" text="可">
      <formula>LEFT(AD31,LEN("可"))="可"</formula>
    </cfRule>
    <cfRule type="containsText" dxfId="143" priority="14" text="不可">
      <formula>NOT(ISERROR(SEARCH("不可",AD31)))</formula>
    </cfRule>
  </conditionalFormatting>
  <conditionalFormatting sqref="AE15">
    <cfRule type="expression" dxfId="142" priority="36">
      <formula>COUNTA($D$5,$D$6)&gt;=1</formula>
    </cfRule>
  </conditionalFormatting>
  <conditionalFormatting sqref="AE14:AN14">
    <cfRule type="expression" dxfId="141" priority="31">
      <formula>COUNTA($D$7)&gt;=1</formula>
    </cfRule>
  </conditionalFormatting>
  <conditionalFormatting sqref="AE16:AN16">
    <cfRule type="expression" dxfId="140" priority="35">
      <formula>COUNTA($D$6)&gt;=1</formula>
    </cfRule>
  </conditionalFormatting>
  <conditionalFormatting sqref="AI15:AN15">
    <cfRule type="expression" dxfId="139" priority="42">
      <formula>COUNTA($D$5,$D$6)&gt;=1</formula>
    </cfRule>
  </conditionalFormatting>
  <conditionalFormatting sqref="AI31:AT31 AI24:BM24 AI30:BM30 AI25:AR29 BM25:BM29 AW25:BH29">
    <cfRule type="expression" dxfId="138" priority="24">
      <formula>COUNTA($D$5:$D$6)&gt;=1</formula>
    </cfRule>
  </conditionalFormatting>
  <conditionalFormatting sqref="BM31">
    <cfRule type="expression" dxfId="137" priority="29">
      <formula>COUNTA($D$5:$D$6)&gt;=1</formula>
    </cfRule>
  </conditionalFormatting>
  <conditionalFormatting sqref="AI32:BM32">
    <cfRule type="expression" dxfId="136" priority="27">
      <formula>COUNTA($D$5:$D$6)&gt;=1</formula>
    </cfRule>
  </conditionalFormatting>
  <conditionalFormatting sqref="AT31:AV31">
    <cfRule type="beginsWith" dxfId="135" priority="10" text="可">
      <formula>LEFT(AT31,LEN("可"))="可"</formula>
    </cfRule>
    <cfRule type="containsText" dxfId="134" priority="12" text="不可">
      <formula>NOT(ISERROR(SEARCH("不可",AT31)))</formula>
    </cfRule>
  </conditionalFormatting>
  <conditionalFormatting sqref="AV14:BE14">
    <cfRule type="expression" dxfId="133" priority="17">
      <formula>COUNTA($D$7)&gt;=1</formula>
    </cfRule>
  </conditionalFormatting>
  <conditionalFormatting sqref="AV15:BE15">
    <cfRule type="expression" dxfId="132" priority="18">
      <formula>COUNTA($D$5,$D$6)&gt;=1</formula>
    </cfRule>
  </conditionalFormatting>
  <conditionalFormatting sqref="AV16:BE16">
    <cfRule type="expression" dxfId="131" priority="19">
      <formula>COUNTA($D$6)&gt;=1</formula>
    </cfRule>
  </conditionalFormatting>
  <conditionalFormatting sqref="AW31:BJ31">
    <cfRule type="expression" dxfId="130" priority="23">
      <formula>COUNTA($D$5:$D$6)&gt;=1</formula>
    </cfRule>
  </conditionalFormatting>
  <conditionalFormatting sqref="BJ31:BL31">
    <cfRule type="beginsWith" dxfId="129" priority="9" text="可">
      <formula>LEFT(BJ31,LEN("可"))="可"</formula>
    </cfRule>
    <cfRule type="containsText" dxfId="128" priority="11" text="不可">
      <formula>NOT(ISERROR(SEARCH("不可",BJ31)))</formula>
    </cfRule>
  </conditionalFormatting>
  <conditionalFormatting sqref="BM14:BS14">
    <cfRule type="expression" dxfId="127" priority="30">
      <formula>COUNTA($D$7)&gt;=1</formula>
    </cfRule>
  </conditionalFormatting>
  <conditionalFormatting sqref="CB9:CK9">
    <cfRule type="expression" dxfId="126" priority="20">
      <formula>COUNTA($D$7)&gt;=1</formula>
    </cfRule>
  </conditionalFormatting>
  <conditionalFormatting sqref="CB10:CK10">
    <cfRule type="expression" dxfId="125" priority="21">
      <formula>COUNTA($D$5,$D$6)&gt;=1</formula>
    </cfRule>
  </conditionalFormatting>
  <conditionalFormatting sqref="CB11:CK11">
    <cfRule type="expression" dxfId="124" priority="22">
      <formula>COUNTA($D$6)&gt;=1</formula>
    </cfRule>
  </conditionalFormatting>
  <conditionalFormatting sqref="CP42:CR43">
    <cfRule type="expression" dxfId="123" priority="34">
      <formula>COUNTA($AN$8)&gt;=1</formula>
    </cfRule>
  </conditionalFormatting>
  <conditionalFormatting sqref="CP44:CR45">
    <cfRule type="expression" dxfId="122" priority="33">
      <formula>COUNTA($AN$6:$AP$7)&gt;=1</formula>
    </cfRule>
  </conditionalFormatting>
  <conditionalFormatting sqref="BV25:BY26">
    <cfRule type="expression" dxfId="121" priority="8">
      <formula>COUNTA($D$7)&gt;=1</formula>
    </cfRule>
  </conditionalFormatting>
  <conditionalFormatting sqref="M25:P26">
    <cfRule type="expression" dxfId="120" priority="7">
      <formula>COUNTA($D$7)&gt;=1</formula>
    </cfRule>
  </conditionalFormatting>
  <conditionalFormatting sqref="CA27:CA28">
    <cfRule type="expression" dxfId="119" priority="6">
      <formula>COUNTA($D$7)&gt;=1</formula>
    </cfRule>
  </conditionalFormatting>
  <conditionalFormatting sqref="AC27:AC28">
    <cfRule type="expression" dxfId="118" priority="5">
      <formula>COUNTA($D$7)&gt;=1</formula>
    </cfRule>
  </conditionalFormatting>
  <conditionalFormatting sqref="CF25:CI29">
    <cfRule type="expression" dxfId="117" priority="4">
      <formula>COUNTA($D$5:$D$6)&gt;=1</formula>
    </cfRule>
  </conditionalFormatting>
  <conditionalFormatting sqref="AS25:AV29">
    <cfRule type="expression" dxfId="116" priority="3">
      <formula>COUNTA($D$5:$D$6)&gt;=1</formula>
    </cfRule>
  </conditionalFormatting>
  <conditionalFormatting sqref="CK25:CN29">
    <cfRule type="expression" dxfId="115" priority="2">
      <formula>COUNTA($D$5:$D$6)&gt;=1</formula>
    </cfRule>
  </conditionalFormatting>
  <conditionalFormatting sqref="BI25:BL29">
    <cfRule type="expression" dxfId="114"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2"/>
  <headerFooter alignWithMargins="0"/>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1:CY35"/>
  <sheetViews>
    <sheetView view="pageBreakPreview" topLeftCell="C13" zoomScaleNormal="115" zoomScaleSheetLayoutView="100" workbookViewId="0">
      <selection activeCell="BR26" sqref="BR26:BT26"/>
    </sheetView>
  </sheetViews>
  <sheetFormatPr defaultColWidth="8.875" defaultRowHeight="12"/>
  <cols>
    <col min="1" max="2" width="1.75" style="1058" hidden="1" customWidth="1"/>
    <col min="3" max="18" width="1.75" style="1058" customWidth="1"/>
    <col min="19" max="72" width="2.25" style="1058" customWidth="1"/>
    <col min="73" max="83" width="1.75" style="1058" customWidth="1"/>
    <col min="84" max="107" width="1.875" style="1058" customWidth="1"/>
    <col min="108" max="16384" width="8.875" style="1058"/>
  </cols>
  <sheetData>
    <row r="1" spans="1:103" ht="54" customHeight="1">
      <c r="A1" s="1271"/>
      <c r="C1" s="1271" t="s">
        <v>1648</v>
      </c>
    </row>
    <row r="2" spans="1:103" ht="13.9" customHeight="1">
      <c r="BE2" s="1359"/>
      <c r="BF2" s="1359"/>
      <c r="BG2" s="1359"/>
      <c r="BH2" s="1359"/>
      <c r="BI2" s="1359"/>
      <c r="BJ2" s="1359"/>
      <c r="BK2" s="1359"/>
      <c r="BL2" s="1271"/>
      <c r="BM2" s="1271"/>
      <c r="BN2" s="1271"/>
      <c r="BO2" s="1265" t="s">
        <v>1169</v>
      </c>
      <c r="BP2" s="1265"/>
      <c r="BQ2" s="1265"/>
      <c r="BR2" s="1360"/>
      <c r="BS2" s="1360"/>
      <c r="BT2" s="1265" t="s">
        <v>224</v>
      </c>
      <c r="BU2" s="1265"/>
      <c r="BV2" s="1360"/>
      <c r="BW2" s="1360"/>
      <c r="BX2" s="1265" t="s">
        <v>674</v>
      </c>
      <c r="BY2" s="1265"/>
      <c r="BZ2" s="1360"/>
      <c r="CA2" s="1360"/>
      <c r="CB2" s="1265" t="s">
        <v>1649</v>
      </c>
      <c r="CC2" s="1265"/>
    </row>
    <row r="3" spans="1:103" ht="13.9" customHeight="1">
      <c r="CJ3" s="1250"/>
    </row>
    <row r="4" spans="1:103" ht="13.9" customHeight="1">
      <c r="T4" s="1058" t="s">
        <v>826</v>
      </c>
    </row>
    <row r="5" spans="1:103" ht="13.9" customHeight="1">
      <c r="BY5" s="1274" t="str">
        <f>IF(COUNTIF(BY1:CA3,"○")&gt;1,"いずれか１つを選択してください。","")</f>
        <v/>
      </c>
    </row>
    <row r="6" spans="1:103" ht="13.9" customHeight="1">
      <c r="E6" s="1058" t="s">
        <v>1650</v>
      </c>
      <c r="AX6" s="1058" t="s">
        <v>1651</v>
      </c>
      <c r="CH6" s="1356"/>
      <c r="CJ6" s="1250"/>
    </row>
    <row r="7" spans="1:103" ht="13.9" customHeight="1">
      <c r="G7" s="1273" t="s">
        <v>579</v>
      </c>
      <c r="H7" s="1273"/>
      <c r="I7" s="1273"/>
      <c r="J7" s="1273"/>
      <c r="K7" s="1273"/>
      <c r="L7" s="1273"/>
      <c r="M7" s="1273"/>
      <c r="N7" s="1273"/>
      <c r="O7" s="1292"/>
      <c r="P7" s="1294"/>
      <c r="Q7" s="1294"/>
      <c r="R7" s="1294"/>
      <c r="S7" s="1294"/>
      <c r="T7" s="1294"/>
      <c r="U7" s="1294"/>
      <c r="V7" s="1294"/>
      <c r="W7" s="1294"/>
      <c r="X7" s="1294"/>
      <c r="Y7" s="1294"/>
      <c r="Z7" s="1294"/>
      <c r="AA7" s="1294"/>
      <c r="AB7" s="1294"/>
      <c r="AC7" s="1294"/>
      <c r="AD7" s="1294"/>
      <c r="AE7" s="1294"/>
      <c r="AF7" s="1294"/>
      <c r="AG7" s="1294"/>
      <c r="AH7" s="1294"/>
      <c r="AI7" s="1294"/>
      <c r="AJ7" s="1352"/>
      <c r="AK7" s="1272"/>
      <c r="AL7" s="1272"/>
      <c r="AM7" s="1272"/>
      <c r="AN7" s="1272"/>
      <c r="AO7" s="1272"/>
      <c r="AP7" s="1272"/>
      <c r="AQ7" s="1272"/>
      <c r="AR7" s="1272"/>
      <c r="AS7" s="1272"/>
      <c r="AZ7" s="1357"/>
      <c r="BA7" s="1357"/>
      <c r="BB7" s="1357"/>
      <c r="BC7" s="1273" t="s">
        <v>1652</v>
      </c>
      <c r="BD7" s="1273"/>
      <c r="BE7" s="1273"/>
      <c r="BF7" s="1273"/>
      <c r="BG7" s="1273"/>
      <c r="BH7" s="1273"/>
      <c r="BI7" s="1273"/>
      <c r="BJ7" s="1273"/>
      <c r="BK7" s="1273"/>
      <c r="BL7" s="1273"/>
      <c r="BM7" s="1273"/>
      <c r="BN7" s="1273"/>
      <c r="CH7" s="1356"/>
      <c r="CJ7" s="1271"/>
    </row>
    <row r="8" spans="1:103" ht="13.9" customHeight="1">
      <c r="G8" s="1273" t="s">
        <v>1654</v>
      </c>
      <c r="H8" s="1273"/>
      <c r="I8" s="1273"/>
      <c r="J8" s="1273"/>
      <c r="K8" s="1273"/>
      <c r="L8" s="1273"/>
      <c r="M8" s="1273"/>
      <c r="N8" s="1273"/>
      <c r="O8" s="1292"/>
      <c r="P8" s="1294"/>
      <c r="Q8" s="1294"/>
      <c r="R8" s="1294"/>
      <c r="S8" s="1294"/>
      <c r="T8" s="1294"/>
      <c r="U8" s="1294"/>
      <c r="V8" s="1294"/>
      <c r="W8" s="1294"/>
      <c r="X8" s="1294"/>
      <c r="Y8" s="1294"/>
      <c r="Z8" s="1294"/>
      <c r="AA8" s="1294"/>
      <c r="AB8" s="1294"/>
      <c r="AC8" s="1294"/>
      <c r="AD8" s="1294"/>
      <c r="AE8" s="1294"/>
      <c r="AF8" s="1294"/>
      <c r="AG8" s="1294"/>
      <c r="AH8" s="1294"/>
      <c r="AI8" s="1294"/>
      <c r="AJ8" s="1352"/>
      <c r="AK8" s="1272"/>
      <c r="AL8" s="1272"/>
      <c r="AM8" s="1272"/>
      <c r="AN8" s="1272"/>
      <c r="AO8" s="1272"/>
      <c r="AP8" s="1272"/>
      <c r="AQ8" s="1272"/>
      <c r="AR8" s="1272"/>
      <c r="AS8" s="1272"/>
      <c r="AZ8" s="1357"/>
      <c r="BA8" s="1357"/>
      <c r="BB8" s="1357"/>
      <c r="BC8" s="1273" t="s">
        <v>926</v>
      </c>
      <c r="BD8" s="1273"/>
      <c r="BE8" s="1273"/>
      <c r="BF8" s="1273"/>
      <c r="BG8" s="1273"/>
      <c r="BH8" s="1273"/>
      <c r="BI8" s="1273"/>
      <c r="BJ8" s="1273"/>
      <c r="BK8" s="1273"/>
      <c r="BL8" s="1273"/>
      <c r="BM8" s="1273"/>
      <c r="BN8" s="1273"/>
      <c r="BO8" s="1359"/>
      <c r="BP8" s="1359"/>
      <c r="BQ8" s="1359"/>
      <c r="BR8" s="1271"/>
      <c r="BS8" s="1271"/>
      <c r="BT8" s="1271"/>
      <c r="BU8" s="1271"/>
      <c r="BV8" s="1271"/>
      <c r="BW8" s="1271"/>
      <c r="BX8" s="1271"/>
      <c r="BY8" s="1271"/>
      <c r="BZ8" s="1271"/>
      <c r="CA8" s="1271"/>
      <c r="CB8" s="1271"/>
      <c r="CC8" s="1271"/>
      <c r="CH8" s="1356"/>
      <c r="CJ8" s="1271"/>
    </row>
    <row r="9" spans="1:103" ht="13.9" customHeight="1">
      <c r="G9" s="1273" t="s">
        <v>1568</v>
      </c>
      <c r="H9" s="1273"/>
      <c r="I9" s="1273"/>
      <c r="J9" s="1273"/>
      <c r="K9" s="1273"/>
      <c r="L9" s="1273"/>
      <c r="M9" s="1273"/>
      <c r="N9" s="1273"/>
      <c r="O9" s="1293"/>
      <c r="P9" s="1293"/>
      <c r="Q9" s="1293"/>
      <c r="R9" s="1293"/>
      <c r="S9" s="1293"/>
      <c r="T9" s="1293"/>
      <c r="U9" s="1293"/>
      <c r="V9" s="1293"/>
      <c r="W9" s="1293"/>
      <c r="X9" s="1293"/>
      <c r="Y9" s="1293"/>
      <c r="Z9" s="1293"/>
      <c r="AA9" s="1293"/>
      <c r="AB9" s="1293"/>
      <c r="AC9" s="1345" t="s">
        <v>1477</v>
      </c>
      <c r="AD9" s="1347"/>
      <c r="AE9" s="1347"/>
      <c r="AF9" s="1348"/>
      <c r="AG9" s="1349"/>
      <c r="AH9" s="1350"/>
      <c r="AI9" s="1350"/>
      <c r="AJ9" s="1353"/>
      <c r="AK9" s="1272"/>
      <c r="AL9" s="1272"/>
      <c r="AM9" s="1272"/>
      <c r="AN9" s="1272"/>
      <c r="AO9" s="1272"/>
      <c r="AP9" s="1272"/>
      <c r="AQ9" s="1272"/>
      <c r="AR9" s="1272"/>
      <c r="AS9" s="1272"/>
      <c r="AZ9" s="1357"/>
      <c r="BA9" s="1357"/>
      <c r="BB9" s="1357"/>
      <c r="BC9" s="1273" t="s">
        <v>1145</v>
      </c>
      <c r="BD9" s="1273"/>
      <c r="BE9" s="1273"/>
      <c r="BF9" s="1273"/>
      <c r="BG9" s="1273"/>
      <c r="BH9" s="1273"/>
      <c r="BI9" s="1273"/>
      <c r="BJ9" s="1273"/>
      <c r="BK9" s="1273"/>
      <c r="BL9" s="1273"/>
      <c r="BM9" s="1273"/>
      <c r="BN9" s="1273"/>
      <c r="BO9" s="1359"/>
      <c r="BP9" s="1359"/>
      <c r="BQ9" s="1359"/>
      <c r="BR9" s="1271"/>
      <c r="BS9" s="1271"/>
      <c r="BT9" s="1271"/>
      <c r="BU9" s="1271"/>
      <c r="BV9" s="1271"/>
      <c r="BW9" s="1271"/>
      <c r="BX9" s="1271"/>
      <c r="BY9" s="1271"/>
      <c r="BZ9" s="1271"/>
      <c r="CA9" s="1271"/>
      <c r="CB9" s="1271"/>
      <c r="CC9" s="1271"/>
      <c r="CJ9" s="1271"/>
      <c r="CK9" s="1271"/>
      <c r="CL9" s="1271"/>
      <c r="CM9" s="1271"/>
      <c r="CN9" s="1375"/>
      <c r="CO9" s="1375"/>
      <c r="CP9" s="1375"/>
      <c r="CQ9" s="1271"/>
      <c r="CR9" s="1271"/>
      <c r="CS9" s="1271"/>
      <c r="CT9" s="1271"/>
      <c r="CU9" s="1271"/>
      <c r="CV9" s="1271"/>
      <c r="CW9" s="1376"/>
      <c r="CX9" s="1376"/>
      <c r="CY9" s="1376"/>
    </row>
    <row r="10" spans="1:103" ht="13.9" customHeight="1">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Y10" s="1272"/>
      <c r="AZ10" s="1358" t="s">
        <v>1259</v>
      </c>
      <c r="BA10" s="1272"/>
      <c r="BB10" s="1272"/>
      <c r="BC10" s="1272"/>
      <c r="BD10" s="1272"/>
      <c r="BE10" s="1272"/>
      <c r="BF10" s="1272"/>
      <c r="BG10" s="1272"/>
      <c r="BH10" s="1272"/>
      <c r="BI10" s="1272"/>
      <c r="BJ10" s="1272"/>
      <c r="BO10" s="1359"/>
      <c r="BP10" s="1359"/>
      <c r="BQ10" s="1359"/>
      <c r="BR10" s="1271"/>
      <c r="BS10" s="1271"/>
      <c r="BT10" s="1271"/>
      <c r="BU10" s="1271"/>
      <c r="BV10" s="1271"/>
      <c r="BW10" s="1271"/>
      <c r="BX10" s="1271"/>
      <c r="BY10" s="1271"/>
      <c r="BZ10" s="1271"/>
      <c r="CA10" s="1271"/>
      <c r="CB10" s="1271"/>
      <c r="CC10" s="1271"/>
      <c r="CG10" s="1272"/>
    </row>
    <row r="11" spans="1:103" ht="13.9" customHeight="1">
      <c r="G11" s="1274"/>
      <c r="AT11" s="1356"/>
      <c r="BU11" s="1272"/>
      <c r="BV11" s="1272"/>
      <c r="BW11" s="1272"/>
      <c r="BX11" s="1272"/>
      <c r="BY11" s="1272"/>
      <c r="BZ11" s="1272"/>
      <c r="CA11" s="1272"/>
    </row>
    <row r="12" spans="1:103" ht="13.9" customHeight="1">
      <c r="E12" s="1058" t="s">
        <v>1237</v>
      </c>
      <c r="S12" s="1301" t="s">
        <v>1655</v>
      </c>
      <c r="T12" s="1309"/>
      <c r="U12" s="1309"/>
      <c r="V12" s="1309"/>
      <c r="W12" s="1309"/>
      <c r="X12" s="1309"/>
      <c r="Y12" s="1309"/>
      <c r="Z12" s="1309"/>
      <c r="AA12" s="1309"/>
      <c r="AB12" s="1309"/>
      <c r="AC12" s="1309"/>
      <c r="AD12" s="1309"/>
      <c r="AE12" s="1309"/>
      <c r="AF12" s="1309"/>
      <c r="AG12" s="1309"/>
      <c r="AH12" s="1309"/>
      <c r="AI12" s="1309"/>
      <c r="AJ12" s="1309"/>
      <c r="AK12" s="1309"/>
      <c r="AL12" s="1309"/>
      <c r="AM12" s="1309"/>
      <c r="AN12" s="1309"/>
      <c r="AO12" s="1309"/>
      <c r="AP12" s="1309"/>
      <c r="AQ12" s="1309"/>
      <c r="AR12" s="1309"/>
      <c r="AS12" s="1309"/>
      <c r="AT12" s="1309"/>
      <c r="AU12" s="1309"/>
      <c r="AV12" s="1309"/>
      <c r="AW12" s="1309"/>
      <c r="AX12" s="1309"/>
      <c r="AY12" s="1309"/>
      <c r="AZ12" s="1309"/>
      <c r="BA12" s="1309"/>
      <c r="BB12" s="1309"/>
      <c r="BC12" s="1309"/>
      <c r="BD12" s="1309"/>
      <c r="BE12" s="1309"/>
      <c r="BF12" s="1309"/>
      <c r="BG12" s="1309"/>
      <c r="BH12" s="1309"/>
      <c r="BI12" s="1309"/>
      <c r="BJ12" s="1309"/>
      <c r="BK12" s="1309"/>
      <c r="BL12" s="1309"/>
      <c r="BM12" s="1309"/>
      <c r="BN12" s="1309"/>
      <c r="BO12" s="1309"/>
      <c r="BP12" s="1309"/>
      <c r="BQ12" s="1309"/>
      <c r="BR12" s="1309"/>
      <c r="BS12" s="1309"/>
      <c r="BT12" s="1309"/>
      <c r="BU12" s="1309"/>
      <c r="BV12" s="1309"/>
      <c r="BW12" s="1309"/>
      <c r="BX12" s="1309"/>
      <c r="BY12" s="1368"/>
    </row>
    <row r="13" spans="1:103" ht="13.9" customHeight="1">
      <c r="S13" s="1302" t="s">
        <v>1571</v>
      </c>
      <c r="T13" s="1310"/>
      <c r="U13" s="1310"/>
      <c r="V13" s="1310"/>
      <c r="W13" s="1310"/>
      <c r="X13" s="1310"/>
      <c r="Y13" s="1310"/>
      <c r="Z13" s="1310"/>
      <c r="AA13" s="1334"/>
      <c r="AB13" s="1302" t="s">
        <v>1572</v>
      </c>
      <c r="AC13" s="1310"/>
      <c r="AD13" s="1310"/>
      <c r="AE13" s="1310"/>
      <c r="AF13" s="1310"/>
      <c r="AG13" s="1310"/>
      <c r="AH13" s="1310"/>
      <c r="AI13" s="1310"/>
      <c r="AJ13" s="1334"/>
      <c r="AK13" s="1302" t="s">
        <v>690</v>
      </c>
      <c r="AL13" s="1310"/>
      <c r="AM13" s="1310"/>
      <c r="AN13" s="1310"/>
      <c r="AO13" s="1310"/>
      <c r="AP13" s="1310"/>
      <c r="AQ13" s="1310"/>
      <c r="AR13" s="1310"/>
      <c r="AS13" s="1334"/>
      <c r="AT13" s="1310" t="s">
        <v>1573</v>
      </c>
      <c r="AU13" s="1310"/>
      <c r="AV13" s="1310"/>
      <c r="AW13" s="1310"/>
      <c r="AX13" s="1310"/>
      <c r="AY13" s="1310"/>
      <c r="AZ13" s="1310"/>
      <c r="BA13" s="1310"/>
      <c r="BB13" s="1310"/>
      <c r="BC13" s="1302" t="s">
        <v>44</v>
      </c>
      <c r="BD13" s="1310"/>
      <c r="BE13" s="1310"/>
      <c r="BF13" s="1310"/>
      <c r="BG13" s="1310"/>
      <c r="BH13" s="1310"/>
      <c r="BI13" s="1310"/>
      <c r="BJ13" s="1310"/>
      <c r="BK13" s="1334"/>
      <c r="BL13" s="1302" t="s">
        <v>1574</v>
      </c>
      <c r="BM13" s="1310"/>
      <c r="BN13" s="1310"/>
      <c r="BO13" s="1310"/>
      <c r="BP13" s="1310"/>
      <c r="BQ13" s="1310"/>
      <c r="BR13" s="1310"/>
      <c r="BS13" s="1310"/>
      <c r="BT13" s="1334"/>
      <c r="BU13" s="1362" t="s">
        <v>712</v>
      </c>
      <c r="BV13" s="1366"/>
      <c r="BW13" s="1366"/>
      <c r="BX13" s="1366"/>
      <c r="BY13" s="1369"/>
    </row>
    <row r="14" spans="1:103" ht="21.75" customHeight="1">
      <c r="G14" s="1275"/>
      <c r="H14" s="1281"/>
      <c r="I14" s="1281"/>
      <c r="J14" s="1281"/>
      <c r="K14" s="1281"/>
      <c r="L14" s="1281"/>
      <c r="M14" s="1281" t="s">
        <v>1501</v>
      </c>
      <c r="N14" s="1281"/>
      <c r="O14" s="1281"/>
      <c r="P14" s="1281"/>
      <c r="Q14" s="1281"/>
      <c r="R14" s="1296"/>
      <c r="S14" s="1304" t="s">
        <v>1656</v>
      </c>
      <c r="T14" s="1304"/>
      <c r="U14" s="1304"/>
      <c r="V14" s="1304"/>
      <c r="W14" s="1304"/>
      <c r="X14" s="1321"/>
      <c r="Y14" s="1326" t="s">
        <v>1545</v>
      </c>
      <c r="Z14" s="1331"/>
      <c r="AA14" s="1335"/>
      <c r="AB14" s="1340" t="s">
        <v>1656</v>
      </c>
      <c r="AC14" s="1304"/>
      <c r="AD14" s="1304"/>
      <c r="AE14" s="1304"/>
      <c r="AF14" s="1304"/>
      <c r="AG14" s="1321"/>
      <c r="AH14" s="1351" t="s">
        <v>1545</v>
      </c>
      <c r="AI14" s="1304"/>
      <c r="AJ14" s="1354"/>
      <c r="AK14" s="1340" t="s">
        <v>1656</v>
      </c>
      <c r="AL14" s="1304"/>
      <c r="AM14" s="1304"/>
      <c r="AN14" s="1304"/>
      <c r="AO14" s="1304"/>
      <c r="AP14" s="1321"/>
      <c r="AQ14" s="1351" t="s">
        <v>1545</v>
      </c>
      <c r="AR14" s="1304"/>
      <c r="AS14" s="1354"/>
      <c r="AT14" s="1340" t="s">
        <v>1656</v>
      </c>
      <c r="AU14" s="1304"/>
      <c r="AV14" s="1304"/>
      <c r="AW14" s="1304"/>
      <c r="AX14" s="1304"/>
      <c r="AY14" s="1321"/>
      <c r="AZ14" s="1351" t="s">
        <v>1545</v>
      </c>
      <c r="BA14" s="1304"/>
      <c r="BB14" s="1304"/>
      <c r="BC14" s="1340" t="s">
        <v>1656</v>
      </c>
      <c r="BD14" s="1304"/>
      <c r="BE14" s="1304"/>
      <c r="BF14" s="1304"/>
      <c r="BG14" s="1304"/>
      <c r="BH14" s="1321"/>
      <c r="BI14" s="1351" t="s">
        <v>1545</v>
      </c>
      <c r="BJ14" s="1304"/>
      <c r="BK14" s="1354"/>
      <c r="BL14" s="1340" t="s">
        <v>1656</v>
      </c>
      <c r="BM14" s="1304"/>
      <c r="BN14" s="1304"/>
      <c r="BO14" s="1304"/>
      <c r="BP14" s="1304"/>
      <c r="BQ14" s="1321"/>
      <c r="BR14" s="1351" t="s">
        <v>1545</v>
      </c>
      <c r="BS14" s="1304"/>
      <c r="BT14" s="1354"/>
      <c r="BU14" s="1363"/>
      <c r="BV14" s="1265"/>
      <c r="BW14" s="1265"/>
      <c r="BX14" s="1265"/>
      <c r="BY14" s="1370"/>
    </row>
    <row r="15" spans="1:103" ht="21.75" customHeight="1">
      <c r="G15" s="1276"/>
      <c r="H15" s="1273"/>
      <c r="I15" s="1273"/>
      <c r="J15" s="1273"/>
      <c r="K15" s="1273"/>
      <c r="L15" s="1273"/>
      <c r="M15" s="1273"/>
      <c r="N15" s="1273"/>
      <c r="O15" s="1273"/>
      <c r="P15" s="1273"/>
      <c r="Q15" s="1273"/>
      <c r="R15" s="1297"/>
      <c r="S15" s="1303"/>
      <c r="T15" s="1303"/>
      <c r="U15" s="1312"/>
      <c r="V15" s="1313" t="s">
        <v>376</v>
      </c>
      <c r="W15" s="1317"/>
      <c r="X15" s="1322"/>
      <c r="Y15" s="1327"/>
      <c r="Z15" s="1332"/>
      <c r="AA15" s="1336"/>
      <c r="AB15" s="1341"/>
      <c r="AC15" s="1303"/>
      <c r="AD15" s="1312"/>
      <c r="AE15" s="1313" t="s">
        <v>376</v>
      </c>
      <c r="AF15" s="1317"/>
      <c r="AG15" s="1322"/>
      <c r="AH15" s="1303"/>
      <c r="AI15" s="1303"/>
      <c r="AJ15" s="1355"/>
      <c r="AK15" s="1341"/>
      <c r="AL15" s="1303"/>
      <c r="AM15" s="1312"/>
      <c r="AN15" s="1313" t="s">
        <v>376</v>
      </c>
      <c r="AO15" s="1317"/>
      <c r="AP15" s="1322"/>
      <c r="AQ15" s="1303"/>
      <c r="AR15" s="1303"/>
      <c r="AS15" s="1355"/>
      <c r="AT15" s="1341"/>
      <c r="AU15" s="1303"/>
      <c r="AV15" s="1312"/>
      <c r="AW15" s="1313" t="s">
        <v>376</v>
      </c>
      <c r="AX15" s="1317"/>
      <c r="AY15" s="1322"/>
      <c r="AZ15" s="1303"/>
      <c r="BA15" s="1303"/>
      <c r="BB15" s="1303"/>
      <c r="BC15" s="1341"/>
      <c r="BD15" s="1303"/>
      <c r="BE15" s="1312"/>
      <c r="BF15" s="1313" t="s">
        <v>376</v>
      </c>
      <c r="BG15" s="1317"/>
      <c r="BH15" s="1322"/>
      <c r="BI15" s="1303"/>
      <c r="BJ15" s="1303"/>
      <c r="BK15" s="1355"/>
      <c r="BL15" s="1341"/>
      <c r="BM15" s="1303"/>
      <c r="BN15" s="1312"/>
      <c r="BO15" s="1313" t="s">
        <v>376</v>
      </c>
      <c r="BP15" s="1317"/>
      <c r="BQ15" s="1322"/>
      <c r="BR15" s="1303"/>
      <c r="BS15" s="1303"/>
      <c r="BT15" s="1355"/>
      <c r="BU15" s="1364"/>
      <c r="BV15" s="1295"/>
      <c r="BW15" s="1295"/>
      <c r="BX15" s="1295"/>
      <c r="BY15" s="1298"/>
    </row>
    <row r="16" spans="1:103" ht="13.9" customHeight="1">
      <c r="G16" s="1276" t="s">
        <v>950</v>
      </c>
      <c r="H16" s="1273"/>
      <c r="I16" s="1273"/>
      <c r="J16" s="1273"/>
      <c r="K16" s="1273"/>
      <c r="L16" s="1273"/>
      <c r="M16" s="1286">
        <v>30</v>
      </c>
      <c r="N16" s="1289"/>
      <c r="O16" s="1289"/>
      <c r="P16" s="1289"/>
      <c r="Q16" s="1295" t="s">
        <v>1649</v>
      </c>
      <c r="R16" s="1298"/>
      <c r="S16" s="1305">
        <v>0</v>
      </c>
      <c r="T16" s="1305"/>
      <c r="U16" s="1305"/>
      <c r="V16" s="1314"/>
      <c r="W16" s="1318"/>
      <c r="X16" s="1323"/>
      <c r="Y16" s="1328">
        <v>0</v>
      </c>
      <c r="Z16" s="1333"/>
      <c r="AA16" s="1337"/>
      <c r="AB16" s="1342">
        <v>0</v>
      </c>
      <c r="AC16" s="1333"/>
      <c r="AD16" s="1333"/>
      <c r="AE16" s="1314"/>
      <c r="AF16" s="1318"/>
      <c r="AG16" s="1323"/>
      <c r="AH16" s="1328">
        <v>0</v>
      </c>
      <c r="AI16" s="1333"/>
      <c r="AJ16" s="1337"/>
      <c r="AK16" s="1342">
        <v>0</v>
      </c>
      <c r="AL16" s="1333"/>
      <c r="AM16" s="1333"/>
      <c r="AN16" s="1314"/>
      <c r="AO16" s="1318"/>
      <c r="AP16" s="1323"/>
      <c r="AQ16" s="1328">
        <v>0</v>
      </c>
      <c r="AR16" s="1333"/>
      <c r="AS16" s="1337"/>
      <c r="AT16" s="1342">
        <v>0</v>
      </c>
      <c r="AU16" s="1333"/>
      <c r="AV16" s="1333"/>
      <c r="AW16" s="1328">
        <v>0</v>
      </c>
      <c r="AX16" s="1333"/>
      <c r="AY16" s="1333"/>
      <c r="AZ16" s="1328">
        <v>0</v>
      </c>
      <c r="BA16" s="1333"/>
      <c r="BB16" s="1337"/>
      <c r="BC16" s="1342">
        <v>0</v>
      </c>
      <c r="BD16" s="1333"/>
      <c r="BE16" s="1333"/>
      <c r="BF16" s="1328">
        <v>0</v>
      </c>
      <c r="BG16" s="1333"/>
      <c r="BH16" s="1333"/>
      <c r="BI16" s="1328">
        <v>0</v>
      </c>
      <c r="BJ16" s="1333"/>
      <c r="BK16" s="1337"/>
      <c r="BL16" s="1342">
        <v>0</v>
      </c>
      <c r="BM16" s="1333"/>
      <c r="BN16" s="1333"/>
      <c r="BO16" s="1328">
        <v>0</v>
      </c>
      <c r="BP16" s="1333"/>
      <c r="BQ16" s="1333"/>
      <c r="BR16" s="1328">
        <v>0</v>
      </c>
      <c r="BS16" s="1333"/>
      <c r="BT16" s="1337"/>
      <c r="BU16" s="1346">
        <f t="shared" ref="BU16:BU27" si="0">S16+Y16+AH16+AB16+AK16+AQ16+AT16+AZ16+BC16+BI16+BL16+BR16</f>
        <v>0</v>
      </c>
      <c r="BV16" s="1346"/>
      <c r="BW16" s="1346"/>
      <c r="BX16" s="1347" t="s">
        <v>802</v>
      </c>
      <c r="BY16" s="1371"/>
    </row>
    <row r="17" spans="7:80" ht="13.9" customHeight="1">
      <c r="G17" s="1276" t="s">
        <v>1471</v>
      </c>
      <c r="H17" s="1273"/>
      <c r="I17" s="1273"/>
      <c r="J17" s="1273"/>
      <c r="K17" s="1273"/>
      <c r="L17" s="1273"/>
      <c r="M17" s="1286">
        <v>31</v>
      </c>
      <c r="N17" s="1289"/>
      <c r="O17" s="1289"/>
      <c r="P17" s="1289"/>
      <c r="Q17" s="1295" t="s">
        <v>1649</v>
      </c>
      <c r="R17" s="1298"/>
      <c r="S17" s="1305">
        <v>0</v>
      </c>
      <c r="T17" s="1305"/>
      <c r="U17" s="1305"/>
      <c r="V17" s="1314"/>
      <c r="W17" s="1318"/>
      <c r="X17" s="1323"/>
      <c r="Y17" s="1328">
        <v>0</v>
      </c>
      <c r="Z17" s="1333"/>
      <c r="AA17" s="1337"/>
      <c r="AB17" s="1342">
        <v>0</v>
      </c>
      <c r="AC17" s="1333"/>
      <c r="AD17" s="1333"/>
      <c r="AE17" s="1314"/>
      <c r="AF17" s="1318"/>
      <c r="AG17" s="1323"/>
      <c r="AH17" s="1328">
        <v>0</v>
      </c>
      <c r="AI17" s="1333"/>
      <c r="AJ17" s="1337"/>
      <c r="AK17" s="1342">
        <v>0</v>
      </c>
      <c r="AL17" s="1333"/>
      <c r="AM17" s="1333"/>
      <c r="AN17" s="1314"/>
      <c r="AO17" s="1318"/>
      <c r="AP17" s="1323"/>
      <c r="AQ17" s="1328">
        <v>0</v>
      </c>
      <c r="AR17" s="1333"/>
      <c r="AS17" s="1337"/>
      <c r="AT17" s="1342">
        <v>0</v>
      </c>
      <c r="AU17" s="1333"/>
      <c r="AV17" s="1333"/>
      <c r="AW17" s="1328">
        <v>0</v>
      </c>
      <c r="AX17" s="1333"/>
      <c r="AY17" s="1333"/>
      <c r="AZ17" s="1328">
        <v>0</v>
      </c>
      <c r="BA17" s="1333"/>
      <c r="BB17" s="1337"/>
      <c r="BC17" s="1342">
        <v>0</v>
      </c>
      <c r="BD17" s="1333"/>
      <c r="BE17" s="1333"/>
      <c r="BF17" s="1328">
        <v>0</v>
      </c>
      <c r="BG17" s="1333"/>
      <c r="BH17" s="1333"/>
      <c r="BI17" s="1328">
        <v>0</v>
      </c>
      <c r="BJ17" s="1333"/>
      <c r="BK17" s="1337"/>
      <c r="BL17" s="1342">
        <v>0</v>
      </c>
      <c r="BM17" s="1333"/>
      <c r="BN17" s="1333"/>
      <c r="BO17" s="1328">
        <v>0</v>
      </c>
      <c r="BP17" s="1333"/>
      <c r="BQ17" s="1333"/>
      <c r="BR17" s="1328">
        <v>0</v>
      </c>
      <c r="BS17" s="1333"/>
      <c r="BT17" s="1337"/>
      <c r="BU17" s="1346">
        <f t="shared" si="0"/>
        <v>0</v>
      </c>
      <c r="BV17" s="1346"/>
      <c r="BW17" s="1346"/>
      <c r="BX17" s="1347" t="s">
        <v>802</v>
      </c>
      <c r="BY17" s="1371"/>
    </row>
    <row r="18" spans="7:80" ht="13.9" customHeight="1">
      <c r="G18" s="1276" t="s">
        <v>1657</v>
      </c>
      <c r="H18" s="1273"/>
      <c r="I18" s="1273"/>
      <c r="J18" s="1273"/>
      <c r="K18" s="1273"/>
      <c r="L18" s="1273"/>
      <c r="M18" s="1286">
        <v>30</v>
      </c>
      <c r="N18" s="1289"/>
      <c r="O18" s="1289"/>
      <c r="P18" s="1289"/>
      <c r="Q18" s="1295" t="s">
        <v>1649</v>
      </c>
      <c r="R18" s="1298"/>
      <c r="S18" s="1305">
        <v>0</v>
      </c>
      <c r="T18" s="1305"/>
      <c r="U18" s="1305"/>
      <c r="V18" s="1314"/>
      <c r="W18" s="1318"/>
      <c r="X18" s="1323"/>
      <c r="Y18" s="1328">
        <v>0</v>
      </c>
      <c r="Z18" s="1333"/>
      <c r="AA18" s="1337"/>
      <c r="AB18" s="1342">
        <v>0</v>
      </c>
      <c r="AC18" s="1333"/>
      <c r="AD18" s="1333"/>
      <c r="AE18" s="1314"/>
      <c r="AF18" s="1318"/>
      <c r="AG18" s="1323"/>
      <c r="AH18" s="1328">
        <v>0</v>
      </c>
      <c r="AI18" s="1333"/>
      <c r="AJ18" s="1337"/>
      <c r="AK18" s="1342">
        <v>0</v>
      </c>
      <c r="AL18" s="1333"/>
      <c r="AM18" s="1333"/>
      <c r="AN18" s="1314"/>
      <c r="AO18" s="1318"/>
      <c r="AP18" s="1323"/>
      <c r="AQ18" s="1328">
        <v>0</v>
      </c>
      <c r="AR18" s="1333"/>
      <c r="AS18" s="1337"/>
      <c r="AT18" s="1342">
        <v>0</v>
      </c>
      <c r="AU18" s="1333"/>
      <c r="AV18" s="1333"/>
      <c r="AW18" s="1328">
        <v>0</v>
      </c>
      <c r="AX18" s="1333"/>
      <c r="AY18" s="1333"/>
      <c r="AZ18" s="1328">
        <v>0</v>
      </c>
      <c r="BA18" s="1333"/>
      <c r="BB18" s="1337"/>
      <c r="BC18" s="1342">
        <v>0</v>
      </c>
      <c r="BD18" s="1333"/>
      <c r="BE18" s="1333"/>
      <c r="BF18" s="1328">
        <v>0</v>
      </c>
      <c r="BG18" s="1333"/>
      <c r="BH18" s="1333"/>
      <c r="BI18" s="1328">
        <v>0</v>
      </c>
      <c r="BJ18" s="1333"/>
      <c r="BK18" s="1337"/>
      <c r="BL18" s="1342">
        <v>0</v>
      </c>
      <c r="BM18" s="1333"/>
      <c r="BN18" s="1333"/>
      <c r="BO18" s="1328">
        <v>0</v>
      </c>
      <c r="BP18" s="1333"/>
      <c r="BQ18" s="1333"/>
      <c r="BR18" s="1328">
        <v>0</v>
      </c>
      <c r="BS18" s="1333"/>
      <c r="BT18" s="1337"/>
      <c r="BU18" s="1346">
        <f t="shared" si="0"/>
        <v>0</v>
      </c>
      <c r="BV18" s="1346"/>
      <c r="BW18" s="1346"/>
      <c r="BX18" s="1347" t="s">
        <v>802</v>
      </c>
      <c r="BY18" s="1371"/>
    </row>
    <row r="19" spans="7:80" ht="13.9" customHeight="1">
      <c r="G19" s="1276" t="s">
        <v>1658</v>
      </c>
      <c r="H19" s="1273"/>
      <c r="I19" s="1273"/>
      <c r="J19" s="1273"/>
      <c r="K19" s="1273"/>
      <c r="L19" s="1273"/>
      <c r="M19" s="1286">
        <v>31</v>
      </c>
      <c r="N19" s="1289"/>
      <c r="O19" s="1289"/>
      <c r="P19" s="1289"/>
      <c r="Q19" s="1295" t="s">
        <v>1649</v>
      </c>
      <c r="R19" s="1298"/>
      <c r="S19" s="1305">
        <v>0</v>
      </c>
      <c r="T19" s="1305"/>
      <c r="U19" s="1305"/>
      <c r="V19" s="1314"/>
      <c r="W19" s="1318"/>
      <c r="X19" s="1323"/>
      <c r="Y19" s="1328">
        <v>0</v>
      </c>
      <c r="Z19" s="1333"/>
      <c r="AA19" s="1337"/>
      <c r="AB19" s="1342">
        <v>0</v>
      </c>
      <c r="AC19" s="1333"/>
      <c r="AD19" s="1333"/>
      <c r="AE19" s="1314"/>
      <c r="AF19" s="1318"/>
      <c r="AG19" s="1323"/>
      <c r="AH19" s="1328">
        <v>0</v>
      </c>
      <c r="AI19" s="1333"/>
      <c r="AJ19" s="1337"/>
      <c r="AK19" s="1342">
        <v>0</v>
      </c>
      <c r="AL19" s="1333"/>
      <c r="AM19" s="1333"/>
      <c r="AN19" s="1314"/>
      <c r="AO19" s="1318"/>
      <c r="AP19" s="1323"/>
      <c r="AQ19" s="1328">
        <v>0</v>
      </c>
      <c r="AR19" s="1333"/>
      <c r="AS19" s="1337"/>
      <c r="AT19" s="1342">
        <v>0</v>
      </c>
      <c r="AU19" s="1333"/>
      <c r="AV19" s="1333"/>
      <c r="AW19" s="1328">
        <v>0</v>
      </c>
      <c r="AX19" s="1333"/>
      <c r="AY19" s="1333"/>
      <c r="AZ19" s="1328">
        <v>0</v>
      </c>
      <c r="BA19" s="1333"/>
      <c r="BB19" s="1337"/>
      <c r="BC19" s="1342">
        <v>0</v>
      </c>
      <c r="BD19" s="1333"/>
      <c r="BE19" s="1333"/>
      <c r="BF19" s="1328">
        <v>0</v>
      </c>
      <c r="BG19" s="1333"/>
      <c r="BH19" s="1333"/>
      <c r="BI19" s="1328">
        <v>0</v>
      </c>
      <c r="BJ19" s="1333"/>
      <c r="BK19" s="1337"/>
      <c r="BL19" s="1342">
        <v>0</v>
      </c>
      <c r="BM19" s="1333"/>
      <c r="BN19" s="1333"/>
      <c r="BO19" s="1328">
        <v>0</v>
      </c>
      <c r="BP19" s="1333"/>
      <c r="BQ19" s="1333"/>
      <c r="BR19" s="1328">
        <v>0</v>
      </c>
      <c r="BS19" s="1333"/>
      <c r="BT19" s="1337"/>
      <c r="BU19" s="1346">
        <f t="shared" si="0"/>
        <v>0</v>
      </c>
      <c r="BV19" s="1346"/>
      <c r="BW19" s="1346"/>
      <c r="BX19" s="1347" t="s">
        <v>802</v>
      </c>
      <c r="BY19" s="1371"/>
    </row>
    <row r="20" spans="7:80" ht="13.9" customHeight="1">
      <c r="G20" s="1276" t="s">
        <v>933</v>
      </c>
      <c r="H20" s="1273"/>
      <c r="I20" s="1273"/>
      <c r="J20" s="1273"/>
      <c r="K20" s="1273"/>
      <c r="L20" s="1273"/>
      <c r="M20" s="1286">
        <v>30</v>
      </c>
      <c r="N20" s="1289"/>
      <c r="O20" s="1289"/>
      <c r="P20" s="1289"/>
      <c r="Q20" s="1295" t="s">
        <v>1649</v>
      </c>
      <c r="R20" s="1298"/>
      <c r="S20" s="1305">
        <v>0</v>
      </c>
      <c r="T20" s="1305"/>
      <c r="U20" s="1305"/>
      <c r="V20" s="1314"/>
      <c r="W20" s="1318"/>
      <c r="X20" s="1323"/>
      <c r="Y20" s="1328">
        <v>0</v>
      </c>
      <c r="Z20" s="1333"/>
      <c r="AA20" s="1337"/>
      <c r="AB20" s="1342">
        <v>0</v>
      </c>
      <c r="AC20" s="1333"/>
      <c r="AD20" s="1333"/>
      <c r="AE20" s="1314"/>
      <c r="AF20" s="1318"/>
      <c r="AG20" s="1323"/>
      <c r="AH20" s="1328">
        <v>0</v>
      </c>
      <c r="AI20" s="1333"/>
      <c r="AJ20" s="1337"/>
      <c r="AK20" s="1342">
        <v>0</v>
      </c>
      <c r="AL20" s="1333"/>
      <c r="AM20" s="1333"/>
      <c r="AN20" s="1314"/>
      <c r="AO20" s="1318"/>
      <c r="AP20" s="1323"/>
      <c r="AQ20" s="1328">
        <v>0</v>
      </c>
      <c r="AR20" s="1333"/>
      <c r="AS20" s="1337"/>
      <c r="AT20" s="1342">
        <v>0</v>
      </c>
      <c r="AU20" s="1333"/>
      <c r="AV20" s="1333"/>
      <c r="AW20" s="1328">
        <v>0</v>
      </c>
      <c r="AX20" s="1333"/>
      <c r="AY20" s="1333"/>
      <c r="AZ20" s="1328">
        <v>0</v>
      </c>
      <c r="BA20" s="1333"/>
      <c r="BB20" s="1337"/>
      <c r="BC20" s="1342">
        <v>0</v>
      </c>
      <c r="BD20" s="1333"/>
      <c r="BE20" s="1333"/>
      <c r="BF20" s="1328">
        <v>0</v>
      </c>
      <c r="BG20" s="1333"/>
      <c r="BH20" s="1333"/>
      <c r="BI20" s="1328">
        <v>0</v>
      </c>
      <c r="BJ20" s="1333"/>
      <c r="BK20" s="1337"/>
      <c r="BL20" s="1342">
        <v>0</v>
      </c>
      <c r="BM20" s="1333"/>
      <c r="BN20" s="1333"/>
      <c r="BO20" s="1328">
        <v>0</v>
      </c>
      <c r="BP20" s="1333"/>
      <c r="BQ20" s="1333"/>
      <c r="BR20" s="1328">
        <v>0</v>
      </c>
      <c r="BS20" s="1333"/>
      <c r="BT20" s="1337"/>
      <c r="BU20" s="1346">
        <f t="shared" si="0"/>
        <v>0</v>
      </c>
      <c r="BV20" s="1346"/>
      <c r="BW20" s="1346"/>
      <c r="BX20" s="1347" t="s">
        <v>802</v>
      </c>
      <c r="BY20" s="1371"/>
    </row>
    <row r="21" spans="7:80" ht="13.9" customHeight="1">
      <c r="G21" s="1276" t="s">
        <v>1183</v>
      </c>
      <c r="H21" s="1273"/>
      <c r="I21" s="1273"/>
      <c r="J21" s="1273"/>
      <c r="K21" s="1273"/>
      <c r="L21" s="1273"/>
      <c r="M21" s="1286">
        <v>30</v>
      </c>
      <c r="N21" s="1289"/>
      <c r="O21" s="1289"/>
      <c r="P21" s="1289"/>
      <c r="Q21" s="1295" t="s">
        <v>1649</v>
      </c>
      <c r="R21" s="1298"/>
      <c r="S21" s="1305">
        <v>0</v>
      </c>
      <c r="T21" s="1305"/>
      <c r="U21" s="1305"/>
      <c r="V21" s="1314"/>
      <c r="W21" s="1318"/>
      <c r="X21" s="1323"/>
      <c r="Y21" s="1328">
        <v>0</v>
      </c>
      <c r="Z21" s="1333"/>
      <c r="AA21" s="1337"/>
      <c r="AB21" s="1342">
        <v>0</v>
      </c>
      <c r="AC21" s="1333"/>
      <c r="AD21" s="1333"/>
      <c r="AE21" s="1314"/>
      <c r="AF21" s="1318"/>
      <c r="AG21" s="1323"/>
      <c r="AH21" s="1328">
        <v>0</v>
      </c>
      <c r="AI21" s="1333"/>
      <c r="AJ21" s="1337"/>
      <c r="AK21" s="1342">
        <v>0</v>
      </c>
      <c r="AL21" s="1333"/>
      <c r="AM21" s="1333"/>
      <c r="AN21" s="1314"/>
      <c r="AO21" s="1318"/>
      <c r="AP21" s="1323"/>
      <c r="AQ21" s="1328">
        <v>0</v>
      </c>
      <c r="AR21" s="1333"/>
      <c r="AS21" s="1337"/>
      <c r="AT21" s="1342">
        <v>0</v>
      </c>
      <c r="AU21" s="1333"/>
      <c r="AV21" s="1333"/>
      <c r="AW21" s="1328">
        <v>0</v>
      </c>
      <c r="AX21" s="1333"/>
      <c r="AY21" s="1333"/>
      <c r="AZ21" s="1328">
        <v>0</v>
      </c>
      <c r="BA21" s="1333"/>
      <c r="BB21" s="1337"/>
      <c r="BC21" s="1342">
        <v>0</v>
      </c>
      <c r="BD21" s="1333"/>
      <c r="BE21" s="1333"/>
      <c r="BF21" s="1328">
        <v>0</v>
      </c>
      <c r="BG21" s="1333"/>
      <c r="BH21" s="1333"/>
      <c r="BI21" s="1328">
        <v>0</v>
      </c>
      <c r="BJ21" s="1333"/>
      <c r="BK21" s="1337"/>
      <c r="BL21" s="1342">
        <v>0</v>
      </c>
      <c r="BM21" s="1333"/>
      <c r="BN21" s="1333"/>
      <c r="BO21" s="1328">
        <v>0</v>
      </c>
      <c r="BP21" s="1333"/>
      <c r="BQ21" s="1333"/>
      <c r="BR21" s="1328">
        <v>0</v>
      </c>
      <c r="BS21" s="1333"/>
      <c r="BT21" s="1337"/>
      <c r="BU21" s="1346">
        <f t="shared" si="0"/>
        <v>0</v>
      </c>
      <c r="BV21" s="1346"/>
      <c r="BW21" s="1346"/>
      <c r="BX21" s="1347" t="s">
        <v>802</v>
      </c>
      <c r="BY21" s="1371"/>
    </row>
    <row r="22" spans="7:80" ht="13.9" customHeight="1">
      <c r="G22" s="1276" t="s">
        <v>1659</v>
      </c>
      <c r="H22" s="1273"/>
      <c r="I22" s="1273"/>
      <c r="J22" s="1273"/>
      <c r="K22" s="1273"/>
      <c r="L22" s="1273"/>
      <c r="M22" s="1286">
        <v>31</v>
      </c>
      <c r="N22" s="1289"/>
      <c r="O22" s="1289"/>
      <c r="P22" s="1289"/>
      <c r="Q22" s="1295" t="s">
        <v>1649</v>
      </c>
      <c r="R22" s="1298"/>
      <c r="S22" s="1305">
        <v>0</v>
      </c>
      <c r="T22" s="1305"/>
      <c r="U22" s="1305"/>
      <c r="V22" s="1314"/>
      <c r="W22" s="1318"/>
      <c r="X22" s="1323"/>
      <c r="Y22" s="1328">
        <v>0</v>
      </c>
      <c r="Z22" s="1333"/>
      <c r="AA22" s="1337"/>
      <c r="AB22" s="1342">
        <v>0</v>
      </c>
      <c r="AC22" s="1333"/>
      <c r="AD22" s="1333"/>
      <c r="AE22" s="1314"/>
      <c r="AF22" s="1318"/>
      <c r="AG22" s="1323"/>
      <c r="AH22" s="1328">
        <v>0</v>
      </c>
      <c r="AI22" s="1333"/>
      <c r="AJ22" s="1337"/>
      <c r="AK22" s="1342">
        <v>0</v>
      </c>
      <c r="AL22" s="1333"/>
      <c r="AM22" s="1333"/>
      <c r="AN22" s="1314"/>
      <c r="AO22" s="1318"/>
      <c r="AP22" s="1323"/>
      <c r="AQ22" s="1328">
        <v>0</v>
      </c>
      <c r="AR22" s="1333"/>
      <c r="AS22" s="1337"/>
      <c r="AT22" s="1342">
        <v>0</v>
      </c>
      <c r="AU22" s="1333"/>
      <c r="AV22" s="1333"/>
      <c r="AW22" s="1328">
        <v>0</v>
      </c>
      <c r="AX22" s="1333"/>
      <c r="AY22" s="1333"/>
      <c r="AZ22" s="1328">
        <v>0</v>
      </c>
      <c r="BA22" s="1333"/>
      <c r="BB22" s="1337"/>
      <c r="BC22" s="1342">
        <v>0</v>
      </c>
      <c r="BD22" s="1333"/>
      <c r="BE22" s="1333"/>
      <c r="BF22" s="1328">
        <v>0</v>
      </c>
      <c r="BG22" s="1333"/>
      <c r="BH22" s="1333"/>
      <c r="BI22" s="1328">
        <v>0</v>
      </c>
      <c r="BJ22" s="1333"/>
      <c r="BK22" s="1337"/>
      <c r="BL22" s="1342">
        <v>0</v>
      </c>
      <c r="BM22" s="1333"/>
      <c r="BN22" s="1333"/>
      <c r="BO22" s="1328">
        <v>0</v>
      </c>
      <c r="BP22" s="1333"/>
      <c r="BQ22" s="1333"/>
      <c r="BR22" s="1328">
        <v>0</v>
      </c>
      <c r="BS22" s="1333"/>
      <c r="BT22" s="1337"/>
      <c r="BU22" s="1346">
        <f t="shared" si="0"/>
        <v>0</v>
      </c>
      <c r="BV22" s="1346"/>
      <c r="BW22" s="1346"/>
      <c r="BX22" s="1347" t="s">
        <v>802</v>
      </c>
      <c r="BY22" s="1371"/>
    </row>
    <row r="23" spans="7:80" ht="13.9" customHeight="1">
      <c r="G23" s="1276" t="s">
        <v>516</v>
      </c>
      <c r="H23" s="1273"/>
      <c r="I23" s="1273"/>
      <c r="J23" s="1273"/>
      <c r="K23" s="1273"/>
      <c r="L23" s="1273"/>
      <c r="M23" s="1286">
        <v>30</v>
      </c>
      <c r="N23" s="1289"/>
      <c r="O23" s="1289"/>
      <c r="P23" s="1289"/>
      <c r="Q23" s="1295" t="s">
        <v>1649</v>
      </c>
      <c r="R23" s="1298"/>
      <c r="S23" s="1305">
        <v>0</v>
      </c>
      <c r="T23" s="1305"/>
      <c r="U23" s="1305"/>
      <c r="V23" s="1314"/>
      <c r="W23" s="1318"/>
      <c r="X23" s="1323"/>
      <c r="Y23" s="1328">
        <v>0</v>
      </c>
      <c r="Z23" s="1333"/>
      <c r="AA23" s="1337"/>
      <c r="AB23" s="1342">
        <v>0</v>
      </c>
      <c r="AC23" s="1333"/>
      <c r="AD23" s="1333"/>
      <c r="AE23" s="1314"/>
      <c r="AF23" s="1318"/>
      <c r="AG23" s="1323"/>
      <c r="AH23" s="1328">
        <v>0</v>
      </c>
      <c r="AI23" s="1333"/>
      <c r="AJ23" s="1337"/>
      <c r="AK23" s="1342">
        <v>0</v>
      </c>
      <c r="AL23" s="1333"/>
      <c r="AM23" s="1333"/>
      <c r="AN23" s="1314"/>
      <c r="AO23" s="1318"/>
      <c r="AP23" s="1323"/>
      <c r="AQ23" s="1328">
        <v>0</v>
      </c>
      <c r="AR23" s="1333"/>
      <c r="AS23" s="1337"/>
      <c r="AT23" s="1342">
        <v>0</v>
      </c>
      <c r="AU23" s="1333"/>
      <c r="AV23" s="1333"/>
      <c r="AW23" s="1328">
        <v>0</v>
      </c>
      <c r="AX23" s="1333"/>
      <c r="AY23" s="1333"/>
      <c r="AZ23" s="1328">
        <v>0</v>
      </c>
      <c r="BA23" s="1333"/>
      <c r="BB23" s="1337"/>
      <c r="BC23" s="1342">
        <v>0</v>
      </c>
      <c r="BD23" s="1333"/>
      <c r="BE23" s="1333"/>
      <c r="BF23" s="1328">
        <v>0</v>
      </c>
      <c r="BG23" s="1333"/>
      <c r="BH23" s="1333"/>
      <c r="BI23" s="1328">
        <v>0</v>
      </c>
      <c r="BJ23" s="1333"/>
      <c r="BK23" s="1337"/>
      <c r="BL23" s="1342">
        <v>0</v>
      </c>
      <c r="BM23" s="1333"/>
      <c r="BN23" s="1333"/>
      <c r="BO23" s="1328">
        <v>0</v>
      </c>
      <c r="BP23" s="1333"/>
      <c r="BQ23" s="1333"/>
      <c r="BR23" s="1328">
        <v>0</v>
      </c>
      <c r="BS23" s="1333"/>
      <c r="BT23" s="1337"/>
      <c r="BU23" s="1346">
        <f t="shared" si="0"/>
        <v>0</v>
      </c>
      <c r="BV23" s="1346"/>
      <c r="BW23" s="1346"/>
      <c r="BX23" s="1347" t="s">
        <v>802</v>
      </c>
      <c r="BY23" s="1371"/>
    </row>
    <row r="24" spans="7:80" ht="13.9" customHeight="1">
      <c r="G24" s="1276" t="s">
        <v>1660</v>
      </c>
      <c r="H24" s="1273"/>
      <c r="I24" s="1273"/>
      <c r="J24" s="1273"/>
      <c r="K24" s="1273"/>
      <c r="L24" s="1273"/>
      <c r="M24" s="1286">
        <v>31</v>
      </c>
      <c r="N24" s="1289"/>
      <c r="O24" s="1289"/>
      <c r="P24" s="1289"/>
      <c r="Q24" s="1295" t="s">
        <v>1649</v>
      </c>
      <c r="R24" s="1298"/>
      <c r="S24" s="1305">
        <v>0</v>
      </c>
      <c r="T24" s="1305"/>
      <c r="U24" s="1305"/>
      <c r="V24" s="1314"/>
      <c r="W24" s="1318"/>
      <c r="X24" s="1323"/>
      <c r="Y24" s="1328">
        <v>0</v>
      </c>
      <c r="Z24" s="1333"/>
      <c r="AA24" s="1337"/>
      <c r="AB24" s="1342">
        <v>0</v>
      </c>
      <c r="AC24" s="1333"/>
      <c r="AD24" s="1333"/>
      <c r="AE24" s="1314"/>
      <c r="AF24" s="1318"/>
      <c r="AG24" s="1323"/>
      <c r="AH24" s="1328">
        <v>0</v>
      </c>
      <c r="AI24" s="1333"/>
      <c r="AJ24" s="1337"/>
      <c r="AK24" s="1342">
        <v>0</v>
      </c>
      <c r="AL24" s="1333"/>
      <c r="AM24" s="1333"/>
      <c r="AN24" s="1314"/>
      <c r="AO24" s="1318"/>
      <c r="AP24" s="1323"/>
      <c r="AQ24" s="1328">
        <v>0</v>
      </c>
      <c r="AR24" s="1333"/>
      <c r="AS24" s="1337"/>
      <c r="AT24" s="1342">
        <v>0</v>
      </c>
      <c r="AU24" s="1333"/>
      <c r="AV24" s="1333"/>
      <c r="AW24" s="1328">
        <v>0</v>
      </c>
      <c r="AX24" s="1333"/>
      <c r="AY24" s="1333"/>
      <c r="AZ24" s="1328">
        <v>0</v>
      </c>
      <c r="BA24" s="1333"/>
      <c r="BB24" s="1337"/>
      <c r="BC24" s="1342">
        <v>0</v>
      </c>
      <c r="BD24" s="1333"/>
      <c r="BE24" s="1333"/>
      <c r="BF24" s="1328">
        <v>0</v>
      </c>
      <c r="BG24" s="1333"/>
      <c r="BH24" s="1333"/>
      <c r="BI24" s="1328">
        <v>0</v>
      </c>
      <c r="BJ24" s="1333"/>
      <c r="BK24" s="1337"/>
      <c r="BL24" s="1342">
        <v>0</v>
      </c>
      <c r="BM24" s="1333"/>
      <c r="BN24" s="1333"/>
      <c r="BO24" s="1328">
        <v>0</v>
      </c>
      <c r="BP24" s="1333"/>
      <c r="BQ24" s="1333"/>
      <c r="BR24" s="1328">
        <v>0</v>
      </c>
      <c r="BS24" s="1333"/>
      <c r="BT24" s="1337"/>
      <c r="BU24" s="1346">
        <f t="shared" si="0"/>
        <v>0</v>
      </c>
      <c r="BV24" s="1346"/>
      <c r="BW24" s="1346"/>
      <c r="BX24" s="1347" t="s">
        <v>802</v>
      </c>
      <c r="BY24" s="1371"/>
      <c r="CB24" s="1374"/>
    </row>
    <row r="25" spans="7:80" ht="13.9" customHeight="1">
      <c r="G25" s="1276" t="s">
        <v>1208</v>
      </c>
      <c r="H25" s="1273"/>
      <c r="I25" s="1273"/>
      <c r="J25" s="1273"/>
      <c r="K25" s="1273"/>
      <c r="L25" s="1273"/>
      <c r="M25" s="1286">
        <v>30</v>
      </c>
      <c r="N25" s="1289"/>
      <c r="O25" s="1289"/>
      <c r="P25" s="1289"/>
      <c r="Q25" s="1295" t="s">
        <v>1649</v>
      </c>
      <c r="R25" s="1298"/>
      <c r="S25" s="1305">
        <v>0</v>
      </c>
      <c r="T25" s="1305"/>
      <c r="U25" s="1305"/>
      <c r="V25" s="1314"/>
      <c r="W25" s="1318"/>
      <c r="X25" s="1323"/>
      <c r="Y25" s="1328">
        <v>0</v>
      </c>
      <c r="Z25" s="1333"/>
      <c r="AA25" s="1337"/>
      <c r="AB25" s="1342">
        <v>0</v>
      </c>
      <c r="AC25" s="1333"/>
      <c r="AD25" s="1333"/>
      <c r="AE25" s="1314"/>
      <c r="AF25" s="1318"/>
      <c r="AG25" s="1323"/>
      <c r="AH25" s="1328">
        <v>0</v>
      </c>
      <c r="AI25" s="1333"/>
      <c r="AJ25" s="1337"/>
      <c r="AK25" s="1342">
        <v>0</v>
      </c>
      <c r="AL25" s="1333"/>
      <c r="AM25" s="1333"/>
      <c r="AN25" s="1314"/>
      <c r="AO25" s="1318"/>
      <c r="AP25" s="1323"/>
      <c r="AQ25" s="1328">
        <v>0</v>
      </c>
      <c r="AR25" s="1333"/>
      <c r="AS25" s="1337"/>
      <c r="AT25" s="1342">
        <v>0</v>
      </c>
      <c r="AU25" s="1333"/>
      <c r="AV25" s="1333"/>
      <c r="AW25" s="1328">
        <v>0</v>
      </c>
      <c r="AX25" s="1333"/>
      <c r="AY25" s="1333"/>
      <c r="AZ25" s="1328">
        <v>0</v>
      </c>
      <c r="BA25" s="1333"/>
      <c r="BB25" s="1337"/>
      <c r="BC25" s="1342">
        <v>0</v>
      </c>
      <c r="BD25" s="1333"/>
      <c r="BE25" s="1333"/>
      <c r="BF25" s="1328">
        <v>0</v>
      </c>
      <c r="BG25" s="1333"/>
      <c r="BH25" s="1333"/>
      <c r="BI25" s="1328">
        <v>0</v>
      </c>
      <c r="BJ25" s="1333"/>
      <c r="BK25" s="1337"/>
      <c r="BL25" s="1342">
        <v>0</v>
      </c>
      <c r="BM25" s="1333"/>
      <c r="BN25" s="1333"/>
      <c r="BO25" s="1328">
        <v>0</v>
      </c>
      <c r="BP25" s="1333"/>
      <c r="BQ25" s="1333"/>
      <c r="BR25" s="1328">
        <v>0</v>
      </c>
      <c r="BS25" s="1333"/>
      <c r="BT25" s="1337"/>
      <c r="BU25" s="1346">
        <f t="shared" si="0"/>
        <v>0</v>
      </c>
      <c r="BV25" s="1346"/>
      <c r="BW25" s="1346"/>
      <c r="BX25" s="1347" t="s">
        <v>802</v>
      </c>
      <c r="BY25" s="1371"/>
    </row>
    <row r="26" spans="7:80" ht="13.9" customHeight="1">
      <c r="G26" s="1276" t="s">
        <v>1663</v>
      </c>
      <c r="H26" s="1273"/>
      <c r="I26" s="1273"/>
      <c r="J26" s="1273"/>
      <c r="K26" s="1273"/>
      <c r="L26" s="1273"/>
      <c r="M26" s="1286">
        <v>27</v>
      </c>
      <c r="N26" s="1289"/>
      <c r="O26" s="1289"/>
      <c r="P26" s="1289"/>
      <c r="Q26" s="1295" t="s">
        <v>1649</v>
      </c>
      <c r="R26" s="1298"/>
      <c r="S26" s="1305">
        <v>0</v>
      </c>
      <c r="T26" s="1305"/>
      <c r="U26" s="1305"/>
      <c r="V26" s="1314"/>
      <c r="W26" s="1318"/>
      <c r="X26" s="1323"/>
      <c r="Y26" s="1328">
        <v>0</v>
      </c>
      <c r="Z26" s="1333"/>
      <c r="AA26" s="1337"/>
      <c r="AB26" s="1342">
        <v>0</v>
      </c>
      <c r="AC26" s="1333"/>
      <c r="AD26" s="1333"/>
      <c r="AE26" s="1314"/>
      <c r="AF26" s="1318"/>
      <c r="AG26" s="1323"/>
      <c r="AH26" s="1328">
        <v>0</v>
      </c>
      <c r="AI26" s="1333"/>
      <c r="AJ26" s="1337"/>
      <c r="AK26" s="1342">
        <v>0</v>
      </c>
      <c r="AL26" s="1333"/>
      <c r="AM26" s="1333"/>
      <c r="AN26" s="1314"/>
      <c r="AO26" s="1318"/>
      <c r="AP26" s="1323"/>
      <c r="AQ26" s="1328">
        <v>0</v>
      </c>
      <c r="AR26" s="1333"/>
      <c r="AS26" s="1337"/>
      <c r="AT26" s="1342">
        <v>0</v>
      </c>
      <c r="AU26" s="1333"/>
      <c r="AV26" s="1333"/>
      <c r="AW26" s="1328">
        <v>0</v>
      </c>
      <c r="AX26" s="1333"/>
      <c r="AY26" s="1333"/>
      <c r="AZ26" s="1328">
        <v>0</v>
      </c>
      <c r="BA26" s="1333"/>
      <c r="BB26" s="1337"/>
      <c r="BC26" s="1342">
        <v>0</v>
      </c>
      <c r="BD26" s="1333"/>
      <c r="BE26" s="1333"/>
      <c r="BF26" s="1328">
        <v>0</v>
      </c>
      <c r="BG26" s="1333"/>
      <c r="BH26" s="1333"/>
      <c r="BI26" s="1328">
        <v>0</v>
      </c>
      <c r="BJ26" s="1333"/>
      <c r="BK26" s="1337"/>
      <c r="BL26" s="1342">
        <v>0</v>
      </c>
      <c r="BM26" s="1333"/>
      <c r="BN26" s="1333"/>
      <c r="BO26" s="1328">
        <v>0</v>
      </c>
      <c r="BP26" s="1333"/>
      <c r="BQ26" s="1333"/>
      <c r="BR26" s="1328">
        <v>0</v>
      </c>
      <c r="BS26" s="1333"/>
      <c r="BT26" s="1337"/>
      <c r="BU26" s="1346">
        <f t="shared" si="0"/>
        <v>0</v>
      </c>
      <c r="BV26" s="1346"/>
      <c r="BW26" s="1346"/>
      <c r="BX26" s="1347" t="s">
        <v>802</v>
      </c>
      <c r="BY26" s="1371"/>
    </row>
    <row r="27" spans="7:80" ht="13.9" customHeight="1">
      <c r="G27" s="1276" t="s">
        <v>606</v>
      </c>
      <c r="H27" s="1273"/>
      <c r="I27" s="1273"/>
      <c r="J27" s="1273"/>
      <c r="K27" s="1273"/>
      <c r="L27" s="1273"/>
      <c r="M27" s="1286">
        <v>31</v>
      </c>
      <c r="N27" s="1289"/>
      <c r="O27" s="1289"/>
      <c r="P27" s="1289"/>
      <c r="Q27" s="1295" t="s">
        <v>1649</v>
      </c>
      <c r="R27" s="1298"/>
      <c r="S27" s="1305">
        <v>0</v>
      </c>
      <c r="T27" s="1305"/>
      <c r="U27" s="1305"/>
      <c r="V27" s="1314"/>
      <c r="W27" s="1318"/>
      <c r="X27" s="1323"/>
      <c r="Y27" s="1328">
        <v>0</v>
      </c>
      <c r="Z27" s="1333"/>
      <c r="AA27" s="1337"/>
      <c r="AB27" s="1342">
        <v>0</v>
      </c>
      <c r="AC27" s="1333"/>
      <c r="AD27" s="1333"/>
      <c r="AE27" s="1314"/>
      <c r="AF27" s="1318"/>
      <c r="AG27" s="1323"/>
      <c r="AH27" s="1328">
        <v>0</v>
      </c>
      <c r="AI27" s="1333"/>
      <c r="AJ27" s="1337"/>
      <c r="AK27" s="1342">
        <v>0</v>
      </c>
      <c r="AL27" s="1333"/>
      <c r="AM27" s="1333"/>
      <c r="AN27" s="1314"/>
      <c r="AO27" s="1318"/>
      <c r="AP27" s="1323"/>
      <c r="AQ27" s="1328">
        <v>0</v>
      </c>
      <c r="AR27" s="1333"/>
      <c r="AS27" s="1337"/>
      <c r="AT27" s="1342">
        <v>0</v>
      </c>
      <c r="AU27" s="1333"/>
      <c r="AV27" s="1333"/>
      <c r="AW27" s="1328">
        <v>0</v>
      </c>
      <c r="AX27" s="1333"/>
      <c r="AY27" s="1333"/>
      <c r="AZ27" s="1328">
        <v>0</v>
      </c>
      <c r="BA27" s="1333"/>
      <c r="BB27" s="1337"/>
      <c r="BC27" s="1342">
        <v>0</v>
      </c>
      <c r="BD27" s="1333"/>
      <c r="BE27" s="1333"/>
      <c r="BF27" s="1328">
        <v>0</v>
      </c>
      <c r="BG27" s="1333"/>
      <c r="BH27" s="1333"/>
      <c r="BI27" s="1328">
        <v>0</v>
      </c>
      <c r="BJ27" s="1333"/>
      <c r="BK27" s="1337"/>
      <c r="BL27" s="1342">
        <v>0</v>
      </c>
      <c r="BM27" s="1333"/>
      <c r="BN27" s="1333"/>
      <c r="BO27" s="1328">
        <v>0</v>
      </c>
      <c r="BP27" s="1333"/>
      <c r="BQ27" s="1333"/>
      <c r="BR27" s="1328">
        <v>0</v>
      </c>
      <c r="BS27" s="1333"/>
      <c r="BT27" s="1337"/>
      <c r="BU27" s="1346">
        <f t="shared" si="0"/>
        <v>0</v>
      </c>
      <c r="BV27" s="1346"/>
      <c r="BW27" s="1346"/>
      <c r="BX27" s="1347" t="s">
        <v>802</v>
      </c>
      <c r="BY27" s="1371"/>
    </row>
    <row r="28" spans="7:80" ht="13.9" customHeight="1">
      <c r="G28" s="1276" t="s">
        <v>712</v>
      </c>
      <c r="H28" s="1273"/>
      <c r="I28" s="1273"/>
      <c r="J28" s="1273"/>
      <c r="K28" s="1273"/>
      <c r="L28" s="1273"/>
      <c r="M28" s="1287">
        <f>SUM(M16:P27)</f>
        <v>362</v>
      </c>
      <c r="N28" s="1290"/>
      <c r="O28" s="1290"/>
      <c r="P28" s="1290"/>
      <c r="Q28" s="1295" t="s">
        <v>1649</v>
      </c>
      <c r="R28" s="1298"/>
      <c r="S28" s="1306">
        <f>SUM(S16:U27)</f>
        <v>0</v>
      </c>
      <c r="T28" s="1306"/>
      <c r="U28" s="1306"/>
      <c r="V28" s="1315"/>
      <c r="W28" s="1319"/>
      <c r="X28" s="1324"/>
      <c r="Y28" s="1329">
        <f>SUM(Y16:AA27)</f>
        <v>0</v>
      </c>
      <c r="Z28" s="1306"/>
      <c r="AA28" s="1338"/>
      <c r="AB28" s="1343">
        <f>SUM(AB16:AD27)</f>
        <v>0</v>
      </c>
      <c r="AC28" s="1346"/>
      <c r="AD28" s="1346"/>
      <c r="AE28" s="1315"/>
      <c r="AF28" s="1319"/>
      <c r="AG28" s="1324"/>
      <c r="AH28" s="1329">
        <f>SUM(AH16:AJ27)</f>
        <v>0</v>
      </c>
      <c r="AI28" s="1306"/>
      <c r="AJ28" s="1338"/>
      <c r="AK28" s="1343">
        <f>SUM(AK16:AM27)</f>
        <v>0</v>
      </c>
      <c r="AL28" s="1346"/>
      <c r="AM28" s="1346"/>
      <c r="AN28" s="1315"/>
      <c r="AO28" s="1319"/>
      <c r="AP28" s="1324"/>
      <c r="AQ28" s="1329">
        <f>SUM(AQ16:AS27)</f>
        <v>0</v>
      </c>
      <c r="AR28" s="1306"/>
      <c r="AS28" s="1338"/>
      <c r="AT28" s="1346">
        <f>SUM(AT16:AV27)</f>
        <v>0</v>
      </c>
      <c r="AU28" s="1346"/>
      <c r="AV28" s="1346"/>
      <c r="AW28" s="1329">
        <f>SUM(AW16:AY27)</f>
        <v>0</v>
      </c>
      <c r="AX28" s="1306"/>
      <c r="AY28" s="1306"/>
      <c r="AZ28" s="1329">
        <f>SUM(AZ16:BB27)</f>
        <v>0</v>
      </c>
      <c r="BA28" s="1306"/>
      <c r="BB28" s="1306"/>
      <c r="BC28" s="1343">
        <f>SUM(BC16:BE27)</f>
        <v>0</v>
      </c>
      <c r="BD28" s="1346"/>
      <c r="BE28" s="1346"/>
      <c r="BF28" s="1329">
        <f>SUM(BF16:BH27)</f>
        <v>0</v>
      </c>
      <c r="BG28" s="1306"/>
      <c r="BH28" s="1306"/>
      <c r="BI28" s="1329">
        <f>SUM(BI16:BK27)</f>
        <v>0</v>
      </c>
      <c r="BJ28" s="1306"/>
      <c r="BK28" s="1338"/>
      <c r="BL28" s="1343">
        <f>SUM(BL16:BN27)</f>
        <v>0</v>
      </c>
      <c r="BM28" s="1346"/>
      <c r="BN28" s="1346"/>
      <c r="BO28" s="1329">
        <f>SUM(BO16:BQ27)</f>
        <v>0</v>
      </c>
      <c r="BP28" s="1306"/>
      <c r="BQ28" s="1306"/>
      <c r="BR28" s="1329">
        <f>SUM(BR16:BT27)</f>
        <v>0</v>
      </c>
      <c r="BS28" s="1306"/>
      <c r="BT28" s="1338"/>
      <c r="BU28" s="1346">
        <f>SUM(BU16:BW27)</f>
        <v>0</v>
      </c>
      <c r="BV28" s="1346"/>
      <c r="BW28" s="1346"/>
      <c r="BX28" s="1347" t="s">
        <v>802</v>
      </c>
      <c r="BY28" s="1371"/>
    </row>
    <row r="29" spans="7:80" ht="21.75" customHeight="1">
      <c r="G29" s="1277" t="s">
        <v>1664</v>
      </c>
      <c r="H29" s="1282"/>
      <c r="I29" s="1282"/>
      <c r="J29" s="1282"/>
      <c r="K29" s="1282"/>
      <c r="L29" s="1285"/>
      <c r="M29" s="1288"/>
      <c r="N29" s="1291"/>
      <c r="O29" s="1291"/>
      <c r="P29" s="1291"/>
      <c r="Q29" s="1291"/>
      <c r="R29" s="1299"/>
      <c r="S29" s="1307">
        <f>IFERROR(ROUNDUP(S28/$M$28,1),"0")</f>
        <v>0</v>
      </c>
      <c r="T29" s="1307"/>
      <c r="U29" s="1307"/>
      <c r="V29" s="1316"/>
      <c r="W29" s="1320"/>
      <c r="X29" s="1325"/>
      <c r="Y29" s="1330">
        <f>IFERROR(ROUNDUP(Y28/$M$28,1),"0")</f>
        <v>0</v>
      </c>
      <c r="Z29" s="1307"/>
      <c r="AA29" s="1339"/>
      <c r="AB29" s="1344">
        <f>IFERROR(ROUNDUP(AB28/$M$28,1),"0")</f>
        <v>0</v>
      </c>
      <c r="AC29" s="1307"/>
      <c r="AD29" s="1307"/>
      <c r="AE29" s="1316"/>
      <c r="AF29" s="1320"/>
      <c r="AG29" s="1325"/>
      <c r="AH29" s="1330">
        <f>IFERROR(ROUNDUP(AH28/$M$28,1),"0")</f>
        <v>0</v>
      </c>
      <c r="AI29" s="1307"/>
      <c r="AJ29" s="1339"/>
      <c r="AK29" s="1344">
        <f>IFERROR(ROUNDUP(AK28/$M$28,1),"0")</f>
        <v>0</v>
      </c>
      <c r="AL29" s="1307"/>
      <c r="AM29" s="1307"/>
      <c r="AN29" s="1316"/>
      <c r="AO29" s="1320"/>
      <c r="AP29" s="1325"/>
      <c r="AQ29" s="1330">
        <f>IFERROR(ROUNDUP(AQ28/$M$28,1),"0")</f>
        <v>0</v>
      </c>
      <c r="AR29" s="1307"/>
      <c r="AS29" s="1339"/>
      <c r="AT29" s="1307">
        <f>IFERROR(ROUNDUP(AT28/$M$28,1),"0")</f>
        <v>0</v>
      </c>
      <c r="AU29" s="1307"/>
      <c r="AV29" s="1307"/>
      <c r="AW29" s="1330">
        <f>IFERROR(ROUNDUP(AW28/$M$28,1),"0")</f>
        <v>0</v>
      </c>
      <c r="AX29" s="1307"/>
      <c r="AY29" s="1307"/>
      <c r="AZ29" s="1330">
        <f>IFERROR(ROUNDUP(AZ28/$M$28,1),"0")</f>
        <v>0</v>
      </c>
      <c r="BA29" s="1307"/>
      <c r="BB29" s="1307"/>
      <c r="BC29" s="1344">
        <f>IFERROR(ROUNDUP(BC28/$M$28,1),"0")</f>
        <v>0</v>
      </c>
      <c r="BD29" s="1307"/>
      <c r="BE29" s="1307"/>
      <c r="BF29" s="1330">
        <f>IFERROR(ROUNDUP(BF28/$M$28,1),"0")</f>
        <v>0</v>
      </c>
      <c r="BG29" s="1307"/>
      <c r="BH29" s="1307"/>
      <c r="BI29" s="1330">
        <f>IFERROR(ROUNDUP(BI28/$M$28,1),"0")</f>
        <v>0</v>
      </c>
      <c r="BJ29" s="1307"/>
      <c r="BK29" s="1339"/>
      <c r="BL29" s="1344">
        <f>IFERROR(ROUNDUP(BL28/$M$28,1),"0")</f>
        <v>0</v>
      </c>
      <c r="BM29" s="1307"/>
      <c r="BN29" s="1307"/>
      <c r="BO29" s="1330">
        <f>IFERROR(ROUNDUP(BO28/$M$28,1),"0")</f>
        <v>0</v>
      </c>
      <c r="BP29" s="1307"/>
      <c r="BQ29" s="1307"/>
      <c r="BR29" s="1330">
        <f>IFERROR(ROUNDUP(BR28/$M$28,1),"0")</f>
        <v>0</v>
      </c>
      <c r="BS29" s="1307"/>
      <c r="BT29" s="1339"/>
      <c r="BU29" s="1365">
        <f>S29+AB29+AK29+AT29+BC29+BL29</f>
        <v>0</v>
      </c>
      <c r="BV29" s="1365"/>
      <c r="BW29" s="1365"/>
      <c r="BX29" s="1367" t="s">
        <v>802</v>
      </c>
      <c r="BY29" s="1372"/>
    </row>
    <row r="30" spans="7:80" ht="13.9" customHeight="1">
      <c r="G30" s="1278" t="s">
        <v>1383</v>
      </c>
      <c r="H30" s="1283"/>
      <c r="I30" s="1283"/>
      <c r="J30" s="1283"/>
      <c r="K30" s="1283"/>
      <c r="L30" s="1283"/>
      <c r="M30" s="1283"/>
      <c r="N30" s="1283"/>
      <c r="O30" s="1283"/>
      <c r="P30" s="1283"/>
      <c r="Q30" s="1283"/>
      <c r="R30" s="1300"/>
      <c r="S30" s="1308">
        <f>S29+Y29</f>
        <v>0</v>
      </c>
      <c r="T30" s="1311"/>
      <c r="U30" s="1311"/>
      <c r="V30" s="1311"/>
      <c r="W30" s="1311"/>
      <c r="X30" s="1311"/>
      <c r="Y30" s="1311"/>
      <c r="Z30" s="1311"/>
      <c r="AA30" s="1311"/>
      <c r="AB30" s="1311">
        <f>AB29+AH29</f>
        <v>0</v>
      </c>
      <c r="AC30" s="1311"/>
      <c r="AD30" s="1311"/>
      <c r="AE30" s="1311"/>
      <c r="AF30" s="1311"/>
      <c r="AG30" s="1311"/>
      <c r="AH30" s="1311"/>
      <c r="AI30" s="1311"/>
      <c r="AJ30" s="1311"/>
      <c r="AK30" s="1311">
        <f>AK29+AQ29</f>
        <v>0</v>
      </c>
      <c r="AL30" s="1311"/>
      <c r="AM30" s="1311"/>
      <c r="AN30" s="1311"/>
      <c r="AO30" s="1311"/>
      <c r="AP30" s="1311"/>
      <c r="AQ30" s="1311"/>
      <c r="AR30" s="1311"/>
      <c r="AS30" s="1311"/>
      <c r="AT30" s="1311">
        <f>AT29+AZ29</f>
        <v>0</v>
      </c>
      <c r="AU30" s="1311"/>
      <c r="AV30" s="1311"/>
      <c r="AW30" s="1311"/>
      <c r="AX30" s="1311"/>
      <c r="AY30" s="1311"/>
      <c r="AZ30" s="1311"/>
      <c r="BA30" s="1311"/>
      <c r="BB30" s="1311"/>
      <c r="BC30" s="1311">
        <f>BC29+BI29</f>
        <v>0</v>
      </c>
      <c r="BD30" s="1311"/>
      <c r="BE30" s="1311"/>
      <c r="BF30" s="1311"/>
      <c r="BG30" s="1311"/>
      <c r="BH30" s="1311"/>
      <c r="BI30" s="1311"/>
      <c r="BJ30" s="1311"/>
      <c r="BK30" s="1311"/>
      <c r="BL30" s="1311">
        <f>BL29+BR29</f>
        <v>0</v>
      </c>
      <c r="BM30" s="1311"/>
      <c r="BN30" s="1311"/>
      <c r="BO30" s="1311"/>
      <c r="BP30" s="1311"/>
      <c r="BQ30" s="1311"/>
      <c r="BR30" s="1311"/>
      <c r="BS30" s="1311"/>
      <c r="BT30" s="1361"/>
      <c r="BU30" s="1307"/>
      <c r="BV30" s="1307"/>
      <c r="BW30" s="1307"/>
      <c r="BX30" s="1265"/>
      <c r="BY30" s="1265"/>
    </row>
    <row r="31" spans="7:80" ht="13.9" customHeight="1">
      <c r="G31" s="1279"/>
      <c r="H31" s="1279"/>
      <c r="I31" s="1279"/>
      <c r="J31" s="1279"/>
      <c r="K31" s="1279"/>
      <c r="L31" s="1279"/>
      <c r="M31" s="1265"/>
      <c r="N31" s="1265"/>
      <c r="O31" s="1265"/>
      <c r="P31" s="1265"/>
      <c r="Q31" s="1265"/>
      <c r="R31" s="1265"/>
      <c r="S31" s="1307"/>
      <c r="T31" s="1307"/>
      <c r="U31" s="1307"/>
      <c r="V31" s="1307"/>
      <c r="W31" s="1307"/>
      <c r="X31" s="1307"/>
      <c r="Y31" s="1307"/>
      <c r="Z31" s="1307"/>
      <c r="AA31" s="1307"/>
      <c r="AB31" s="1307"/>
      <c r="AC31" s="1307"/>
      <c r="AD31" s="1307"/>
      <c r="AE31" s="1307"/>
      <c r="AF31" s="1307"/>
      <c r="AG31" s="1307"/>
      <c r="AH31" s="1307"/>
      <c r="AI31" s="1307"/>
      <c r="AJ31" s="1307"/>
      <c r="AK31" s="1307"/>
      <c r="AL31" s="1307"/>
      <c r="AM31" s="1307"/>
      <c r="AN31" s="1307"/>
      <c r="AO31" s="1307"/>
      <c r="AP31" s="1307"/>
      <c r="AQ31" s="1307"/>
      <c r="AR31" s="1307"/>
      <c r="AS31" s="1307"/>
      <c r="AT31" s="1307"/>
      <c r="AU31" s="1307"/>
      <c r="AV31" s="1307"/>
      <c r="AW31" s="1307"/>
      <c r="AX31" s="1307"/>
      <c r="AY31" s="1307"/>
      <c r="AZ31" s="1307"/>
      <c r="BA31" s="1307"/>
      <c r="BB31" s="1307"/>
      <c r="BC31" s="1307"/>
      <c r="BD31" s="1307"/>
      <c r="BE31" s="1307"/>
      <c r="BF31" s="1307"/>
      <c r="BG31" s="1307"/>
      <c r="BH31" s="1307"/>
      <c r="BI31" s="1307"/>
      <c r="BJ31" s="1307"/>
      <c r="BK31" s="1307"/>
      <c r="BL31" s="1307"/>
      <c r="BM31" s="1307"/>
      <c r="BN31" s="1307"/>
      <c r="BO31" s="1307"/>
      <c r="BP31" s="1307"/>
      <c r="BQ31" s="1307"/>
      <c r="BR31" s="1307"/>
      <c r="BS31" s="1307"/>
      <c r="BT31" s="1307"/>
      <c r="BU31" s="1307"/>
      <c r="BV31" s="1307"/>
      <c r="BW31" s="1307"/>
      <c r="BX31" s="1265"/>
      <c r="BY31" s="1265"/>
    </row>
    <row r="32" spans="7:80" ht="13.9" customHeight="1">
      <c r="G32" s="1280" t="s">
        <v>1665</v>
      </c>
      <c r="H32" s="1284"/>
      <c r="I32" s="1284"/>
      <c r="J32" s="1284"/>
      <c r="K32" s="1284"/>
      <c r="L32" s="1284"/>
      <c r="M32" s="1284"/>
      <c r="N32" s="1284"/>
      <c r="O32" s="1284"/>
      <c r="P32" s="1284"/>
      <c r="Q32" s="1284"/>
      <c r="R32" s="1284"/>
      <c r="S32" s="1284"/>
      <c r="T32" s="1284"/>
      <c r="U32" s="1284"/>
      <c r="V32" s="1284"/>
      <c r="W32" s="1284"/>
      <c r="X32" s="1271"/>
      <c r="Y32" s="1271"/>
      <c r="Z32" s="1271"/>
      <c r="AA32" s="1271"/>
      <c r="AB32" s="1271"/>
      <c r="AC32" s="1271"/>
      <c r="AD32" s="1271"/>
      <c r="AE32" s="1271"/>
      <c r="AF32" s="1271"/>
      <c r="AG32" s="1271"/>
      <c r="AH32" s="1271"/>
      <c r="AI32" s="1271"/>
      <c r="AJ32" s="1271"/>
      <c r="AK32" s="1271"/>
      <c r="AL32" s="1271"/>
      <c r="AM32" s="1271"/>
      <c r="AN32" s="1271"/>
      <c r="AO32" s="1271"/>
      <c r="AP32" s="1271"/>
      <c r="AQ32" s="1271"/>
      <c r="AR32" s="1271"/>
      <c r="AS32" s="1271"/>
      <c r="AT32" s="1271"/>
      <c r="AU32" s="1271"/>
      <c r="AV32" s="1271"/>
      <c r="AW32" s="1271"/>
      <c r="AX32" s="1271"/>
      <c r="AY32" s="1271"/>
      <c r="AZ32" s="1271"/>
      <c r="BA32" s="1271"/>
      <c r="BB32" s="1271"/>
      <c r="BC32" s="1271"/>
      <c r="BD32" s="1271"/>
      <c r="BE32" s="1271"/>
      <c r="BF32" s="1271"/>
      <c r="BG32" s="1271"/>
      <c r="BH32" s="1271"/>
      <c r="BI32" s="1271"/>
      <c r="BJ32" s="1271"/>
      <c r="BK32" s="1271"/>
      <c r="BL32" s="1271"/>
      <c r="BM32" s="1271"/>
      <c r="BN32" s="1271"/>
      <c r="BO32" s="1271"/>
      <c r="BP32" s="1271"/>
      <c r="BQ32" s="1271"/>
      <c r="BR32" s="1271"/>
      <c r="BS32" s="1271"/>
      <c r="BT32" s="1271"/>
      <c r="BU32" s="1271"/>
      <c r="BV32" s="1271"/>
      <c r="BW32" s="1271"/>
      <c r="BX32" s="1271"/>
      <c r="BY32" s="1373" t="str">
        <f>IFERROR(IF(BU29&gt;#REF!,"「１　事業者名等」の定員数を超過しています。",""),"")</f>
        <v/>
      </c>
    </row>
    <row r="33" spans="7:77" ht="13.9" customHeight="1">
      <c r="G33" s="1280" t="s">
        <v>1666</v>
      </c>
      <c r="H33" s="1284"/>
      <c r="I33" s="1284"/>
      <c r="J33" s="1284"/>
      <c r="K33" s="1284"/>
      <c r="L33" s="1284"/>
      <c r="M33" s="1284"/>
      <c r="N33" s="1284"/>
      <c r="O33" s="1284"/>
      <c r="P33" s="1284"/>
      <c r="Q33" s="1284"/>
      <c r="R33" s="1284"/>
      <c r="S33" s="1284"/>
      <c r="T33" s="1284"/>
      <c r="U33" s="1284"/>
      <c r="V33" s="1284"/>
      <c r="W33" s="1284"/>
      <c r="X33" s="1271"/>
      <c r="Y33" s="1271"/>
      <c r="Z33" s="1271"/>
      <c r="AA33" s="1271"/>
      <c r="AB33" s="1271"/>
      <c r="AC33" s="1271"/>
      <c r="AD33" s="1271"/>
      <c r="AE33" s="1271"/>
      <c r="AF33" s="1271"/>
      <c r="AG33" s="1271"/>
      <c r="AH33" s="1271"/>
      <c r="AI33" s="1271"/>
      <c r="AJ33" s="1271"/>
      <c r="AK33" s="1271"/>
      <c r="AL33" s="1271"/>
      <c r="AM33" s="1271"/>
      <c r="AN33" s="1271"/>
      <c r="AO33" s="1271"/>
      <c r="AP33" s="1271"/>
      <c r="AQ33" s="1271"/>
      <c r="AR33" s="1271"/>
      <c r="AS33" s="1271"/>
      <c r="AT33" s="1271"/>
      <c r="AU33" s="1271"/>
      <c r="AV33" s="1271"/>
      <c r="AW33" s="1271"/>
      <c r="AX33" s="1271"/>
      <c r="AY33" s="1271"/>
      <c r="AZ33" s="1271"/>
      <c r="BA33" s="1271"/>
      <c r="BB33" s="1271"/>
      <c r="BC33" s="1271"/>
      <c r="BD33" s="1271"/>
      <c r="BE33" s="1271"/>
      <c r="BF33" s="1271"/>
      <c r="BG33" s="1271"/>
      <c r="BH33" s="1271"/>
      <c r="BI33" s="1271"/>
      <c r="BJ33" s="1271"/>
      <c r="BK33" s="1271"/>
      <c r="BL33" s="1271"/>
      <c r="BM33" s="1271"/>
      <c r="BN33" s="1271"/>
      <c r="BO33" s="1271"/>
      <c r="BP33" s="1271"/>
      <c r="BQ33" s="1271"/>
      <c r="BR33" s="1271"/>
      <c r="BS33" s="1271"/>
      <c r="BT33" s="1271"/>
      <c r="BU33" s="1271"/>
      <c r="BV33" s="1271"/>
      <c r="BW33" s="1271"/>
      <c r="BX33" s="1271"/>
      <c r="BY33" s="1271"/>
    </row>
    <row r="34" spans="7:77" ht="13.9" customHeight="1">
      <c r="G34" s="1280" t="s">
        <v>785</v>
      </c>
      <c r="H34" s="1284"/>
      <c r="I34" s="1284"/>
      <c r="J34" s="1284"/>
      <c r="K34" s="1284"/>
      <c r="L34" s="1284"/>
      <c r="M34" s="1284"/>
      <c r="N34" s="1284"/>
      <c r="O34" s="1284"/>
      <c r="P34" s="1284"/>
      <c r="Q34" s="1284"/>
      <c r="R34" s="1284"/>
      <c r="S34" s="1284"/>
      <c r="T34" s="1284"/>
      <c r="U34" s="1284"/>
      <c r="V34" s="1284"/>
      <c r="W34" s="1284"/>
      <c r="X34" s="1271"/>
      <c r="Y34" s="1271"/>
      <c r="Z34" s="1271"/>
      <c r="AA34" s="1271"/>
      <c r="AB34" s="1271"/>
      <c r="AC34" s="1271"/>
      <c r="AD34" s="1271"/>
      <c r="AE34" s="1271"/>
      <c r="AF34" s="1271"/>
      <c r="AG34" s="1271"/>
      <c r="AH34" s="1271"/>
      <c r="AI34" s="1271"/>
      <c r="AJ34" s="1271"/>
      <c r="AK34" s="1271"/>
      <c r="AL34" s="1271"/>
      <c r="AM34" s="1271"/>
      <c r="AN34" s="1271"/>
      <c r="AO34" s="1271"/>
      <c r="AP34" s="1271"/>
      <c r="AQ34" s="1271"/>
      <c r="AR34" s="1271"/>
      <c r="AS34" s="1271"/>
      <c r="AT34" s="1271"/>
      <c r="AU34" s="1271"/>
      <c r="AV34" s="1271"/>
      <c r="AW34" s="1271"/>
      <c r="AX34" s="1271"/>
      <c r="AY34" s="1271"/>
      <c r="AZ34" s="1271"/>
      <c r="BA34" s="1271"/>
      <c r="BB34" s="1271"/>
      <c r="BC34" s="1271"/>
      <c r="BD34" s="1271"/>
      <c r="BE34" s="1271"/>
      <c r="BF34" s="1271"/>
      <c r="BG34" s="1271"/>
      <c r="BH34" s="1271"/>
      <c r="BI34" s="1271"/>
      <c r="BJ34" s="1271"/>
      <c r="BK34" s="1271"/>
      <c r="BL34" s="1271"/>
      <c r="BM34" s="1271"/>
      <c r="BN34" s="1271"/>
      <c r="BO34" s="1271"/>
      <c r="BP34" s="1271"/>
      <c r="BQ34" s="1271"/>
      <c r="BR34" s="1271"/>
      <c r="BS34" s="1271"/>
      <c r="BT34" s="1271"/>
      <c r="BU34" s="1271"/>
      <c r="BV34" s="1271"/>
      <c r="BW34" s="1271"/>
      <c r="BX34" s="1271"/>
      <c r="BY34" s="1271"/>
    </row>
    <row r="35" spans="7:77" ht="13.9" customHeight="1">
      <c r="G35" s="1280" t="s">
        <v>706</v>
      </c>
      <c r="H35" s="1284"/>
      <c r="I35" s="1284"/>
      <c r="J35" s="1284"/>
      <c r="K35" s="1284"/>
      <c r="L35" s="1284"/>
      <c r="M35" s="1284"/>
      <c r="N35" s="1284"/>
      <c r="O35" s="1284"/>
      <c r="P35" s="1284"/>
      <c r="Q35" s="1284"/>
      <c r="R35" s="1284"/>
      <c r="S35" s="1284"/>
      <c r="T35" s="1284"/>
      <c r="U35" s="1284"/>
      <c r="V35" s="1284"/>
      <c r="W35" s="1284"/>
      <c r="X35" s="1271"/>
      <c r="Y35" s="1271"/>
      <c r="Z35" s="1271"/>
      <c r="AA35" s="1271"/>
      <c r="AB35" s="1271"/>
      <c r="AC35" s="1271"/>
      <c r="AD35" s="1271"/>
      <c r="AE35" s="1271"/>
      <c r="AF35" s="1271"/>
      <c r="AG35" s="1271"/>
      <c r="AH35" s="1271"/>
      <c r="AI35" s="1271"/>
      <c r="AJ35" s="1271"/>
      <c r="AK35" s="1271"/>
      <c r="AL35" s="1271"/>
      <c r="AM35" s="1271"/>
      <c r="AN35" s="1271"/>
      <c r="AO35" s="1271"/>
      <c r="AP35" s="1271"/>
      <c r="AQ35" s="1271"/>
      <c r="AR35" s="1271"/>
      <c r="AS35" s="1271"/>
      <c r="AT35" s="1271"/>
      <c r="AU35" s="1271"/>
      <c r="AV35" s="1271"/>
      <c r="AW35" s="1271"/>
      <c r="AX35" s="1271"/>
      <c r="AY35" s="1271"/>
      <c r="AZ35" s="1271"/>
      <c r="BA35" s="1271"/>
      <c r="BB35" s="1271"/>
      <c r="BC35" s="1271"/>
      <c r="BD35" s="1271"/>
      <c r="BE35" s="1271"/>
      <c r="BF35" s="1271"/>
      <c r="BG35" s="1271"/>
      <c r="BH35" s="1271"/>
      <c r="BI35" s="1271"/>
      <c r="BJ35" s="1271"/>
      <c r="BK35" s="1271"/>
      <c r="BL35" s="1271"/>
      <c r="BM35" s="1271"/>
      <c r="BN35" s="1271"/>
      <c r="BO35" s="1271"/>
      <c r="BP35" s="1271"/>
      <c r="BQ35" s="1271"/>
      <c r="BR35" s="1271"/>
      <c r="BS35" s="1271"/>
      <c r="BT35" s="1271"/>
      <c r="BU35" s="1271"/>
      <c r="BV35" s="1271"/>
      <c r="BW35" s="1271"/>
      <c r="BX35" s="1271"/>
      <c r="BY35" s="1271"/>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customSheetViews>
    <customSheetView guid="{76D48460-2D9B-487A-92BD-89A50EB1783E}" showPageBreaks="1" fitToPage="1" printArea="1" hiddenColumns="1" view="pageBreakPreview" topLeftCell="C1">
      <selection activeCell="AZ8" sqref="AZ8:BB8"/>
      <pageMargins left="0.25" right="0.25" top="0.75" bottom="0.75" header="0.3" footer="0.3"/>
      <printOptions horizontalCentered="1" verticalCentered="1"/>
      <pageSetup paperSize="9" scale="87" orientation="landscape" r:id="rId1"/>
    </customSheetView>
  </customSheetViews>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7"/>
  <dataValidations count="4">
    <dataValidation type="whole" allowBlank="1" showDropDown="0" showInputMessage="1" showErrorMessage="1" error="入力月の月日数を超過しています" sqref="M17:P17 M19:P20 M22:P22 M24:P25 M27:P27">
      <formula1>0</formula1>
      <formula2>31</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6:P16 M18:P18 M21:P21 M23:P23">
      <formula1>0</formula1>
      <formula2>30</formula2>
    </dataValidation>
    <dataValidation type="list" allowBlank="1" showDropDown="0" showInputMessage="1" showErrorMessage="1" sqref="BE2:BK2 BO8:BQ10 CG10 AZ7:BB9">
      <formula1>$T$3:$T$4</formula1>
    </dataValidation>
  </dataValidations>
  <printOptions horizontalCentered="1" verticalCentered="1"/>
  <pageMargins left="0.25" right="0.25" top="0.75" bottom="0.75" header="0.3" footer="0.3"/>
  <pageSetup paperSize="9" scale="87" fitToWidth="1" fitToHeight="1" orientation="landscape" usePrinterDefaults="1"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sheetPr>
  <dimension ref="A2:H25"/>
  <sheetViews>
    <sheetView view="pageBreakPreview" zoomScaleSheetLayoutView="100" workbookViewId="0"/>
  </sheetViews>
  <sheetFormatPr defaultColWidth="8.125" defaultRowHeight="13.5"/>
  <cols>
    <col min="1" max="1" width="10.125" style="221" customWidth="1"/>
    <col min="2" max="2" width="17.375" style="221" customWidth="1"/>
    <col min="3" max="3" width="11.625" style="221" customWidth="1"/>
    <col min="4" max="7" width="10.125" style="221" customWidth="1"/>
    <col min="8" max="8" width="16.25" style="221" customWidth="1"/>
    <col min="9" max="256" width="8.125" style="221"/>
    <col min="257" max="264" width="10.125" style="221" customWidth="1"/>
    <col min="265" max="512" width="8.125" style="221"/>
    <col min="513" max="520" width="10.125" style="221" customWidth="1"/>
    <col min="521" max="768" width="8.125" style="221"/>
    <col min="769" max="776" width="10.125" style="221" customWidth="1"/>
    <col min="777" max="1024" width="8.125" style="221"/>
    <col min="1025" max="1032" width="10.125" style="221" customWidth="1"/>
    <col min="1033" max="1280" width="8.125" style="221"/>
    <col min="1281" max="1288" width="10.125" style="221" customWidth="1"/>
    <col min="1289" max="1536" width="8.125" style="221"/>
    <col min="1537" max="1544" width="10.125" style="221" customWidth="1"/>
    <col min="1545" max="1792" width="8.125" style="221"/>
    <col min="1793" max="1800" width="10.125" style="221" customWidth="1"/>
    <col min="1801" max="2048" width="8.125" style="221"/>
    <col min="2049" max="2056" width="10.125" style="221" customWidth="1"/>
    <col min="2057" max="2304" width="8.125" style="221"/>
    <col min="2305" max="2312" width="10.125" style="221" customWidth="1"/>
    <col min="2313" max="2560" width="8.125" style="221"/>
    <col min="2561" max="2568" width="10.125" style="221" customWidth="1"/>
    <col min="2569" max="2816" width="8.125" style="221"/>
    <col min="2817" max="2824" width="10.125" style="221" customWidth="1"/>
    <col min="2825" max="3072" width="8.125" style="221"/>
    <col min="3073" max="3080" width="10.125" style="221" customWidth="1"/>
    <col min="3081" max="3328" width="8.125" style="221"/>
    <col min="3329" max="3336" width="10.125" style="221" customWidth="1"/>
    <col min="3337" max="3584" width="8.125" style="221"/>
    <col min="3585" max="3592" width="10.125" style="221" customWidth="1"/>
    <col min="3593" max="3840" width="8.125" style="221"/>
    <col min="3841" max="3848" width="10.125" style="221" customWidth="1"/>
    <col min="3849" max="4096" width="8.125" style="221"/>
    <col min="4097" max="4104" width="10.125" style="221" customWidth="1"/>
    <col min="4105" max="4352" width="8.125" style="221"/>
    <col min="4353" max="4360" width="10.125" style="221" customWidth="1"/>
    <col min="4361" max="4608" width="8.125" style="221"/>
    <col min="4609" max="4616" width="10.125" style="221" customWidth="1"/>
    <col min="4617" max="4864" width="8.125" style="221"/>
    <col min="4865" max="4872" width="10.125" style="221" customWidth="1"/>
    <col min="4873" max="5120" width="8.125" style="221"/>
    <col min="5121" max="5128" width="10.125" style="221" customWidth="1"/>
    <col min="5129" max="5376" width="8.125" style="221"/>
    <col min="5377" max="5384" width="10.125" style="221" customWidth="1"/>
    <col min="5385" max="5632" width="8.125" style="221"/>
    <col min="5633" max="5640" width="10.125" style="221" customWidth="1"/>
    <col min="5641" max="5888" width="8.125" style="221"/>
    <col min="5889" max="5896" width="10.125" style="221" customWidth="1"/>
    <col min="5897" max="6144" width="8.125" style="221"/>
    <col min="6145" max="6152" width="10.125" style="221" customWidth="1"/>
    <col min="6153" max="6400" width="8.125" style="221"/>
    <col min="6401" max="6408" width="10.125" style="221" customWidth="1"/>
    <col min="6409" max="6656" width="8.125" style="221"/>
    <col min="6657" max="6664" width="10.125" style="221" customWidth="1"/>
    <col min="6665" max="6912" width="8.125" style="221"/>
    <col min="6913" max="6920" width="10.125" style="221" customWidth="1"/>
    <col min="6921" max="7168" width="8.125" style="221"/>
    <col min="7169" max="7176" width="10.125" style="221" customWidth="1"/>
    <col min="7177" max="7424" width="8.125" style="221"/>
    <col min="7425" max="7432" width="10.125" style="221" customWidth="1"/>
    <col min="7433" max="7680" width="8.125" style="221"/>
    <col min="7681" max="7688" width="10.125" style="221" customWidth="1"/>
    <col min="7689" max="7936" width="8.125" style="221"/>
    <col min="7937" max="7944" width="10.125" style="221" customWidth="1"/>
    <col min="7945" max="8192" width="8.125" style="221"/>
    <col min="8193" max="8200" width="10.125" style="221" customWidth="1"/>
    <col min="8201" max="8448" width="8.125" style="221"/>
    <col min="8449" max="8456" width="10.125" style="221" customWidth="1"/>
    <col min="8457" max="8704" width="8.125" style="221"/>
    <col min="8705" max="8712" width="10.125" style="221" customWidth="1"/>
    <col min="8713" max="8960" width="8.125" style="221"/>
    <col min="8961" max="8968" width="10.125" style="221" customWidth="1"/>
    <col min="8969" max="9216" width="8.125" style="221"/>
    <col min="9217" max="9224" width="10.125" style="221" customWidth="1"/>
    <col min="9225" max="9472" width="8.125" style="221"/>
    <col min="9473" max="9480" width="10.125" style="221" customWidth="1"/>
    <col min="9481" max="9728" width="8.125" style="221"/>
    <col min="9729" max="9736" width="10.125" style="221" customWidth="1"/>
    <col min="9737" max="9984" width="8.125" style="221"/>
    <col min="9985" max="9992" width="10.125" style="221" customWidth="1"/>
    <col min="9993" max="10240" width="8.125" style="221"/>
    <col min="10241" max="10248" width="10.125" style="221" customWidth="1"/>
    <col min="10249" max="10496" width="8.125" style="221"/>
    <col min="10497" max="10504" width="10.125" style="221" customWidth="1"/>
    <col min="10505" max="10752" width="8.125" style="221"/>
    <col min="10753" max="10760" width="10.125" style="221" customWidth="1"/>
    <col min="10761" max="11008" width="8.125" style="221"/>
    <col min="11009" max="11016" width="10.125" style="221" customWidth="1"/>
    <col min="11017" max="11264" width="8.125" style="221"/>
    <col min="11265" max="11272" width="10.125" style="221" customWidth="1"/>
    <col min="11273" max="11520" width="8.125" style="221"/>
    <col min="11521" max="11528" width="10.125" style="221" customWidth="1"/>
    <col min="11529" max="11776" width="8.125" style="221"/>
    <col min="11777" max="11784" width="10.125" style="221" customWidth="1"/>
    <col min="11785" max="12032" width="8.125" style="221"/>
    <col min="12033" max="12040" width="10.125" style="221" customWidth="1"/>
    <col min="12041" max="12288" width="8.125" style="221"/>
    <col min="12289" max="12296" width="10.125" style="221" customWidth="1"/>
    <col min="12297" max="12544" width="8.125" style="221"/>
    <col min="12545" max="12552" width="10.125" style="221" customWidth="1"/>
    <col min="12553" max="12800" width="8.125" style="221"/>
    <col min="12801" max="12808" width="10.125" style="221" customWidth="1"/>
    <col min="12809" max="13056" width="8.125" style="221"/>
    <col min="13057" max="13064" width="10.125" style="221" customWidth="1"/>
    <col min="13065" max="13312" width="8.125" style="221"/>
    <col min="13313" max="13320" width="10.125" style="221" customWidth="1"/>
    <col min="13321" max="13568" width="8.125" style="221"/>
    <col min="13569" max="13576" width="10.125" style="221" customWidth="1"/>
    <col min="13577" max="13824" width="8.125" style="221"/>
    <col min="13825" max="13832" width="10.125" style="221" customWidth="1"/>
    <col min="13833" max="14080" width="8.125" style="221"/>
    <col min="14081" max="14088" width="10.125" style="221" customWidth="1"/>
    <col min="14089" max="14336" width="8.125" style="221"/>
    <col min="14337" max="14344" width="10.125" style="221" customWidth="1"/>
    <col min="14345" max="14592" width="8.125" style="221"/>
    <col min="14593" max="14600" width="10.125" style="221" customWidth="1"/>
    <col min="14601" max="14848" width="8.125" style="221"/>
    <col min="14849" max="14856" width="10.125" style="221" customWidth="1"/>
    <col min="14857" max="15104" width="8.125" style="221"/>
    <col min="15105" max="15112" width="10.125" style="221" customWidth="1"/>
    <col min="15113" max="15360" width="8.125" style="221"/>
    <col min="15361" max="15368" width="10.125" style="221" customWidth="1"/>
    <col min="15369" max="15616" width="8.125" style="221"/>
    <col min="15617" max="15624" width="10.125" style="221" customWidth="1"/>
    <col min="15625" max="15872" width="8.125" style="221"/>
    <col min="15873" max="15880" width="10.125" style="221" customWidth="1"/>
    <col min="15881" max="16128" width="8.125" style="221"/>
    <col min="16129" max="16136" width="10.125" style="221" customWidth="1"/>
    <col min="16137" max="16384" width="8.125" style="221"/>
  </cols>
  <sheetData>
    <row r="1" spans="1:8" ht="20.100000000000001" customHeight="1"/>
    <row r="2" spans="1:8" ht="20.100000000000001" customHeight="1">
      <c r="F2" s="1412" t="s">
        <v>1324</v>
      </c>
      <c r="G2" s="1412"/>
      <c r="H2" s="1412"/>
    </row>
    <row r="3" spans="1:8" ht="20.100000000000001" customHeight="1"/>
    <row r="4" spans="1:8" s="588" customFormat="1" ht="20.100000000000001" customHeight="1">
      <c r="A4" s="1377" t="s">
        <v>1831</v>
      </c>
      <c r="B4" s="714"/>
      <c r="C4" s="714"/>
      <c r="D4" s="714"/>
      <c r="E4" s="714"/>
      <c r="F4" s="714"/>
      <c r="G4" s="714"/>
      <c r="H4" s="714"/>
    </row>
    <row r="5" spans="1:8" ht="20.100000000000001" customHeight="1">
      <c r="A5" s="1378"/>
      <c r="B5" s="1378"/>
      <c r="C5" s="1378"/>
      <c r="D5" s="1378"/>
      <c r="E5" s="1378"/>
      <c r="F5" s="1378"/>
      <c r="G5" s="1378"/>
      <c r="H5" s="1378"/>
    </row>
    <row r="6" spans="1:8" ht="45" customHeight="1">
      <c r="A6" s="737" t="s">
        <v>493</v>
      </c>
      <c r="B6" s="737"/>
      <c r="C6" s="1394"/>
      <c r="D6" s="1401"/>
      <c r="E6" s="1401"/>
      <c r="F6" s="1401"/>
      <c r="G6" s="1401"/>
      <c r="H6" s="1421"/>
    </row>
    <row r="7" spans="1:8" ht="45" customHeight="1">
      <c r="A7" s="1379" t="s">
        <v>989</v>
      </c>
      <c r="B7" s="1379"/>
      <c r="C7" s="737" t="s">
        <v>816</v>
      </c>
      <c r="D7" s="737"/>
      <c r="E7" s="737"/>
      <c r="F7" s="737"/>
      <c r="G7" s="737"/>
      <c r="H7" s="737"/>
    </row>
    <row r="8" spans="1:8" ht="26.25" customHeight="1">
      <c r="A8" s="1380" t="s">
        <v>1832</v>
      </c>
      <c r="B8" s="1388"/>
      <c r="C8" s="1395" t="s">
        <v>1804</v>
      </c>
      <c r="D8" s="1402"/>
      <c r="E8" s="728" t="s">
        <v>1833</v>
      </c>
      <c r="F8" s="735"/>
      <c r="G8" s="744"/>
      <c r="H8" s="753"/>
    </row>
    <row r="9" spans="1:8" ht="26.25" customHeight="1">
      <c r="A9" s="1381"/>
      <c r="B9" s="1389"/>
      <c r="C9" s="1396" t="s">
        <v>1834</v>
      </c>
      <c r="D9" s="1396"/>
      <c r="E9" s="728" t="s">
        <v>143</v>
      </c>
      <c r="F9" s="735"/>
      <c r="G9" s="744"/>
      <c r="H9" s="753"/>
    </row>
    <row r="10" spans="1:8" ht="26.25" customHeight="1">
      <c r="A10" s="1381"/>
      <c r="B10" s="1389"/>
      <c r="C10" s="1396" t="s">
        <v>1835</v>
      </c>
      <c r="D10" s="1396"/>
      <c r="E10" s="728" t="s">
        <v>1836</v>
      </c>
      <c r="F10" s="735"/>
      <c r="G10" s="744"/>
      <c r="H10" s="753"/>
    </row>
    <row r="11" spans="1:8" ht="26.25" customHeight="1">
      <c r="A11" s="1381"/>
      <c r="B11" s="1389"/>
      <c r="C11" s="1396" t="s">
        <v>1837</v>
      </c>
      <c r="D11" s="1396"/>
      <c r="E11" s="728" t="s">
        <v>1838</v>
      </c>
      <c r="F11" s="735"/>
      <c r="G11" s="744"/>
      <c r="H11" s="753"/>
    </row>
    <row r="12" spans="1:8" ht="26.25" customHeight="1">
      <c r="A12" s="1382"/>
      <c r="B12" s="1390"/>
      <c r="C12" s="1396" t="s">
        <v>1839</v>
      </c>
      <c r="D12" s="1396"/>
      <c r="E12" s="728" t="s">
        <v>24</v>
      </c>
      <c r="F12" s="735"/>
      <c r="G12" s="744"/>
      <c r="H12" s="753"/>
    </row>
    <row r="13" spans="1:8" ht="14.25" customHeight="1">
      <c r="A13" s="763"/>
      <c r="B13" s="763"/>
      <c r="C13" s="763"/>
      <c r="D13" s="763"/>
      <c r="E13" s="763"/>
      <c r="F13" s="763"/>
      <c r="G13" s="1378"/>
      <c r="H13" s="763"/>
    </row>
    <row r="14" spans="1:8" ht="45" customHeight="1">
      <c r="A14" s="1383" t="s">
        <v>138</v>
      </c>
      <c r="B14" s="1391"/>
      <c r="C14" s="1397" t="s">
        <v>230</v>
      </c>
      <c r="D14" s="1403"/>
      <c r="E14" s="1408" t="s">
        <v>308</v>
      </c>
      <c r="F14" s="1413" t="s">
        <v>561</v>
      </c>
      <c r="G14" s="1418"/>
      <c r="H14" s="1422" t="s">
        <v>988</v>
      </c>
    </row>
    <row r="15" spans="1:8" ht="45" customHeight="1">
      <c r="A15" s="1384"/>
      <c r="B15" s="1392"/>
      <c r="C15" s="1397" t="s">
        <v>577</v>
      </c>
      <c r="D15" s="1404"/>
      <c r="E15" s="1409" t="s">
        <v>308</v>
      </c>
      <c r="F15" s="1414"/>
      <c r="G15" s="1419"/>
      <c r="H15" s="1423"/>
    </row>
    <row r="16" spans="1:8" ht="45" customHeight="1">
      <c r="A16" s="1385"/>
      <c r="B16" s="1393"/>
      <c r="C16" s="1385" t="s">
        <v>583</v>
      </c>
      <c r="D16" s="1405"/>
      <c r="E16" s="1410" t="s">
        <v>308</v>
      </c>
      <c r="F16" s="1415"/>
      <c r="G16" s="1420"/>
      <c r="H16" s="1424"/>
    </row>
    <row r="17" spans="1:8" ht="21" customHeight="1">
      <c r="A17" s="1378"/>
      <c r="B17" s="1378"/>
      <c r="C17" s="1378"/>
      <c r="D17" s="763"/>
      <c r="E17" s="763"/>
      <c r="F17" s="1416"/>
      <c r="G17" s="1416"/>
      <c r="H17" s="1378"/>
    </row>
    <row r="18" spans="1:8" ht="45" customHeight="1">
      <c r="A18" s="1383" t="s">
        <v>1295</v>
      </c>
      <c r="B18" s="1391"/>
      <c r="C18" s="1398" t="s">
        <v>1291</v>
      </c>
      <c r="D18" s="1406"/>
      <c r="E18" s="1411" t="s">
        <v>308</v>
      </c>
      <c r="F18" s="1417" t="s">
        <v>710</v>
      </c>
      <c r="G18" s="1417"/>
      <c r="H18" s="1425" t="s">
        <v>836</v>
      </c>
    </row>
    <row r="19" spans="1:8" ht="51.75" customHeight="1">
      <c r="A19" s="1385"/>
      <c r="B19" s="1393"/>
      <c r="C19" s="1399" t="s">
        <v>1677</v>
      </c>
      <c r="D19" s="1406"/>
      <c r="E19" s="1411" t="s">
        <v>308</v>
      </c>
      <c r="F19" s="1417"/>
      <c r="G19" s="1417"/>
      <c r="H19" s="1387"/>
    </row>
    <row r="20" spans="1:8" ht="15" customHeight="1">
      <c r="A20" s="1386"/>
      <c r="B20" s="763"/>
      <c r="C20" s="763"/>
      <c r="D20" s="763"/>
      <c r="E20" s="763"/>
      <c r="F20" s="763"/>
      <c r="G20" s="763"/>
      <c r="H20" s="763"/>
    </row>
    <row r="21" spans="1:8" ht="57.75" customHeight="1">
      <c r="A21" s="1387" t="s">
        <v>1430</v>
      </c>
      <c r="B21" s="1387"/>
      <c r="C21" s="1400" t="s">
        <v>783</v>
      </c>
      <c r="D21" s="1407"/>
      <c r="E21" s="1407"/>
      <c r="F21" s="1407"/>
      <c r="G21" s="1407"/>
      <c r="H21" s="1426"/>
    </row>
    <row r="22" spans="1:8" ht="15" customHeight="1">
      <c r="A22" s="716"/>
      <c r="B22" s="716"/>
      <c r="C22" s="716"/>
      <c r="D22" s="716"/>
      <c r="E22" s="716"/>
      <c r="F22" s="716"/>
      <c r="G22" s="716"/>
      <c r="H22" s="716"/>
    </row>
    <row r="23" spans="1:8" ht="52.5" customHeight="1">
      <c r="A23" s="724" t="s">
        <v>616</v>
      </c>
      <c r="B23" s="724"/>
      <c r="C23" s="724"/>
      <c r="D23" s="724"/>
      <c r="E23" s="724"/>
      <c r="F23" s="724"/>
      <c r="G23" s="724"/>
      <c r="H23" s="724"/>
    </row>
    <row r="24" spans="1:8" ht="39" customHeight="1">
      <c r="A24" s="724" t="s">
        <v>1662</v>
      </c>
      <c r="B24" s="724"/>
      <c r="C24" s="724"/>
      <c r="D24" s="724"/>
      <c r="E24" s="724"/>
      <c r="F24" s="724"/>
      <c r="G24" s="724"/>
      <c r="H24" s="724"/>
    </row>
    <row r="25" spans="1:8" ht="38.25" customHeight="1">
      <c r="A25" s="724" t="s">
        <v>567</v>
      </c>
      <c r="B25" s="724"/>
      <c r="C25" s="724"/>
      <c r="D25" s="724"/>
      <c r="E25" s="724"/>
      <c r="F25" s="724"/>
      <c r="G25" s="724"/>
      <c r="H25" s="724"/>
    </row>
    <row r="26" spans="1:8" ht="19.5" customHeight="1"/>
    <row r="27" spans="1:8" ht="19.5" customHeight="1"/>
    <row r="28" spans="1:8" ht="19.5" customHeight="1"/>
    <row r="31" spans="1:8" ht="17.25" customHeight="1"/>
    <row r="32" spans="1:8" ht="17.25" customHeight="1"/>
  </sheetData>
  <customSheetViews>
    <customSheetView guid="{76D48460-2D9B-487A-92BD-89A50EB1783E}" showPageBreaks="1" view="pageBreakPreview">
      <pageMargins left="0.39370078740157483" right="0.39370078740157483" top="0.47" bottom="0.3" header="0.32" footer="0.33"/>
      <printOptions horizontalCentered="1" verticalCentered="1"/>
      <pageSetup paperSize="9" scale="91" orientation="portrait" blackAndWhite="1" r:id="rId1"/>
      <headerFooter alignWithMargins="0"/>
    </customSheetView>
  </customSheetViews>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7"/>
  <dataValidations count="1">
    <dataValidation type="list" allowBlank="1" showDropDown="0" showInputMessage="1" showErrorMessage="1" sqref="H8:H12">
      <formula1>"○"</formula1>
    </dataValidation>
  </dataValidations>
  <printOptions horizontalCentered="1" verticalCentered="1"/>
  <pageMargins left="0.39370078740157483" right="0.39370078740157483" top="0.47" bottom="0.3" header="0.32" footer="0.33"/>
  <pageSetup paperSize="9" scale="91" fitToWidth="1" fitToHeight="1" orientation="portrait" usePrinterDefaults="1" blackAndWhite="1"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6">
    <tabColor theme="4"/>
  </sheetPr>
  <dimension ref="A1:AM50"/>
  <sheetViews>
    <sheetView view="pageBreakPreview" zoomScaleSheetLayoutView="100" workbookViewId="0"/>
  </sheetViews>
  <sheetFormatPr defaultColWidth="8.625" defaultRowHeight="21" customHeight="1"/>
  <cols>
    <col min="1" max="1" width="7.875" style="1427" customWidth="1"/>
    <col min="2" max="23" width="2.625" style="1427" customWidth="1"/>
    <col min="24" max="24" width="5.5" style="1427" customWidth="1"/>
    <col min="25" max="25" width="4.375" style="1427" customWidth="1"/>
    <col min="26" max="37" width="2.625" style="1427" customWidth="1"/>
    <col min="38" max="38" width="2.5" style="1427" customWidth="1"/>
    <col min="39" max="39" width="9" style="1427" customWidth="1"/>
    <col min="40" max="40" width="2.5" style="1427" customWidth="1"/>
    <col min="41" max="16384" width="8.625" style="1427"/>
  </cols>
  <sheetData>
    <row r="1" spans="1:39" s="1428" customFormat="1" ht="20.100000000000001" customHeight="1"/>
    <row r="2" spans="1:39" s="1428" customFormat="1" ht="20.100000000000001" customHeight="1">
      <c r="AA2" s="1460" t="s">
        <v>1741</v>
      </c>
      <c r="AB2" s="1460"/>
      <c r="AC2" s="1460"/>
      <c r="AD2" s="1460"/>
      <c r="AE2" s="1460"/>
      <c r="AF2" s="1460"/>
      <c r="AG2" s="1460"/>
      <c r="AH2" s="1460"/>
      <c r="AI2" s="1460"/>
      <c r="AJ2" s="1460"/>
    </row>
    <row r="3" spans="1:39" s="1428" customFormat="1" ht="20.100000000000001" customHeight="1"/>
    <row r="4" spans="1:39" ht="21" customHeight="1">
      <c r="B4" s="1432" t="s">
        <v>1742</v>
      </c>
      <c r="C4" s="1432"/>
      <c r="D4" s="1432"/>
      <c r="E4" s="1432"/>
      <c r="F4" s="1432"/>
      <c r="G4" s="1432"/>
      <c r="H4" s="1432"/>
      <c r="I4" s="1432"/>
      <c r="J4" s="1432"/>
      <c r="K4" s="1432"/>
      <c r="L4" s="1432"/>
      <c r="M4" s="1432"/>
      <c r="N4" s="1432"/>
      <c r="O4" s="1432"/>
      <c r="P4" s="1432"/>
      <c r="Q4" s="1432"/>
      <c r="R4" s="1432"/>
      <c r="S4" s="1432"/>
      <c r="T4" s="1432"/>
      <c r="U4" s="1432"/>
      <c r="V4" s="1432"/>
      <c r="W4" s="1432"/>
      <c r="X4" s="1432"/>
      <c r="Y4" s="1432"/>
      <c r="Z4" s="1432"/>
      <c r="AA4" s="1432"/>
      <c r="AB4" s="1432"/>
      <c r="AC4" s="1432"/>
      <c r="AD4" s="1432"/>
      <c r="AE4" s="1432"/>
      <c r="AF4" s="1432"/>
      <c r="AG4" s="1432"/>
      <c r="AH4" s="1432"/>
      <c r="AI4" s="1432"/>
      <c r="AJ4" s="1432"/>
    </row>
    <row r="5" spans="1:39" s="1429" customFormat="1" ht="18" customHeight="1">
      <c r="A5" s="1431"/>
      <c r="B5" s="1431"/>
      <c r="C5" s="1431"/>
      <c r="D5" s="1431"/>
      <c r="E5" s="1431"/>
      <c r="F5" s="1431"/>
      <c r="G5" s="1431"/>
      <c r="H5" s="1431"/>
    </row>
    <row r="6" spans="1:39" s="1429" customFormat="1" ht="29.25" customHeight="1">
      <c r="A6" s="1431"/>
      <c r="B6" s="1433" t="s">
        <v>1724</v>
      </c>
      <c r="C6" s="1433"/>
      <c r="D6" s="1433"/>
      <c r="E6" s="1433"/>
      <c r="F6" s="1433"/>
      <c r="G6" s="1433"/>
      <c r="H6" s="1433"/>
      <c r="I6" s="1433"/>
      <c r="J6" s="1433"/>
      <c r="K6" s="1433"/>
      <c r="L6" s="1450"/>
      <c r="M6" s="1450"/>
      <c r="N6" s="1450"/>
      <c r="O6" s="1450"/>
      <c r="P6" s="1450"/>
      <c r="Q6" s="1450"/>
      <c r="R6" s="1450"/>
      <c r="S6" s="1450"/>
      <c r="T6" s="1450"/>
      <c r="U6" s="1450"/>
      <c r="V6" s="1450"/>
      <c r="W6" s="1450"/>
      <c r="X6" s="1450"/>
      <c r="Y6" s="1450"/>
      <c r="Z6" s="1450"/>
      <c r="AA6" s="1450"/>
      <c r="AB6" s="1450"/>
      <c r="AC6" s="1450"/>
      <c r="AD6" s="1450"/>
      <c r="AE6" s="1450"/>
      <c r="AF6" s="1450"/>
      <c r="AG6" s="1450"/>
      <c r="AH6" s="1450"/>
      <c r="AI6" s="1450"/>
      <c r="AJ6" s="1450"/>
    </row>
    <row r="7" spans="1:39" s="1429" customFormat="1" ht="31.5" customHeight="1">
      <c r="A7" s="1431"/>
      <c r="B7" s="1433" t="s">
        <v>1725</v>
      </c>
      <c r="C7" s="1433"/>
      <c r="D7" s="1433"/>
      <c r="E7" s="1433"/>
      <c r="F7" s="1433"/>
      <c r="G7" s="1433"/>
      <c r="H7" s="1433"/>
      <c r="I7" s="1433"/>
      <c r="J7" s="1433"/>
      <c r="K7" s="1433"/>
      <c r="L7" s="1453"/>
      <c r="M7" s="1453"/>
      <c r="N7" s="1453"/>
      <c r="O7" s="1453"/>
      <c r="P7" s="1453"/>
      <c r="Q7" s="1453"/>
      <c r="R7" s="1453"/>
      <c r="S7" s="1453"/>
      <c r="T7" s="1453"/>
      <c r="U7" s="1453"/>
      <c r="V7" s="1453"/>
      <c r="W7" s="1453"/>
      <c r="X7" s="1453"/>
      <c r="Y7" s="1453"/>
      <c r="Z7" s="1441" t="s">
        <v>1743</v>
      </c>
      <c r="AA7" s="1441"/>
      <c r="AB7" s="1441"/>
      <c r="AC7" s="1441"/>
      <c r="AD7" s="1441"/>
      <c r="AE7" s="1441"/>
      <c r="AF7" s="1441"/>
      <c r="AG7" s="1473" t="s">
        <v>867</v>
      </c>
      <c r="AH7" s="1473"/>
      <c r="AI7" s="1473"/>
      <c r="AJ7" s="1473"/>
    </row>
    <row r="8" spans="1:39" s="1429" customFormat="1" ht="29.25" customHeight="1">
      <c r="B8" s="1434" t="s">
        <v>1745</v>
      </c>
      <c r="C8" s="1434"/>
      <c r="D8" s="1434"/>
      <c r="E8" s="1434"/>
      <c r="F8" s="1434"/>
      <c r="G8" s="1434"/>
      <c r="H8" s="1434"/>
      <c r="I8" s="1434"/>
      <c r="J8" s="1434"/>
      <c r="K8" s="1434"/>
      <c r="L8" s="1450" t="s">
        <v>960</v>
      </c>
      <c r="M8" s="1450"/>
      <c r="N8" s="1450"/>
      <c r="O8" s="1450"/>
      <c r="P8" s="1450"/>
      <c r="Q8" s="1450"/>
      <c r="R8" s="1450"/>
      <c r="S8" s="1450"/>
      <c r="T8" s="1450"/>
      <c r="U8" s="1450"/>
      <c r="V8" s="1450"/>
      <c r="W8" s="1450"/>
      <c r="X8" s="1450"/>
      <c r="Y8" s="1450"/>
      <c r="Z8" s="1450"/>
      <c r="AA8" s="1450"/>
      <c r="AB8" s="1450"/>
      <c r="AC8" s="1450"/>
      <c r="AD8" s="1450"/>
      <c r="AE8" s="1450"/>
      <c r="AF8" s="1450"/>
      <c r="AG8" s="1450"/>
      <c r="AH8" s="1450"/>
      <c r="AI8" s="1450"/>
      <c r="AJ8" s="1450"/>
    </row>
    <row r="9" spans="1:39" ht="9.75" customHeight="1"/>
    <row r="10" spans="1:39" ht="21" customHeight="1">
      <c r="B10" s="1435" t="s">
        <v>1500</v>
      </c>
      <c r="C10" s="1435"/>
      <c r="D10" s="1435"/>
      <c r="E10" s="1435"/>
      <c r="F10" s="1435"/>
      <c r="G10" s="1435"/>
      <c r="H10" s="1435"/>
      <c r="I10" s="1435"/>
      <c r="J10" s="1435"/>
      <c r="K10" s="1435"/>
      <c r="L10" s="1435"/>
      <c r="M10" s="1435"/>
      <c r="N10" s="1435"/>
      <c r="O10" s="1435"/>
      <c r="P10" s="1435"/>
      <c r="Q10" s="1435"/>
      <c r="R10" s="1435"/>
      <c r="S10" s="1435"/>
      <c r="T10" s="1435"/>
      <c r="U10" s="1435"/>
      <c r="V10" s="1435"/>
      <c r="W10" s="1435"/>
      <c r="X10" s="1435"/>
      <c r="Y10" s="1435"/>
      <c r="Z10" s="1435"/>
      <c r="AA10" s="1435"/>
      <c r="AB10" s="1435"/>
      <c r="AC10" s="1435"/>
      <c r="AD10" s="1435"/>
      <c r="AE10" s="1435"/>
      <c r="AF10" s="1435"/>
      <c r="AG10" s="1435"/>
      <c r="AH10" s="1435"/>
      <c r="AI10" s="1435"/>
      <c r="AJ10" s="1435"/>
    </row>
    <row r="11" spans="1:39" ht="21" customHeight="1">
      <c r="B11" s="1436" t="s">
        <v>1538</v>
      </c>
      <c r="C11" s="1436"/>
      <c r="D11" s="1436"/>
      <c r="E11" s="1436"/>
      <c r="F11" s="1436"/>
      <c r="G11" s="1436"/>
      <c r="H11" s="1436"/>
      <c r="I11" s="1436"/>
      <c r="J11" s="1436"/>
      <c r="K11" s="1436"/>
      <c r="L11" s="1436"/>
      <c r="M11" s="1436"/>
      <c r="N11" s="1436"/>
      <c r="O11" s="1436"/>
      <c r="P11" s="1436"/>
      <c r="Q11" s="1436"/>
      <c r="R11" s="1436"/>
      <c r="S11" s="1456"/>
      <c r="T11" s="1456"/>
      <c r="U11" s="1456"/>
      <c r="V11" s="1456"/>
      <c r="W11" s="1456"/>
      <c r="X11" s="1456"/>
      <c r="Y11" s="1456"/>
      <c r="Z11" s="1456"/>
      <c r="AA11" s="1456"/>
      <c r="AB11" s="1456"/>
      <c r="AC11" s="1461" t="s">
        <v>1709</v>
      </c>
      <c r="AD11" s="1466"/>
      <c r="AE11" s="1469"/>
      <c r="AF11" s="1469"/>
      <c r="AG11" s="1469"/>
      <c r="AH11" s="1469"/>
      <c r="AI11" s="1469"/>
      <c r="AJ11" s="1469"/>
      <c r="AM11" s="1476"/>
    </row>
    <row r="12" spans="1:39" ht="21" customHeight="1">
      <c r="B12" s="1437"/>
      <c r="C12" s="1449" t="s">
        <v>1746</v>
      </c>
      <c r="D12" s="1449"/>
      <c r="E12" s="1449"/>
      <c r="F12" s="1449"/>
      <c r="G12" s="1449"/>
      <c r="H12" s="1449"/>
      <c r="I12" s="1449"/>
      <c r="J12" s="1449"/>
      <c r="K12" s="1449"/>
      <c r="L12" s="1449"/>
      <c r="M12" s="1449"/>
      <c r="N12" s="1449"/>
      <c r="O12" s="1449"/>
      <c r="P12" s="1449"/>
      <c r="Q12" s="1449"/>
      <c r="R12" s="1449"/>
      <c r="S12" s="1457">
        <f>ROUNDUP(S11*50%,1)</f>
        <v>0</v>
      </c>
      <c r="T12" s="1457"/>
      <c r="U12" s="1457"/>
      <c r="V12" s="1457"/>
      <c r="W12" s="1457"/>
      <c r="X12" s="1457"/>
      <c r="Y12" s="1457"/>
      <c r="Z12" s="1457"/>
      <c r="AA12" s="1457"/>
      <c r="AB12" s="1457"/>
      <c r="AC12" s="1462" t="s">
        <v>1709</v>
      </c>
      <c r="AD12" s="1462"/>
      <c r="AE12" s="1470"/>
      <c r="AF12" s="1470"/>
      <c r="AG12" s="1470"/>
      <c r="AH12" s="1470"/>
      <c r="AI12" s="1470"/>
      <c r="AJ12" s="1470"/>
    </row>
    <row r="13" spans="1:39" ht="21" customHeight="1">
      <c r="B13" s="1438" t="s">
        <v>1730</v>
      </c>
      <c r="C13" s="1438"/>
      <c r="D13" s="1438"/>
      <c r="E13" s="1438"/>
      <c r="F13" s="1438"/>
      <c r="G13" s="1438"/>
      <c r="H13" s="1438"/>
      <c r="I13" s="1438"/>
      <c r="J13" s="1438"/>
      <c r="K13" s="1438"/>
      <c r="L13" s="1438"/>
      <c r="M13" s="1438"/>
      <c r="N13" s="1438"/>
      <c r="O13" s="1438"/>
      <c r="P13" s="1438"/>
      <c r="Q13" s="1438"/>
      <c r="R13" s="1438"/>
      <c r="S13" s="1458" t="e">
        <f>ROUNDUP(AE25/L25,1)</f>
        <v>#DIV/0!</v>
      </c>
      <c r="T13" s="1458"/>
      <c r="U13" s="1458"/>
      <c r="V13" s="1458"/>
      <c r="W13" s="1458"/>
      <c r="X13" s="1458"/>
      <c r="Y13" s="1458"/>
      <c r="Z13" s="1458"/>
      <c r="AA13" s="1458"/>
      <c r="AB13" s="1458"/>
      <c r="AC13" s="1463" t="s">
        <v>1709</v>
      </c>
      <c r="AD13" s="1463"/>
      <c r="AE13" s="1471" t="s">
        <v>1731</v>
      </c>
      <c r="AF13" s="1471"/>
      <c r="AG13" s="1471"/>
      <c r="AH13" s="1471"/>
      <c r="AI13" s="1471"/>
      <c r="AJ13" s="1471"/>
    </row>
    <row r="14" spans="1:39" ht="21" customHeight="1">
      <c r="B14" s="1439" t="s">
        <v>1747</v>
      </c>
      <c r="C14" s="1439"/>
      <c r="D14" s="1439"/>
      <c r="E14" s="1439"/>
      <c r="F14" s="1439"/>
      <c r="G14" s="1439"/>
      <c r="H14" s="1439"/>
      <c r="I14" s="1439"/>
      <c r="J14" s="1439"/>
      <c r="K14" s="1439"/>
      <c r="L14" s="1439" t="s">
        <v>1748</v>
      </c>
      <c r="M14" s="1439"/>
      <c r="N14" s="1439"/>
      <c r="O14" s="1439"/>
      <c r="P14" s="1439"/>
      <c r="Q14" s="1439"/>
      <c r="R14" s="1439"/>
      <c r="S14" s="1439"/>
      <c r="T14" s="1439"/>
      <c r="U14" s="1439"/>
      <c r="V14" s="1439"/>
      <c r="W14" s="1439"/>
      <c r="X14" s="1439"/>
      <c r="Y14" s="1439" t="s">
        <v>1749</v>
      </c>
      <c r="Z14" s="1439"/>
      <c r="AA14" s="1439"/>
      <c r="AB14" s="1439"/>
      <c r="AC14" s="1439"/>
      <c r="AD14" s="1439"/>
      <c r="AE14" s="1439" t="s">
        <v>85</v>
      </c>
      <c r="AF14" s="1439"/>
      <c r="AG14" s="1439"/>
      <c r="AH14" s="1439"/>
      <c r="AI14" s="1439"/>
      <c r="AJ14" s="1439"/>
    </row>
    <row r="15" spans="1:39" ht="21" customHeight="1">
      <c r="B15" s="1440">
        <v>1</v>
      </c>
      <c r="C15" s="1450"/>
      <c r="D15" s="1450"/>
      <c r="E15" s="1450"/>
      <c r="F15" s="1450"/>
      <c r="G15" s="1450"/>
      <c r="H15" s="1450"/>
      <c r="I15" s="1450"/>
      <c r="J15" s="1450"/>
      <c r="K15" s="1450"/>
      <c r="L15" s="1450"/>
      <c r="M15" s="1450"/>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row>
    <row r="16" spans="1:39" ht="21" customHeight="1">
      <c r="B16" s="1440">
        <v>2</v>
      </c>
      <c r="C16" s="1450"/>
      <c r="D16" s="1450"/>
      <c r="E16" s="1450"/>
      <c r="F16" s="1450"/>
      <c r="G16" s="1450"/>
      <c r="H16" s="1450"/>
      <c r="I16" s="1450"/>
      <c r="J16" s="1450"/>
      <c r="K16" s="1450"/>
      <c r="L16" s="1450"/>
      <c r="M16" s="1450"/>
      <c r="N16" s="1450"/>
      <c r="O16" s="1450"/>
      <c r="P16" s="1450"/>
      <c r="Q16" s="1450"/>
      <c r="R16" s="1450"/>
      <c r="S16" s="1450"/>
      <c r="T16" s="1450"/>
      <c r="U16" s="1450"/>
      <c r="V16" s="1450"/>
      <c r="W16" s="1450"/>
      <c r="X16" s="1450"/>
      <c r="Y16" s="1450"/>
      <c r="Z16" s="1450"/>
      <c r="AA16" s="1450"/>
      <c r="AB16" s="1450"/>
      <c r="AC16" s="1450"/>
      <c r="AD16" s="1450"/>
      <c r="AE16" s="1450"/>
      <c r="AF16" s="1450"/>
      <c r="AG16" s="1450"/>
      <c r="AH16" s="1450"/>
      <c r="AI16" s="1450"/>
      <c r="AJ16" s="1450"/>
    </row>
    <row r="17" spans="2:36" ht="21" customHeight="1">
      <c r="B17" s="1440">
        <v>3</v>
      </c>
      <c r="C17" s="1450"/>
      <c r="D17" s="1450"/>
      <c r="E17" s="1450"/>
      <c r="F17" s="1450"/>
      <c r="G17" s="1450"/>
      <c r="H17" s="1450"/>
      <c r="I17" s="1450"/>
      <c r="J17" s="1450"/>
      <c r="K17" s="1450"/>
      <c r="L17" s="1450"/>
      <c r="M17" s="1450"/>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row>
    <row r="18" spans="2:36" ht="21" customHeight="1">
      <c r="B18" s="1440">
        <v>4</v>
      </c>
      <c r="C18" s="1450"/>
      <c r="D18" s="1450"/>
      <c r="E18" s="1450"/>
      <c r="F18" s="1450"/>
      <c r="G18" s="1450"/>
      <c r="H18" s="1450"/>
      <c r="I18" s="1450"/>
      <c r="J18" s="1450"/>
      <c r="K18" s="1450"/>
      <c r="L18" s="1450"/>
      <c r="M18" s="1450"/>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row>
    <row r="19" spans="2:36" ht="21" customHeight="1">
      <c r="B19" s="1440">
        <v>5</v>
      </c>
      <c r="C19" s="1450"/>
      <c r="D19" s="1450"/>
      <c r="E19" s="1450"/>
      <c r="F19" s="1450"/>
      <c r="G19" s="1450"/>
      <c r="H19" s="1450"/>
      <c r="I19" s="1450"/>
      <c r="J19" s="1450"/>
      <c r="K19" s="1450"/>
      <c r="L19" s="1450"/>
      <c r="M19" s="1450"/>
      <c r="N19" s="1450"/>
      <c r="O19" s="1450"/>
      <c r="P19" s="1450"/>
      <c r="Q19" s="1450"/>
      <c r="R19" s="1450"/>
      <c r="S19" s="1450"/>
      <c r="T19" s="1450"/>
      <c r="U19" s="1450"/>
      <c r="V19" s="1450"/>
      <c r="W19" s="1450"/>
      <c r="X19" s="1450"/>
      <c r="Y19" s="1450"/>
      <c r="Z19" s="1450"/>
      <c r="AA19" s="1450"/>
      <c r="AB19" s="1450"/>
      <c r="AC19" s="1450"/>
      <c r="AD19" s="1450"/>
      <c r="AE19" s="1450"/>
      <c r="AF19" s="1450"/>
      <c r="AG19" s="1450"/>
      <c r="AH19" s="1450"/>
      <c r="AI19" s="1450"/>
      <c r="AJ19" s="1450"/>
    </row>
    <row r="20" spans="2:36" ht="21" customHeight="1">
      <c r="B20" s="1440">
        <v>6</v>
      </c>
      <c r="C20" s="1450"/>
      <c r="D20" s="1450"/>
      <c r="E20" s="1450"/>
      <c r="F20" s="1450"/>
      <c r="G20" s="1450"/>
      <c r="H20" s="1450"/>
      <c r="I20" s="1450"/>
      <c r="J20" s="1450"/>
      <c r="K20" s="1450"/>
      <c r="L20" s="1450"/>
      <c r="M20" s="1450"/>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row>
    <row r="21" spans="2:36" ht="21" customHeight="1">
      <c r="B21" s="1440">
        <v>7</v>
      </c>
      <c r="C21" s="1450"/>
      <c r="D21" s="1450"/>
      <c r="E21" s="1450"/>
      <c r="F21" s="1450"/>
      <c r="G21" s="1450"/>
      <c r="H21" s="1450"/>
      <c r="I21" s="1450"/>
      <c r="J21" s="1450"/>
      <c r="K21" s="1450"/>
      <c r="L21" s="1450"/>
      <c r="M21" s="1450"/>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row>
    <row r="22" spans="2:36" ht="21" customHeight="1">
      <c r="B22" s="1440">
        <v>8</v>
      </c>
      <c r="C22" s="1450"/>
      <c r="D22" s="1450"/>
      <c r="E22" s="1450"/>
      <c r="F22" s="1450"/>
      <c r="G22" s="1450"/>
      <c r="H22" s="1450"/>
      <c r="I22" s="1450"/>
      <c r="J22" s="1450"/>
      <c r="K22" s="1450"/>
      <c r="L22" s="1450"/>
      <c r="M22" s="1450"/>
      <c r="N22" s="1450"/>
      <c r="O22" s="1450"/>
      <c r="P22" s="1450"/>
      <c r="Q22" s="1450"/>
      <c r="R22" s="1450"/>
      <c r="S22" s="1450"/>
      <c r="T22" s="1450"/>
      <c r="U22" s="1450"/>
      <c r="V22" s="1450"/>
      <c r="W22" s="1450"/>
      <c r="X22" s="1450"/>
      <c r="Y22" s="1450"/>
      <c r="Z22" s="1450"/>
      <c r="AA22" s="1450"/>
      <c r="AB22" s="1450"/>
      <c r="AC22" s="1450"/>
      <c r="AD22" s="1450"/>
      <c r="AE22" s="1450"/>
      <c r="AF22" s="1450"/>
      <c r="AG22" s="1450"/>
      <c r="AH22" s="1450"/>
      <c r="AI22" s="1450"/>
      <c r="AJ22" s="1450"/>
    </row>
    <row r="23" spans="2:36" ht="21" customHeight="1">
      <c r="B23" s="1440">
        <v>9</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row>
    <row r="24" spans="2:36" ht="21" customHeight="1">
      <c r="B24" s="1440">
        <v>10</v>
      </c>
      <c r="C24" s="1450"/>
      <c r="D24" s="1450"/>
      <c r="E24" s="1450"/>
      <c r="F24" s="1450"/>
      <c r="G24" s="1450"/>
      <c r="H24" s="1450"/>
      <c r="I24" s="1450"/>
      <c r="J24" s="1450"/>
      <c r="K24" s="1450"/>
      <c r="L24" s="1450"/>
      <c r="M24" s="1450"/>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row>
    <row r="25" spans="2:36" ht="21" customHeight="1">
      <c r="B25" s="1441" t="s">
        <v>1750</v>
      </c>
      <c r="C25" s="1441"/>
      <c r="D25" s="1441"/>
      <c r="E25" s="1441"/>
      <c r="F25" s="1441"/>
      <c r="G25" s="1441"/>
      <c r="H25" s="1441"/>
      <c r="I25" s="1441"/>
      <c r="J25" s="1441"/>
      <c r="K25" s="1441"/>
      <c r="L25" s="1454"/>
      <c r="M25" s="1454"/>
      <c r="N25" s="1454"/>
      <c r="O25" s="1454"/>
      <c r="P25" s="1454"/>
      <c r="Q25" s="1455" t="s">
        <v>1752</v>
      </c>
      <c r="R25" s="1455"/>
      <c r="S25" s="1439" t="s">
        <v>470</v>
      </c>
      <c r="T25" s="1439"/>
      <c r="U25" s="1439"/>
      <c r="V25" s="1439"/>
      <c r="W25" s="1439"/>
      <c r="X25" s="1439"/>
      <c r="Y25" s="1439"/>
      <c r="Z25" s="1439"/>
      <c r="AA25" s="1439"/>
      <c r="AB25" s="1439"/>
      <c r="AC25" s="1439"/>
      <c r="AD25" s="1439"/>
      <c r="AE25" s="1472">
        <f>SUM(AE15:AJ24)</f>
        <v>0</v>
      </c>
      <c r="AF25" s="1472"/>
      <c r="AG25" s="1472"/>
      <c r="AH25" s="1472"/>
      <c r="AI25" s="1472"/>
      <c r="AJ25" s="1472"/>
    </row>
    <row r="26" spans="2:36" ht="9" customHeight="1">
      <c r="B26" s="1442"/>
      <c r="C26" s="1451"/>
      <c r="D26" s="1451"/>
      <c r="E26" s="1451"/>
      <c r="F26" s="1451"/>
      <c r="G26" s="1451"/>
      <c r="H26" s="1451"/>
      <c r="I26" s="1451"/>
      <c r="J26" s="1451"/>
      <c r="K26" s="1451"/>
      <c r="L26" s="1451"/>
      <c r="M26" s="1451"/>
      <c r="N26" s="1451"/>
      <c r="O26" s="1451"/>
      <c r="P26" s="1451"/>
      <c r="Q26" s="1451"/>
      <c r="R26" s="1451"/>
      <c r="S26" s="1451"/>
      <c r="T26" s="1451"/>
      <c r="U26" s="1451"/>
      <c r="V26" s="1451"/>
      <c r="W26" s="1451"/>
      <c r="X26" s="1451"/>
      <c r="Y26" s="1451"/>
      <c r="Z26" s="1451"/>
      <c r="AA26" s="1451"/>
      <c r="AB26" s="1451"/>
      <c r="AC26" s="1451"/>
      <c r="AD26" s="1451"/>
      <c r="AE26" s="1451"/>
      <c r="AF26" s="1451"/>
      <c r="AG26" s="1451"/>
      <c r="AH26" s="1451"/>
      <c r="AI26" s="1451"/>
      <c r="AJ26" s="1451"/>
    </row>
    <row r="27" spans="2:36" ht="21" customHeight="1">
      <c r="B27" s="1435" t="s">
        <v>1176</v>
      </c>
      <c r="C27" s="1435"/>
      <c r="D27" s="1435"/>
      <c r="E27" s="1435"/>
      <c r="F27" s="1435"/>
      <c r="G27" s="1435"/>
      <c r="H27" s="1435"/>
      <c r="I27" s="1435"/>
      <c r="J27" s="1435"/>
      <c r="K27" s="1435"/>
      <c r="L27" s="1435"/>
      <c r="M27" s="1435"/>
      <c r="N27" s="1435"/>
      <c r="O27" s="1435"/>
      <c r="P27" s="1435"/>
      <c r="Q27" s="1435"/>
      <c r="R27" s="1435"/>
      <c r="S27" s="1435"/>
      <c r="T27" s="1435"/>
      <c r="U27" s="1435"/>
      <c r="V27" s="1435"/>
      <c r="W27" s="1435"/>
      <c r="X27" s="1435"/>
      <c r="Y27" s="1435"/>
      <c r="Z27" s="1435"/>
      <c r="AA27" s="1435"/>
      <c r="AB27" s="1435"/>
      <c r="AC27" s="1435"/>
      <c r="AD27" s="1435"/>
      <c r="AE27" s="1435"/>
      <c r="AF27" s="1435"/>
      <c r="AG27" s="1435"/>
      <c r="AH27" s="1435"/>
      <c r="AI27" s="1435"/>
      <c r="AJ27" s="1435"/>
    </row>
    <row r="28" spans="2:36" ht="21" customHeight="1">
      <c r="B28" s="1443" t="s">
        <v>1236</v>
      </c>
      <c r="C28" s="1443"/>
      <c r="D28" s="1443"/>
      <c r="E28" s="1443"/>
      <c r="F28" s="1443"/>
      <c r="G28" s="1443"/>
      <c r="H28" s="1443"/>
      <c r="I28" s="1443"/>
      <c r="J28" s="1443"/>
      <c r="K28" s="1443"/>
      <c r="L28" s="1443"/>
      <c r="M28" s="1443"/>
      <c r="N28" s="1443"/>
      <c r="O28" s="1443"/>
      <c r="P28" s="1443"/>
      <c r="Q28" s="1443"/>
      <c r="R28" s="1443"/>
      <c r="S28" s="1457">
        <f>ROUNDUP(S11/40,1)</f>
        <v>0</v>
      </c>
      <c r="T28" s="1457"/>
      <c r="U28" s="1457"/>
      <c r="V28" s="1457"/>
      <c r="W28" s="1457"/>
      <c r="X28" s="1457"/>
      <c r="Y28" s="1457"/>
      <c r="Z28" s="1457"/>
      <c r="AA28" s="1457"/>
      <c r="AB28" s="1457"/>
      <c r="AC28" s="1464" t="s">
        <v>1709</v>
      </c>
      <c r="AD28" s="1467"/>
      <c r="AE28" s="1470"/>
      <c r="AF28" s="1470"/>
      <c r="AG28" s="1470"/>
      <c r="AH28" s="1470"/>
      <c r="AI28" s="1470"/>
      <c r="AJ28" s="1470"/>
    </row>
    <row r="29" spans="2:36" ht="21" customHeight="1">
      <c r="B29" s="1438" t="s">
        <v>1753</v>
      </c>
      <c r="C29" s="1438"/>
      <c r="D29" s="1438"/>
      <c r="E29" s="1438"/>
      <c r="F29" s="1438"/>
      <c r="G29" s="1438"/>
      <c r="H29" s="1438"/>
      <c r="I29" s="1438"/>
      <c r="J29" s="1438"/>
      <c r="K29" s="1438"/>
      <c r="L29" s="1438"/>
      <c r="M29" s="1438"/>
      <c r="N29" s="1438"/>
      <c r="O29" s="1438"/>
      <c r="P29" s="1438"/>
      <c r="Q29" s="1438"/>
      <c r="R29" s="1438"/>
      <c r="S29" s="1459"/>
      <c r="T29" s="1459"/>
      <c r="U29" s="1459"/>
      <c r="V29" s="1459"/>
      <c r="W29" s="1459"/>
      <c r="X29" s="1459"/>
      <c r="Y29" s="1459"/>
      <c r="Z29" s="1459"/>
      <c r="AA29" s="1459"/>
      <c r="AB29" s="1459"/>
      <c r="AC29" s="1465" t="s">
        <v>1709</v>
      </c>
      <c r="AD29" s="1468"/>
      <c r="AE29" s="1471" t="s">
        <v>1754</v>
      </c>
      <c r="AF29" s="1471"/>
      <c r="AG29" s="1471"/>
      <c r="AH29" s="1471"/>
      <c r="AI29" s="1471"/>
      <c r="AJ29" s="1471"/>
    </row>
    <row r="30" spans="2:36" ht="21" customHeight="1">
      <c r="B30" s="1444" t="s">
        <v>284</v>
      </c>
      <c r="C30" s="1444"/>
      <c r="D30" s="1444"/>
      <c r="E30" s="1444"/>
      <c r="F30" s="1444"/>
      <c r="G30" s="1444"/>
      <c r="H30" s="1444"/>
      <c r="I30" s="1444"/>
      <c r="J30" s="1444"/>
      <c r="K30" s="1444"/>
      <c r="L30" s="1444"/>
      <c r="M30" s="1444"/>
      <c r="N30" s="1444"/>
      <c r="O30" s="1444"/>
      <c r="P30" s="1444"/>
      <c r="Q30" s="1444"/>
      <c r="R30" s="1444"/>
      <c r="S30" s="1444" t="s">
        <v>1755</v>
      </c>
      <c r="T30" s="1444"/>
      <c r="U30" s="1444"/>
      <c r="V30" s="1444"/>
      <c r="W30" s="1444"/>
      <c r="X30" s="1444"/>
      <c r="Y30" s="1444"/>
      <c r="Z30" s="1444"/>
      <c r="AA30" s="1444"/>
      <c r="AB30" s="1444"/>
      <c r="AC30" s="1444"/>
      <c r="AD30" s="1444"/>
      <c r="AE30" s="1444"/>
      <c r="AF30" s="1444"/>
      <c r="AG30" s="1444"/>
      <c r="AH30" s="1444"/>
      <c r="AI30" s="1444"/>
      <c r="AJ30" s="1444"/>
    </row>
    <row r="31" spans="2:36" ht="21" customHeight="1">
      <c r="B31" s="1440">
        <v>1</v>
      </c>
      <c r="C31" s="1450"/>
      <c r="D31" s="1450"/>
      <c r="E31" s="1450"/>
      <c r="F31" s="1450"/>
      <c r="G31" s="1450"/>
      <c r="H31" s="1450"/>
      <c r="I31" s="1450"/>
      <c r="J31" s="1450"/>
      <c r="K31" s="1450"/>
      <c r="L31" s="1450"/>
      <c r="M31" s="1450"/>
      <c r="N31" s="1450"/>
      <c r="O31" s="1450"/>
      <c r="P31" s="1450"/>
      <c r="Q31" s="1450"/>
      <c r="R31" s="1450"/>
      <c r="S31" s="1450"/>
      <c r="T31" s="1450"/>
      <c r="U31" s="1450"/>
      <c r="V31" s="1450"/>
      <c r="W31" s="1450"/>
      <c r="X31" s="1450"/>
      <c r="Y31" s="1450"/>
      <c r="Z31" s="1450"/>
      <c r="AA31" s="1450"/>
      <c r="AB31" s="1450"/>
      <c r="AC31" s="1450"/>
      <c r="AD31" s="1450"/>
      <c r="AE31" s="1450"/>
      <c r="AF31" s="1450"/>
      <c r="AG31" s="1450"/>
      <c r="AH31" s="1450"/>
      <c r="AI31" s="1450"/>
      <c r="AJ31" s="1450"/>
    </row>
    <row r="32" spans="2:36" ht="21" customHeight="1">
      <c r="B32" s="1440">
        <v>2</v>
      </c>
      <c r="C32" s="1450"/>
      <c r="D32" s="1450"/>
      <c r="E32" s="1450"/>
      <c r="F32" s="1450"/>
      <c r="G32" s="1450"/>
      <c r="H32" s="1450"/>
      <c r="I32" s="1450"/>
      <c r="J32" s="1450"/>
      <c r="K32" s="1450"/>
      <c r="L32" s="1450"/>
      <c r="M32" s="1450"/>
      <c r="N32" s="1450"/>
      <c r="O32" s="1450"/>
      <c r="P32" s="1450"/>
      <c r="Q32" s="1450"/>
      <c r="R32" s="1450"/>
      <c r="S32" s="1450"/>
      <c r="T32" s="1450"/>
      <c r="U32" s="1450"/>
      <c r="V32" s="1450"/>
      <c r="W32" s="1450"/>
      <c r="X32" s="1450"/>
      <c r="Y32" s="1450"/>
      <c r="Z32" s="1450"/>
      <c r="AA32" s="1450"/>
      <c r="AB32" s="1450"/>
      <c r="AC32" s="1450"/>
      <c r="AD32" s="1450"/>
      <c r="AE32" s="1450"/>
      <c r="AF32" s="1450"/>
      <c r="AG32" s="1450"/>
      <c r="AH32" s="1450"/>
      <c r="AI32" s="1450"/>
      <c r="AJ32" s="1450"/>
    </row>
    <row r="33" spans="2:38" ht="21" customHeight="1">
      <c r="B33" s="1440">
        <v>3</v>
      </c>
      <c r="C33" s="1450"/>
      <c r="D33" s="1450"/>
      <c r="E33" s="1450"/>
      <c r="F33" s="1450"/>
      <c r="G33" s="1450"/>
      <c r="H33" s="1450"/>
      <c r="I33" s="1450"/>
      <c r="J33" s="1450"/>
      <c r="K33" s="1450"/>
      <c r="L33" s="1450"/>
      <c r="M33" s="1450"/>
      <c r="N33" s="1450"/>
      <c r="O33" s="1450"/>
      <c r="P33" s="1450"/>
      <c r="Q33" s="1450"/>
      <c r="R33" s="1450"/>
      <c r="S33" s="1450"/>
      <c r="T33" s="1450"/>
      <c r="U33" s="1450"/>
      <c r="V33" s="1450"/>
      <c r="W33" s="1450"/>
      <c r="X33" s="1450"/>
      <c r="Y33" s="1450"/>
      <c r="Z33" s="1450"/>
      <c r="AA33" s="1450"/>
      <c r="AB33" s="1450"/>
      <c r="AC33" s="1450"/>
      <c r="AD33" s="1450"/>
      <c r="AE33" s="1450"/>
      <c r="AF33" s="1450"/>
      <c r="AG33" s="1450"/>
      <c r="AH33" s="1450"/>
      <c r="AI33" s="1450"/>
      <c r="AJ33" s="1450"/>
    </row>
    <row r="34" spans="2:38" ht="8.25" customHeight="1">
      <c r="B34" s="1442"/>
      <c r="C34" s="1451"/>
      <c r="D34" s="1451"/>
      <c r="E34" s="1451"/>
      <c r="F34" s="1451"/>
      <c r="G34" s="1451"/>
      <c r="H34" s="1451"/>
      <c r="I34" s="1451"/>
      <c r="J34" s="1451"/>
      <c r="K34" s="1451"/>
      <c r="L34" s="1451"/>
      <c r="M34" s="1451"/>
      <c r="N34" s="1451"/>
      <c r="O34" s="1451"/>
      <c r="P34" s="1451"/>
      <c r="Q34" s="1451"/>
      <c r="R34" s="1451"/>
      <c r="S34" s="1451"/>
      <c r="T34" s="1451"/>
      <c r="U34" s="1451"/>
      <c r="V34" s="1451"/>
      <c r="W34" s="1451"/>
      <c r="X34" s="1451"/>
      <c r="Y34" s="1451"/>
      <c r="Z34" s="1451"/>
      <c r="AA34" s="1451"/>
      <c r="AB34" s="1451"/>
      <c r="AC34" s="1451"/>
      <c r="AD34" s="1451"/>
      <c r="AE34" s="1451"/>
      <c r="AF34" s="1451"/>
      <c r="AG34" s="1451"/>
      <c r="AH34" s="1451"/>
      <c r="AI34" s="1451"/>
      <c r="AJ34" s="1451"/>
    </row>
    <row r="35" spans="2:38" ht="22.5" customHeight="1">
      <c r="B35" s="1445" t="s">
        <v>1430</v>
      </c>
      <c r="C35" s="1445"/>
      <c r="D35" s="1445"/>
      <c r="E35" s="1445"/>
      <c r="F35" s="1445"/>
      <c r="G35" s="1445"/>
      <c r="H35" s="1452" t="s">
        <v>923</v>
      </c>
      <c r="I35" s="1452"/>
      <c r="J35" s="1452"/>
      <c r="K35" s="1452"/>
      <c r="L35" s="1452"/>
      <c r="M35" s="1452"/>
      <c r="N35" s="1452"/>
      <c r="O35" s="1452"/>
      <c r="P35" s="1452"/>
      <c r="Q35" s="1452"/>
      <c r="R35" s="1452"/>
      <c r="S35" s="1452"/>
      <c r="T35" s="1452"/>
      <c r="U35" s="1452"/>
      <c r="V35" s="1452"/>
      <c r="W35" s="1452"/>
      <c r="X35" s="1452"/>
      <c r="Y35" s="1452"/>
      <c r="Z35" s="1452"/>
      <c r="AA35" s="1452"/>
      <c r="AB35" s="1452"/>
      <c r="AC35" s="1452"/>
      <c r="AD35" s="1452"/>
      <c r="AE35" s="1452"/>
      <c r="AF35" s="1452"/>
      <c r="AG35" s="1452"/>
      <c r="AH35" s="1452"/>
      <c r="AI35" s="1452"/>
      <c r="AJ35" s="1452"/>
    </row>
    <row r="36" spans="2:38" ht="8.25" customHeight="1">
      <c r="B36" s="1442"/>
      <c r="C36" s="1451"/>
      <c r="D36" s="1451"/>
      <c r="E36" s="1451"/>
      <c r="F36" s="1451"/>
      <c r="G36" s="1451"/>
      <c r="H36" s="1451"/>
      <c r="I36" s="1451"/>
      <c r="J36" s="1451"/>
      <c r="K36" s="1451"/>
      <c r="L36" s="1451"/>
      <c r="M36" s="1451"/>
      <c r="N36" s="1451"/>
      <c r="O36" s="1451"/>
      <c r="P36" s="1451"/>
      <c r="Q36" s="1451"/>
      <c r="R36" s="1451"/>
      <c r="S36" s="1451"/>
      <c r="T36" s="1451"/>
      <c r="U36" s="1451"/>
      <c r="V36" s="1451"/>
      <c r="W36" s="1451"/>
      <c r="X36" s="1451"/>
      <c r="Y36" s="1451"/>
      <c r="Z36" s="1451"/>
      <c r="AA36" s="1451"/>
      <c r="AB36" s="1451"/>
      <c r="AC36" s="1451"/>
      <c r="AD36" s="1451"/>
      <c r="AE36" s="1451"/>
      <c r="AF36" s="1451"/>
      <c r="AG36" s="1451"/>
      <c r="AH36" s="1451"/>
      <c r="AI36" s="1451"/>
      <c r="AJ36" s="1451"/>
    </row>
    <row r="37" spans="2:38" ht="18.75" customHeight="1">
      <c r="B37" s="1446" t="s">
        <v>219</v>
      </c>
      <c r="C37" s="1446"/>
      <c r="D37" s="1446"/>
      <c r="E37" s="1446"/>
      <c r="F37" s="1446"/>
      <c r="G37" s="1446"/>
      <c r="H37" s="1446"/>
      <c r="I37" s="1446"/>
      <c r="J37" s="1446"/>
      <c r="K37" s="1446"/>
      <c r="L37" s="1446"/>
      <c r="M37" s="1446"/>
      <c r="N37" s="1446"/>
      <c r="O37" s="1446"/>
      <c r="P37" s="1446"/>
      <c r="Q37" s="1446"/>
      <c r="R37" s="1446"/>
      <c r="S37" s="1446"/>
      <c r="T37" s="1446"/>
      <c r="U37" s="1446"/>
      <c r="V37" s="1446"/>
      <c r="W37" s="1446"/>
      <c r="X37" s="1446"/>
      <c r="Y37" s="1446"/>
      <c r="Z37" s="1446"/>
      <c r="AA37" s="1446"/>
      <c r="AB37" s="1446"/>
      <c r="AC37" s="1446"/>
      <c r="AD37" s="1446"/>
      <c r="AE37" s="1446"/>
      <c r="AF37" s="1446"/>
      <c r="AG37" s="1446"/>
      <c r="AH37" s="1446"/>
      <c r="AI37" s="1446"/>
      <c r="AJ37" s="1446"/>
      <c r="AK37" s="1446"/>
      <c r="AL37" s="1475"/>
    </row>
    <row r="38" spans="2:38" ht="18.75" customHeight="1">
      <c r="B38" s="1446"/>
      <c r="C38" s="1446"/>
      <c r="D38" s="1446"/>
      <c r="E38" s="1446"/>
      <c r="F38" s="1446"/>
      <c r="G38" s="1446"/>
      <c r="H38" s="1446"/>
      <c r="I38" s="1446"/>
      <c r="J38" s="1446"/>
      <c r="K38" s="1446"/>
      <c r="L38" s="1446"/>
      <c r="M38" s="1446"/>
      <c r="N38" s="1446"/>
      <c r="O38" s="1446"/>
      <c r="P38" s="1446"/>
      <c r="Q38" s="1446"/>
      <c r="R38" s="1446"/>
      <c r="S38" s="1446"/>
      <c r="T38" s="1446"/>
      <c r="U38" s="1446"/>
      <c r="V38" s="1446"/>
      <c r="W38" s="1446"/>
      <c r="X38" s="1446"/>
      <c r="Y38" s="1446"/>
      <c r="Z38" s="1446"/>
      <c r="AA38" s="1446"/>
      <c r="AB38" s="1446"/>
      <c r="AC38" s="1446"/>
      <c r="AD38" s="1446"/>
      <c r="AE38" s="1446"/>
      <c r="AF38" s="1446"/>
      <c r="AG38" s="1446"/>
      <c r="AH38" s="1446"/>
      <c r="AI38" s="1446"/>
      <c r="AJ38" s="1446"/>
      <c r="AK38" s="1446"/>
      <c r="AL38" s="1475"/>
    </row>
    <row r="39" spans="2:38" ht="18.75" customHeight="1">
      <c r="B39" s="1446"/>
      <c r="C39" s="1446"/>
      <c r="D39" s="1446"/>
      <c r="E39" s="1446"/>
      <c r="F39" s="1446"/>
      <c r="G39" s="1446"/>
      <c r="H39" s="1446"/>
      <c r="I39" s="1446"/>
      <c r="J39" s="1446"/>
      <c r="K39" s="1446"/>
      <c r="L39" s="1446"/>
      <c r="M39" s="1446"/>
      <c r="N39" s="1446"/>
      <c r="O39" s="1446"/>
      <c r="P39" s="1446"/>
      <c r="Q39" s="1446"/>
      <c r="R39" s="1446"/>
      <c r="S39" s="1446"/>
      <c r="T39" s="1446"/>
      <c r="U39" s="1446"/>
      <c r="V39" s="1446"/>
      <c r="W39" s="1446"/>
      <c r="X39" s="1446"/>
      <c r="Y39" s="1446"/>
      <c r="Z39" s="1446"/>
      <c r="AA39" s="1446"/>
      <c r="AB39" s="1446"/>
      <c r="AC39" s="1446"/>
      <c r="AD39" s="1446"/>
      <c r="AE39" s="1446"/>
      <c r="AF39" s="1446"/>
      <c r="AG39" s="1446"/>
      <c r="AH39" s="1446"/>
      <c r="AI39" s="1446"/>
      <c r="AJ39" s="1446"/>
      <c r="AK39" s="1446"/>
      <c r="AL39" s="1475"/>
    </row>
    <row r="40" spans="2:38" ht="18.75" customHeight="1">
      <c r="B40" s="1446"/>
      <c r="C40" s="1446"/>
      <c r="D40" s="1446"/>
      <c r="E40" s="1446"/>
      <c r="F40" s="1446"/>
      <c r="G40" s="1446"/>
      <c r="H40" s="1446"/>
      <c r="I40" s="1446"/>
      <c r="J40" s="1446"/>
      <c r="K40" s="1446"/>
      <c r="L40" s="1446"/>
      <c r="M40" s="1446"/>
      <c r="N40" s="1446"/>
      <c r="O40" s="1446"/>
      <c r="P40" s="1446"/>
      <c r="Q40" s="1446"/>
      <c r="R40" s="1446"/>
      <c r="S40" s="1446"/>
      <c r="T40" s="1446"/>
      <c r="U40" s="1446"/>
      <c r="V40" s="1446"/>
      <c r="W40" s="1446"/>
      <c r="X40" s="1446"/>
      <c r="Y40" s="1446"/>
      <c r="Z40" s="1446"/>
      <c r="AA40" s="1446"/>
      <c r="AB40" s="1446"/>
      <c r="AC40" s="1446"/>
      <c r="AD40" s="1446"/>
      <c r="AE40" s="1446"/>
      <c r="AF40" s="1446"/>
      <c r="AG40" s="1446"/>
      <c r="AH40" s="1446"/>
      <c r="AI40" s="1446"/>
      <c r="AJ40" s="1446"/>
      <c r="AK40" s="1446"/>
      <c r="AL40" s="1475"/>
    </row>
    <row r="41" spans="2:38" ht="80.25" customHeight="1">
      <c r="B41" s="1446"/>
      <c r="C41" s="1446"/>
      <c r="D41" s="1446"/>
      <c r="E41" s="1446"/>
      <c r="F41" s="1446"/>
      <c r="G41" s="1446"/>
      <c r="H41" s="1446"/>
      <c r="I41" s="1446"/>
      <c r="J41" s="1446"/>
      <c r="K41" s="1446"/>
      <c r="L41" s="1446"/>
      <c r="M41" s="1446"/>
      <c r="N41" s="1446"/>
      <c r="O41" s="1446"/>
      <c r="P41" s="1446"/>
      <c r="Q41" s="1446"/>
      <c r="R41" s="1446"/>
      <c r="S41" s="1446"/>
      <c r="T41" s="1446"/>
      <c r="U41" s="1446"/>
      <c r="V41" s="1446"/>
      <c r="W41" s="1446"/>
      <c r="X41" s="1446"/>
      <c r="Y41" s="1446"/>
      <c r="Z41" s="1446"/>
      <c r="AA41" s="1446"/>
      <c r="AB41" s="1446"/>
      <c r="AC41" s="1446"/>
      <c r="AD41" s="1446"/>
      <c r="AE41" s="1446"/>
      <c r="AF41" s="1446"/>
      <c r="AG41" s="1446"/>
      <c r="AH41" s="1446"/>
      <c r="AI41" s="1446"/>
      <c r="AJ41" s="1446"/>
      <c r="AK41" s="1446"/>
      <c r="AL41" s="1475"/>
    </row>
    <row r="42" spans="2:38" ht="15" customHeight="1">
      <c r="B42" s="1447" t="s">
        <v>1312</v>
      </c>
      <c r="C42" s="1447"/>
      <c r="D42" s="1447"/>
      <c r="E42" s="1447"/>
      <c r="F42" s="1447"/>
      <c r="G42" s="1447"/>
      <c r="H42" s="1447"/>
      <c r="I42" s="1447"/>
      <c r="J42" s="1447"/>
      <c r="K42" s="1447"/>
      <c r="L42" s="1447"/>
      <c r="M42" s="1447"/>
      <c r="N42" s="1447"/>
      <c r="O42" s="1447"/>
      <c r="P42" s="1447"/>
      <c r="Q42" s="1447"/>
      <c r="R42" s="1447"/>
      <c r="S42" s="1447"/>
      <c r="T42" s="1447"/>
      <c r="U42" s="1447"/>
      <c r="V42" s="1447"/>
      <c r="W42" s="1447"/>
      <c r="X42" s="1447"/>
      <c r="Y42" s="1447"/>
      <c r="Z42" s="1447"/>
      <c r="AA42" s="1447"/>
      <c r="AB42" s="1447"/>
      <c r="AC42" s="1447"/>
      <c r="AD42" s="1447"/>
      <c r="AE42" s="1447"/>
      <c r="AF42" s="1447"/>
      <c r="AG42" s="1447"/>
      <c r="AH42" s="1447"/>
      <c r="AI42" s="1447"/>
      <c r="AJ42" s="1447"/>
      <c r="AK42" s="1447"/>
      <c r="AL42" s="1475"/>
    </row>
    <row r="43" spans="2:38" ht="15" customHeight="1">
      <c r="B43" s="1447"/>
      <c r="C43" s="1447"/>
      <c r="D43" s="1447"/>
      <c r="E43" s="1447"/>
      <c r="F43" s="1447"/>
      <c r="G43" s="1447"/>
      <c r="H43" s="1447"/>
      <c r="I43" s="1447"/>
      <c r="J43" s="1447"/>
      <c r="K43" s="1447"/>
      <c r="L43" s="1447"/>
      <c r="M43" s="1447"/>
      <c r="N43" s="1447"/>
      <c r="O43" s="1447"/>
      <c r="P43" s="1447"/>
      <c r="Q43" s="1447"/>
      <c r="R43" s="1447"/>
      <c r="S43" s="1447"/>
      <c r="T43" s="1447"/>
      <c r="U43" s="1447"/>
      <c r="V43" s="1447"/>
      <c r="W43" s="1447"/>
      <c r="X43" s="1447"/>
      <c r="Y43" s="1447"/>
      <c r="Z43" s="1447"/>
      <c r="AA43" s="1447"/>
      <c r="AB43" s="1447"/>
      <c r="AC43" s="1447"/>
      <c r="AD43" s="1447"/>
      <c r="AE43" s="1447"/>
      <c r="AF43" s="1447"/>
      <c r="AG43" s="1447"/>
      <c r="AH43" s="1447"/>
      <c r="AI43" s="1447"/>
      <c r="AJ43" s="1447"/>
      <c r="AK43" s="1447"/>
      <c r="AL43" s="1475"/>
    </row>
    <row r="44" spans="2:38" ht="15" customHeight="1">
      <c r="B44" s="1447"/>
      <c r="C44" s="1447"/>
      <c r="D44" s="1447"/>
      <c r="E44" s="1447"/>
      <c r="F44" s="1447"/>
      <c r="G44" s="1447"/>
      <c r="H44" s="1447"/>
      <c r="I44" s="1447"/>
      <c r="J44" s="1447"/>
      <c r="K44" s="1447"/>
      <c r="L44" s="1447"/>
      <c r="M44" s="1447"/>
      <c r="N44" s="1447"/>
      <c r="O44" s="1447"/>
      <c r="P44" s="1447"/>
      <c r="Q44" s="1447"/>
      <c r="R44" s="1447"/>
      <c r="S44" s="1447"/>
      <c r="T44" s="1447"/>
      <c r="U44" s="1447"/>
      <c r="V44" s="1447"/>
      <c r="W44" s="1447"/>
      <c r="X44" s="1447"/>
      <c r="Y44" s="1447"/>
      <c r="Z44" s="1447"/>
      <c r="AA44" s="1447"/>
      <c r="AB44" s="1447"/>
      <c r="AC44" s="1447"/>
      <c r="AD44" s="1447"/>
      <c r="AE44" s="1447"/>
      <c r="AF44" s="1447"/>
      <c r="AG44" s="1447"/>
      <c r="AH44" s="1447"/>
      <c r="AI44" s="1447"/>
      <c r="AJ44" s="1447"/>
      <c r="AK44" s="1447"/>
      <c r="AL44" s="1475"/>
    </row>
    <row r="45" spans="2:38" ht="15" customHeight="1">
      <c r="B45" s="1447"/>
      <c r="C45" s="1447"/>
      <c r="D45" s="1447"/>
      <c r="E45" s="1447"/>
      <c r="F45" s="1447"/>
      <c r="G45" s="1447"/>
      <c r="H45" s="1447"/>
      <c r="I45" s="1447"/>
      <c r="J45" s="1447"/>
      <c r="K45" s="1447"/>
      <c r="L45" s="1447"/>
      <c r="M45" s="1447"/>
      <c r="N45" s="1447"/>
      <c r="O45" s="1447"/>
      <c r="P45" s="1447"/>
      <c r="Q45" s="1447"/>
      <c r="R45" s="1447"/>
      <c r="S45" s="1447"/>
      <c r="T45" s="1447"/>
      <c r="U45" s="1447"/>
      <c r="V45" s="1447"/>
      <c r="W45" s="1447"/>
      <c r="X45" s="1447"/>
      <c r="Y45" s="1447"/>
      <c r="Z45" s="1447"/>
      <c r="AA45" s="1447"/>
      <c r="AB45" s="1447"/>
      <c r="AC45" s="1447"/>
      <c r="AD45" s="1447"/>
      <c r="AE45" s="1447"/>
      <c r="AF45" s="1447"/>
      <c r="AG45" s="1447"/>
      <c r="AH45" s="1447"/>
      <c r="AI45" s="1447"/>
      <c r="AJ45" s="1447"/>
      <c r="AK45" s="1447"/>
      <c r="AL45" s="1475"/>
    </row>
    <row r="46" spans="2:38" ht="37.5" customHeight="1">
      <c r="B46" s="1447"/>
      <c r="C46" s="1447"/>
      <c r="D46" s="1447"/>
      <c r="E46" s="1447"/>
      <c r="F46" s="1447"/>
      <c r="G46" s="1447"/>
      <c r="H46" s="1447"/>
      <c r="I46" s="1447"/>
      <c r="J46" s="1447"/>
      <c r="K46" s="1447"/>
      <c r="L46" s="1447"/>
      <c r="M46" s="1447"/>
      <c r="N46" s="1447"/>
      <c r="O46" s="1447"/>
      <c r="P46" s="1447"/>
      <c r="Q46" s="1447"/>
      <c r="R46" s="1447"/>
      <c r="S46" s="1447"/>
      <c r="T46" s="1447"/>
      <c r="U46" s="1447"/>
      <c r="V46" s="1447"/>
      <c r="W46" s="1447"/>
      <c r="X46" s="1447"/>
      <c r="Y46" s="1447"/>
      <c r="Z46" s="1447"/>
      <c r="AA46" s="1447"/>
      <c r="AB46" s="1447"/>
      <c r="AC46" s="1447"/>
      <c r="AD46" s="1447"/>
      <c r="AE46" s="1447"/>
      <c r="AF46" s="1447"/>
      <c r="AG46" s="1447"/>
      <c r="AH46" s="1447"/>
      <c r="AI46" s="1447"/>
      <c r="AJ46" s="1447"/>
      <c r="AK46" s="1447"/>
      <c r="AL46" s="1475"/>
    </row>
    <row r="47" spans="2:38" s="1430" customFormat="1" ht="36.75" customHeight="1">
      <c r="B47" s="1448" t="s">
        <v>1758</v>
      </c>
      <c r="C47" s="1448"/>
      <c r="D47" s="1448"/>
      <c r="E47" s="1448"/>
      <c r="F47" s="1448"/>
      <c r="G47" s="1448"/>
      <c r="H47" s="1448"/>
      <c r="I47" s="1448"/>
      <c r="J47" s="1448"/>
      <c r="K47" s="1448"/>
      <c r="L47" s="1448"/>
      <c r="M47" s="1448"/>
      <c r="N47" s="1448"/>
      <c r="O47" s="1448"/>
      <c r="P47" s="1448"/>
      <c r="Q47" s="1448"/>
      <c r="R47" s="1448"/>
      <c r="S47" s="1448"/>
      <c r="T47" s="1448"/>
      <c r="U47" s="1448"/>
      <c r="V47" s="1448"/>
      <c r="W47" s="1448"/>
      <c r="X47" s="1448"/>
      <c r="Y47" s="1448"/>
      <c r="Z47" s="1448"/>
      <c r="AA47" s="1448"/>
      <c r="AB47" s="1448"/>
      <c r="AC47" s="1448"/>
      <c r="AD47" s="1448"/>
      <c r="AE47" s="1448"/>
      <c r="AF47" s="1448"/>
      <c r="AG47" s="1448"/>
      <c r="AH47" s="1448"/>
      <c r="AI47" s="1448"/>
      <c r="AJ47" s="1448"/>
      <c r="AK47" s="1448"/>
    </row>
    <row r="48" spans="2:38" s="1430" customFormat="1" ht="36" customHeight="1">
      <c r="B48" s="1447" t="s">
        <v>1759</v>
      </c>
      <c r="C48" s="1447"/>
      <c r="D48" s="1447"/>
      <c r="E48" s="1447"/>
      <c r="F48" s="1447"/>
      <c r="G48" s="1447"/>
      <c r="H48" s="1447"/>
      <c r="I48" s="1447"/>
      <c r="J48" s="1447"/>
      <c r="K48" s="1447"/>
      <c r="L48" s="1447"/>
      <c r="M48" s="1447"/>
      <c r="N48" s="1447"/>
      <c r="O48" s="1447"/>
      <c r="P48" s="1447"/>
      <c r="Q48" s="1447"/>
      <c r="R48" s="1447"/>
      <c r="S48" s="1447"/>
      <c r="T48" s="1447"/>
      <c r="U48" s="1447"/>
      <c r="V48" s="1447"/>
      <c r="W48" s="1447"/>
      <c r="X48" s="1447"/>
      <c r="Y48" s="1447"/>
      <c r="Z48" s="1447"/>
      <c r="AA48" s="1447"/>
      <c r="AB48" s="1447"/>
      <c r="AC48" s="1447"/>
      <c r="AD48" s="1447"/>
      <c r="AE48" s="1447"/>
      <c r="AF48" s="1447"/>
      <c r="AG48" s="1447"/>
      <c r="AH48" s="1447"/>
      <c r="AI48" s="1447"/>
      <c r="AJ48" s="1447"/>
      <c r="AK48" s="1447"/>
    </row>
    <row r="49" spans="2:37" s="1430" customFormat="1" ht="21" customHeight="1">
      <c r="B49" s="1430" t="s">
        <v>745</v>
      </c>
      <c r="AK49" s="1474"/>
    </row>
    <row r="50" spans="2:37" s="1430" customFormat="1" ht="21" customHeight="1">
      <c r="B50" s="1430" t="s">
        <v>745</v>
      </c>
      <c r="AK50" s="1474"/>
    </row>
  </sheetData>
  <protectedRanges>
    <protectedRange sqref="L7:Y7 AG7:AJ7 L6:AJ6 L8:AJ8" name="範囲1"/>
  </protectedRanges>
  <customSheetViews>
    <customSheetView guid="{76D48460-2D9B-487A-92BD-89A50EB1783E}" showPageBreaks="1" printArea="1" view="pageBreakPreview">
      <pageMargins left="0.62986111111111109" right="0.62986111111111109" top="0.55138888888888893" bottom="0.31527777777777777" header="0.51180555555555551" footer="0.51180555555555551"/>
      <pageSetup paperSize="9" scale="77" orientation="portrait" cellComments="atEnd" horizontalDpi="300" verticalDpi="300" r:id="rId1"/>
      <headerFooter alignWithMargins="0"/>
    </customSheetView>
  </customSheetView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7"/>
  <pageMargins left="0.62986111111111109" right="0.62986111111111109" top="0.55138888888888893" bottom="0.31527777777777777" header="0.51180555555555551" footer="0.51180555555555551"/>
  <pageSetup paperSize="9" scale="77" fitToWidth="1" fitToHeight="1" orientation="portrait" usePrinterDefaults="1" cellComments="atEnd" horizontalDpi="300" verticalDpi="300"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7">
    <tabColor theme="4"/>
  </sheetPr>
  <dimension ref="A2:AM50"/>
  <sheetViews>
    <sheetView view="pageBreakPreview" zoomScaleSheetLayoutView="100" workbookViewId="0">
      <selection activeCell="S30" sqref="S30:AJ30"/>
    </sheetView>
  </sheetViews>
  <sheetFormatPr defaultColWidth="8.625" defaultRowHeight="21" customHeight="1"/>
  <cols>
    <col min="1" max="1" width="7.875" style="1428" customWidth="1"/>
    <col min="2" max="23" width="2.625" style="1428" customWidth="1"/>
    <col min="24" max="24" width="5.5" style="1428" customWidth="1"/>
    <col min="25" max="25" width="4.375" style="1428" customWidth="1"/>
    <col min="26" max="37" width="2.625" style="1428" customWidth="1"/>
    <col min="38" max="38" width="2.5" style="1428" customWidth="1"/>
    <col min="39" max="39" width="9" style="1428" customWidth="1"/>
    <col min="40" max="40" width="2.5" style="1428" customWidth="1"/>
    <col min="41" max="16384" width="8.625" style="1428"/>
  </cols>
  <sheetData>
    <row r="1" spans="1:39" ht="20.100000000000001" customHeight="1"/>
    <row r="2" spans="1:39" ht="20.100000000000001" customHeight="1">
      <c r="AA2" s="1460" t="s">
        <v>1741</v>
      </c>
      <c r="AB2" s="1460"/>
      <c r="AC2" s="1460"/>
      <c r="AD2" s="1460"/>
      <c r="AE2" s="1460"/>
      <c r="AF2" s="1460"/>
      <c r="AG2" s="1460"/>
      <c r="AH2" s="1460"/>
      <c r="AI2" s="1460"/>
      <c r="AJ2" s="1460"/>
    </row>
    <row r="3" spans="1:39" ht="20.100000000000001" customHeight="1"/>
    <row r="4" spans="1:39" ht="20.100000000000001" customHeight="1">
      <c r="A4" s="1427"/>
      <c r="B4" s="1432" t="s">
        <v>1096</v>
      </c>
      <c r="C4" s="1432"/>
      <c r="D4" s="1432"/>
      <c r="E4" s="1432"/>
      <c r="F4" s="1432"/>
      <c r="G4" s="1432"/>
      <c r="H4" s="1432"/>
      <c r="I4" s="1432"/>
      <c r="J4" s="1432"/>
      <c r="K4" s="1432"/>
      <c r="L4" s="1432"/>
      <c r="M4" s="1432"/>
      <c r="N4" s="1432"/>
      <c r="O4" s="1432"/>
      <c r="P4" s="1432"/>
      <c r="Q4" s="1432"/>
      <c r="R4" s="1432"/>
      <c r="S4" s="1432"/>
      <c r="T4" s="1432"/>
      <c r="U4" s="1432"/>
      <c r="V4" s="1432"/>
      <c r="W4" s="1432"/>
      <c r="X4" s="1432"/>
      <c r="Y4" s="1432"/>
      <c r="Z4" s="1432"/>
      <c r="AA4" s="1432"/>
      <c r="AB4" s="1432"/>
      <c r="AC4" s="1432"/>
      <c r="AD4" s="1432"/>
      <c r="AE4" s="1432"/>
      <c r="AF4" s="1432"/>
      <c r="AG4" s="1432"/>
      <c r="AH4" s="1432"/>
      <c r="AI4" s="1432"/>
      <c r="AJ4" s="1432"/>
      <c r="AK4" s="1427"/>
    </row>
    <row r="5" spans="1:39" s="1477" customFormat="1" ht="20.100000000000001" customHeight="1">
      <c r="A5" s="1431"/>
      <c r="B5" s="1431"/>
      <c r="C5" s="1431"/>
      <c r="D5" s="1431"/>
      <c r="E5" s="1431"/>
      <c r="F5" s="1431"/>
      <c r="G5" s="1431"/>
      <c r="H5" s="1431"/>
      <c r="I5" s="1429"/>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row>
    <row r="6" spans="1:39" s="1477" customFormat="1" ht="29.25" customHeight="1">
      <c r="A6" s="1431"/>
      <c r="B6" s="1433" t="s">
        <v>1724</v>
      </c>
      <c r="C6" s="1433"/>
      <c r="D6" s="1433"/>
      <c r="E6" s="1433"/>
      <c r="F6" s="1433"/>
      <c r="G6" s="1433"/>
      <c r="H6" s="1433"/>
      <c r="I6" s="1433"/>
      <c r="J6" s="1433"/>
      <c r="K6" s="1433"/>
      <c r="L6" s="1450"/>
      <c r="M6" s="1450"/>
      <c r="N6" s="1450"/>
      <c r="O6" s="1450"/>
      <c r="P6" s="1450"/>
      <c r="Q6" s="1450"/>
      <c r="R6" s="1450"/>
      <c r="S6" s="1450"/>
      <c r="T6" s="1450"/>
      <c r="U6" s="1450"/>
      <c r="V6" s="1450"/>
      <c r="W6" s="1450"/>
      <c r="X6" s="1450"/>
      <c r="Y6" s="1450"/>
      <c r="Z6" s="1450"/>
      <c r="AA6" s="1450"/>
      <c r="AB6" s="1450"/>
      <c r="AC6" s="1450"/>
      <c r="AD6" s="1450"/>
      <c r="AE6" s="1450"/>
      <c r="AF6" s="1450"/>
      <c r="AG6" s="1450"/>
      <c r="AH6" s="1450"/>
      <c r="AI6" s="1450"/>
      <c r="AJ6" s="1450"/>
      <c r="AK6" s="1429"/>
    </row>
    <row r="7" spans="1:39" s="1477" customFormat="1" ht="31.5" customHeight="1">
      <c r="A7" s="1431"/>
      <c r="B7" s="1433" t="s">
        <v>1725</v>
      </c>
      <c r="C7" s="1433"/>
      <c r="D7" s="1433"/>
      <c r="E7" s="1433"/>
      <c r="F7" s="1433"/>
      <c r="G7" s="1433"/>
      <c r="H7" s="1433"/>
      <c r="I7" s="1433"/>
      <c r="J7" s="1433"/>
      <c r="K7" s="1433"/>
      <c r="L7" s="1453"/>
      <c r="M7" s="1453"/>
      <c r="N7" s="1453"/>
      <c r="O7" s="1453"/>
      <c r="P7" s="1453"/>
      <c r="Q7" s="1453"/>
      <c r="R7" s="1453"/>
      <c r="S7" s="1453"/>
      <c r="T7" s="1453"/>
      <c r="U7" s="1453"/>
      <c r="V7" s="1453"/>
      <c r="W7" s="1453"/>
      <c r="X7" s="1453"/>
      <c r="Y7" s="1453"/>
      <c r="Z7" s="1441" t="s">
        <v>1743</v>
      </c>
      <c r="AA7" s="1441"/>
      <c r="AB7" s="1441"/>
      <c r="AC7" s="1441"/>
      <c r="AD7" s="1441"/>
      <c r="AE7" s="1441"/>
      <c r="AF7" s="1441"/>
      <c r="AG7" s="1473" t="s">
        <v>1727</v>
      </c>
      <c r="AH7" s="1473"/>
      <c r="AI7" s="1473"/>
      <c r="AJ7" s="1473"/>
      <c r="AK7" s="1429"/>
    </row>
    <row r="8" spans="1:39" s="1477" customFormat="1" ht="29.25" customHeight="1">
      <c r="A8" s="1429"/>
      <c r="B8" s="1434" t="s">
        <v>1745</v>
      </c>
      <c r="C8" s="1434"/>
      <c r="D8" s="1434"/>
      <c r="E8" s="1434"/>
      <c r="F8" s="1434"/>
      <c r="G8" s="1434"/>
      <c r="H8" s="1434"/>
      <c r="I8" s="1434"/>
      <c r="J8" s="1434"/>
      <c r="K8" s="1434"/>
      <c r="L8" s="1450" t="s">
        <v>960</v>
      </c>
      <c r="M8" s="1450"/>
      <c r="N8" s="1450"/>
      <c r="O8" s="1450"/>
      <c r="P8" s="1450"/>
      <c r="Q8" s="1450"/>
      <c r="R8" s="1450"/>
      <c r="S8" s="1450"/>
      <c r="T8" s="1450"/>
      <c r="U8" s="1450"/>
      <c r="V8" s="1450"/>
      <c r="W8" s="1450"/>
      <c r="X8" s="1450"/>
      <c r="Y8" s="1450"/>
      <c r="Z8" s="1450"/>
      <c r="AA8" s="1450"/>
      <c r="AB8" s="1450"/>
      <c r="AC8" s="1450"/>
      <c r="AD8" s="1450"/>
      <c r="AE8" s="1450"/>
      <c r="AF8" s="1450"/>
      <c r="AG8" s="1450"/>
      <c r="AH8" s="1450"/>
      <c r="AI8" s="1450"/>
      <c r="AJ8" s="1450"/>
      <c r="AK8" s="1429"/>
    </row>
    <row r="9" spans="1:39" ht="9.75" customHeight="1">
      <c r="A9" s="1427"/>
      <c r="B9" s="1427"/>
      <c r="C9" s="1427"/>
      <c r="D9" s="1427"/>
      <c r="E9" s="1427"/>
      <c r="F9" s="1427"/>
      <c r="G9" s="1427"/>
      <c r="H9" s="1427"/>
      <c r="I9" s="1427"/>
      <c r="J9" s="1427"/>
      <c r="K9" s="1427"/>
      <c r="L9" s="1427"/>
      <c r="M9" s="1427"/>
      <c r="N9" s="1427"/>
      <c r="O9" s="1427"/>
      <c r="P9" s="1427"/>
      <c r="Q9" s="1427"/>
      <c r="R9" s="1427"/>
      <c r="S9" s="1427"/>
      <c r="T9" s="1427"/>
      <c r="U9" s="1427"/>
      <c r="V9" s="1427"/>
      <c r="W9" s="1427"/>
      <c r="X9" s="1427"/>
      <c r="Y9" s="1427"/>
      <c r="Z9" s="1427"/>
      <c r="AA9" s="1427"/>
      <c r="AB9" s="1427"/>
      <c r="AC9" s="1427"/>
      <c r="AD9" s="1427"/>
      <c r="AE9" s="1427"/>
      <c r="AF9" s="1427"/>
      <c r="AG9" s="1427"/>
      <c r="AH9" s="1427"/>
      <c r="AI9" s="1427"/>
      <c r="AJ9" s="1427"/>
      <c r="AK9" s="1427"/>
    </row>
    <row r="10" spans="1:39" ht="21" customHeight="1">
      <c r="A10" s="1427"/>
      <c r="B10" s="1435" t="s">
        <v>1500</v>
      </c>
      <c r="C10" s="1435"/>
      <c r="D10" s="1435"/>
      <c r="E10" s="1435"/>
      <c r="F10" s="1435"/>
      <c r="G10" s="1435"/>
      <c r="H10" s="1435"/>
      <c r="I10" s="1435"/>
      <c r="J10" s="1435"/>
      <c r="K10" s="1435"/>
      <c r="L10" s="1435"/>
      <c r="M10" s="1435"/>
      <c r="N10" s="1435"/>
      <c r="O10" s="1435"/>
      <c r="P10" s="1435"/>
      <c r="Q10" s="1435"/>
      <c r="R10" s="1435"/>
      <c r="S10" s="1435"/>
      <c r="T10" s="1435"/>
      <c r="U10" s="1435"/>
      <c r="V10" s="1435"/>
      <c r="W10" s="1435"/>
      <c r="X10" s="1435"/>
      <c r="Y10" s="1435"/>
      <c r="Z10" s="1435"/>
      <c r="AA10" s="1435"/>
      <c r="AB10" s="1435"/>
      <c r="AC10" s="1435"/>
      <c r="AD10" s="1435"/>
      <c r="AE10" s="1435"/>
      <c r="AF10" s="1435"/>
      <c r="AG10" s="1435"/>
      <c r="AH10" s="1435"/>
      <c r="AI10" s="1435"/>
      <c r="AJ10" s="1435"/>
      <c r="AK10" s="1427"/>
    </row>
    <row r="11" spans="1:39" ht="21" customHeight="1">
      <c r="A11" s="1427"/>
      <c r="B11" s="1436" t="s">
        <v>1538</v>
      </c>
      <c r="C11" s="1436"/>
      <c r="D11" s="1436"/>
      <c r="E11" s="1436"/>
      <c r="F11" s="1436"/>
      <c r="G11" s="1436"/>
      <c r="H11" s="1436"/>
      <c r="I11" s="1436"/>
      <c r="J11" s="1436"/>
      <c r="K11" s="1436"/>
      <c r="L11" s="1436"/>
      <c r="M11" s="1436"/>
      <c r="N11" s="1436"/>
      <c r="O11" s="1436"/>
      <c r="P11" s="1436"/>
      <c r="Q11" s="1436"/>
      <c r="R11" s="1436"/>
      <c r="S11" s="1456"/>
      <c r="T11" s="1456"/>
      <c r="U11" s="1456"/>
      <c r="V11" s="1456"/>
      <c r="W11" s="1456"/>
      <c r="X11" s="1456"/>
      <c r="Y11" s="1456"/>
      <c r="Z11" s="1456"/>
      <c r="AA11" s="1456"/>
      <c r="AB11" s="1456"/>
      <c r="AC11" s="1461" t="s">
        <v>1709</v>
      </c>
      <c r="AD11" s="1466"/>
      <c r="AE11" s="1469"/>
      <c r="AF11" s="1469"/>
      <c r="AG11" s="1469"/>
      <c r="AH11" s="1469"/>
      <c r="AI11" s="1469"/>
      <c r="AJ11" s="1469"/>
      <c r="AK11" s="1427"/>
      <c r="AM11" s="1481"/>
    </row>
    <row r="12" spans="1:39" ht="21" customHeight="1">
      <c r="A12" s="1427"/>
      <c r="B12" s="1437"/>
      <c r="C12" s="1449" t="s">
        <v>1729</v>
      </c>
      <c r="D12" s="1449"/>
      <c r="E12" s="1449"/>
      <c r="F12" s="1449"/>
      <c r="G12" s="1449"/>
      <c r="H12" s="1449"/>
      <c r="I12" s="1449"/>
      <c r="J12" s="1449"/>
      <c r="K12" s="1449"/>
      <c r="L12" s="1449"/>
      <c r="M12" s="1449"/>
      <c r="N12" s="1449"/>
      <c r="O12" s="1449"/>
      <c r="P12" s="1449"/>
      <c r="Q12" s="1449"/>
      <c r="R12" s="1449"/>
      <c r="S12" s="1457">
        <f>ROUNDUP(S11*30%,1)</f>
        <v>0</v>
      </c>
      <c r="T12" s="1457"/>
      <c r="U12" s="1457"/>
      <c r="V12" s="1457"/>
      <c r="W12" s="1457"/>
      <c r="X12" s="1457"/>
      <c r="Y12" s="1457"/>
      <c r="Z12" s="1457"/>
      <c r="AA12" s="1457"/>
      <c r="AB12" s="1457"/>
      <c r="AC12" s="1462" t="s">
        <v>1709</v>
      </c>
      <c r="AD12" s="1462"/>
      <c r="AE12" s="1470"/>
      <c r="AF12" s="1470"/>
      <c r="AG12" s="1470"/>
      <c r="AH12" s="1470"/>
      <c r="AI12" s="1470"/>
      <c r="AJ12" s="1470"/>
      <c r="AK12" s="1427"/>
    </row>
    <row r="13" spans="1:39" ht="21" customHeight="1">
      <c r="A13" s="1427"/>
      <c r="B13" s="1438" t="s">
        <v>1730</v>
      </c>
      <c r="C13" s="1438"/>
      <c r="D13" s="1438"/>
      <c r="E13" s="1438"/>
      <c r="F13" s="1438"/>
      <c r="G13" s="1438"/>
      <c r="H13" s="1438"/>
      <c r="I13" s="1438"/>
      <c r="J13" s="1438"/>
      <c r="K13" s="1438"/>
      <c r="L13" s="1438"/>
      <c r="M13" s="1438"/>
      <c r="N13" s="1438"/>
      <c r="O13" s="1438"/>
      <c r="P13" s="1438"/>
      <c r="Q13" s="1438"/>
      <c r="R13" s="1438"/>
      <c r="S13" s="1458" t="e">
        <f>ROUNDUP(AE25/L25,1)</f>
        <v>#DIV/0!</v>
      </c>
      <c r="T13" s="1458"/>
      <c r="U13" s="1458"/>
      <c r="V13" s="1458"/>
      <c r="W13" s="1458"/>
      <c r="X13" s="1458"/>
      <c r="Y13" s="1458"/>
      <c r="Z13" s="1458"/>
      <c r="AA13" s="1458"/>
      <c r="AB13" s="1458"/>
      <c r="AC13" s="1463" t="s">
        <v>1709</v>
      </c>
      <c r="AD13" s="1463"/>
      <c r="AE13" s="1471" t="s">
        <v>1731</v>
      </c>
      <c r="AF13" s="1471"/>
      <c r="AG13" s="1471"/>
      <c r="AH13" s="1471"/>
      <c r="AI13" s="1471"/>
      <c r="AJ13" s="1471"/>
      <c r="AK13" s="1427"/>
    </row>
    <row r="14" spans="1:39" ht="21" customHeight="1">
      <c r="A14" s="1427"/>
      <c r="B14" s="1439" t="s">
        <v>1747</v>
      </c>
      <c r="C14" s="1439"/>
      <c r="D14" s="1439"/>
      <c r="E14" s="1439"/>
      <c r="F14" s="1439"/>
      <c r="G14" s="1439"/>
      <c r="H14" s="1439"/>
      <c r="I14" s="1439"/>
      <c r="J14" s="1439"/>
      <c r="K14" s="1439"/>
      <c r="L14" s="1439" t="s">
        <v>1748</v>
      </c>
      <c r="M14" s="1439"/>
      <c r="N14" s="1439"/>
      <c r="O14" s="1439"/>
      <c r="P14" s="1439"/>
      <c r="Q14" s="1439"/>
      <c r="R14" s="1439"/>
      <c r="S14" s="1439"/>
      <c r="T14" s="1439"/>
      <c r="U14" s="1439"/>
      <c r="V14" s="1439"/>
      <c r="W14" s="1439"/>
      <c r="X14" s="1439"/>
      <c r="Y14" s="1439" t="s">
        <v>1749</v>
      </c>
      <c r="Z14" s="1439"/>
      <c r="AA14" s="1439"/>
      <c r="AB14" s="1439"/>
      <c r="AC14" s="1439"/>
      <c r="AD14" s="1439"/>
      <c r="AE14" s="1439" t="s">
        <v>85</v>
      </c>
      <c r="AF14" s="1439"/>
      <c r="AG14" s="1439"/>
      <c r="AH14" s="1439"/>
      <c r="AI14" s="1439"/>
      <c r="AJ14" s="1439"/>
      <c r="AK14" s="1427"/>
    </row>
    <row r="15" spans="1:39" ht="21" customHeight="1">
      <c r="A15" s="1427"/>
      <c r="B15" s="1440">
        <v>1</v>
      </c>
      <c r="C15" s="1450"/>
      <c r="D15" s="1450"/>
      <c r="E15" s="1450"/>
      <c r="F15" s="1450"/>
      <c r="G15" s="1450"/>
      <c r="H15" s="1450"/>
      <c r="I15" s="1450"/>
      <c r="J15" s="1450"/>
      <c r="K15" s="1450"/>
      <c r="L15" s="1450"/>
      <c r="M15" s="1450"/>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27"/>
    </row>
    <row r="16" spans="1:39" ht="21" customHeight="1">
      <c r="A16" s="1427"/>
      <c r="B16" s="1440">
        <v>2</v>
      </c>
      <c r="C16" s="1450"/>
      <c r="D16" s="1450"/>
      <c r="E16" s="1450"/>
      <c r="F16" s="1450"/>
      <c r="G16" s="1450"/>
      <c r="H16" s="1450"/>
      <c r="I16" s="1450"/>
      <c r="J16" s="1450"/>
      <c r="K16" s="1450"/>
      <c r="L16" s="1450"/>
      <c r="M16" s="1450"/>
      <c r="N16" s="1450"/>
      <c r="O16" s="1450"/>
      <c r="P16" s="1450"/>
      <c r="Q16" s="1450"/>
      <c r="R16" s="1450"/>
      <c r="S16" s="1450"/>
      <c r="T16" s="1450"/>
      <c r="U16" s="1450"/>
      <c r="V16" s="1450"/>
      <c r="W16" s="1450"/>
      <c r="X16" s="1450"/>
      <c r="Y16" s="1450"/>
      <c r="Z16" s="1450"/>
      <c r="AA16" s="1450"/>
      <c r="AB16" s="1450"/>
      <c r="AC16" s="1450"/>
      <c r="AD16" s="1450"/>
      <c r="AE16" s="1450"/>
      <c r="AF16" s="1450"/>
      <c r="AG16" s="1450"/>
      <c r="AH16" s="1450"/>
      <c r="AI16" s="1450"/>
      <c r="AJ16" s="1450"/>
      <c r="AK16" s="1427"/>
    </row>
    <row r="17" spans="1:37" ht="21" customHeight="1">
      <c r="A17" s="1427"/>
      <c r="B17" s="1440">
        <v>3</v>
      </c>
      <c r="C17" s="1450"/>
      <c r="D17" s="1450"/>
      <c r="E17" s="1450"/>
      <c r="F17" s="1450"/>
      <c r="G17" s="1450"/>
      <c r="H17" s="1450"/>
      <c r="I17" s="1450"/>
      <c r="J17" s="1450"/>
      <c r="K17" s="1450"/>
      <c r="L17" s="1450"/>
      <c r="M17" s="1450"/>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27"/>
    </row>
    <row r="18" spans="1:37" ht="21" customHeight="1">
      <c r="A18" s="1427"/>
      <c r="B18" s="1440">
        <v>4</v>
      </c>
      <c r="C18" s="1450"/>
      <c r="D18" s="1450"/>
      <c r="E18" s="1450"/>
      <c r="F18" s="1450"/>
      <c r="G18" s="1450"/>
      <c r="H18" s="1450"/>
      <c r="I18" s="1450"/>
      <c r="J18" s="1450"/>
      <c r="K18" s="1450"/>
      <c r="L18" s="1450"/>
      <c r="M18" s="1450"/>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27"/>
    </row>
    <row r="19" spans="1:37" ht="21" customHeight="1">
      <c r="A19" s="1427"/>
      <c r="B19" s="1440">
        <v>5</v>
      </c>
      <c r="C19" s="1450"/>
      <c r="D19" s="1450"/>
      <c r="E19" s="1450"/>
      <c r="F19" s="1450"/>
      <c r="G19" s="1450"/>
      <c r="H19" s="1450"/>
      <c r="I19" s="1450"/>
      <c r="J19" s="1450"/>
      <c r="K19" s="1450"/>
      <c r="L19" s="1450"/>
      <c r="M19" s="1450"/>
      <c r="N19" s="1450"/>
      <c r="O19" s="1450"/>
      <c r="P19" s="1450"/>
      <c r="Q19" s="1450"/>
      <c r="R19" s="1450"/>
      <c r="S19" s="1450"/>
      <c r="T19" s="1450"/>
      <c r="U19" s="1450"/>
      <c r="V19" s="1450"/>
      <c r="W19" s="1450"/>
      <c r="X19" s="1450"/>
      <c r="Y19" s="1450"/>
      <c r="Z19" s="1450"/>
      <c r="AA19" s="1450"/>
      <c r="AB19" s="1450"/>
      <c r="AC19" s="1450"/>
      <c r="AD19" s="1450"/>
      <c r="AE19" s="1450"/>
      <c r="AF19" s="1450"/>
      <c r="AG19" s="1450"/>
      <c r="AH19" s="1450"/>
      <c r="AI19" s="1450"/>
      <c r="AJ19" s="1450"/>
      <c r="AK19" s="1427"/>
    </row>
    <row r="20" spans="1:37" ht="21" customHeight="1">
      <c r="A20" s="1427"/>
      <c r="B20" s="1440">
        <v>6</v>
      </c>
      <c r="C20" s="1450"/>
      <c r="D20" s="1450"/>
      <c r="E20" s="1450"/>
      <c r="F20" s="1450"/>
      <c r="G20" s="1450"/>
      <c r="H20" s="1450"/>
      <c r="I20" s="1450"/>
      <c r="J20" s="1450"/>
      <c r="K20" s="1450"/>
      <c r="L20" s="1450"/>
      <c r="M20" s="1450"/>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27"/>
    </row>
    <row r="21" spans="1:37" ht="21" customHeight="1">
      <c r="A21" s="1427"/>
      <c r="B21" s="1440">
        <v>7</v>
      </c>
      <c r="C21" s="1450"/>
      <c r="D21" s="1450"/>
      <c r="E21" s="1450"/>
      <c r="F21" s="1450"/>
      <c r="G21" s="1450"/>
      <c r="H21" s="1450"/>
      <c r="I21" s="1450"/>
      <c r="J21" s="1450"/>
      <c r="K21" s="1450"/>
      <c r="L21" s="1450"/>
      <c r="M21" s="1450"/>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27"/>
    </row>
    <row r="22" spans="1:37" ht="21" customHeight="1">
      <c r="A22" s="1427"/>
      <c r="B22" s="1440">
        <v>8</v>
      </c>
      <c r="C22" s="1450"/>
      <c r="D22" s="1450"/>
      <c r="E22" s="1450"/>
      <c r="F22" s="1450"/>
      <c r="G22" s="1450"/>
      <c r="H22" s="1450"/>
      <c r="I22" s="1450"/>
      <c r="J22" s="1450"/>
      <c r="K22" s="1450"/>
      <c r="L22" s="1450"/>
      <c r="M22" s="1450"/>
      <c r="N22" s="1450"/>
      <c r="O22" s="1450"/>
      <c r="P22" s="1450"/>
      <c r="Q22" s="1450"/>
      <c r="R22" s="1450"/>
      <c r="S22" s="1450"/>
      <c r="T22" s="1450"/>
      <c r="U22" s="1450"/>
      <c r="V22" s="1450"/>
      <c r="W22" s="1450"/>
      <c r="X22" s="1450"/>
      <c r="Y22" s="1450"/>
      <c r="Z22" s="1450"/>
      <c r="AA22" s="1450"/>
      <c r="AB22" s="1450"/>
      <c r="AC22" s="1450"/>
      <c r="AD22" s="1450"/>
      <c r="AE22" s="1450"/>
      <c r="AF22" s="1450"/>
      <c r="AG22" s="1450"/>
      <c r="AH22" s="1450"/>
      <c r="AI22" s="1450"/>
      <c r="AJ22" s="1450"/>
      <c r="AK22" s="1427"/>
    </row>
    <row r="23" spans="1:37" ht="21" customHeight="1">
      <c r="A23" s="1427"/>
      <c r="B23" s="1440">
        <v>9</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27"/>
    </row>
    <row r="24" spans="1:37" ht="21" customHeight="1">
      <c r="A24" s="1427"/>
      <c r="B24" s="1440">
        <v>10</v>
      </c>
      <c r="C24" s="1450"/>
      <c r="D24" s="1450"/>
      <c r="E24" s="1450"/>
      <c r="F24" s="1450"/>
      <c r="G24" s="1450"/>
      <c r="H24" s="1450"/>
      <c r="I24" s="1450"/>
      <c r="J24" s="1450"/>
      <c r="K24" s="1450"/>
      <c r="L24" s="1450"/>
      <c r="M24" s="1450"/>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27"/>
    </row>
    <row r="25" spans="1:37" ht="21" customHeight="1">
      <c r="A25" s="1427"/>
      <c r="B25" s="1441" t="s">
        <v>1750</v>
      </c>
      <c r="C25" s="1441"/>
      <c r="D25" s="1441"/>
      <c r="E25" s="1441"/>
      <c r="F25" s="1441"/>
      <c r="G25" s="1441"/>
      <c r="H25" s="1441"/>
      <c r="I25" s="1441"/>
      <c r="J25" s="1441"/>
      <c r="K25" s="1441"/>
      <c r="L25" s="1454"/>
      <c r="M25" s="1454"/>
      <c r="N25" s="1454"/>
      <c r="O25" s="1454"/>
      <c r="P25" s="1454"/>
      <c r="Q25" s="1455" t="s">
        <v>1752</v>
      </c>
      <c r="R25" s="1455"/>
      <c r="S25" s="1439" t="s">
        <v>470</v>
      </c>
      <c r="T25" s="1439"/>
      <c r="U25" s="1439"/>
      <c r="V25" s="1439"/>
      <c r="W25" s="1439"/>
      <c r="X25" s="1439"/>
      <c r="Y25" s="1439"/>
      <c r="Z25" s="1439"/>
      <c r="AA25" s="1439"/>
      <c r="AB25" s="1439"/>
      <c r="AC25" s="1439"/>
      <c r="AD25" s="1439"/>
      <c r="AE25" s="1472">
        <f>SUM(AE15:AJ24)</f>
        <v>0</v>
      </c>
      <c r="AF25" s="1472"/>
      <c r="AG25" s="1472"/>
      <c r="AH25" s="1472"/>
      <c r="AI25" s="1472"/>
      <c r="AJ25" s="1472"/>
      <c r="AK25" s="1427"/>
    </row>
    <row r="26" spans="1:37" ht="9" customHeight="1">
      <c r="A26" s="1427"/>
      <c r="B26" s="1442"/>
      <c r="C26" s="1451"/>
      <c r="D26" s="1451"/>
      <c r="E26" s="1451"/>
      <c r="F26" s="1451"/>
      <c r="G26" s="1451"/>
      <c r="H26" s="1451"/>
      <c r="I26" s="1451"/>
      <c r="J26" s="1451"/>
      <c r="K26" s="1451"/>
      <c r="L26" s="1451"/>
      <c r="M26" s="1451"/>
      <c r="N26" s="1451"/>
      <c r="O26" s="1451"/>
      <c r="P26" s="1451"/>
      <c r="Q26" s="1451"/>
      <c r="R26" s="1451"/>
      <c r="S26" s="1451"/>
      <c r="T26" s="1451"/>
      <c r="U26" s="1451"/>
      <c r="V26" s="1451"/>
      <c r="W26" s="1451"/>
      <c r="X26" s="1451"/>
      <c r="Y26" s="1451"/>
      <c r="Z26" s="1451"/>
      <c r="AA26" s="1451"/>
      <c r="AB26" s="1451"/>
      <c r="AC26" s="1451"/>
      <c r="AD26" s="1451"/>
      <c r="AE26" s="1451"/>
      <c r="AF26" s="1451"/>
      <c r="AG26" s="1451"/>
      <c r="AH26" s="1451"/>
      <c r="AI26" s="1451"/>
      <c r="AJ26" s="1451"/>
      <c r="AK26" s="1427"/>
    </row>
    <row r="27" spans="1:37" ht="21" customHeight="1">
      <c r="A27" s="1427"/>
      <c r="B27" s="1435" t="s">
        <v>1176</v>
      </c>
      <c r="C27" s="1435"/>
      <c r="D27" s="1435"/>
      <c r="E27" s="1435"/>
      <c r="F27" s="1435"/>
      <c r="G27" s="1435"/>
      <c r="H27" s="1435"/>
      <c r="I27" s="1435"/>
      <c r="J27" s="1435"/>
      <c r="K27" s="1435"/>
      <c r="L27" s="1435"/>
      <c r="M27" s="1435"/>
      <c r="N27" s="1435"/>
      <c r="O27" s="1435"/>
      <c r="P27" s="1435"/>
      <c r="Q27" s="1435"/>
      <c r="R27" s="1435"/>
      <c r="S27" s="1435"/>
      <c r="T27" s="1435"/>
      <c r="U27" s="1435"/>
      <c r="V27" s="1435"/>
      <c r="W27" s="1435"/>
      <c r="X27" s="1435"/>
      <c r="Y27" s="1435"/>
      <c r="Z27" s="1435"/>
      <c r="AA27" s="1435"/>
      <c r="AB27" s="1435"/>
      <c r="AC27" s="1435"/>
      <c r="AD27" s="1435"/>
      <c r="AE27" s="1435"/>
      <c r="AF27" s="1435"/>
      <c r="AG27" s="1435"/>
      <c r="AH27" s="1435"/>
      <c r="AI27" s="1435"/>
      <c r="AJ27" s="1435"/>
      <c r="AK27" s="1427"/>
    </row>
    <row r="28" spans="1:37" ht="21" customHeight="1">
      <c r="A28" s="1427"/>
      <c r="B28" s="1443" t="s">
        <v>368</v>
      </c>
      <c r="C28" s="1443"/>
      <c r="D28" s="1443"/>
      <c r="E28" s="1443"/>
      <c r="F28" s="1443"/>
      <c r="G28" s="1443"/>
      <c r="H28" s="1443"/>
      <c r="I28" s="1443"/>
      <c r="J28" s="1443"/>
      <c r="K28" s="1443"/>
      <c r="L28" s="1443"/>
      <c r="M28" s="1443"/>
      <c r="N28" s="1443"/>
      <c r="O28" s="1443"/>
      <c r="P28" s="1443"/>
      <c r="Q28" s="1443"/>
      <c r="R28" s="1443"/>
      <c r="S28" s="1457">
        <f>ROUNDUP(S11/50,1)</f>
        <v>0</v>
      </c>
      <c r="T28" s="1457"/>
      <c r="U28" s="1457"/>
      <c r="V28" s="1457"/>
      <c r="W28" s="1457"/>
      <c r="X28" s="1457"/>
      <c r="Y28" s="1457"/>
      <c r="Z28" s="1457"/>
      <c r="AA28" s="1457"/>
      <c r="AB28" s="1457"/>
      <c r="AC28" s="1464" t="s">
        <v>1709</v>
      </c>
      <c r="AD28" s="1467"/>
      <c r="AE28" s="1470"/>
      <c r="AF28" s="1470"/>
      <c r="AG28" s="1470"/>
      <c r="AH28" s="1470"/>
      <c r="AI28" s="1470"/>
      <c r="AJ28" s="1470"/>
      <c r="AK28" s="1427"/>
    </row>
    <row r="29" spans="1:37" ht="21" customHeight="1">
      <c r="A29" s="1427"/>
      <c r="B29" s="1438" t="s">
        <v>1753</v>
      </c>
      <c r="C29" s="1438"/>
      <c r="D29" s="1438"/>
      <c r="E29" s="1438"/>
      <c r="F29" s="1438"/>
      <c r="G29" s="1438"/>
      <c r="H29" s="1438"/>
      <c r="I29" s="1438"/>
      <c r="J29" s="1438"/>
      <c r="K29" s="1438"/>
      <c r="L29" s="1438"/>
      <c r="M29" s="1438"/>
      <c r="N29" s="1438"/>
      <c r="O29" s="1438"/>
      <c r="P29" s="1438"/>
      <c r="Q29" s="1438"/>
      <c r="R29" s="1438"/>
      <c r="S29" s="1459"/>
      <c r="T29" s="1459"/>
      <c r="U29" s="1459"/>
      <c r="V29" s="1459"/>
      <c r="W29" s="1459"/>
      <c r="X29" s="1459"/>
      <c r="Y29" s="1459"/>
      <c r="Z29" s="1459"/>
      <c r="AA29" s="1459"/>
      <c r="AB29" s="1459"/>
      <c r="AC29" s="1465" t="s">
        <v>1709</v>
      </c>
      <c r="AD29" s="1468"/>
      <c r="AE29" s="1471" t="s">
        <v>1722</v>
      </c>
      <c r="AF29" s="1471"/>
      <c r="AG29" s="1471"/>
      <c r="AH29" s="1471"/>
      <c r="AI29" s="1471"/>
      <c r="AJ29" s="1471"/>
      <c r="AK29" s="1427"/>
    </row>
    <row r="30" spans="1:37" ht="21" customHeight="1">
      <c r="A30" s="1427"/>
      <c r="B30" s="1444" t="s">
        <v>284</v>
      </c>
      <c r="C30" s="1444"/>
      <c r="D30" s="1444"/>
      <c r="E30" s="1444"/>
      <c r="F30" s="1444"/>
      <c r="G30" s="1444"/>
      <c r="H30" s="1444"/>
      <c r="I30" s="1444"/>
      <c r="J30" s="1444"/>
      <c r="K30" s="1444"/>
      <c r="L30" s="1444"/>
      <c r="M30" s="1444"/>
      <c r="N30" s="1444"/>
      <c r="O30" s="1444"/>
      <c r="P30" s="1444"/>
      <c r="Q30" s="1444"/>
      <c r="R30" s="1444"/>
      <c r="S30" s="1444" t="s">
        <v>1755</v>
      </c>
      <c r="T30" s="1444"/>
      <c r="U30" s="1444"/>
      <c r="V30" s="1444"/>
      <c r="W30" s="1444"/>
      <c r="X30" s="1444"/>
      <c r="Y30" s="1444"/>
      <c r="Z30" s="1444"/>
      <c r="AA30" s="1444"/>
      <c r="AB30" s="1444"/>
      <c r="AC30" s="1444"/>
      <c r="AD30" s="1444"/>
      <c r="AE30" s="1444"/>
      <c r="AF30" s="1444"/>
      <c r="AG30" s="1444"/>
      <c r="AH30" s="1444"/>
      <c r="AI30" s="1444"/>
      <c r="AJ30" s="1444"/>
      <c r="AK30" s="1427"/>
    </row>
    <row r="31" spans="1:37" ht="21" customHeight="1">
      <c r="A31" s="1427"/>
      <c r="B31" s="1440">
        <v>1</v>
      </c>
      <c r="C31" s="1450"/>
      <c r="D31" s="1450"/>
      <c r="E31" s="1450"/>
      <c r="F31" s="1450"/>
      <c r="G31" s="1450"/>
      <c r="H31" s="1450"/>
      <c r="I31" s="1450"/>
      <c r="J31" s="1450"/>
      <c r="K31" s="1450"/>
      <c r="L31" s="1450"/>
      <c r="M31" s="1450"/>
      <c r="N31" s="1450"/>
      <c r="O31" s="1450"/>
      <c r="P31" s="1450"/>
      <c r="Q31" s="1450"/>
      <c r="R31" s="1450"/>
      <c r="S31" s="1450"/>
      <c r="T31" s="1450"/>
      <c r="U31" s="1450"/>
      <c r="V31" s="1450"/>
      <c r="W31" s="1450"/>
      <c r="X31" s="1450"/>
      <c r="Y31" s="1450"/>
      <c r="Z31" s="1450"/>
      <c r="AA31" s="1450"/>
      <c r="AB31" s="1450"/>
      <c r="AC31" s="1450"/>
      <c r="AD31" s="1450"/>
      <c r="AE31" s="1450"/>
      <c r="AF31" s="1450"/>
      <c r="AG31" s="1450"/>
      <c r="AH31" s="1450"/>
      <c r="AI31" s="1450"/>
      <c r="AJ31" s="1450"/>
      <c r="AK31" s="1427"/>
    </row>
    <row r="32" spans="1:37" ht="21" customHeight="1">
      <c r="A32" s="1427"/>
      <c r="B32" s="1440">
        <v>2</v>
      </c>
      <c r="C32" s="1450"/>
      <c r="D32" s="1450"/>
      <c r="E32" s="1450"/>
      <c r="F32" s="1450"/>
      <c r="G32" s="1450"/>
      <c r="H32" s="1450"/>
      <c r="I32" s="1450"/>
      <c r="J32" s="1450"/>
      <c r="K32" s="1450"/>
      <c r="L32" s="1450"/>
      <c r="M32" s="1450"/>
      <c r="N32" s="1450"/>
      <c r="O32" s="1450"/>
      <c r="P32" s="1450"/>
      <c r="Q32" s="1450"/>
      <c r="R32" s="1450"/>
      <c r="S32" s="1450"/>
      <c r="T32" s="1450"/>
      <c r="U32" s="1450"/>
      <c r="V32" s="1450"/>
      <c r="W32" s="1450"/>
      <c r="X32" s="1450"/>
      <c r="Y32" s="1450"/>
      <c r="Z32" s="1450"/>
      <c r="AA32" s="1450"/>
      <c r="AB32" s="1450"/>
      <c r="AC32" s="1450"/>
      <c r="AD32" s="1450"/>
      <c r="AE32" s="1450"/>
      <c r="AF32" s="1450"/>
      <c r="AG32" s="1450"/>
      <c r="AH32" s="1450"/>
      <c r="AI32" s="1450"/>
      <c r="AJ32" s="1450"/>
      <c r="AK32" s="1427"/>
    </row>
    <row r="33" spans="1:38" ht="21" customHeight="1">
      <c r="A33" s="1427"/>
      <c r="B33" s="1440">
        <v>3</v>
      </c>
      <c r="C33" s="1450"/>
      <c r="D33" s="1450"/>
      <c r="E33" s="1450"/>
      <c r="F33" s="1450"/>
      <c r="G33" s="1450"/>
      <c r="H33" s="1450"/>
      <c r="I33" s="1450"/>
      <c r="J33" s="1450"/>
      <c r="K33" s="1450"/>
      <c r="L33" s="1450"/>
      <c r="M33" s="1450"/>
      <c r="N33" s="1450"/>
      <c r="O33" s="1450"/>
      <c r="P33" s="1450"/>
      <c r="Q33" s="1450"/>
      <c r="R33" s="1450"/>
      <c r="S33" s="1450"/>
      <c r="T33" s="1450"/>
      <c r="U33" s="1450"/>
      <c r="V33" s="1450"/>
      <c r="W33" s="1450"/>
      <c r="X33" s="1450"/>
      <c r="Y33" s="1450"/>
      <c r="Z33" s="1450"/>
      <c r="AA33" s="1450"/>
      <c r="AB33" s="1450"/>
      <c r="AC33" s="1450"/>
      <c r="AD33" s="1450"/>
      <c r="AE33" s="1450"/>
      <c r="AF33" s="1450"/>
      <c r="AG33" s="1450"/>
      <c r="AH33" s="1450"/>
      <c r="AI33" s="1450"/>
      <c r="AJ33" s="1450"/>
      <c r="AK33" s="1427"/>
    </row>
    <row r="34" spans="1:38" ht="8.25" customHeight="1">
      <c r="A34" s="1427"/>
      <c r="B34" s="1442"/>
      <c r="C34" s="1451"/>
      <c r="D34" s="1451"/>
      <c r="E34" s="1451"/>
      <c r="F34" s="1451"/>
      <c r="G34" s="1451"/>
      <c r="H34" s="1451"/>
      <c r="I34" s="1451"/>
      <c r="J34" s="1451"/>
      <c r="K34" s="1451"/>
      <c r="L34" s="1451"/>
      <c r="M34" s="1451"/>
      <c r="N34" s="1451"/>
      <c r="O34" s="1451"/>
      <c r="P34" s="1451"/>
      <c r="Q34" s="1451"/>
      <c r="R34" s="1451"/>
      <c r="S34" s="1451"/>
      <c r="T34" s="1451"/>
      <c r="U34" s="1451"/>
      <c r="V34" s="1451"/>
      <c r="W34" s="1451"/>
      <c r="X34" s="1451"/>
      <c r="Y34" s="1451"/>
      <c r="Z34" s="1451"/>
      <c r="AA34" s="1451"/>
      <c r="AB34" s="1451"/>
      <c r="AC34" s="1451"/>
      <c r="AD34" s="1451"/>
      <c r="AE34" s="1451"/>
      <c r="AF34" s="1451"/>
      <c r="AG34" s="1451"/>
      <c r="AH34" s="1451"/>
      <c r="AI34" s="1451"/>
      <c r="AJ34" s="1451"/>
      <c r="AK34" s="1427"/>
    </row>
    <row r="35" spans="1:38" ht="22.5" customHeight="1">
      <c r="A35" s="1427"/>
      <c r="B35" s="1445" t="s">
        <v>1430</v>
      </c>
      <c r="C35" s="1445"/>
      <c r="D35" s="1445"/>
      <c r="E35" s="1445"/>
      <c r="F35" s="1445"/>
      <c r="G35" s="1445"/>
      <c r="H35" s="1452" t="s">
        <v>923</v>
      </c>
      <c r="I35" s="1452"/>
      <c r="J35" s="1452"/>
      <c r="K35" s="1452"/>
      <c r="L35" s="1452"/>
      <c r="M35" s="1452"/>
      <c r="N35" s="1452"/>
      <c r="O35" s="1452"/>
      <c r="P35" s="1452"/>
      <c r="Q35" s="1452"/>
      <c r="R35" s="1452"/>
      <c r="S35" s="1452"/>
      <c r="T35" s="1452"/>
      <c r="U35" s="1452"/>
      <c r="V35" s="1452"/>
      <c r="W35" s="1452"/>
      <c r="X35" s="1452"/>
      <c r="Y35" s="1452"/>
      <c r="Z35" s="1452"/>
      <c r="AA35" s="1452"/>
      <c r="AB35" s="1452"/>
      <c r="AC35" s="1452"/>
      <c r="AD35" s="1452"/>
      <c r="AE35" s="1452"/>
      <c r="AF35" s="1452"/>
      <c r="AG35" s="1452"/>
      <c r="AH35" s="1452"/>
      <c r="AI35" s="1452"/>
      <c r="AJ35" s="1452"/>
      <c r="AK35" s="1427"/>
    </row>
    <row r="36" spans="1:38" ht="8.25" customHeight="1">
      <c r="A36" s="1427"/>
      <c r="B36" s="1442"/>
      <c r="C36" s="1451"/>
      <c r="D36" s="1451"/>
      <c r="E36" s="1451"/>
      <c r="F36" s="1451"/>
      <c r="G36" s="1451"/>
      <c r="H36" s="1451"/>
      <c r="I36" s="1451"/>
      <c r="J36" s="1451"/>
      <c r="K36" s="1451"/>
      <c r="L36" s="1451"/>
      <c r="M36" s="1451"/>
      <c r="N36" s="1451"/>
      <c r="O36" s="1451"/>
      <c r="P36" s="1451"/>
      <c r="Q36" s="1451"/>
      <c r="R36" s="1451"/>
      <c r="S36" s="1451"/>
      <c r="T36" s="1451"/>
      <c r="U36" s="1451"/>
      <c r="V36" s="1451"/>
      <c r="W36" s="1451"/>
      <c r="X36" s="1451"/>
      <c r="Y36" s="1451"/>
      <c r="Z36" s="1451"/>
      <c r="AA36" s="1451"/>
      <c r="AB36" s="1451"/>
      <c r="AC36" s="1451"/>
      <c r="AD36" s="1451"/>
      <c r="AE36" s="1451"/>
      <c r="AF36" s="1451"/>
      <c r="AG36" s="1451"/>
      <c r="AH36" s="1451"/>
      <c r="AI36" s="1451"/>
      <c r="AJ36" s="1451"/>
      <c r="AK36" s="1427"/>
    </row>
    <row r="37" spans="1:38" ht="18.75" customHeight="1">
      <c r="A37" s="1427"/>
      <c r="B37" s="1446" t="s">
        <v>219</v>
      </c>
      <c r="C37" s="1446"/>
      <c r="D37" s="1446"/>
      <c r="E37" s="1446"/>
      <c r="F37" s="1446"/>
      <c r="G37" s="1446"/>
      <c r="H37" s="1446"/>
      <c r="I37" s="1446"/>
      <c r="J37" s="1446"/>
      <c r="K37" s="1446"/>
      <c r="L37" s="1446"/>
      <c r="M37" s="1446"/>
      <c r="N37" s="1446"/>
      <c r="O37" s="1446"/>
      <c r="P37" s="1446"/>
      <c r="Q37" s="1446"/>
      <c r="R37" s="1446"/>
      <c r="S37" s="1446"/>
      <c r="T37" s="1446"/>
      <c r="U37" s="1446"/>
      <c r="V37" s="1446"/>
      <c r="W37" s="1446"/>
      <c r="X37" s="1446"/>
      <c r="Y37" s="1446"/>
      <c r="Z37" s="1446"/>
      <c r="AA37" s="1446"/>
      <c r="AB37" s="1446"/>
      <c r="AC37" s="1446"/>
      <c r="AD37" s="1446"/>
      <c r="AE37" s="1446"/>
      <c r="AF37" s="1446"/>
      <c r="AG37" s="1446"/>
      <c r="AH37" s="1446"/>
      <c r="AI37" s="1446"/>
      <c r="AJ37" s="1446"/>
      <c r="AK37" s="1446"/>
      <c r="AL37" s="1480"/>
    </row>
    <row r="38" spans="1:38" ht="18.75" customHeight="1">
      <c r="A38" s="1427"/>
      <c r="B38" s="1446"/>
      <c r="C38" s="1446"/>
      <c r="D38" s="1446"/>
      <c r="E38" s="1446"/>
      <c r="F38" s="1446"/>
      <c r="G38" s="1446"/>
      <c r="H38" s="1446"/>
      <c r="I38" s="1446"/>
      <c r="J38" s="1446"/>
      <c r="K38" s="1446"/>
      <c r="L38" s="1446"/>
      <c r="M38" s="1446"/>
      <c r="N38" s="1446"/>
      <c r="O38" s="1446"/>
      <c r="P38" s="1446"/>
      <c r="Q38" s="1446"/>
      <c r="R38" s="1446"/>
      <c r="S38" s="1446"/>
      <c r="T38" s="1446"/>
      <c r="U38" s="1446"/>
      <c r="V38" s="1446"/>
      <c r="W38" s="1446"/>
      <c r="X38" s="1446"/>
      <c r="Y38" s="1446"/>
      <c r="Z38" s="1446"/>
      <c r="AA38" s="1446"/>
      <c r="AB38" s="1446"/>
      <c r="AC38" s="1446"/>
      <c r="AD38" s="1446"/>
      <c r="AE38" s="1446"/>
      <c r="AF38" s="1446"/>
      <c r="AG38" s="1446"/>
      <c r="AH38" s="1446"/>
      <c r="AI38" s="1446"/>
      <c r="AJ38" s="1446"/>
      <c r="AK38" s="1446"/>
      <c r="AL38" s="1480"/>
    </row>
    <row r="39" spans="1:38" ht="18.75" customHeight="1">
      <c r="A39" s="1427"/>
      <c r="B39" s="1446"/>
      <c r="C39" s="1446"/>
      <c r="D39" s="1446"/>
      <c r="E39" s="1446"/>
      <c r="F39" s="1446"/>
      <c r="G39" s="1446"/>
      <c r="H39" s="1446"/>
      <c r="I39" s="1446"/>
      <c r="J39" s="1446"/>
      <c r="K39" s="1446"/>
      <c r="L39" s="1446"/>
      <c r="M39" s="1446"/>
      <c r="N39" s="1446"/>
      <c r="O39" s="1446"/>
      <c r="P39" s="1446"/>
      <c r="Q39" s="1446"/>
      <c r="R39" s="1446"/>
      <c r="S39" s="1446"/>
      <c r="T39" s="1446"/>
      <c r="U39" s="1446"/>
      <c r="V39" s="1446"/>
      <c r="W39" s="1446"/>
      <c r="X39" s="1446"/>
      <c r="Y39" s="1446"/>
      <c r="Z39" s="1446"/>
      <c r="AA39" s="1446"/>
      <c r="AB39" s="1446"/>
      <c r="AC39" s="1446"/>
      <c r="AD39" s="1446"/>
      <c r="AE39" s="1446"/>
      <c r="AF39" s="1446"/>
      <c r="AG39" s="1446"/>
      <c r="AH39" s="1446"/>
      <c r="AI39" s="1446"/>
      <c r="AJ39" s="1446"/>
      <c r="AK39" s="1446"/>
      <c r="AL39" s="1480"/>
    </row>
    <row r="40" spans="1:38" ht="18.75" customHeight="1">
      <c r="A40" s="1427"/>
      <c r="B40" s="1446"/>
      <c r="C40" s="1446"/>
      <c r="D40" s="1446"/>
      <c r="E40" s="1446"/>
      <c r="F40" s="1446"/>
      <c r="G40" s="1446"/>
      <c r="H40" s="1446"/>
      <c r="I40" s="1446"/>
      <c r="J40" s="1446"/>
      <c r="K40" s="1446"/>
      <c r="L40" s="1446"/>
      <c r="M40" s="1446"/>
      <c r="N40" s="1446"/>
      <c r="O40" s="1446"/>
      <c r="P40" s="1446"/>
      <c r="Q40" s="1446"/>
      <c r="R40" s="1446"/>
      <c r="S40" s="1446"/>
      <c r="T40" s="1446"/>
      <c r="U40" s="1446"/>
      <c r="V40" s="1446"/>
      <c r="W40" s="1446"/>
      <c r="X40" s="1446"/>
      <c r="Y40" s="1446"/>
      <c r="Z40" s="1446"/>
      <c r="AA40" s="1446"/>
      <c r="AB40" s="1446"/>
      <c r="AC40" s="1446"/>
      <c r="AD40" s="1446"/>
      <c r="AE40" s="1446"/>
      <c r="AF40" s="1446"/>
      <c r="AG40" s="1446"/>
      <c r="AH40" s="1446"/>
      <c r="AI40" s="1446"/>
      <c r="AJ40" s="1446"/>
      <c r="AK40" s="1446"/>
      <c r="AL40" s="1480"/>
    </row>
    <row r="41" spans="1:38" ht="81.75" customHeight="1">
      <c r="A41" s="1427"/>
      <c r="B41" s="1446"/>
      <c r="C41" s="1446"/>
      <c r="D41" s="1446"/>
      <c r="E41" s="1446"/>
      <c r="F41" s="1446"/>
      <c r="G41" s="1446"/>
      <c r="H41" s="1446"/>
      <c r="I41" s="1446"/>
      <c r="J41" s="1446"/>
      <c r="K41" s="1446"/>
      <c r="L41" s="1446"/>
      <c r="M41" s="1446"/>
      <c r="N41" s="1446"/>
      <c r="O41" s="1446"/>
      <c r="P41" s="1446"/>
      <c r="Q41" s="1446"/>
      <c r="R41" s="1446"/>
      <c r="S41" s="1446"/>
      <c r="T41" s="1446"/>
      <c r="U41" s="1446"/>
      <c r="V41" s="1446"/>
      <c r="W41" s="1446"/>
      <c r="X41" s="1446"/>
      <c r="Y41" s="1446"/>
      <c r="Z41" s="1446"/>
      <c r="AA41" s="1446"/>
      <c r="AB41" s="1446"/>
      <c r="AC41" s="1446"/>
      <c r="AD41" s="1446"/>
      <c r="AE41" s="1446"/>
      <c r="AF41" s="1446"/>
      <c r="AG41" s="1446"/>
      <c r="AH41" s="1446"/>
      <c r="AI41" s="1446"/>
      <c r="AJ41" s="1446"/>
      <c r="AK41" s="1446"/>
      <c r="AL41" s="1480"/>
    </row>
    <row r="42" spans="1:38" ht="15" customHeight="1">
      <c r="A42" s="1427"/>
      <c r="B42" s="1447" t="s">
        <v>1312</v>
      </c>
      <c r="C42" s="1447"/>
      <c r="D42" s="1447"/>
      <c r="E42" s="1447"/>
      <c r="F42" s="1447"/>
      <c r="G42" s="1447"/>
      <c r="H42" s="1447"/>
      <c r="I42" s="1447"/>
      <c r="J42" s="1447"/>
      <c r="K42" s="1447"/>
      <c r="L42" s="1447"/>
      <c r="M42" s="1447"/>
      <c r="N42" s="1447"/>
      <c r="O42" s="1447"/>
      <c r="P42" s="1447"/>
      <c r="Q42" s="1447"/>
      <c r="R42" s="1447"/>
      <c r="S42" s="1447"/>
      <c r="T42" s="1447"/>
      <c r="U42" s="1447"/>
      <c r="V42" s="1447"/>
      <c r="W42" s="1447"/>
      <c r="X42" s="1447"/>
      <c r="Y42" s="1447"/>
      <c r="Z42" s="1447"/>
      <c r="AA42" s="1447"/>
      <c r="AB42" s="1447"/>
      <c r="AC42" s="1447"/>
      <c r="AD42" s="1447"/>
      <c r="AE42" s="1447"/>
      <c r="AF42" s="1447"/>
      <c r="AG42" s="1447"/>
      <c r="AH42" s="1447"/>
      <c r="AI42" s="1447"/>
      <c r="AJ42" s="1447"/>
      <c r="AK42" s="1447"/>
      <c r="AL42" s="1480"/>
    </row>
    <row r="43" spans="1:38" ht="15" customHeight="1">
      <c r="A43" s="1427"/>
      <c r="B43" s="1447"/>
      <c r="C43" s="1447"/>
      <c r="D43" s="1447"/>
      <c r="E43" s="1447"/>
      <c r="F43" s="1447"/>
      <c r="G43" s="1447"/>
      <c r="H43" s="1447"/>
      <c r="I43" s="1447"/>
      <c r="J43" s="1447"/>
      <c r="K43" s="1447"/>
      <c r="L43" s="1447"/>
      <c r="M43" s="1447"/>
      <c r="N43" s="1447"/>
      <c r="O43" s="1447"/>
      <c r="P43" s="1447"/>
      <c r="Q43" s="1447"/>
      <c r="R43" s="1447"/>
      <c r="S43" s="1447"/>
      <c r="T43" s="1447"/>
      <c r="U43" s="1447"/>
      <c r="V43" s="1447"/>
      <c r="W43" s="1447"/>
      <c r="X43" s="1447"/>
      <c r="Y43" s="1447"/>
      <c r="Z43" s="1447"/>
      <c r="AA43" s="1447"/>
      <c r="AB43" s="1447"/>
      <c r="AC43" s="1447"/>
      <c r="AD43" s="1447"/>
      <c r="AE43" s="1447"/>
      <c r="AF43" s="1447"/>
      <c r="AG43" s="1447"/>
      <c r="AH43" s="1447"/>
      <c r="AI43" s="1447"/>
      <c r="AJ43" s="1447"/>
      <c r="AK43" s="1447"/>
      <c r="AL43" s="1480"/>
    </row>
    <row r="44" spans="1:38" ht="15" customHeight="1">
      <c r="A44" s="1427"/>
      <c r="B44" s="1447"/>
      <c r="C44" s="1447"/>
      <c r="D44" s="1447"/>
      <c r="E44" s="1447"/>
      <c r="F44" s="1447"/>
      <c r="G44" s="1447"/>
      <c r="H44" s="1447"/>
      <c r="I44" s="1447"/>
      <c r="J44" s="1447"/>
      <c r="K44" s="1447"/>
      <c r="L44" s="1447"/>
      <c r="M44" s="1447"/>
      <c r="N44" s="1447"/>
      <c r="O44" s="1447"/>
      <c r="P44" s="1447"/>
      <c r="Q44" s="1447"/>
      <c r="R44" s="1447"/>
      <c r="S44" s="1447"/>
      <c r="T44" s="1447"/>
      <c r="U44" s="1447"/>
      <c r="V44" s="1447"/>
      <c r="W44" s="1447"/>
      <c r="X44" s="1447"/>
      <c r="Y44" s="1447"/>
      <c r="Z44" s="1447"/>
      <c r="AA44" s="1447"/>
      <c r="AB44" s="1447"/>
      <c r="AC44" s="1447"/>
      <c r="AD44" s="1447"/>
      <c r="AE44" s="1447"/>
      <c r="AF44" s="1447"/>
      <c r="AG44" s="1447"/>
      <c r="AH44" s="1447"/>
      <c r="AI44" s="1447"/>
      <c r="AJ44" s="1447"/>
      <c r="AK44" s="1447"/>
      <c r="AL44" s="1480"/>
    </row>
    <row r="45" spans="1:38" ht="15" customHeight="1">
      <c r="A45" s="1427"/>
      <c r="B45" s="1447"/>
      <c r="C45" s="1447"/>
      <c r="D45" s="1447"/>
      <c r="E45" s="1447"/>
      <c r="F45" s="1447"/>
      <c r="G45" s="1447"/>
      <c r="H45" s="1447"/>
      <c r="I45" s="1447"/>
      <c r="J45" s="1447"/>
      <c r="K45" s="1447"/>
      <c r="L45" s="1447"/>
      <c r="M45" s="1447"/>
      <c r="N45" s="1447"/>
      <c r="O45" s="1447"/>
      <c r="P45" s="1447"/>
      <c r="Q45" s="1447"/>
      <c r="R45" s="1447"/>
      <c r="S45" s="1447"/>
      <c r="T45" s="1447"/>
      <c r="U45" s="1447"/>
      <c r="V45" s="1447"/>
      <c r="W45" s="1447"/>
      <c r="X45" s="1447"/>
      <c r="Y45" s="1447"/>
      <c r="Z45" s="1447"/>
      <c r="AA45" s="1447"/>
      <c r="AB45" s="1447"/>
      <c r="AC45" s="1447"/>
      <c r="AD45" s="1447"/>
      <c r="AE45" s="1447"/>
      <c r="AF45" s="1447"/>
      <c r="AG45" s="1447"/>
      <c r="AH45" s="1447"/>
      <c r="AI45" s="1447"/>
      <c r="AJ45" s="1447"/>
      <c r="AK45" s="1447"/>
      <c r="AL45" s="1480"/>
    </row>
    <row r="46" spans="1:38" ht="36" customHeight="1">
      <c r="A46" s="1427"/>
      <c r="B46" s="1447"/>
      <c r="C46" s="1447"/>
      <c r="D46" s="1447"/>
      <c r="E46" s="1447"/>
      <c r="F46" s="1447"/>
      <c r="G46" s="1447"/>
      <c r="H46" s="1447"/>
      <c r="I46" s="1447"/>
      <c r="J46" s="1447"/>
      <c r="K46" s="1447"/>
      <c r="L46" s="1447"/>
      <c r="M46" s="1447"/>
      <c r="N46" s="1447"/>
      <c r="O46" s="1447"/>
      <c r="P46" s="1447"/>
      <c r="Q46" s="1447"/>
      <c r="R46" s="1447"/>
      <c r="S46" s="1447"/>
      <c r="T46" s="1447"/>
      <c r="U46" s="1447"/>
      <c r="V46" s="1447"/>
      <c r="W46" s="1447"/>
      <c r="X46" s="1447"/>
      <c r="Y46" s="1447"/>
      <c r="Z46" s="1447"/>
      <c r="AA46" s="1447"/>
      <c r="AB46" s="1447"/>
      <c r="AC46" s="1447"/>
      <c r="AD46" s="1447"/>
      <c r="AE46" s="1447"/>
      <c r="AF46" s="1447"/>
      <c r="AG46" s="1447"/>
      <c r="AH46" s="1447"/>
      <c r="AI46" s="1447"/>
      <c r="AJ46" s="1447"/>
      <c r="AK46" s="1447"/>
      <c r="AL46" s="1480"/>
    </row>
    <row r="47" spans="1:38" s="1478" customFormat="1" ht="32.25" customHeight="1">
      <c r="A47" s="1430"/>
      <c r="B47" s="1448" t="s">
        <v>1758</v>
      </c>
      <c r="C47" s="1448"/>
      <c r="D47" s="1448"/>
      <c r="E47" s="1448"/>
      <c r="F47" s="1448"/>
      <c r="G47" s="1448"/>
      <c r="H47" s="1448"/>
      <c r="I47" s="1448"/>
      <c r="J47" s="1448"/>
      <c r="K47" s="1448"/>
      <c r="L47" s="1448"/>
      <c r="M47" s="1448"/>
      <c r="N47" s="1448"/>
      <c r="O47" s="1448"/>
      <c r="P47" s="1448"/>
      <c r="Q47" s="1448"/>
      <c r="R47" s="1448"/>
      <c r="S47" s="1448"/>
      <c r="T47" s="1448"/>
      <c r="U47" s="1448"/>
      <c r="V47" s="1448"/>
      <c r="W47" s="1448"/>
      <c r="X47" s="1448"/>
      <c r="Y47" s="1448"/>
      <c r="Z47" s="1448"/>
      <c r="AA47" s="1448"/>
      <c r="AB47" s="1448"/>
      <c r="AC47" s="1448"/>
      <c r="AD47" s="1448"/>
      <c r="AE47" s="1448"/>
      <c r="AF47" s="1448"/>
      <c r="AG47" s="1448"/>
      <c r="AH47" s="1448"/>
      <c r="AI47" s="1448"/>
      <c r="AJ47" s="1448"/>
      <c r="AK47" s="1448"/>
    </row>
    <row r="48" spans="1:38" s="1478" customFormat="1" ht="36" customHeight="1">
      <c r="A48" s="1430"/>
      <c r="B48" s="1447" t="s">
        <v>1759</v>
      </c>
      <c r="C48" s="1447"/>
      <c r="D48" s="1447"/>
      <c r="E48" s="1447"/>
      <c r="F48" s="1447"/>
      <c r="G48" s="1447"/>
      <c r="H48" s="1447"/>
      <c r="I48" s="1447"/>
      <c r="J48" s="1447"/>
      <c r="K48" s="1447"/>
      <c r="L48" s="1447"/>
      <c r="M48" s="1447"/>
      <c r="N48" s="1447"/>
      <c r="O48" s="1447"/>
      <c r="P48" s="1447"/>
      <c r="Q48" s="1447"/>
      <c r="R48" s="1447"/>
      <c r="S48" s="1447"/>
      <c r="T48" s="1447"/>
      <c r="U48" s="1447"/>
      <c r="V48" s="1447"/>
      <c r="W48" s="1447"/>
      <c r="X48" s="1447"/>
      <c r="Y48" s="1447"/>
      <c r="Z48" s="1447"/>
      <c r="AA48" s="1447"/>
      <c r="AB48" s="1447"/>
      <c r="AC48" s="1447"/>
      <c r="AD48" s="1447"/>
      <c r="AE48" s="1447"/>
      <c r="AF48" s="1447"/>
      <c r="AG48" s="1447"/>
      <c r="AH48" s="1447"/>
      <c r="AI48" s="1447"/>
      <c r="AJ48" s="1447"/>
      <c r="AK48" s="1447"/>
    </row>
    <row r="49" spans="2:37" s="1478" customFormat="1" ht="21" customHeight="1">
      <c r="B49" s="1478" t="s">
        <v>745</v>
      </c>
      <c r="AK49" s="1479"/>
    </row>
    <row r="50" spans="2:37" s="1478" customFormat="1" ht="21" customHeight="1">
      <c r="B50" s="1478" t="s">
        <v>745</v>
      </c>
      <c r="AK50" s="1479"/>
    </row>
  </sheetData>
  <protectedRanges>
    <protectedRange sqref="L7:Y7 AG7:AJ7 L6:AJ6 L8:AJ8" name="範囲1"/>
  </protectedRanges>
  <customSheetViews>
    <customSheetView guid="{76D48460-2D9B-487A-92BD-89A50EB1783E}" showPageBreaks="1" printArea="1" view="pageBreakPreview">
      <selection activeCell="S30" sqref="S30:AJ30"/>
      <pageMargins left="0.62986111111111109" right="0.62986111111111109" top="0.55138888888888893" bottom="0.31527777777777777" header="0.51180555555555551" footer="0.51180555555555551"/>
      <pageSetup paperSize="9" scale="74" orientation="portrait" cellComments="atEnd" horizontalDpi="300" verticalDpi="300" r:id="rId1"/>
      <headerFooter alignWithMargins="0"/>
    </customSheetView>
  </customSheetView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7"/>
  <pageMargins left="0.62986111111111109" right="0.62986111111111109" top="0.55138888888888893" bottom="0.31527777777777777" header="0.51180555555555551" footer="0.51180555555555551"/>
  <pageSetup paperSize="9" scale="74" fitToWidth="1" fitToHeight="1" orientation="portrait" usePrinterDefaults="1" cellComments="atEnd" horizontalDpi="300" verticalDpi="300"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3">
    <tabColor theme="4"/>
  </sheetPr>
  <dimension ref="A2:I20"/>
  <sheetViews>
    <sheetView view="pageBreakPreview" zoomScaleSheetLayoutView="100" workbookViewId="0">
      <selection activeCell="B10" sqref="B10:G14"/>
    </sheetView>
  </sheetViews>
  <sheetFormatPr defaultRowHeight="13.5"/>
  <cols>
    <col min="1" max="1" width="1.125" style="716" customWidth="1"/>
    <col min="2" max="2" width="24.25" style="716" customWidth="1"/>
    <col min="3" max="3" width="4" style="716" customWidth="1"/>
    <col min="4" max="6" width="20.125" style="716" customWidth="1"/>
    <col min="7" max="7" width="3.125" style="716" customWidth="1"/>
    <col min="8" max="8" width="1" style="716" customWidth="1"/>
    <col min="9" max="9" width="2.5" style="716" customWidth="1"/>
    <col min="10" max="256" width="9" style="716" customWidth="1"/>
    <col min="257" max="257" width="3.75" style="716" customWidth="1"/>
    <col min="258" max="258" width="24.25" style="716" customWidth="1"/>
    <col min="259" max="259" width="4" style="716" customWidth="1"/>
    <col min="260" max="262" width="20.125" style="716" customWidth="1"/>
    <col min="263" max="263" width="3.125" style="716" customWidth="1"/>
    <col min="264" max="264" width="3.75" style="716" customWidth="1"/>
    <col min="265" max="265" width="2.5" style="716" customWidth="1"/>
    <col min="266" max="512" width="9" style="716" customWidth="1"/>
    <col min="513" max="513" width="3.75" style="716" customWidth="1"/>
    <col min="514" max="514" width="24.25" style="716" customWidth="1"/>
    <col min="515" max="515" width="4" style="716" customWidth="1"/>
    <col min="516" max="518" width="20.125" style="716" customWidth="1"/>
    <col min="519" max="519" width="3.125" style="716" customWidth="1"/>
    <col min="520" max="520" width="3.75" style="716" customWidth="1"/>
    <col min="521" max="521" width="2.5" style="716" customWidth="1"/>
    <col min="522" max="768" width="9" style="716" customWidth="1"/>
    <col min="769" max="769" width="3.75" style="716" customWidth="1"/>
    <col min="770" max="770" width="24.25" style="716" customWidth="1"/>
    <col min="771" max="771" width="4" style="716" customWidth="1"/>
    <col min="772" max="774" width="20.125" style="716" customWidth="1"/>
    <col min="775" max="775" width="3.125" style="716" customWidth="1"/>
    <col min="776" max="776" width="3.75" style="716" customWidth="1"/>
    <col min="777" max="777" width="2.5" style="716" customWidth="1"/>
    <col min="778" max="1024" width="9" style="716" customWidth="1"/>
    <col min="1025" max="1025" width="3.75" style="716" customWidth="1"/>
    <col min="1026" max="1026" width="24.25" style="716" customWidth="1"/>
    <col min="1027" max="1027" width="4" style="716" customWidth="1"/>
    <col min="1028" max="1030" width="20.125" style="716" customWidth="1"/>
    <col min="1031" max="1031" width="3.125" style="716" customWidth="1"/>
    <col min="1032" max="1032" width="3.75" style="716" customWidth="1"/>
    <col min="1033" max="1033" width="2.5" style="716" customWidth="1"/>
    <col min="1034" max="1280" width="9" style="716" customWidth="1"/>
    <col min="1281" max="1281" width="3.75" style="716" customWidth="1"/>
    <col min="1282" max="1282" width="24.25" style="716" customWidth="1"/>
    <col min="1283" max="1283" width="4" style="716" customWidth="1"/>
    <col min="1284" max="1286" width="20.125" style="716" customWidth="1"/>
    <col min="1287" max="1287" width="3.125" style="716" customWidth="1"/>
    <col min="1288" max="1288" width="3.75" style="716" customWidth="1"/>
    <col min="1289" max="1289" width="2.5" style="716" customWidth="1"/>
    <col min="1290" max="1536" width="9" style="716" customWidth="1"/>
    <col min="1537" max="1537" width="3.75" style="716" customWidth="1"/>
    <col min="1538" max="1538" width="24.25" style="716" customWidth="1"/>
    <col min="1539" max="1539" width="4" style="716" customWidth="1"/>
    <col min="1540" max="1542" width="20.125" style="716" customWidth="1"/>
    <col min="1543" max="1543" width="3.125" style="716" customWidth="1"/>
    <col min="1544" max="1544" width="3.75" style="716" customWidth="1"/>
    <col min="1545" max="1545" width="2.5" style="716" customWidth="1"/>
    <col min="1546" max="1792" width="9" style="716" customWidth="1"/>
    <col min="1793" max="1793" width="3.75" style="716" customWidth="1"/>
    <col min="1794" max="1794" width="24.25" style="716" customWidth="1"/>
    <col min="1795" max="1795" width="4" style="716" customWidth="1"/>
    <col min="1796" max="1798" width="20.125" style="716" customWidth="1"/>
    <col min="1799" max="1799" width="3.125" style="716" customWidth="1"/>
    <col min="1800" max="1800" width="3.75" style="716" customWidth="1"/>
    <col min="1801" max="1801" width="2.5" style="716" customWidth="1"/>
    <col min="1802" max="2048" width="9" style="716" customWidth="1"/>
    <col min="2049" max="2049" width="3.75" style="716" customWidth="1"/>
    <col min="2050" max="2050" width="24.25" style="716" customWidth="1"/>
    <col min="2051" max="2051" width="4" style="716" customWidth="1"/>
    <col min="2052" max="2054" width="20.125" style="716" customWidth="1"/>
    <col min="2055" max="2055" width="3.125" style="716" customWidth="1"/>
    <col min="2056" max="2056" width="3.75" style="716" customWidth="1"/>
    <col min="2057" max="2057" width="2.5" style="716" customWidth="1"/>
    <col min="2058" max="2304" width="9" style="716" customWidth="1"/>
    <col min="2305" max="2305" width="3.75" style="716" customWidth="1"/>
    <col min="2306" max="2306" width="24.25" style="716" customWidth="1"/>
    <col min="2307" max="2307" width="4" style="716" customWidth="1"/>
    <col min="2308" max="2310" width="20.125" style="716" customWidth="1"/>
    <col min="2311" max="2311" width="3.125" style="716" customWidth="1"/>
    <col min="2312" max="2312" width="3.75" style="716" customWidth="1"/>
    <col min="2313" max="2313" width="2.5" style="716" customWidth="1"/>
    <col min="2314" max="2560" width="9" style="716" customWidth="1"/>
    <col min="2561" max="2561" width="3.75" style="716" customWidth="1"/>
    <col min="2562" max="2562" width="24.25" style="716" customWidth="1"/>
    <col min="2563" max="2563" width="4" style="716" customWidth="1"/>
    <col min="2564" max="2566" width="20.125" style="716" customWidth="1"/>
    <col min="2567" max="2567" width="3.125" style="716" customWidth="1"/>
    <col min="2568" max="2568" width="3.75" style="716" customWidth="1"/>
    <col min="2569" max="2569" width="2.5" style="716" customWidth="1"/>
    <col min="2570" max="2816" width="9" style="716" customWidth="1"/>
    <col min="2817" max="2817" width="3.75" style="716" customWidth="1"/>
    <col min="2818" max="2818" width="24.25" style="716" customWidth="1"/>
    <col min="2819" max="2819" width="4" style="716" customWidth="1"/>
    <col min="2820" max="2822" width="20.125" style="716" customWidth="1"/>
    <col min="2823" max="2823" width="3.125" style="716" customWidth="1"/>
    <col min="2824" max="2824" width="3.75" style="716" customWidth="1"/>
    <col min="2825" max="2825" width="2.5" style="716" customWidth="1"/>
    <col min="2826" max="3072" width="9" style="716" customWidth="1"/>
    <col min="3073" max="3073" width="3.75" style="716" customWidth="1"/>
    <col min="3074" max="3074" width="24.25" style="716" customWidth="1"/>
    <col min="3075" max="3075" width="4" style="716" customWidth="1"/>
    <col min="3076" max="3078" width="20.125" style="716" customWidth="1"/>
    <col min="3079" max="3079" width="3.125" style="716" customWidth="1"/>
    <col min="3080" max="3080" width="3.75" style="716" customWidth="1"/>
    <col min="3081" max="3081" width="2.5" style="716" customWidth="1"/>
    <col min="3082" max="3328" width="9" style="716" customWidth="1"/>
    <col min="3329" max="3329" width="3.75" style="716" customWidth="1"/>
    <col min="3330" max="3330" width="24.25" style="716" customWidth="1"/>
    <col min="3331" max="3331" width="4" style="716" customWidth="1"/>
    <col min="3332" max="3334" width="20.125" style="716" customWidth="1"/>
    <col min="3335" max="3335" width="3.125" style="716" customWidth="1"/>
    <col min="3336" max="3336" width="3.75" style="716" customWidth="1"/>
    <col min="3337" max="3337" width="2.5" style="716" customWidth="1"/>
    <col min="3338" max="3584" width="9" style="716" customWidth="1"/>
    <col min="3585" max="3585" width="3.75" style="716" customWidth="1"/>
    <col min="3586" max="3586" width="24.25" style="716" customWidth="1"/>
    <col min="3587" max="3587" width="4" style="716" customWidth="1"/>
    <col min="3588" max="3590" width="20.125" style="716" customWidth="1"/>
    <col min="3591" max="3591" width="3.125" style="716" customWidth="1"/>
    <col min="3592" max="3592" width="3.75" style="716" customWidth="1"/>
    <col min="3593" max="3593" width="2.5" style="716" customWidth="1"/>
    <col min="3594" max="3840" width="9" style="716" customWidth="1"/>
    <col min="3841" max="3841" width="3.75" style="716" customWidth="1"/>
    <col min="3842" max="3842" width="24.25" style="716" customWidth="1"/>
    <col min="3843" max="3843" width="4" style="716" customWidth="1"/>
    <col min="3844" max="3846" width="20.125" style="716" customWidth="1"/>
    <col min="3847" max="3847" width="3.125" style="716" customWidth="1"/>
    <col min="3848" max="3848" width="3.75" style="716" customWidth="1"/>
    <col min="3849" max="3849" width="2.5" style="716" customWidth="1"/>
    <col min="3850" max="4096" width="9" style="716" customWidth="1"/>
    <col min="4097" max="4097" width="3.75" style="716" customWidth="1"/>
    <col min="4098" max="4098" width="24.25" style="716" customWidth="1"/>
    <col min="4099" max="4099" width="4" style="716" customWidth="1"/>
    <col min="4100" max="4102" width="20.125" style="716" customWidth="1"/>
    <col min="4103" max="4103" width="3.125" style="716" customWidth="1"/>
    <col min="4104" max="4104" width="3.75" style="716" customWidth="1"/>
    <col min="4105" max="4105" width="2.5" style="716" customWidth="1"/>
    <col min="4106" max="4352" width="9" style="716" customWidth="1"/>
    <col min="4353" max="4353" width="3.75" style="716" customWidth="1"/>
    <col min="4354" max="4354" width="24.25" style="716" customWidth="1"/>
    <col min="4355" max="4355" width="4" style="716" customWidth="1"/>
    <col min="4356" max="4358" width="20.125" style="716" customWidth="1"/>
    <col min="4359" max="4359" width="3.125" style="716" customWidth="1"/>
    <col min="4360" max="4360" width="3.75" style="716" customWidth="1"/>
    <col min="4361" max="4361" width="2.5" style="716" customWidth="1"/>
    <col min="4362" max="4608" width="9" style="716" customWidth="1"/>
    <col min="4609" max="4609" width="3.75" style="716" customWidth="1"/>
    <col min="4610" max="4610" width="24.25" style="716" customWidth="1"/>
    <col min="4611" max="4611" width="4" style="716" customWidth="1"/>
    <col min="4612" max="4614" width="20.125" style="716" customWidth="1"/>
    <col min="4615" max="4615" width="3.125" style="716" customWidth="1"/>
    <col min="4616" max="4616" width="3.75" style="716" customWidth="1"/>
    <col min="4617" max="4617" width="2.5" style="716" customWidth="1"/>
    <col min="4618" max="4864" width="9" style="716" customWidth="1"/>
    <col min="4865" max="4865" width="3.75" style="716" customWidth="1"/>
    <col min="4866" max="4866" width="24.25" style="716" customWidth="1"/>
    <col min="4867" max="4867" width="4" style="716" customWidth="1"/>
    <col min="4868" max="4870" width="20.125" style="716" customWidth="1"/>
    <col min="4871" max="4871" width="3.125" style="716" customWidth="1"/>
    <col min="4872" max="4872" width="3.75" style="716" customWidth="1"/>
    <col min="4873" max="4873" width="2.5" style="716" customWidth="1"/>
    <col min="4874" max="5120" width="9" style="716" customWidth="1"/>
    <col min="5121" max="5121" width="3.75" style="716" customWidth="1"/>
    <col min="5122" max="5122" width="24.25" style="716" customWidth="1"/>
    <col min="5123" max="5123" width="4" style="716" customWidth="1"/>
    <col min="5124" max="5126" width="20.125" style="716" customWidth="1"/>
    <col min="5127" max="5127" width="3.125" style="716" customWidth="1"/>
    <col min="5128" max="5128" width="3.75" style="716" customWidth="1"/>
    <col min="5129" max="5129" width="2.5" style="716" customWidth="1"/>
    <col min="5130" max="5376" width="9" style="716" customWidth="1"/>
    <col min="5377" max="5377" width="3.75" style="716" customWidth="1"/>
    <col min="5378" max="5378" width="24.25" style="716" customWidth="1"/>
    <col min="5379" max="5379" width="4" style="716" customWidth="1"/>
    <col min="5380" max="5382" width="20.125" style="716" customWidth="1"/>
    <col min="5383" max="5383" width="3.125" style="716" customWidth="1"/>
    <col min="5384" max="5384" width="3.75" style="716" customWidth="1"/>
    <col min="5385" max="5385" width="2.5" style="716" customWidth="1"/>
    <col min="5386" max="5632" width="9" style="716" customWidth="1"/>
    <col min="5633" max="5633" width="3.75" style="716" customWidth="1"/>
    <col min="5634" max="5634" width="24.25" style="716" customWidth="1"/>
    <col min="5635" max="5635" width="4" style="716" customWidth="1"/>
    <col min="5636" max="5638" width="20.125" style="716" customWidth="1"/>
    <col min="5639" max="5639" width="3.125" style="716" customWidth="1"/>
    <col min="5640" max="5640" width="3.75" style="716" customWidth="1"/>
    <col min="5641" max="5641" width="2.5" style="716" customWidth="1"/>
    <col min="5642" max="5888" width="9" style="716" customWidth="1"/>
    <col min="5889" max="5889" width="3.75" style="716" customWidth="1"/>
    <col min="5890" max="5890" width="24.25" style="716" customWidth="1"/>
    <col min="5891" max="5891" width="4" style="716" customWidth="1"/>
    <col min="5892" max="5894" width="20.125" style="716" customWidth="1"/>
    <col min="5895" max="5895" width="3.125" style="716" customWidth="1"/>
    <col min="5896" max="5896" width="3.75" style="716" customWidth="1"/>
    <col min="5897" max="5897" width="2.5" style="716" customWidth="1"/>
    <col min="5898" max="6144" width="9" style="716" customWidth="1"/>
    <col min="6145" max="6145" width="3.75" style="716" customWidth="1"/>
    <col min="6146" max="6146" width="24.25" style="716" customWidth="1"/>
    <col min="6147" max="6147" width="4" style="716" customWidth="1"/>
    <col min="6148" max="6150" width="20.125" style="716" customWidth="1"/>
    <col min="6151" max="6151" width="3.125" style="716" customWidth="1"/>
    <col min="6152" max="6152" width="3.75" style="716" customWidth="1"/>
    <col min="6153" max="6153" width="2.5" style="716" customWidth="1"/>
    <col min="6154" max="6400" width="9" style="716" customWidth="1"/>
    <col min="6401" max="6401" width="3.75" style="716" customWidth="1"/>
    <col min="6402" max="6402" width="24.25" style="716" customWidth="1"/>
    <col min="6403" max="6403" width="4" style="716" customWidth="1"/>
    <col min="6404" max="6406" width="20.125" style="716" customWidth="1"/>
    <col min="6407" max="6407" width="3.125" style="716" customWidth="1"/>
    <col min="6408" max="6408" width="3.75" style="716" customWidth="1"/>
    <col min="6409" max="6409" width="2.5" style="716" customWidth="1"/>
    <col min="6410" max="6656" width="9" style="716" customWidth="1"/>
    <col min="6657" max="6657" width="3.75" style="716" customWidth="1"/>
    <col min="6658" max="6658" width="24.25" style="716" customWidth="1"/>
    <col min="6659" max="6659" width="4" style="716" customWidth="1"/>
    <col min="6660" max="6662" width="20.125" style="716" customWidth="1"/>
    <col min="6663" max="6663" width="3.125" style="716" customWidth="1"/>
    <col min="6664" max="6664" width="3.75" style="716" customWidth="1"/>
    <col min="6665" max="6665" width="2.5" style="716" customWidth="1"/>
    <col min="6666" max="6912" width="9" style="716" customWidth="1"/>
    <col min="6913" max="6913" width="3.75" style="716" customWidth="1"/>
    <col min="6914" max="6914" width="24.25" style="716" customWidth="1"/>
    <col min="6915" max="6915" width="4" style="716" customWidth="1"/>
    <col min="6916" max="6918" width="20.125" style="716" customWidth="1"/>
    <col min="6919" max="6919" width="3.125" style="716" customWidth="1"/>
    <col min="6920" max="6920" width="3.75" style="716" customWidth="1"/>
    <col min="6921" max="6921" width="2.5" style="716" customWidth="1"/>
    <col min="6922" max="7168" width="9" style="716" customWidth="1"/>
    <col min="7169" max="7169" width="3.75" style="716" customWidth="1"/>
    <col min="7170" max="7170" width="24.25" style="716" customWidth="1"/>
    <col min="7171" max="7171" width="4" style="716" customWidth="1"/>
    <col min="7172" max="7174" width="20.125" style="716" customWidth="1"/>
    <col min="7175" max="7175" width="3.125" style="716" customWidth="1"/>
    <col min="7176" max="7176" width="3.75" style="716" customWidth="1"/>
    <col min="7177" max="7177" width="2.5" style="716" customWidth="1"/>
    <col min="7178" max="7424" width="9" style="716" customWidth="1"/>
    <col min="7425" max="7425" width="3.75" style="716" customWidth="1"/>
    <col min="7426" max="7426" width="24.25" style="716" customWidth="1"/>
    <col min="7427" max="7427" width="4" style="716" customWidth="1"/>
    <col min="7428" max="7430" width="20.125" style="716" customWidth="1"/>
    <col min="7431" max="7431" width="3.125" style="716" customWidth="1"/>
    <col min="7432" max="7432" width="3.75" style="716" customWidth="1"/>
    <col min="7433" max="7433" width="2.5" style="716" customWidth="1"/>
    <col min="7434" max="7680" width="9" style="716" customWidth="1"/>
    <col min="7681" max="7681" width="3.75" style="716" customWidth="1"/>
    <col min="7682" max="7682" width="24.25" style="716" customWidth="1"/>
    <col min="7683" max="7683" width="4" style="716" customWidth="1"/>
    <col min="7684" max="7686" width="20.125" style="716" customWidth="1"/>
    <col min="7687" max="7687" width="3.125" style="716" customWidth="1"/>
    <col min="7688" max="7688" width="3.75" style="716" customWidth="1"/>
    <col min="7689" max="7689" width="2.5" style="716" customWidth="1"/>
    <col min="7690" max="7936" width="9" style="716" customWidth="1"/>
    <col min="7937" max="7937" width="3.75" style="716" customWidth="1"/>
    <col min="7938" max="7938" width="24.25" style="716" customWidth="1"/>
    <col min="7939" max="7939" width="4" style="716" customWidth="1"/>
    <col min="7940" max="7942" width="20.125" style="716" customWidth="1"/>
    <col min="7943" max="7943" width="3.125" style="716" customWidth="1"/>
    <col min="7944" max="7944" width="3.75" style="716" customWidth="1"/>
    <col min="7945" max="7945" width="2.5" style="716" customWidth="1"/>
    <col min="7946" max="8192" width="9" style="716" customWidth="1"/>
    <col min="8193" max="8193" width="3.75" style="716" customWidth="1"/>
    <col min="8194" max="8194" width="24.25" style="716" customWidth="1"/>
    <col min="8195" max="8195" width="4" style="716" customWidth="1"/>
    <col min="8196" max="8198" width="20.125" style="716" customWidth="1"/>
    <col min="8199" max="8199" width="3.125" style="716" customWidth="1"/>
    <col min="8200" max="8200" width="3.75" style="716" customWidth="1"/>
    <col min="8201" max="8201" width="2.5" style="716" customWidth="1"/>
    <col min="8202" max="8448" width="9" style="716" customWidth="1"/>
    <col min="8449" max="8449" width="3.75" style="716" customWidth="1"/>
    <col min="8450" max="8450" width="24.25" style="716" customWidth="1"/>
    <col min="8451" max="8451" width="4" style="716" customWidth="1"/>
    <col min="8452" max="8454" width="20.125" style="716" customWidth="1"/>
    <col min="8455" max="8455" width="3.125" style="716" customWidth="1"/>
    <col min="8456" max="8456" width="3.75" style="716" customWidth="1"/>
    <col min="8457" max="8457" width="2.5" style="716" customWidth="1"/>
    <col min="8458" max="8704" width="9" style="716" customWidth="1"/>
    <col min="8705" max="8705" width="3.75" style="716" customWidth="1"/>
    <col min="8706" max="8706" width="24.25" style="716" customWidth="1"/>
    <col min="8707" max="8707" width="4" style="716" customWidth="1"/>
    <col min="8708" max="8710" width="20.125" style="716" customWidth="1"/>
    <col min="8711" max="8711" width="3.125" style="716" customWidth="1"/>
    <col min="8712" max="8712" width="3.75" style="716" customWidth="1"/>
    <col min="8713" max="8713" width="2.5" style="716" customWidth="1"/>
    <col min="8714" max="8960" width="9" style="716" customWidth="1"/>
    <col min="8961" max="8961" width="3.75" style="716" customWidth="1"/>
    <col min="8962" max="8962" width="24.25" style="716" customWidth="1"/>
    <col min="8963" max="8963" width="4" style="716" customWidth="1"/>
    <col min="8964" max="8966" width="20.125" style="716" customWidth="1"/>
    <col min="8967" max="8967" width="3.125" style="716" customWidth="1"/>
    <col min="8968" max="8968" width="3.75" style="716" customWidth="1"/>
    <col min="8969" max="8969" width="2.5" style="716" customWidth="1"/>
    <col min="8970" max="9216" width="9" style="716" customWidth="1"/>
    <col min="9217" max="9217" width="3.75" style="716" customWidth="1"/>
    <col min="9218" max="9218" width="24.25" style="716" customWidth="1"/>
    <col min="9219" max="9219" width="4" style="716" customWidth="1"/>
    <col min="9220" max="9222" width="20.125" style="716" customWidth="1"/>
    <col min="9223" max="9223" width="3.125" style="716" customWidth="1"/>
    <col min="9224" max="9224" width="3.75" style="716" customWidth="1"/>
    <col min="9225" max="9225" width="2.5" style="716" customWidth="1"/>
    <col min="9226" max="9472" width="9" style="716" customWidth="1"/>
    <col min="9473" max="9473" width="3.75" style="716" customWidth="1"/>
    <col min="9474" max="9474" width="24.25" style="716" customWidth="1"/>
    <col min="9475" max="9475" width="4" style="716" customWidth="1"/>
    <col min="9476" max="9478" width="20.125" style="716" customWidth="1"/>
    <col min="9479" max="9479" width="3.125" style="716" customWidth="1"/>
    <col min="9480" max="9480" width="3.75" style="716" customWidth="1"/>
    <col min="9481" max="9481" width="2.5" style="716" customWidth="1"/>
    <col min="9482" max="9728" width="9" style="716" customWidth="1"/>
    <col min="9729" max="9729" width="3.75" style="716" customWidth="1"/>
    <col min="9730" max="9730" width="24.25" style="716" customWidth="1"/>
    <col min="9731" max="9731" width="4" style="716" customWidth="1"/>
    <col min="9732" max="9734" width="20.125" style="716" customWidth="1"/>
    <col min="9735" max="9735" width="3.125" style="716" customWidth="1"/>
    <col min="9736" max="9736" width="3.75" style="716" customWidth="1"/>
    <col min="9737" max="9737" width="2.5" style="716" customWidth="1"/>
    <col min="9738" max="9984" width="9" style="716" customWidth="1"/>
    <col min="9985" max="9985" width="3.75" style="716" customWidth="1"/>
    <col min="9986" max="9986" width="24.25" style="716" customWidth="1"/>
    <col min="9987" max="9987" width="4" style="716" customWidth="1"/>
    <col min="9988" max="9990" width="20.125" style="716" customWidth="1"/>
    <col min="9991" max="9991" width="3.125" style="716" customWidth="1"/>
    <col min="9992" max="9992" width="3.75" style="716" customWidth="1"/>
    <col min="9993" max="9993" width="2.5" style="716" customWidth="1"/>
    <col min="9994" max="10240" width="9" style="716" customWidth="1"/>
    <col min="10241" max="10241" width="3.75" style="716" customWidth="1"/>
    <col min="10242" max="10242" width="24.25" style="716" customWidth="1"/>
    <col min="10243" max="10243" width="4" style="716" customWidth="1"/>
    <col min="10244" max="10246" width="20.125" style="716" customWidth="1"/>
    <col min="10247" max="10247" width="3.125" style="716" customWidth="1"/>
    <col min="10248" max="10248" width="3.75" style="716" customWidth="1"/>
    <col min="10249" max="10249" width="2.5" style="716" customWidth="1"/>
    <col min="10250" max="10496" width="9" style="716" customWidth="1"/>
    <col min="10497" max="10497" width="3.75" style="716" customWidth="1"/>
    <col min="10498" max="10498" width="24.25" style="716" customWidth="1"/>
    <col min="10499" max="10499" width="4" style="716" customWidth="1"/>
    <col min="10500" max="10502" width="20.125" style="716" customWidth="1"/>
    <col min="10503" max="10503" width="3.125" style="716" customWidth="1"/>
    <col min="10504" max="10504" width="3.75" style="716" customWidth="1"/>
    <col min="10505" max="10505" width="2.5" style="716" customWidth="1"/>
    <col min="10506" max="10752" width="9" style="716" customWidth="1"/>
    <col min="10753" max="10753" width="3.75" style="716" customWidth="1"/>
    <col min="10754" max="10754" width="24.25" style="716" customWidth="1"/>
    <col min="10755" max="10755" width="4" style="716" customWidth="1"/>
    <col min="10756" max="10758" width="20.125" style="716" customWidth="1"/>
    <col min="10759" max="10759" width="3.125" style="716" customWidth="1"/>
    <col min="10760" max="10760" width="3.75" style="716" customWidth="1"/>
    <col min="10761" max="10761" width="2.5" style="716" customWidth="1"/>
    <col min="10762" max="11008" width="9" style="716" customWidth="1"/>
    <col min="11009" max="11009" width="3.75" style="716" customWidth="1"/>
    <col min="11010" max="11010" width="24.25" style="716" customWidth="1"/>
    <col min="11011" max="11011" width="4" style="716" customWidth="1"/>
    <col min="11012" max="11014" width="20.125" style="716" customWidth="1"/>
    <col min="11015" max="11015" width="3.125" style="716" customWidth="1"/>
    <col min="11016" max="11016" width="3.75" style="716" customWidth="1"/>
    <col min="11017" max="11017" width="2.5" style="716" customWidth="1"/>
    <col min="11018" max="11264" width="9" style="716" customWidth="1"/>
    <col min="11265" max="11265" width="3.75" style="716" customWidth="1"/>
    <col min="11266" max="11266" width="24.25" style="716" customWidth="1"/>
    <col min="11267" max="11267" width="4" style="716" customWidth="1"/>
    <col min="11268" max="11270" width="20.125" style="716" customWidth="1"/>
    <col min="11271" max="11271" width="3.125" style="716" customWidth="1"/>
    <col min="11272" max="11272" width="3.75" style="716" customWidth="1"/>
    <col min="11273" max="11273" width="2.5" style="716" customWidth="1"/>
    <col min="11274" max="11520" width="9" style="716" customWidth="1"/>
    <col min="11521" max="11521" width="3.75" style="716" customWidth="1"/>
    <col min="11522" max="11522" width="24.25" style="716" customWidth="1"/>
    <col min="11523" max="11523" width="4" style="716" customWidth="1"/>
    <col min="11524" max="11526" width="20.125" style="716" customWidth="1"/>
    <col min="11527" max="11527" width="3.125" style="716" customWidth="1"/>
    <col min="11528" max="11528" width="3.75" style="716" customWidth="1"/>
    <col min="11529" max="11529" width="2.5" style="716" customWidth="1"/>
    <col min="11530" max="11776" width="9" style="716" customWidth="1"/>
    <col min="11777" max="11777" width="3.75" style="716" customWidth="1"/>
    <col min="11778" max="11778" width="24.25" style="716" customWidth="1"/>
    <col min="11779" max="11779" width="4" style="716" customWidth="1"/>
    <col min="11780" max="11782" width="20.125" style="716" customWidth="1"/>
    <col min="11783" max="11783" width="3.125" style="716" customWidth="1"/>
    <col min="11784" max="11784" width="3.75" style="716" customWidth="1"/>
    <col min="11785" max="11785" width="2.5" style="716" customWidth="1"/>
    <col min="11786" max="12032" width="9" style="716" customWidth="1"/>
    <col min="12033" max="12033" width="3.75" style="716" customWidth="1"/>
    <col min="12034" max="12034" width="24.25" style="716" customWidth="1"/>
    <col min="12035" max="12035" width="4" style="716" customWidth="1"/>
    <col min="12036" max="12038" width="20.125" style="716" customWidth="1"/>
    <col min="12039" max="12039" width="3.125" style="716" customWidth="1"/>
    <col min="12040" max="12040" width="3.75" style="716" customWidth="1"/>
    <col min="12041" max="12041" width="2.5" style="716" customWidth="1"/>
    <col min="12042" max="12288" width="9" style="716" customWidth="1"/>
    <col min="12289" max="12289" width="3.75" style="716" customWidth="1"/>
    <col min="12290" max="12290" width="24.25" style="716" customWidth="1"/>
    <col min="12291" max="12291" width="4" style="716" customWidth="1"/>
    <col min="12292" max="12294" width="20.125" style="716" customWidth="1"/>
    <col min="12295" max="12295" width="3.125" style="716" customWidth="1"/>
    <col min="12296" max="12296" width="3.75" style="716" customWidth="1"/>
    <col min="12297" max="12297" width="2.5" style="716" customWidth="1"/>
    <col min="12298" max="12544" width="9" style="716" customWidth="1"/>
    <col min="12545" max="12545" width="3.75" style="716" customWidth="1"/>
    <col min="12546" max="12546" width="24.25" style="716" customWidth="1"/>
    <col min="12547" max="12547" width="4" style="716" customWidth="1"/>
    <col min="12548" max="12550" width="20.125" style="716" customWidth="1"/>
    <col min="12551" max="12551" width="3.125" style="716" customWidth="1"/>
    <col min="12552" max="12552" width="3.75" style="716" customWidth="1"/>
    <col min="12553" max="12553" width="2.5" style="716" customWidth="1"/>
    <col min="12554" max="12800" width="9" style="716" customWidth="1"/>
    <col min="12801" max="12801" width="3.75" style="716" customWidth="1"/>
    <col min="12802" max="12802" width="24.25" style="716" customWidth="1"/>
    <col min="12803" max="12803" width="4" style="716" customWidth="1"/>
    <col min="12804" max="12806" width="20.125" style="716" customWidth="1"/>
    <col min="12807" max="12807" width="3.125" style="716" customWidth="1"/>
    <col min="12808" max="12808" width="3.75" style="716" customWidth="1"/>
    <col min="12809" max="12809" width="2.5" style="716" customWidth="1"/>
    <col min="12810" max="13056" width="9" style="716" customWidth="1"/>
    <col min="13057" max="13057" width="3.75" style="716" customWidth="1"/>
    <col min="13058" max="13058" width="24.25" style="716" customWidth="1"/>
    <col min="13059" max="13059" width="4" style="716" customWidth="1"/>
    <col min="13060" max="13062" width="20.125" style="716" customWidth="1"/>
    <col min="13063" max="13063" width="3.125" style="716" customWidth="1"/>
    <col min="13064" max="13064" width="3.75" style="716" customWidth="1"/>
    <col min="13065" max="13065" width="2.5" style="716" customWidth="1"/>
    <col min="13066" max="13312" width="9" style="716" customWidth="1"/>
    <col min="13313" max="13313" width="3.75" style="716" customWidth="1"/>
    <col min="13314" max="13314" width="24.25" style="716" customWidth="1"/>
    <col min="13315" max="13315" width="4" style="716" customWidth="1"/>
    <col min="13316" max="13318" width="20.125" style="716" customWidth="1"/>
    <col min="13319" max="13319" width="3.125" style="716" customWidth="1"/>
    <col min="13320" max="13320" width="3.75" style="716" customWidth="1"/>
    <col min="13321" max="13321" width="2.5" style="716" customWidth="1"/>
    <col min="13322" max="13568" width="9" style="716" customWidth="1"/>
    <col min="13569" max="13569" width="3.75" style="716" customWidth="1"/>
    <col min="13570" max="13570" width="24.25" style="716" customWidth="1"/>
    <col min="13571" max="13571" width="4" style="716" customWidth="1"/>
    <col min="13572" max="13574" width="20.125" style="716" customWidth="1"/>
    <col min="13575" max="13575" width="3.125" style="716" customWidth="1"/>
    <col min="13576" max="13576" width="3.75" style="716" customWidth="1"/>
    <col min="13577" max="13577" width="2.5" style="716" customWidth="1"/>
    <col min="13578" max="13824" width="9" style="716" customWidth="1"/>
    <col min="13825" max="13825" width="3.75" style="716" customWidth="1"/>
    <col min="13826" max="13826" width="24.25" style="716" customWidth="1"/>
    <col min="13827" max="13827" width="4" style="716" customWidth="1"/>
    <col min="13828" max="13830" width="20.125" style="716" customWidth="1"/>
    <col min="13831" max="13831" width="3.125" style="716" customWidth="1"/>
    <col min="13832" max="13832" width="3.75" style="716" customWidth="1"/>
    <col min="13833" max="13833" width="2.5" style="716" customWidth="1"/>
    <col min="13834" max="14080" width="9" style="716" customWidth="1"/>
    <col min="14081" max="14081" width="3.75" style="716" customWidth="1"/>
    <col min="14082" max="14082" width="24.25" style="716" customWidth="1"/>
    <col min="14083" max="14083" width="4" style="716" customWidth="1"/>
    <col min="14084" max="14086" width="20.125" style="716" customWidth="1"/>
    <col min="14087" max="14087" width="3.125" style="716" customWidth="1"/>
    <col min="14088" max="14088" width="3.75" style="716" customWidth="1"/>
    <col min="14089" max="14089" width="2.5" style="716" customWidth="1"/>
    <col min="14090" max="14336" width="9" style="716" customWidth="1"/>
    <col min="14337" max="14337" width="3.75" style="716" customWidth="1"/>
    <col min="14338" max="14338" width="24.25" style="716" customWidth="1"/>
    <col min="14339" max="14339" width="4" style="716" customWidth="1"/>
    <col min="14340" max="14342" width="20.125" style="716" customWidth="1"/>
    <col min="14343" max="14343" width="3.125" style="716" customWidth="1"/>
    <col min="14344" max="14344" width="3.75" style="716" customWidth="1"/>
    <col min="14345" max="14345" width="2.5" style="716" customWidth="1"/>
    <col min="14346" max="14592" width="9" style="716" customWidth="1"/>
    <col min="14593" max="14593" width="3.75" style="716" customWidth="1"/>
    <col min="14594" max="14594" width="24.25" style="716" customWidth="1"/>
    <col min="14595" max="14595" width="4" style="716" customWidth="1"/>
    <col min="14596" max="14598" width="20.125" style="716" customWidth="1"/>
    <col min="14599" max="14599" width="3.125" style="716" customWidth="1"/>
    <col min="14600" max="14600" width="3.75" style="716" customWidth="1"/>
    <col min="14601" max="14601" width="2.5" style="716" customWidth="1"/>
    <col min="14602" max="14848" width="9" style="716" customWidth="1"/>
    <col min="14849" max="14849" width="3.75" style="716" customWidth="1"/>
    <col min="14850" max="14850" width="24.25" style="716" customWidth="1"/>
    <col min="14851" max="14851" width="4" style="716" customWidth="1"/>
    <col min="14852" max="14854" width="20.125" style="716" customWidth="1"/>
    <col min="14855" max="14855" width="3.125" style="716" customWidth="1"/>
    <col min="14856" max="14856" width="3.75" style="716" customWidth="1"/>
    <col min="14857" max="14857" width="2.5" style="716" customWidth="1"/>
    <col min="14858" max="15104" width="9" style="716" customWidth="1"/>
    <col min="15105" max="15105" width="3.75" style="716" customWidth="1"/>
    <col min="15106" max="15106" width="24.25" style="716" customWidth="1"/>
    <col min="15107" max="15107" width="4" style="716" customWidth="1"/>
    <col min="15108" max="15110" width="20.125" style="716" customWidth="1"/>
    <col min="15111" max="15111" width="3.125" style="716" customWidth="1"/>
    <col min="15112" max="15112" width="3.75" style="716" customWidth="1"/>
    <col min="15113" max="15113" width="2.5" style="716" customWidth="1"/>
    <col min="15114" max="15360" width="9" style="716" customWidth="1"/>
    <col min="15361" max="15361" width="3.75" style="716" customWidth="1"/>
    <col min="15362" max="15362" width="24.25" style="716" customWidth="1"/>
    <col min="15363" max="15363" width="4" style="716" customWidth="1"/>
    <col min="15364" max="15366" width="20.125" style="716" customWidth="1"/>
    <col min="15367" max="15367" width="3.125" style="716" customWidth="1"/>
    <col min="15368" max="15368" width="3.75" style="716" customWidth="1"/>
    <col min="15369" max="15369" width="2.5" style="716" customWidth="1"/>
    <col min="15370" max="15616" width="9" style="716" customWidth="1"/>
    <col min="15617" max="15617" width="3.75" style="716" customWidth="1"/>
    <col min="15618" max="15618" width="24.25" style="716" customWidth="1"/>
    <col min="15619" max="15619" width="4" style="716" customWidth="1"/>
    <col min="15620" max="15622" width="20.125" style="716" customWidth="1"/>
    <col min="15623" max="15623" width="3.125" style="716" customWidth="1"/>
    <col min="15624" max="15624" width="3.75" style="716" customWidth="1"/>
    <col min="15625" max="15625" width="2.5" style="716" customWidth="1"/>
    <col min="15626" max="15872" width="9" style="716" customWidth="1"/>
    <col min="15873" max="15873" width="3.75" style="716" customWidth="1"/>
    <col min="15874" max="15874" width="24.25" style="716" customWidth="1"/>
    <col min="15875" max="15875" width="4" style="716" customWidth="1"/>
    <col min="15876" max="15878" width="20.125" style="716" customWidth="1"/>
    <col min="15879" max="15879" width="3.125" style="716" customWidth="1"/>
    <col min="15880" max="15880" width="3.75" style="716" customWidth="1"/>
    <col min="15881" max="15881" width="2.5" style="716" customWidth="1"/>
    <col min="15882" max="16128" width="9" style="716" customWidth="1"/>
    <col min="16129" max="16129" width="3.75" style="716" customWidth="1"/>
    <col min="16130" max="16130" width="24.25" style="716" customWidth="1"/>
    <col min="16131" max="16131" width="4" style="716" customWidth="1"/>
    <col min="16132" max="16134" width="20.125" style="716" customWidth="1"/>
    <col min="16135" max="16135" width="3.125" style="716" customWidth="1"/>
    <col min="16136" max="16136" width="3.75" style="716" customWidth="1"/>
    <col min="16137" max="16137" width="2.5" style="716" customWidth="1"/>
    <col min="16138" max="16384" width="9" style="716" customWidth="1"/>
  </cols>
  <sheetData>
    <row r="1" spans="1:7" ht="20.100000000000001" customHeight="1"/>
    <row r="2" spans="1:7" ht="20.100000000000001" customHeight="1">
      <c r="A2" s="713"/>
      <c r="F2" s="740" t="s">
        <v>883</v>
      </c>
      <c r="G2" s="740"/>
    </row>
    <row r="3" spans="1:7" ht="20.100000000000001" customHeight="1">
      <c r="A3" s="713"/>
      <c r="F3" s="740"/>
      <c r="G3" s="740"/>
    </row>
    <row r="4" spans="1:7" ht="20.100000000000001" customHeight="1">
      <c r="A4" s="714" t="s">
        <v>1493</v>
      </c>
      <c r="B4" s="714"/>
      <c r="C4" s="714"/>
      <c r="D4" s="714"/>
      <c r="E4" s="714"/>
      <c r="F4" s="714"/>
      <c r="G4" s="714"/>
    </row>
    <row r="5" spans="1:7" ht="20.100000000000001" customHeight="1">
      <c r="A5" s="715"/>
      <c r="B5" s="715"/>
      <c r="C5" s="715"/>
      <c r="D5" s="715"/>
      <c r="E5" s="715"/>
      <c r="F5" s="715"/>
      <c r="G5" s="715"/>
    </row>
    <row r="6" spans="1:7" ht="39.950000000000003" customHeight="1">
      <c r="A6" s="715"/>
      <c r="B6" s="719" t="s">
        <v>1757</v>
      </c>
      <c r="C6" s="734"/>
      <c r="D6" s="734"/>
      <c r="E6" s="734"/>
      <c r="F6" s="734"/>
      <c r="G6" s="742"/>
    </row>
    <row r="7" spans="1:7" ht="39.950000000000003" customHeight="1">
      <c r="B7" s="719" t="s">
        <v>903</v>
      </c>
      <c r="C7" s="727"/>
      <c r="D7" s="727"/>
      <c r="E7" s="727"/>
      <c r="F7" s="727"/>
      <c r="G7" s="743"/>
    </row>
    <row r="8" spans="1:7" ht="39.950000000000003" customHeight="1">
      <c r="B8" s="719" t="s">
        <v>1681</v>
      </c>
      <c r="C8" s="727" t="s">
        <v>565</v>
      </c>
      <c r="D8" s="727"/>
      <c r="E8" s="727"/>
      <c r="F8" s="727"/>
      <c r="G8" s="743"/>
    </row>
    <row r="9" spans="1:7" ht="80.099999999999994" customHeight="1">
      <c r="B9" s="1482" t="s">
        <v>1790</v>
      </c>
      <c r="C9" s="1482" t="s">
        <v>571</v>
      </c>
      <c r="D9" s="1492"/>
      <c r="E9" s="1492"/>
      <c r="F9" s="1492"/>
      <c r="G9" s="1496"/>
    </row>
    <row r="10" spans="1:7" ht="9.75" customHeight="1">
      <c r="B10" s="1483" t="s">
        <v>1791</v>
      </c>
      <c r="C10" s="1488"/>
      <c r="D10" s="1488"/>
      <c r="E10" s="1488"/>
      <c r="F10" s="1488"/>
      <c r="G10" s="1497"/>
    </row>
    <row r="11" spans="1:7" ht="40.5" customHeight="1">
      <c r="B11" s="1484"/>
      <c r="C11" s="1489"/>
      <c r="D11" s="1493" t="s">
        <v>1792</v>
      </c>
      <c r="E11" s="737" t="s">
        <v>1794</v>
      </c>
      <c r="F11" s="737" t="s">
        <v>1795</v>
      </c>
      <c r="G11" s="745"/>
    </row>
    <row r="12" spans="1:7" ht="44.25" customHeight="1">
      <c r="B12" s="1484"/>
      <c r="D12" s="738" t="s">
        <v>329</v>
      </c>
      <c r="E12" s="738" t="s">
        <v>329</v>
      </c>
      <c r="F12" s="738" t="s">
        <v>680</v>
      </c>
      <c r="G12" s="745"/>
    </row>
    <row r="13" spans="1:7">
      <c r="B13" s="1484"/>
      <c r="C13" s="1490" t="s">
        <v>677</v>
      </c>
      <c r="D13" s="1495"/>
      <c r="E13" s="1495"/>
      <c r="F13" s="1495"/>
      <c r="G13" s="1498"/>
    </row>
    <row r="14" spans="1:7" ht="12.75" customHeight="1">
      <c r="B14" s="1485"/>
      <c r="C14" s="1491"/>
      <c r="D14" s="1494"/>
      <c r="E14" s="1494"/>
      <c r="F14" s="1494"/>
      <c r="G14" s="1499"/>
    </row>
    <row r="15" spans="1:7" ht="12" customHeight="1">
      <c r="B15" s="716" t="s">
        <v>299</v>
      </c>
    </row>
    <row r="16" spans="1:7" ht="17.100000000000001" customHeight="1">
      <c r="B16" s="1486" t="s">
        <v>682</v>
      </c>
      <c r="C16" s="1486"/>
      <c r="D16" s="1486"/>
      <c r="E16" s="1486"/>
      <c r="F16" s="1486"/>
      <c r="G16" s="1486"/>
    </row>
    <row r="17" spans="2:9" ht="17.100000000000001" customHeight="1">
      <c r="B17" s="1486" t="s">
        <v>1272</v>
      </c>
      <c r="C17" s="1486"/>
      <c r="D17" s="1486"/>
      <c r="E17" s="1486"/>
      <c r="F17" s="1486"/>
      <c r="G17" s="1486"/>
    </row>
    <row r="18" spans="2:9" ht="17.100000000000001" customHeight="1">
      <c r="B18" s="1486" t="s">
        <v>1796</v>
      </c>
      <c r="C18" s="1486"/>
      <c r="D18" s="1486"/>
      <c r="E18" s="1486"/>
      <c r="F18" s="1486"/>
      <c r="G18" s="1486"/>
    </row>
    <row r="19" spans="2:9" ht="33" customHeight="1">
      <c r="B19" s="1487" t="s">
        <v>1798</v>
      </c>
      <c r="C19" s="1487"/>
      <c r="D19" s="1487"/>
      <c r="E19" s="1487"/>
      <c r="F19" s="1487"/>
      <c r="G19" s="1486"/>
    </row>
    <row r="20" spans="2:9" ht="17.100000000000001" customHeight="1">
      <c r="B20" s="1486"/>
      <c r="C20" s="1486"/>
      <c r="D20" s="1486"/>
      <c r="E20" s="1486"/>
      <c r="F20" s="1486"/>
      <c r="G20" s="1486"/>
      <c r="H20" s="1486"/>
      <c r="I20" s="1486"/>
    </row>
  </sheetData>
  <customSheetViews>
    <customSheetView guid="{76D48460-2D9B-487A-92BD-89A50EB1783E}" showPageBreaks="1" printArea="1" view="pageBreakPreview">
      <selection activeCell="B10" sqref="B10:G14"/>
      <pageMargins left="0.7" right="0.7" top="0.75" bottom="0.75" header="0.3" footer="0.3"/>
      <pageSetup paperSize="9" scale="85" orientation="portrait" r:id="rId1"/>
    </customSheetView>
  </customSheetViews>
  <mergeCells count="9">
    <mergeCell ref="F2:G2"/>
    <mergeCell ref="A4:G4"/>
    <mergeCell ref="C6:G6"/>
    <mergeCell ref="C7:G7"/>
    <mergeCell ref="C8:G8"/>
    <mergeCell ref="C9:G9"/>
    <mergeCell ref="B19:F19"/>
    <mergeCell ref="B10:B14"/>
    <mergeCell ref="C13:G14"/>
  </mergeCells>
  <phoneticPr fontId="7"/>
  <pageMargins left="0.7" right="0.7" top="0.75" bottom="0.75" header="0.3" footer="0.3"/>
  <pageSetup paperSize="9" scale="85" fitToWidth="1" fitToHeight="1" orientation="portrait" usePrinterDefaults="1"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4">
    <tabColor theme="4"/>
  </sheetPr>
  <dimension ref="A1:I15"/>
  <sheetViews>
    <sheetView view="pageBreakPreview" topLeftCell="A10" zoomScaleSheetLayoutView="100" workbookViewId="0">
      <selection activeCell="F30" sqref="F30"/>
    </sheetView>
  </sheetViews>
  <sheetFormatPr defaultRowHeight="13.5"/>
  <cols>
    <col min="1" max="1" width="1.5" style="1500" customWidth="1"/>
    <col min="2" max="2" width="26.625" style="1500" customWidth="1"/>
    <col min="3" max="3" width="4" style="1500" customWidth="1"/>
    <col min="4" max="6" width="20.125" style="1500" customWidth="1"/>
    <col min="7" max="7" width="3.125" style="1500" customWidth="1"/>
    <col min="8" max="8" width="1.25" style="1500" customWidth="1"/>
    <col min="9" max="9" width="2.5" style="1500" customWidth="1"/>
    <col min="10" max="256" width="9" style="1500" customWidth="1"/>
    <col min="257" max="257" width="3.75" style="1500" customWidth="1"/>
    <col min="258" max="258" width="24.25" style="1500" customWidth="1"/>
    <col min="259" max="259" width="4" style="1500" customWidth="1"/>
    <col min="260" max="262" width="20.125" style="1500" customWidth="1"/>
    <col min="263" max="263" width="3.125" style="1500" customWidth="1"/>
    <col min="264" max="264" width="3.75" style="1500" customWidth="1"/>
    <col min="265" max="265" width="2.5" style="1500" customWidth="1"/>
    <col min="266" max="512" width="9" style="1500" customWidth="1"/>
    <col min="513" max="513" width="3.75" style="1500" customWidth="1"/>
    <col min="514" max="514" width="24.25" style="1500" customWidth="1"/>
    <col min="515" max="515" width="4" style="1500" customWidth="1"/>
    <col min="516" max="518" width="20.125" style="1500" customWidth="1"/>
    <col min="519" max="519" width="3.125" style="1500" customWidth="1"/>
    <col min="520" max="520" width="3.75" style="1500" customWidth="1"/>
    <col min="521" max="521" width="2.5" style="1500" customWidth="1"/>
    <col min="522" max="768" width="9" style="1500" customWidth="1"/>
    <col min="769" max="769" width="3.75" style="1500" customWidth="1"/>
    <col min="770" max="770" width="24.25" style="1500" customWidth="1"/>
    <col min="771" max="771" width="4" style="1500" customWidth="1"/>
    <col min="772" max="774" width="20.125" style="1500" customWidth="1"/>
    <col min="775" max="775" width="3.125" style="1500" customWidth="1"/>
    <col min="776" max="776" width="3.75" style="1500" customWidth="1"/>
    <col min="777" max="777" width="2.5" style="1500" customWidth="1"/>
    <col min="778" max="1024" width="9" style="1500" customWidth="1"/>
    <col min="1025" max="1025" width="3.75" style="1500" customWidth="1"/>
    <col min="1026" max="1026" width="24.25" style="1500" customWidth="1"/>
    <col min="1027" max="1027" width="4" style="1500" customWidth="1"/>
    <col min="1028" max="1030" width="20.125" style="1500" customWidth="1"/>
    <col min="1031" max="1031" width="3.125" style="1500" customWidth="1"/>
    <col min="1032" max="1032" width="3.75" style="1500" customWidth="1"/>
    <col min="1033" max="1033" width="2.5" style="1500" customWidth="1"/>
    <col min="1034" max="1280" width="9" style="1500" customWidth="1"/>
    <col min="1281" max="1281" width="3.75" style="1500" customWidth="1"/>
    <col min="1282" max="1282" width="24.25" style="1500" customWidth="1"/>
    <col min="1283" max="1283" width="4" style="1500" customWidth="1"/>
    <col min="1284" max="1286" width="20.125" style="1500" customWidth="1"/>
    <col min="1287" max="1287" width="3.125" style="1500" customWidth="1"/>
    <col min="1288" max="1288" width="3.75" style="1500" customWidth="1"/>
    <col min="1289" max="1289" width="2.5" style="1500" customWidth="1"/>
    <col min="1290" max="1536" width="9" style="1500" customWidth="1"/>
    <col min="1537" max="1537" width="3.75" style="1500" customWidth="1"/>
    <col min="1538" max="1538" width="24.25" style="1500" customWidth="1"/>
    <col min="1539" max="1539" width="4" style="1500" customWidth="1"/>
    <col min="1540" max="1542" width="20.125" style="1500" customWidth="1"/>
    <col min="1543" max="1543" width="3.125" style="1500" customWidth="1"/>
    <col min="1544" max="1544" width="3.75" style="1500" customWidth="1"/>
    <col min="1545" max="1545" width="2.5" style="1500" customWidth="1"/>
    <col min="1546" max="1792" width="9" style="1500" customWidth="1"/>
    <col min="1793" max="1793" width="3.75" style="1500" customWidth="1"/>
    <col min="1794" max="1794" width="24.25" style="1500" customWidth="1"/>
    <col min="1795" max="1795" width="4" style="1500" customWidth="1"/>
    <col min="1796" max="1798" width="20.125" style="1500" customWidth="1"/>
    <col min="1799" max="1799" width="3.125" style="1500" customWidth="1"/>
    <col min="1800" max="1800" width="3.75" style="1500" customWidth="1"/>
    <col min="1801" max="1801" width="2.5" style="1500" customWidth="1"/>
    <col min="1802" max="2048" width="9" style="1500" customWidth="1"/>
    <col min="2049" max="2049" width="3.75" style="1500" customWidth="1"/>
    <col min="2050" max="2050" width="24.25" style="1500" customWidth="1"/>
    <col min="2051" max="2051" width="4" style="1500" customWidth="1"/>
    <col min="2052" max="2054" width="20.125" style="1500" customWidth="1"/>
    <col min="2055" max="2055" width="3.125" style="1500" customWidth="1"/>
    <col min="2056" max="2056" width="3.75" style="1500" customWidth="1"/>
    <col min="2057" max="2057" width="2.5" style="1500" customWidth="1"/>
    <col min="2058" max="2304" width="9" style="1500" customWidth="1"/>
    <col min="2305" max="2305" width="3.75" style="1500" customWidth="1"/>
    <col min="2306" max="2306" width="24.25" style="1500" customWidth="1"/>
    <col min="2307" max="2307" width="4" style="1500" customWidth="1"/>
    <col min="2308" max="2310" width="20.125" style="1500" customWidth="1"/>
    <col min="2311" max="2311" width="3.125" style="1500" customWidth="1"/>
    <col min="2312" max="2312" width="3.75" style="1500" customWidth="1"/>
    <col min="2313" max="2313" width="2.5" style="1500" customWidth="1"/>
    <col min="2314" max="2560" width="9" style="1500" customWidth="1"/>
    <col min="2561" max="2561" width="3.75" style="1500" customWidth="1"/>
    <col min="2562" max="2562" width="24.25" style="1500" customWidth="1"/>
    <col min="2563" max="2563" width="4" style="1500" customWidth="1"/>
    <col min="2564" max="2566" width="20.125" style="1500" customWidth="1"/>
    <col min="2567" max="2567" width="3.125" style="1500" customWidth="1"/>
    <col min="2568" max="2568" width="3.75" style="1500" customWidth="1"/>
    <col min="2569" max="2569" width="2.5" style="1500" customWidth="1"/>
    <col min="2570" max="2816" width="9" style="1500" customWidth="1"/>
    <col min="2817" max="2817" width="3.75" style="1500" customWidth="1"/>
    <col min="2818" max="2818" width="24.25" style="1500" customWidth="1"/>
    <col min="2819" max="2819" width="4" style="1500" customWidth="1"/>
    <col min="2820" max="2822" width="20.125" style="1500" customWidth="1"/>
    <col min="2823" max="2823" width="3.125" style="1500" customWidth="1"/>
    <col min="2824" max="2824" width="3.75" style="1500" customWidth="1"/>
    <col min="2825" max="2825" width="2.5" style="1500" customWidth="1"/>
    <col min="2826" max="3072" width="9" style="1500" customWidth="1"/>
    <col min="3073" max="3073" width="3.75" style="1500" customWidth="1"/>
    <col min="3074" max="3074" width="24.25" style="1500" customWidth="1"/>
    <col min="3075" max="3075" width="4" style="1500" customWidth="1"/>
    <col min="3076" max="3078" width="20.125" style="1500" customWidth="1"/>
    <col min="3079" max="3079" width="3.125" style="1500" customWidth="1"/>
    <col min="3080" max="3080" width="3.75" style="1500" customWidth="1"/>
    <col min="3081" max="3081" width="2.5" style="1500" customWidth="1"/>
    <col min="3082" max="3328" width="9" style="1500" customWidth="1"/>
    <col min="3329" max="3329" width="3.75" style="1500" customWidth="1"/>
    <col min="3330" max="3330" width="24.25" style="1500" customWidth="1"/>
    <col min="3331" max="3331" width="4" style="1500" customWidth="1"/>
    <col min="3332" max="3334" width="20.125" style="1500" customWidth="1"/>
    <col min="3335" max="3335" width="3.125" style="1500" customWidth="1"/>
    <col min="3336" max="3336" width="3.75" style="1500" customWidth="1"/>
    <col min="3337" max="3337" width="2.5" style="1500" customWidth="1"/>
    <col min="3338" max="3584" width="9" style="1500" customWidth="1"/>
    <col min="3585" max="3585" width="3.75" style="1500" customWidth="1"/>
    <col min="3586" max="3586" width="24.25" style="1500" customWidth="1"/>
    <col min="3587" max="3587" width="4" style="1500" customWidth="1"/>
    <col min="3588" max="3590" width="20.125" style="1500" customWidth="1"/>
    <col min="3591" max="3591" width="3.125" style="1500" customWidth="1"/>
    <col min="3592" max="3592" width="3.75" style="1500" customWidth="1"/>
    <col min="3593" max="3593" width="2.5" style="1500" customWidth="1"/>
    <col min="3594" max="3840" width="9" style="1500" customWidth="1"/>
    <col min="3841" max="3841" width="3.75" style="1500" customWidth="1"/>
    <col min="3842" max="3842" width="24.25" style="1500" customWidth="1"/>
    <col min="3843" max="3843" width="4" style="1500" customWidth="1"/>
    <col min="3844" max="3846" width="20.125" style="1500" customWidth="1"/>
    <col min="3847" max="3847" width="3.125" style="1500" customWidth="1"/>
    <col min="3848" max="3848" width="3.75" style="1500" customWidth="1"/>
    <col min="3849" max="3849" width="2.5" style="1500" customWidth="1"/>
    <col min="3850" max="4096" width="9" style="1500" customWidth="1"/>
    <col min="4097" max="4097" width="3.75" style="1500" customWidth="1"/>
    <col min="4098" max="4098" width="24.25" style="1500" customWidth="1"/>
    <col min="4099" max="4099" width="4" style="1500" customWidth="1"/>
    <col min="4100" max="4102" width="20.125" style="1500" customWidth="1"/>
    <col min="4103" max="4103" width="3.125" style="1500" customWidth="1"/>
    <col min="4104" max="4104" width="3.75" style="1500" customWidth="1"/>
    <col min="4105" max="4105" width="2.5" style="1500" customWidth="1"/>
    <col min="4106" max="4352" width="9" style="1500" customWidth="1"/>
    <col min="4353" max="4353" width="3.75" style="1500" customWidth="1"/>
    <col min="4354" max="4354" width="24.25" style="1500" customWidth="1"/>
    <col min="4355" max="4355" width="4" style="1500" customWidth="1"/>
    <col min="4356" max="4358" width="20.125" style="1500" customWidth="1"/>
    <col min="4359" max="4359" width="3.125" style="1500" customWidth="1"/>
    <col min="4360" max="4360" width="3.75" style="1500" customWidth="1"/>
    <col min="4361" max="4361" width="2.5" style="1500" customWidth="1"/>
    <col min="4362" max="4608" width="9" style="1500" customWidth="1"/>
    <col min="4609" max="4609" width="3.75" style="1500" customWidth="1"/>
    <col min="4610" max="4610" width="24.25" style="1500" customWidth="1"/>
    <col min="4611" max="4611" width="4" style="1500" customWidth="1"/>
    <col min="4612" max="4614" width="20.125" style="1500" customWidth="1"/>
    <col min="4615" max="4615" width="3.125" style="1500" customWidth="1"/>
    <col min="4616" max="4616" width="3.75" style="1500" customWidth="1"/>
    <col min="4617" max="4617" width="2.5" style="1500" customWidth="1"/>
    <col min="4618" max="4864" width="9" style="1500" customWidth="1"/>
    <col min="4865" max="4865" width="3.75" style="1500" customWidth="1"/>
    <col min="4866" max="4866" width="24.25" style="1500" customWidth="1"/>
    <col min="4867" max="4867" width="4" style="1500" customWidth="1"/>
    <col min="4868" max="4870" width="20.125" style="1500" customWidth="1"/>
    <col min="4871" max="4871" width="3.125" style="1500" customWidth="1"/>
    <col min="4872" max="4872" width="3.75" style="1500" customWidth="1"/>
    <col min="4873" max="4873" width="2.5" style="1500" customWidth="1"/>
    <col min="4874" max="5120" width="9" style="1500" customWidth="1"/>
    <col min="5121" max="5121" width="3.75" style="1500" customWidth="1"/>
    <col min="5122" max="5122" width="24.25" style="1500" customWidth="1"/>
    <col min="5123" max="5123" width="4" style="1500" customWidth="1"/>
    <col min="5124" max="5126" width="20.125" style="1500" customWidth="1"/>
    <col min="5127" max="5127" width="3.125" style="1500" customWidth="1"/>
    <col min="5128" max="5128" width="3.75" style="1500" customWidth="1"/>
    <col min="5129" max="5129" width="2.5" style="1500" customWidth="1"/>
    <col min="5130" max="5376" width="9" style="1500" customWidth="1"/>
    <col min="5377" max="5377" width="3.75" style="1500" customWidth="1"/>
    <col min="5378" max="5378" width="24.25" style="1500" customWidth="1"/>
    <col min="5379" max="5379" width="4" style="1500" customWidth="1"/>
    <col min="5380" max="5382" width="20.125" style="1500" customWidth="1"/>
    <col min="5383" max="5383" width="3.125" style="1500" customWidth="1"/>
    <col min="5384" max="5384" width="3.75" style="1500" customWidth="1"/>
    <col min="5385" max="5385" width="2.5" style="1500" customWidth="1"/>
    <col min="5386" max="5632" width="9" style="1500" customWidth="1"/>
    <col min="5633" max="5633" width="3.75" style="1500" customWidth="1"/>
    <col min="5634" max="5634" width="24.25" style="1500" customWidth="1"/>
    <col min="5635" max="5635" width="4" style="1500" customWidth="1"/>
    <col min="5636" max="5638" width="20.125" style="1500" customWidth="1"/>
    <col min="5639" max="5639" width="3.125" style="1500" customWidth="1"/>
    <col min="5640" max="5640" width="3.75" style="1500" customWidth="1"/>
    <col min="5641" max="5641" width="2.5" style="1500" customWidth="1"/>
    <col min="5642" max="5888" width="9" style="1500" customWidth="1"/>
    <col min="5889" max="5889" width="3.75" style="1500" customWidth="1"/>
    <col min="5890" max="5890" width="24.25" style="1500" customWidth="1"/>
    <col min="5891" max="5891" width="4" style="1500" customWidth="1"/>
    <col min="5892" max="5894" width="20.125" style="1500" customWidth="1"/>
    <col min="5895" max="5895" width="3.125" style="1500" customWidth="1"/>
    <col min="5896" max="5896" width="3.75" style="1500" customWidth="1"/>
    <col min="5897" max="5897" width="2.5" style="1500" customWidth="1"/>
    <col min="5898" max="6144" width="9" style="1500" customWidth="1"/>
    <col min="6145" max="6145" width="3.75" style="1500" customWidth="1"/>
    <col min="6146" max="6146" width="24.25" style="1500" customWidth="1"/>
    <col min="6147" max="6147" width="4" style="1500" customWidth="1"/>
    <col min="6148" max="6150" width="20.125" style="1500" customWidth="1"/>
    <col min="6151" max="6151" width="3.125" style="1500" customWidth="1"/>
    <col min="6152" max="6152" width="3.75" style="1500" customWidth="1"/>
    <col min="6153" max="6153" width="2.5" style="1500" customWidth="1"/>
    <col min="6154" max="6400" width="9" style="1500" customWidth="1"/>
    <col min="6401" max="6401" width="3.75" style="1500" customWidth="1"/>
    <col min="6402" max="6402" width="24.25" style="1500" customWidth="1"/>
    <col min="6403" max="6403" width="4" style="1500" customWidth="1"/>
    <col min="6404" max="6406" width="20.125" style="1500" customWidth="1"/>
    <col min="6407" max="6407" width="3.125" style="1500" customWidth="1"/>
    <col min="6408" max="6408" width="3.75" style="1500" customWidth="1"/>
    <col min="6409" max="6409" width="2.5" style="1500" customWidth="1"/>
    <col min="6410" max="6656" width="9" style="1500" customWidth="1"/>
    <col min="6657" max="6657" width="3.75" style="1500" customWidth="1"/>
    <col min="6658" max="6658" width="24.25" style="1500" customWidth="1"/>
    <col min="6659" max="6659" width="4" style="1500" customWidth="1"/>
    <col min="6660" max="6662" width="20.125" style="1500" customWidth="1"/>
    <col min="6663" max="6663" width="3.125" style="1500" customWidth="1"/>
    <col min="6664" max="6664" width="3.75" style="1500" customWidth="1"/>
    <col min="6665" max="6665" width="2.5" style="1500" customWidth="1"/>
    <col min="6666" max="6912" width="9" style="1500" customWidth="1"/>
    <col min="6913" max="6913" width="3.75" style="1500" customWidth="1"/>
    <col min="6914" max="6914" width="24.25" style="1500" customWidth="1"/>
    <col min="6915" max="6915" width="4" style="1500" customWidth="1"/>
    <col min="6916" max="6918" width="20.125" style="1500" customWidth="1"/>
    <col min="6919" max="6919" width="3.125" style="1500" customWidth="1"/>
    <col min="6920" max="6920" width="3.75" style="1500" customWidth="1"/>
    <col min="6921" max="6921" width="2.5" style="1500" customWidth="1"/>
    <col min="6922" max="7168" width="9" style="1500" customWidth="1"/>
    <col min="7169" max="7169" width="3.75" style="1500" customWidth="1"/>
    <col min="7170" max="7170" width="24.25" style="1500" customWidth="1"/>
    <col min="7171" max="7171" width="4" style="1500" customWidth="1"/>
    <col min="7172" max="7174" width="20.125" style="1500" customWidth="1"/>
    <col min="7175" max="7175" width="3.125" style="1500" customWidth="1"/>
    <col min="7176" max="7176" width="3.75" style="1500" customWidth="1"/>
    <col min="7177" max="7177" width="2.5" style="1500" customWidth="1"/>
    <col min="7178" max="7424" width="9" style="1500" customWidth="1"/>
    <col min="7425" max="7425" width="3.75" style="1500" customWidth="1"/>
    <col min="7426" max="7426" width="24.25" style="1500" customWidth="1"/>
    <col min="7427" max="7427" width="4" style="1500" customWidth="1"/>
    <col min="7428" max="7430" width="20.125" style="1500" customWidth="1"/>
    <col min="7431" max="7431" width="3.125" style="1500" customWidth="1"/>
    <col min="7432" max="7432" width="3.75" style="1500" customWidth="1"/>
    <col min="7433" max="7433" width="2.5" style="1500" customWidth="1"/>
    <col min="7434" max="7680" width="9" style="1500" customWidth="1"/>
    <col min="7681" max="7681" width="3.75" style="1500" customWidth="1"/>
    <col min="7682" max="7682" width="24.25" style="1500" customWidth="1"/>
    <col min="7683" max="7683" width="4" style="1500" customWidth="1"/>
    <col min="7684" max="7686" width="20.125" style="1500" customWidth="1"/>
    <col min="7687" max="7687" width="3.125" style="1500" customWidth="1"/>
    <col min="7688" max="7688" width="3.75" style="1500" customWidth="1"/>
    <col min="7689" max="7689" width="2.5" style="1500" customWidth="1"/>
    <col min="7690" max="7936" width="9" style="1500" customWidth="1"/>
    <col min="7937" max="7937" width="3.75" style="1500" customWidth="1"/>
    <col min="7938" max="7938" width="24.25" style="1500" customWidth="1"/>
    <col min="7939" max="7939" width="4" style="1500" customWidth="1"/>
    <col min="7940" max="7942" width="20.125" style="1500" customWidth="1"/>
    <col min="7943" max="7943" width="3.125" style="1500" customWidth="1"/>
    <col min="7944" max="7944" width="3.75" style="1500" customWidth="1"/>
    <col min="7945" max="7945" width="2.5" style="1500" customWidth="1"/>
    <col min="7946" max="8192" width="9" style="1500" customWidth="1"/>
    <col min="8193" max="8193" width="3.75" style="1500" customWidth="1"/>
    <col min="8194" max="8194" width="24.25" style="1500" customWidth="1"/>
    <col min="8195" max="8195" width="4" style="1500" customWidth="1"/>
    <col min="8196" max="8198" width="20.125" style="1500" customWidth="1"/>
    <col min="8199" max="8199" width="3.125" style="1500" customWidth="1"/>
    <col min="8200" max="8200" width="3.75" style="1500" customWidth="1"/>
    <col min="8201" max="8201" width="2.5" style="1500" customWidth="1"/>
    <col min="8202" max="8448" width="9" style="1500" customWidth="1"/>
    <col min="8449" max="8449" width="3.75" style="1500" customWidth="1"/>
    <col min="8450" max="8450" width="24.25" style="1500" customWidth="1"/>
    <col min="8451" max="8451" width="4" style="1500" customWidth="1"/>
    <col min="8452" max="8454" width="20.125" style="1500" customWidth="1"/>
    <col min="8455" max="8455" width="3.125" style="1500" customWidth="1"/>
    <col min="8456" max="8456" width="3.75" style="1500" customWidth="1"/>
    <col min="8457" max="8457" width="2.5" style="1500" customWidth="1"/>
    <col min="8458" max="8704" width="9" style="1500" customWidth="1"/>
    <col min="8705" max="8705" width="3.75" style="1500" customWidth="1"/>
    <col min="8706" max="8706" width="24.25" style="1500" customWidth="1"/>
    <col min="8707" max="8707" width="4" style="1500" customWidth="1"/>
    <col min="8708" max="8710" width="20.125" style="1500" customWidth="1"/>
    <col min="8711" max="8711" width="3.125" style="1500" customWidth="1"/>
    <col min="8712" max="8712" width="3.75" style="1500" customWidth="1"/>
    <col min="8713" max="8713" width="2.5" style="1500" customWidth="1"/>
    <col min="8714" max="8960" width="9" style="1500" customWidth="1"/>
    <col min="8961" max="8961" width="3.75" style="1500" customWidth="1"/>
    <col min="8962" max="8962" width="24.25" style="1500" customWidth="1"/>
    <col min="8963" max="8963" width="4" style="1500" customWidth="1"/>
    <col min="8964" max="8966" width="20.125" style="1500" customWidth="1"/>
    <col min="8967" max="8967" width="3.125" style="1500" customWidth="1"/>
    <col min="8968" max="8968" width="3.75" style="1500" customWidth="1"/>
    <col min="8969" max="8969" width="2.5" style="1500" customWidth="1"/>
    <col min="8970" max="9216" width="9" style="1500" customWidth="1"/>
    <col min="9217" max="9217" width="3.75" style="1500" customWidth="1"/>
    <col min="9218" max="9218" width="24.25" style="1500" customWidth="1"/>
    <col min="9219" max="9219" width="4" style="1500" customWidth="1"/>
    <col min="9220" max="9222" width="20.125" style="1500" customWidth="1"/>
    <col min="9223" max="9223" width="3.125" style="1500" customWidth="1"/>
    <col min="9224" max="9224" width="3.75" style="1500" customWidth="1"/>
    <col min="9225" max="9225" width="2.5" style="1500" customWidth="1"/>
    <col min="9226" max="9472" width="9" style="1500" customWidth="1"/>
    <col min="9473" max="9473" width="3.75" style="1500" customWidth="1"/>
    <col min="9474" max="9474" width="24.25" style="1500" customWidth="1"/>
    <col min="9475" max="9475" width="4" style="1500" customWidth="1"/>
    <col min="9476" max="9478" width="20.125" style="1500" customWidth="1"/>
    <col min="9479" max="9479" width="3.125" style="1500" customWidth="1"/>
    <col min="9480" max="9480" width="3.75" style="1500" customWidth="1"/>
    <col min="9481" max="9481" width="2.5" style="1500" customWidth="1"/>
    <col min="9482" max="9728" width="9" style="1500" customWidth="1"/>
    <col min="9729" max="9729" width="3.75" style="1500" customWidth="1"/>
    <col min="9730" max="9730" width="24.25" style="1500" customWidth="1"/>
    <col min="9731" max="9731" width="4" style="1500" customWidth="1"/>
    <col min="9732" max="9734" width="20.125" style="1500" customWidth="1"/>
    <col min="9735" max="9735" width="3.125" style="1500" customWidth="1"/>
    <col min="9736" max="9736" width="3.75" style="1500" customWidth="1"/>
    <col min="9737" max="9737" width="2.5" style="1500" customWidth="1"/>
    <col min="9738" max="9984" width="9" style="1500" customWidth="1"/>
    <col min="9985" max="9985" width="3.75" style="1500" customWidth="1"/>
    <col min="9986" max="9986" width="24.25" style="1500" customWidth="1"/>
    <col min="9987" max="9987" width="4" style="1500" customWidth="1"/>
    <col min="9988" max="9990" width="20.125" style="1500" customWidth="1"/>
    <col min="9991" max="9991" width="3.125" style="1500" customWidth="1"/>
    <col min="9992" max="9992" width="3.75" style="1500" customWidth="1"/>
    <col min="9993" max="9993" width="2.5" style="1500" customWidth="1"/>
    <col min="9994" max="10240" width="9" style="1500" customWidth="1"/>
    <col min="10241" max="10241" width="3.75" style="1500" customWidth="1"/>
    <col min="10242" max="10242" width="24.25" style="1500" customWidth="1"/>
    <col min="10243" max="10243" width="4" style="1500" customWidth="1"/>
    <col min="10244" max="10246" width="20.125" style="1500" customWidth="1"/>
    <col min="10247" max="10247" width="3.125" style="1500" customWidth="1"/>
    <col min="10248" max="10248" width="3.75" style="1500" customWidth="1"/>
    <col min="10249" max="10249" width="2.5" style="1500" customWidth="1"/>
    <col min="10250" max="10496" width="9" style="1500" customWidth="1"/>
    <col min="10497" max="10497" width="3.75" style="1500" customWidth="1"/>
    <col min="10498" max="10498" width="24.25" style="1500" customWidth="1"/>
    <col min="10499" max="10499" width="4" style="1500" customWidth="1"/>
    <col min="10500" max="10502" width="20.125" style="1500" customWidth="1"/>
    <col min="10503" max="10503" width="3.125" style="1500" customWidth="1"/>
    <col min="10504" max="10504" width="3.75" style="1500" customWidth="1"/>
    <col min="10505" max="10505" width="2.5" style="1500" customWidth="1"/>
    <col min="10506" max="10752" width="9" style="1500" customWidth="1"/>
    <col min="10753" max="10753" width="3.75" style="1500" customWidth="1"/>
    <col min="10754" max="10754" width="24.25" style="1500" customWidth="1"/>
    <col min="10755" max="10755" width="4" style="1500" customWidth="1"/>
    <col min="10756" max="10758" width="20.125" style="1500" customWidth="1"/>
    <col min="10759" max="10759" width="3.125" style="1500" customWidth="1"/>
    <col min="10760" max="10760" width="3.75" style="1500" customWidth="1"/>
    <col min="10761" max="10761" width="2.5" style="1500" customWidth="1"/>
    <col min="10762" max="11008" width="9" style="1500" customWidth="1"/>
    <col min="11009" max="11009" width="3.75" style="1500" customWidth="1"/>
    <col min="11010" max="11010" width="24.25" style="1500" customWidth="1"/>
    <col min="11011" max="11011" width="4" style="1500" customWidth="1"/>
    <col min="11012" max="11014" width="20.125" style="1500" customWidth="1"/>
    <col min="11015" max="11015" width="3.125" style="1500" customWidth="1"/>
    <col min="11016" max="11016" width="3.75" style="1500" customWidth="1"/>
    <col min="11017" max="11017" width="2.5" style="1500" customWidth="1"/>
    <col min="11018" max="11264" width="9" style="1500" customWidth="1"/>
    <col min="11265" max="11265" width="3.75" style="1500" customWidth="1"/>
    <col min="11266" max="11266" width="24.25" style="1500" customWidth="1"/>
    <col min="11267" max="11267" width="4" style="1500" customWidth="1"/>
    <col min="11268" max="11270" width="20.125" style="1500" customWidth="1"/>
    <col min="11271" max="11271" width="3.125" style="1500" customWidth="1"/>
    <col min="11272" max="11272" width="3.75" style="1500" customWidth="1"/>
    <col min="11273" max="11273" width="2.5" style="1500" customWidth="1"/>
    <col min="11274" max="11520" width="9" style="1500" customWidth="1"/>
    <col min="11521" max="11521" width="3.75" style="1500" customWidth="1"/>
    <col min="11522" max="11522" width="24.25" style="1500" customWidth="1"/>
    <col min="11523" max="11523" width="4" style="1500" customWidth="1"/>
    <col min="11524" max="11526" width="20.125" style="1500" customWidth="1"/>
    <col min="11527" max="11527" width="3.125" style="1500" customWidth="1"/>
    <col min="11528" max="11528" width="3.75" style="1500" customWidth="1"/>
    <col min="11529" max="11529" width="2.5" style="1500" customWidth="1"/>
    <col min="11530" max="11776" width="9" style="1500" customWidth="1"/>
    <col min="11777" max="11777" width="3.75" style="1500" customWidth="1"/>
    <col min="11778" max="11778" width="24.25" style="1500" customWidth="1"/>
    <col min="11779" max="11779" width="4" style="1500" customWidth="1"/>
    <col min="11780" max="11782" width="20.125" style="1500" customWidth="1"/>
    <col min="11783" max="11783" width="3.125" style="1500" customWidth="1"/>
    <col min="11784" max="11784" width="3.75" style="1500" customWidth="1"/>
    <col min="11785" max="11785" width="2.5" style="1500" customWidth="1"/>
    <col min="11786" max="12032" width="9" style="1500" customWidth="1"/>
    <col min="12033" max="12033" width="3.75" style="1500" customWidth="1"/>
    <col min="12034" max="12034" width="24.25" style="1500" customWidth="1"/>
    <col min="12035" max="12035" width="4" style="1500" customWidth="1"/>
    <col min="12036" max="12038" width="20.125" style="1500" customWidth="1"/>
    <col min="12039" max="12039" width="3.125" style="1500" customWidth="1"/>
    <col min="12040" max="12040" width="3.75" style="1500" customWidth="1"/>
    <col min="12041" max="12041" width="2.5" style="1500" customWidth="1"/>
    <col min="12042" max="12288" width="9" style="1500" customWidth="1"/>
    <col min="12289" max="12289" width="3.75" style="1500" customWidth="1"/>
    <col min="12290" max="12290" width="24.25" style="1500" customWidth="1"/>
    <col min="12291" max="12291" width="4" style="1500" customWidth="1"/>
    <col min="12292" max="12294" width="20.125" style="1500" customWidth="1"/>
    <col min="12295" max="12295" width="3.125" style="1500" customWidth="1"/>
    <col min="12296" max="12296" width="3.75" style="1500" customWidth="1"/>
    <col min="12297" max="12297" width="2.5" style="1500" customWidth="1"/>
    <col min="12298" max="12544" width="9" style="1500" customWidth="1"/>
    <col min="12545" max="12545" width="3.75" style="1500" customWidth="1"/>
    <col min="12546" max="12546" width="24.25" style="1500" customWidth="1"/>
    <col min="12547" max="12547" width="4" style="1500" customWidth="1"/>
    <col min="12548" max="12550" width="20.125" style="1500" customWidth="1"/>
    <col min="12551" max="12551" width="3.125" style="1500" customWidth="1"/>
    <col min="12552" max="12552" width="3.75" style="1500" customWidth="1"/>
    <col min="12553" max="12553" width="2.5" style="1500" customWidth="1"/>
    <col min="12554" max="12800" width="9" style="1500" customWidth="1"/>
    <col min="12801" max="12801" width="3.75" style="1500" customWidth="1"/>
    <col min="12802" max="12802" width="24.25" style="1500" customWidth="1"/>
    <col min="12803" max="12803" width="4" style="1500" customWidth="1"/>
    <col min="12804" max="12806" width="20.125" style="1500" customWidth="1"/>
    <col min="12807" max="12807" width="3.125" style="1500" customWidth="1"/>
    <col min="12808" max="12808" width="3.75" style="1500" customWidth="1"/>
    <col min="12809" max="12809" width="2.5" style="1500" customWidth="1"/>
    <col min="12810" max="13056" width="9" style="1500" customWidth="1"/>
    <col min="13057" max="13057" width="3.75" style="1500" customWidth="1"/>
    <col min="13058" max="13058" width="24.25" style="1500" customWidth="1"/>
    <col min="13059" max="13059" width="4" style="1500" customWidth="1"/>
    <col min="13060" max="13062" width="20.125" style="1500" customWidth="1"/>
    <col min="13063" max="13063" width="3.125" style="1500" customWidth="1"/>
    <col min="13064" max="13064" width="3.75" style="1500" customWidth="1"/>
    <col min="13065" max="13065" width="2.5" style="1500" customWidth="1"/>
    <col min="13066" max="13312" width="9" style="1500" customWidth="1"/>
    <col min="13313" max="13313" width="3.75" style="1500" customWidth="1"/>
    <col min="13314" max="13314" width="24.25" style="1500" customWidth="1"/>
    <col min="13315" max="13315" width="4" style="1500" customWidth="1"/>
    <col min="13316" max="13318" width="20.125" style="1500" customWidth="1"/>
    <col min="13319" max="13319" width="3.125" style="1500" customWidth="1"/>
    <col min="13320" max="13320" width="3.75" style="1500" customWidth="1"/>
    <col min="13321" max="13321" width="2.5" style="1500" customWidth="1"/>
    <col min="13322" max="13568" width="9" style="1500" customWidth="1"/>
    <col min="13569" max="13569" width="3.75" style="1500" customWidth="1"/>
    <col min="13570" max="13570" width="24.25" style="1500" customWidth="1"/>
    <col min="13571" max="13571" width="4" style="1500" customWidth="1"/>
    <col min="13572" max="13574" width="20.125" style="1500" customWidth="1"/>
    <col min="13575" max="13575" width="3.125" style="1500" customWidth="1"/>
    <col min="13576" max="13576" width="3.75" style="1500" customWidth="1"/>
    <col min="13577" max="13577" width="2.5" style="1500" customWidth="1"/>
    <col min="13578" max="13824" width="9" style="1500" customWidth="1"/>
    <col min="13825" max="13825" width="3.75" style="1500" customWidth="1"/>
    <col min="13826" max="13826" width="24.25" style="1500" customWidth="1"/>
    <col min="13827" max="13827" width="4" style="1500" customWidth="1"/>
    <col min="13828" max="13830" width="20.125" style="1500" customWidth="1"/>
    <col min="13831" max="13831" width="3.125" style="1500" customWidth="1"/>
    <col min="13832" max="13832" width="3.75" style="1500" customWidth="1"/>
    <col min="13833" max="13833" width="2.5" style="1500" customWidth="1"/>
    <col min="13834" max="14080" width="9" style="1500" customWidth="1"/>
    <col min="14081" max="14081" width="3.75" style="1500" customWidth="1"/>
    <col min="14082" max="14082" width="24.25" style="1500" customWidth="1"/>
    <col min="14083" max="14083" width="4" style="1500" customWidth="1"/>
    <col min="14084" max="14086" width="20.125" style="1500" customWidth="1"/>
    <col min="14087" max="14087" width="3.125" style="1500" customWidth="1"/>
    <col min="14088" max="14088" width="3.75" style="1500" customWidth="1"/>
    <col min="14089" max="14089" width="2.5" style="1500" customWidth="1"/>
    <col min="14090" max="14336" width="9" style="1500" customWidth="1"/>
    <col min="14337" max="14337" width="3.75" style="1500" customWidth="1"/>
    <col min="14338" max="14338" width="24.25" style="1500" customWidth="1"/>
    <col min="14339" max="14339" width="4" style="1500" customWidth="1"/>
    <col min="14340" max="14342" width="20.125" style="1500" customWidth="1"/>
    <col min="14343" max="14343" width="3.125" style="1500" customWidth="1"/>
    <col min="14344" max="14344" width="3.75" style="1500" customWidth="1"/>
    <col min="14345" max="14345" width="2.5" style="1500" customWidth="1"/>
    <col min="14346" max="14592" width="9" style="1500" customWidth="1"/>
    <col min="14593" max="14593" width="3.75" style="1500" customWidth="1"/>
    <col min="14594" max="14594" width="24.25" style="1500" customWidth="1"/>
    <col min="14595" max="14595" width="4" style="1500" customWidth="1"/>
    <col min="14596" max="14598" width="20.125" style="1500" customWidth="1"/>
    <col min="14599" max="14599" width="3.125" style="1500" customWidth="1"/>
    <col min="14600" max="14600" width="3.75" style="1500" customWidth="1"/>
    <col min="14601" max="14601" width="2.5" style="1500" customWidth="1"/>
    <col min="14602" max="14848" width="9" style="1500" customWidth="1"/>
    <col min="14849" max="14849" width="3.75" style="1500" customWidth="1"/>
    <col min="14850" max="14850" width="24.25" style="1500" customWidth="1"/>
    <col min="14851" max="14851" width="4" style="1500" customWidth="1"/>
    <col min="14852" max="14854" width="20.125" style="1500" customWidth="1"/>
    <col min="14855" max="14855" width="3.125" style="1500" customWidth="1"/>
    <col min="14856" max="14856" width="3.75" style="1500" customWidth="1"/>
    <col min="14857" max="14857" width="2.5" style="1500" customWidth="1"/>
    <col min="14858" max="15104" width="9" style="1500" customWidth="1"/>
    <col min="15105" max="15105" width="3.75" style="1500" customWidth="1"/>
    <col min="15106" max="15106" width="24.25" style="1500" customWidth="1"/>
    <col min="15107" max="15107" width="4" style="1500" customWidth="1"/>
    <col min="15108" max="15110" width="20.125" style="1500" customWidth="1"/>
    <col min="15111" max="15111" width="3.125" style="1500" customWidth="1"/>
    <col min="15112" max="15112" width="3.75" style="1500" customWidth="1"/>
    <col min="15113" max="15113" width="2.5" style="1500" customWidth="1"/>
    <col min="15114" max="15360" width="9" style="1500" customWidth="1"/>
    <col min="15361" max="15361" width="3.75" style="1500" customWidth="1"/>
    <col min="15362" max="15362" width="24.25" style="1500" customWidth="1"/>
    <col min="15363" max="15363" width="4" style="1500" customWidth="1"/>
    <col min="15364" max="15366" width="20.125" style="1500" customWidth="1"/>
    <col min="15367" max="15367" width="3.125" style="1500" customWidth="1"/>
    <col min="15368" max="15368" width="3.75" style="1500" customWidth="1"/>
    <col min="15369" max="15369" width="2.5" style="1500" customWidth="1"/>
    <col min="15370" max="15616" width="9" style="1500" customWidth="1"/>
    <col min="15617" max="15617" width="3.75" style="1500" customWidth="1"/>
    <col min="15618" max="15618" width="24.25" style="1500" customWidth="1"/>
    <col min="15619" max="15619" width="4" style="1500" customWidth="1"/>
    <col min="15620" max="15622" width="20.125" style="1500" customWidth="1"/>
    <col min="15623" max="15623" width="3.125" style="1500" customWidth="1"/>
    <col min="15624" max="15624" width="3.75" style="1500" customWidth="1"/>
    <col min="15625" max="15625" width="2.5" style="1500" customWidth="1"/>
    <col min="15626" max="15872" width="9" style="1500" customWidth="1"/>
    <col min="15873" max="15873" width="3.75" style="1500" customWidth="1"/>
    <col min="15874" max="15874" width="24.25" style="1500" customWidth="1"/>
    <col min="15875" max="15875" width="4" style="1500" customWidth="1"/>
    <col min="15876" max="15878" width="20.125" style="1500" customWidth="1"/>
    <col min="15879" max="15879" width="3.125" style="1500" customWidth="1"/>
    <col min="15880" max="15880" width="3.75" style="1500" customWidth="1"/>
    <col min="15881" max="15881" width="2.5" style="1500" customWidth="1"/>
    <col min="15882" max="16128" width="9" style="1500" customWidth="1"/>
    <col min="16129" max="16129" width="3.75" style="1500" customWidth="1"/>
    <col min="16130" max="16130" width="24.25" style="1500" customWidth="1"/>
    <col min="16131" max="16131" width="4" style="1500" customWidth="1"/>
    <col min="16132" max="16134" width="20.125" style="1500" customWidth="1"/>
    <col min="16135" max="16135" width="3.125" style="1500" customWidth="1"/>
    <col min="16136" max="16136" width="3.75" style="1500" customWidth="1"/>
    <col min="16137" max="16137" width="2.5" style="1500" customWidth="1"/>
    <col min="16138" max="16384" width="9" style="1500" customWidth="1"/>
  </cols>
  <sheetData>
    <row r="1" spans="1:9" ht="20.100000000000001" customHeight="1">
      <c r="A1" s="713"/>
      <c r="B1" s="1501"/>
      <c r="C1" s="1501"/>
      <c r="D1" s="1501"/>
      <c r="E1" s="1501"/>
      <c r="F1" s="1501"/>
      <c r="G1" s="1501"/>
      <c r="H1" s="1501"/>
    </row>
    <row r="2" spans="1:9" ht="20.100000000000001" customHeight="1">
      <c r="A2" s="713"/>
      <c r="B2" s="1501"/>
      <c r="C2" s="1501"/>
      <c r="D2" s="1501"/>
      <c r="E2" s="1501"/>
      <c r="F2" s="1512" t="s">
        <v>883</v>
      </c>
      <c r="G2" s="1512"/>
      <c r="H2" s="1501"/>
    </row>
    <row r="3" spans="1:9" ht="20.100000000000001" customHeight="1">
      <c r="A3" s="713"/>
      <c r="B3" s="1501"/>
      <c r="C3" s="1501"/>
      <c r="D3" s="1501"/>
      <c r="E3" s="1501"/>
      <c r="F3" s="1512"/>
      <c r="G3" s="1512"/>
      <c r="H3" s="1501"/>
    </row>
    <row r="4" spans="1:9" ht="20.100000000000001" customHeight="1">
      <c r="A4" s="714" t="s">
        <v>628</v>
      </c>
      <c r="B4" s="714"/>
      <c r="C4" s="714"/>
      <c r="D4" s="714"/>
      <c r="E4" s="714"/>
      <c r="F4" s="714"/>
      <c r="G4" s="714"/>
      <c r="H4" s="1501"/>
    </row>
    <row r="5" spans="1:9" ht="20.100000000000001" customHeight="1">
      <c r="A5" s="715"/>
      <c r="B5" s="715"/>
      <c r="C5" s="715"/>
      <c r="D5" s="715"/>
      <c r="E5" s="715"/>
      <c r="F5" s="715"/>
      <c r="G5" s="715"/>
      <c r="H5" s="1501"/>
    </row>
    <row r="6" spans="1:9" ht="36" customHeight="1">
      <c r="A6" s="715"/>
      <c r="B6" s="750" t="s">
        <v>1757</v>
      </c>
      <c r="C6" s="726"/>
      <c r="D6" s="734"/>
      <c r="E6" s="734"/>
      <c r="F6" s="734"/>
      <c r="G6" s="742"/>
      <c r="H6" s="1501"/>
    </row>
    <row r="7" spans="1:9" ht="46.5" customHeight="1">
      <c r="A7" s="1501"/>
      <c r="B7" s="1503" t="s">
        <v>411</v>
      </c>
      <c r="C7" s="1506" t="s">
        <v>1800</v>
      </c>
      <c r="D7" s="1506"/>
      <c r="E7" s="1506"/>
      <c r="F7" s="1506"/>
      <c r="G7" s="1513"/>
      <c r="H7" s="1501"/>
    </row>
    <row r="8" spans="1:9" ht="69.95" customHeight="1">
      <c r="A8" s="1501"/>
      <c r="B8" s="1504" t="s">
        <v>1126</v>
      </c>
      <c r="C8" s="1507"/>
      <c r="D8" s="1510"/>
      <c r="E8" s="1510"/>
      <c r="F8" s="1510"/>
      <c r="G8" s="1514"/>
      <c r="H8" s="1501"/>
    </row>
    <row r="9" spans="1:9" ht="69.95" customHeight="1">
      <c r="A9" s="1501"/>
      <c r="B9" s="1505" t="s">
        <v>1213</v>
      </c>
      <c r="C9" s="1508"/>
      <c r="D9" s="1511"/>
      <c r="E9" s="1511"/>
      <c r="F9" s="1511"/>
      <c r="G9" s="1515"/>
      <c r="H9" s="1501"/>
    </row>
    <row r="10" spans="1:9" ht="69.95" customHeight="1">
      <c r="A10" s="1501"/>
      <c r="B10" s="1505" t="s">
        <v>1802</v>
      </c>
      <c r="C10" s="1508"/>
      <c r="D10" s="1511"/>
      <c r="E10" s="1511"/>
      <c r="F10" s="1511"/>
      <c r="G10" s="1515"/>
      <c r="H10" s="1501"/>
    </row>
    <row r="11" spans="1:9" ht="17.25" customHeight="1">
      <c r="A11" s="1501"/>
      <c r="B11" s="1501"/>
      <c r="C11" s="1501"/>
      <c r="D11" s="1501"/>
      <c r="E11" s="1501"/>
      <c r="F11" s="1501"/>
      <c r="G11" s="1501"/>
      <c r="H11" s="1486"/>
      <c r="I11" s="1516"/>
    </row>
    <row r="12" spans="1:9" ht="17.25" customHeight="1">
      <c r="A12" s="1501"/>
      <c r="B12" s="1486" t="s">
        <v>523</v>
      </c>
      <c r="C12" s="1486"/>
      <c r="D12" s="1486"/>
      <c r="E12" s="1486"/>
      <c r="F12" s="1486"/>
      <c r="G12" s="1486"/>
      <c r="H12" s="1486"/>
      <c r="I12" s="1516"/>
    </row>
    <row r="13" spans="1:9">
      <c r="A13" s="1501"/>
      <c r="B13" s="1486" t="s">
        <v>1737</v>
      </c>
      <c r="C13" s="1486"/>
      <c r="D13" s="1486"/>
      <c r="E13" s="1486"/>
      <c r="F13" s="1486"/>
      <c r="G13" s="1486"/>
      <c r="H13" s="1501"/>
    </row>
    <row r="14" spans="1:9">
      <c r="A14" s="1502"/>
      <c r="B14" s="1486" t="s">
        <v>1805</v>
      </c>
      <c r="C14" s="1509"/>
      <c r="D14" s="1509"/>
      <c r="E14" s="1509"/>
      <c r="F14" s="1509"/>
      <c r="G14" s="1509"/>
      <c r="H14" s="1501"/>
    </row>
    <row r="15" spans="1:9" ht="17.25" customHeight="1">
      <c r="A15" s="1502"/>
      <c r="B15" s="1486" t="s">
        <v>1806</v>
      </c>
      <c r="C15" s="1509"/>
      <c r="D15" s="1509"/>
      <c r="E15" s="1509"/>
      <c r="F15" s="1509"/>
      <c r="G15" s="1509"/>
      <c r="H15" s="1486"/>
      <c r="I15" s="1516"/>
    </row>
    <row r="16" spans="1:9" ht="6" customHeight="1"/>
  </sheetData>
  <customSheetViews>
    <customSheetView guid="{76D48460-2D9B-487A-92BD-89A50EB1783E}" showPageBreaks="1" printArea="1" view="pageBreakPreview" topLeftCell="A10">
      <selection activeCell="F30" sqref="F30"/>
      <pageMargins left="0.7" right="0.7" top="0.75" bottom="0.75" header="0.3" footer="0.3"/>
      <pageSetup paperSize="9" scale="79" orientation="portrait" r:id="rId1"/>
    </customSheetView>
  </customSheetViews>
  <mergeCells count="7">
    <mergeCell ref="F2:G2"/>
    <mergeCell ref="A4:G4"/>
    <mergeCell ref="C6:G6"/>
    <mergeCell ref="C7:G7"/>
    <mergeCell ref="C8:G8"/>
    <mergeCell ref="C9:G9"/>
    <mergeCell ref="C10:G10"/>
  </mergeCells>
  <phoneticPr fontId="7"/>
  <pageMargins left="0.7" right="0.7" top="0.75" bottom="0.75" header="0.3" footer="0.3"/>
  <pageSetup paperSize="9" scale="79" fitToWidth="1" fitToHeight="1" orientation="portrait" usePrinterDefaults="1"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5">
    <tabColor theme="4"/>
  </sheetPr>
  <dimension ref="A2:AH47"/>
  <sheetViews>
    <sheetView view="pageBreakPreview" zoomScale="110" zoomScaleSheetLayoutView="110" workbookViewId="0">
      <selection activeCell="B10" sqref="B10:M12"/>
    </sheetView>
  </sheetViews>
  <sheetFormatPr defaultRowHeight="13.5"/>
  <cols>
    <col min="1" max="1" width="1.875" style="1517" customWidth="1"/>
    <col min="2" max="62" width="2.625" style="1517" customWidth="1"/>
    <col min="63" max="257" width="9" style="1517" customWidth="1"/>
    <col min="258" max="318" width="2.625" style="1517" customWidth="1"/>
    <col min="319" max="513" width="9" style="1517" customWidth="1"/>
    <col min="514" max="574" width="2.625" style="1517" customWidth="1"/>
    <col min="575" max="769" width="9" style="1517" customWidth="1"/>
    <col min="770" max="830" width="2.625" style="1517" customWidth="1"/>
    <col min="831" max="1025" width="9" style="1517" customWidth="1"/>
    <col min="1026" max="1086" width="2.625" style="1517" customWidth="1"/>
    <col min="1087" max="1281" width="9" style="1517" customWidth="1"/>
    <col min="1282" max="1342" width="2.625" style="1517" customWidth="1"/>
    <col min="1343" max="1537" width="9" style="1517" customWidth="1"/>
    <col min="1538" max="1598" width="2.625" style="1517" customWidth="1"/>
    <col min="1599" max="1793" width="9" style="1517" customWidth="1"/>
    <col min="1794" max="1854" width="2.625" style="1517" customWidth="1"/>
    <col min="1855" max="2049" width="9" style="1517" customWidth="1"/>
    <col min="2050" max="2110" width="2.625" style="1517" customWidth="1"/>
    <col min="2111" max="2305" width="9" style="1517" customWidth="1"/>
    <col min="2306" max="2366" width="2.625" style="1517" customWidth="1"/>
    <col min="2367" max="2561" width="9" style="1517" customWidth="1"/>
    <col min="2562" max="2622" width="2.625" style="1517" customWidth="1"/>
    <col min="2623" max="2817" width="9" style="1517" customWidth="1"/>
    <col min="2818" max="2878" width="2.625" style="1517" customWidth="1"/>
    <col min="2879" max="3073" width="9" style="1517" customWidth="1"/>
    <col min="3074" max="3134" width="2.625" style="1517" customWidth="1"/>
    <col min="3135" max="3329" width="9" style="1517" customWidth="1"/>
    <col min="3330" max="3390" width="2.625" style="1517" customWidth="1"/>
    <col min="3391" max="3585" width="9" style="1517" customWidth="1"/>
    <col min="3586" max="3646" width="2.625" style="1517" customWidth="1"/>
    <col min="3647" max="3841" width="9" style="1517" customWidth="1"/>
    <col min="3842" max="3902" width="2.625" style="1517" customWidth="1"/>
    <col min="3903" max="4097" width="9" style="1517" customWidth="1"/>
    <col min="4098" max="4158" width="2.625" style="1517" customWidth="1"/>
    <col min="4159" max="4353" width="9" style="1517" customWidth="1"/>
    <col min="4354" max="4414" width="2.625" style="1517" customWidth="1"/>
    <col min="4415" max="4609" width="9" style="1517" customWidth="1"/>
    <col min="4610" max="4670" width="2.625" style="1517" customWidth="1"/>
    <col min="4671" max="4865" width="9" style="1517" customWidth="1"/>
    <col min="4866" max="4926" width="2.625" style="1517" customWidth="1"/>
    <col min="4927" max="5121" width="9" style="1517" customWidth="1"/>
    <col min="5122" max="5182" width="2.625" style="1517" customWidth="1"/>
    <col min="5183" max="5377" width="9" style="1517" customWidth="1"/>
    <col min="5378" max="5438" width="2.625" style="1517" customWidth="1"/>
    <col min="5439" max="5633" width="9" style="1517" customWidth="1"/>
    <col min="5634" max="5694" width="2.625" style="1517" customWidth="1"/>
    <col min="5695" max="5889" width="9" style="1517" customWidth="1"/>
    <col min="5890" max="5950" width="2.625" style="1517" customWidth="1"/>
    <col min="5951" max="6145" width="9" style="1517" customWidth="1"/>
    <col min="6146" max="6206" width="2.625" style="1517" customWidth="1"/>
    <col min="6207" max="6401" width="9" style="1517" customWidth="1"/>
    <col min="6402" max="6462" width="2.625" style="1517" customWidth="1"/>
    <col min="6463" max="6657" width="9" style="1517" customWidth="1"/>
    <col min="6658" max="6718" width="2.625" style="1517" customWidth="1"/>
    <col min="6719" max="6913" width="9" style="1517" customWidth="1"/>
    <col min="6914" max="6974" width="2.625" style="1517" customWidth="1"/>
    <col min="6975" max="7169" width="9" style="1517" customWidth="1"/>
    <col min="7170" max="7230" width="2.625" style="1517" customWidth="1"/>
    <col min="7231" max="7425" width="9" style="1517" customWidth="1"/>
    <col min="7426" max="7486" width="2.625" style="1517" customWidth="1"/>
    <col min="7487" max="7681" width="9" style="1517" customWidth="1"/>
    <col min="7682" max="7742" width="2.625" style="1517" customWidth="1"/>
    <col min="7743" max="7937" width="9" style="1517" customWidth="1"/>
    <col min="7938" max="7998" width="2.625" style="1517" customWidth="1"/>
    <col min="7999" max="8193" width="9" style="1517" customWidth="1"/>
    <col min="8194" max="8254" width="2.625" style="1517" customWidth="1"/>
    <col min="8255" max="8449" width="9" style="1517" customWidth="1"/>
    <col min="8450" max="8510" width="2.625" style="1517" customWidth="1"/>
    <col min="8511" max="8705" width="9" style="1517" customWidth="1"/>
    <col min="8706" max="8766" width="2.625" style="1517" customWidth="1"/>
    <col min="8767" max="8961" width="9" style="1517" customWidth="1"/>
    <col min="8962" max="9022" width="2.625" style="1517" customWidth="1"/>
    <col min="9023" max="9217" width="9" style="1517" customWidth="1"/>
    <col min="9218" max="9278" width="2.625" style="1517" customWidth="1"/>
    <col min="9279" max="9473" width="9" style="1517" customWidth="1"/>
    <col min="9474" max="9534" width="2.625" style="1517" customWidth="1"/>
    <col min="9535" max="9729" width="9" style="1517" customWidth="1"/>
    <col min="9730" max="9790" width="2.625" style="1517" customWidth="1"/>
    <col min="9791" max="9985" width="9" style="1517" customWidth="1"/>
    <col min="9986" max="10046" width="2.625" style="1517" customWidth="1"/>
    <col min="10047" max="10241" width="9" style="1517" customWidth="1"/>
    <col min="10242" max="10302" width="2.625" style="1517" customWidth="1"/>
    <col min="10303" max="10497" width="9" style="1517" customWidth="1"/>
    <col min="10498" max="10558" width="2.625" style="1517" customWidth="1"/>
    <col min="10559" max="10753" width="9" style="1517" customWidth="1"/>
    <col min="10754" max="10814" width="2.625" style="1517" customWidth="1"/>
    <col min="10815" max="11009" width="9" style="1517" customWidth="1"/>
    <col min="11010" max="11070" width="2.625" style="1517" customWidth="1"/>
    <col min="11071" max="11265" width="9" style="1517" customWidth="1"/>
    <col min="11266" max="11326" width="2.625" style="1517" customWidth="1"/>
    <col min="11327" max="11521" width="9" style="1517" customWidth="1"/>
    <col min="11522" max="11582" width="2.625" style="1517" customWidth="1"/>
    <col min="11583" max="11777" width="9" style="1517" customWidth="1"/>
    <col min="11778" max="11838" width="2.625" style="1517" customWidth="1"/>
    <col min="11839" max="12033" width="9" style="1517" customWidth="1"/>
    <col min="12034" max="12094" width="2.625" style="1517" customWidth="1"/>
    <col min="12095" max="12289" width="9" style="1517" customWidth="1"/>
    <col min="12290" max="12350" width="2.625" style="1517" customWidth="1"/>
    <col min="12351" max="12545" width="9" style="1517" customWidth="1"/>
    <col min="12546" max="12606" width="2.625" style="1517" customWidth="1"/>
    <col min="12607" max="12801" width="9" style="1517" customWidth="1"/>
    <col min="12802" max="12862" width="2.625" style="1517" customWidth="1"/>
    <col min="12863" max="13057" width="9" style="1517" customWidth="1"/>
    <col min="13058" max="13118" width="2.625" style="1517" customWidth="1"/>
    <col min="13119" max="13313" width="9" style="1517" customWidth="1"/>
    <col min="13314" max="13374" width="2.625" style="1517" customWidth="1"/>
    <col min="13375" max="13569" width="9" style="1517" customWidth="1"/>
    <col min="13570" max="13630" width="2.625" style="1517" customWidth="1"/>
    <col min="13631" max="13825" width="9" style="1517" customWidth="1"/>
    <col min="13826" max="13886" width="2.625" style="1517" customWidth="1"/>
    <col min="13887" max="14081" width="9" style="1517" customWidth="1"/>
    <col min="14082" max="14142" width="2.625" style="1517" customWidth="1"/>
    <col min="14143" max="14337" width="9" style="1517" customWidth="1"/>
    <col min="14338" max="14398" width="2.625" style="1517" customWidth="1"/>
    <col min="14399" max="14593" width="9" style="1517" customWidth="1"/>
    <col min="14594" max="14654" width="2.625" style="1517" customWidth="1"/>
    <col min="14655" max="14849" width="9" style="1517" customWidth="1"/>
    <col min="14850" max="14910" width="2.625" style="1517" customWidth="1"/>
    <col min="14911" max="15105" width="9" style="1517" customWidth="1"/>
    <col min="15106" max="15166" width="2.625" style="1517" customWidth="1"/>
    <col min="15167" max="15361" width="9" style="1517" customWidth="1"/>
    <col min="15362" max="15422" width="2.625" style="1517" customWidth="1"/>
    <col min="15423" max="15617" width="9" style="1517" customWidth="1"/>
    <col min="15618" max="15678" width="2.625" style="1517" customWidth="1"/>
    <col min="15679" max="15873" width="9" style="1517" customWidth="1"/>
    <col min="15874" max="15934" width="2.625" style="1517" customWidth="1"/>
    <col min="15935" max="16129" width="9" style="1517" customWidth="1"/>
    <col min="16130" max="16190" width="2.625" style="1517" customWidth="1"/>
    <col min="16191" max="16384" width="9" style="1517" customWidth="1"/>
  </cols>
  <sheetData>
    <row r="2" spans="1:34">
      <c r="Z2" s="1512" t="s">
        <v>1741</v>
      </c>
      <c r="AA2" s="1512"/>
      <c r="AB2" s="1512"/>
      <c r="AC2" s="1512"/>
      <c r="AD2" s="1512"/>
      <c r="AE2" s="1512"/>
      <c r="AF2" s="1512"/>
      <c r="AG2" s="1512"/>
      <c r="AH2" s="1512"/>
    </row>
    <row r="4" spans="1:34" s="1067" customFormat="1" ht="21" customHeight="1">
      <c r="A4" s="1518"/>
      <c r="B4" s="1519" t="s">
        <v>1807</v>
      </c>
      <c r="C4" s="1519"/>
      <c r="D4" s="1519"/>
      <c r="E4" s="1519"/>
      <c r="F4" s="1519"/>
      <c r="G4" s="1519"/>
      <c r="H4" s="1519"/>
      <c r="I4" s="1519"/>
      <c r="J4" s="1519"/>
      <c r="K4" s="1519"/>
      <c r="L4" s="1519"/>
      <c r="M4" s="1519"/>
      <c r="N4" s="1519"/>
      <c r="O4" s="1519"/>
      <c r="P4" s="1519"/>
      <c r="Q4" s="1519"/>
      <c r="R4" s="1519"/>
      <c r="S4" s="1519"/>
      <c r="T4" s="1519"/>
      <c r="U4" s="1519"/>
      <c r="V4" s="1519"/>
      <c r="W4" s="1519"/>
      <c r="X4" s="1519"/>
      <c r="Y4" s="1519"/>
      <c r="Z4" s="1519"/>
      <c r="AA4" s="1519"/>
      <c r="AB4" s="1519"/>
      <c r="AC4" s="1519"/>
      <c r="AD4" s="1519"/>
      <c r="AE4" s="1519"/>
      <c r="AF4" s="1519"/>
      <c r="AG4" s="1519"/>
      <c r="AH4" s="1518"/>
    </row>
    <row r="5" spans="1:34" s="1067" customFormat="1" ht="21" customHeight="1">
      <c r="A5" s="1518"/>
      <c r="B5" s="1519" t="s">
        <v>1808</v>
      </c>
      <c r="C5" s="1519"/>
      <c r="D5" s="1519"/>
      <c r="E5" s="1519"/>
      <c r="F5" s="1519"/>
      <c r="G5" s="1519"/>
      <c r="H5" s="1519"/>
      <c r="I5" s="1519"/>
      <c r="J5" s="1519"/>
      <c r="K5" s="1519"/>
      <c r="L5" s="1519"/>
      <c r="M5" s="1519"/>
      <c r="N5" s="1519"/>
      <c r="O5" s="1519"/>
      <c r="P5" s="1519"/>
      <c r="Q5" s="1519"/>
      <c r="R5" s="1519"/>
      <c r="S5" s="1519"/>
      <c r="T5" s="1519"/>
      <c r="U5" s="1519"/>
      <c r="V5" s="1519"/>
      <c r="W5" s="1519"/>
      <c r="X5" s="1519"/>
      <c r="Y5" s="1519"/>
      <c r="Z5" s="1519"/>
      <c r="AA5" s="1519"/>
      <c r="AB5" s="1519"/>
      <c r="AC5" s="1519"/>
      <c r="AD5" s="1519"/>
      <c r="AE5" s="1519"/>
      <c r="AF5" s="1519"/>
      <c r="AG5" s="1519"/>
      <c r="AH5" s="1518"/>
    </row>
    <row r="6" spans="1:34" ht="21" customHeight="1">
      <c r="A6" s="1501"/>
      <c r="B6" s="1501"/>
      <c r="C6" s="1501"/>
      <c r="D6" s="1501"/>
      <c r="E6" s="1501"/>
      <c r="F6" s="1501"/>
      <c r="G6" s="1501"/>
      <c r="H6" s="1501"/>
      <c r="I6" s="1501"/>
      <c r="J6" s="1501"/>
      <c r="K6" s="1501"/>
      <c r="L6" s="1501"/>
      <c r="M6" s="1501"/>
      <c r="N6" s="1501"/>
      <c r="O6" s="1501"/>
      <c r="P6" s="1501"/>
      <c r="Q6" s="1501"/>
      <c r="R6" s="1501"/>
      <c r="S6" s="1501"/>
      <c r="T6" s="1501"/>
      <c r="U6" s="1501"/>
      <c r="V6" s="1501"/>
      <c r="W6" s="1501"/>
      <c r="X6" s="1501"/>
      <c r="Y6" s="1501"/>
      <c r="Z6" s="1501"/>
      <c r="AA6" s="1501"/>
      <c r="AB6" s="1501"/>
      <c r="AC6" s="1501"/>
      <c r="AD6" s="1501"/>
      <c r="AE6" s="1501"/>
      <c r="AF6" s="1501"/>
      <c r="AG6" s="1501"/>
      <c r="AH6" s="1501"/>
    </row>
    <row r="7" spans="1:34" ht="21" customHeight="1">
      <c r="A7" s="1501"/>
      <c r="B7" s="1520" t="s">
        <v>564</v>
      </c>
      <c r="C7" s="1535"/>
      <c r="D7" s="1535"/>
      <c r="E7" s="1535"/>
      <c r="F7" s="1535"/>
      <c r="G7" s="1535"/>
      <c r="H7" s="1535"/>
      <c r="I7" s="1535"/>
      <c r="J7" s="1535"/>
      <c r="K7" s="1535"/>
      <c r="L7" s="1535"/>
      <c r="M7" s="1535"/>
      <c r="N7" s="1551"/>
      <c r="O7" s="1551"/>
      <c r="P7" s="1551"/>
      <c r="Q7" s="1551"/>
      <c r="R7" s="1551"/>
      <c r="S7" s="1551"/>
      <c r="T7" s="1551"/>
      <c r="U7" s="1551"/>
      <c r="V7" s="1551"/>
      <c r="W7" s="1551"/>
      <c r="X7" s="1551"/>
      <c r="Y7" s="1551"/>
      <c r="Z7" s="1551"/>
      <c r="AA7" s="1551"/>
      <c r="AB7" s="1551"/>
      <c r="AC7" s="1551"/>
      <c r="AD7" s="1551"/>
      <c r="AE7" s="1551"/>
      <c r="AF7" s="1551"/>
      <c r="AG7" s="1573"/>
      <c r="AH7" s="1501"/>
    </row>
    <row r="8" spans="1:34" ht="21" customHeight="1">
      <c r="A8" s="1501"/>
      <c r="B8" s="1521" t="s">
        <v>428</v>
      </c>
      <c r="C8" s="1536"/>
      <c r="D8" s="1536"/>
      <c r="E8" s="1536"/>
      <c r="F8" s="1536"/>
      <c r="G8" s="1536"/>
      <c r="H8" s="1536"/>
      <c r="I8" s="1536"/>
      <c r="J8" s="1536"/>
      <c r="K8" s="1536"/>
      <c r="L8" s="1536"/>
      <c r="M8" s="1536"/>
      <c r="N8" s="1552" t="s">
        <v>1707</v>
      </c>
      <c r="O8" s="1552"/>
      <c r="P8" s="1552"/>
      <c r="Q8" s="1552"/>
      <c r="R8" s="1552"/>
      <c r="S8" s="1552"/>
      <c r="T8" s="1552"/>
      <c r="U8" s="1552"/>
      <c r="V8" s="1552"/>
      <c r="W8" s="1552"/>
      <c r="X8" s="1552"/>
      <c r="Y8" s="1552"/>
      <c r="Z8" s="1552"/>
      <c r="AA8" s="1552"/>
      <c r="AB8" s="1552"/>
      <c r="AC8" s="1552"/>
      <c r="AD8" s="1552"/>
      <c r="AE8" s="1552"/>
      <c r="AF8" s="1552"/>
      <c r="AG8" s="1574"/>
      <c r="AH8" s="1501"/>
    </row>
    <row r="9" spans="1:34" ht="21" customHeight="1">
      <c r="A9" s="1501"/>
      <c r="B9" s="1522" t="s">
        <v>622</v>
      </c>
      <c r="C9" s="1537"/>
      <c r="D9" s="1537"/>
      <c r="E9" s="1537"/>
      <c r="F9" s="1537"/>
      <c r="G9" s="1537"/>
      <c r="H9" s="1537"/>
      <c r="I9" s="1537"/>
      <c r="J9" s="1537"/>
      <c r="K9" s="1537"/>
      <c r="L9" s="1537"/>
      <c r="M9" s="1537"/>
      <c r="N9" s="1537" t="s">
        <v>560</v>
      </c>
      <c r="O9" s="1537"/>
      <c r="P9" s="1537"/>
      <c r="Q9" s="1537"/>
      <c r="R9" s="1537"/>
      <c r="S9" s="1537"/>
      <c r="T9" s="1537"/>
      <c r="U9" s="1537"/>
      <c r="V9" s="1537"/>
      <c r="W9" s="1537"/>
      <c r="X9" s="1537"/>
      <c r="Y9" s="1537"/>
      <c r="Z9" s="1537"/>
      <c r="AA9" s="1537"/>
      <c r="AB9" s="1537"/>
      <c r="AC9" s="1537"/>
      <c r="AD9" s="1537"/>
      <c r="AE9" s="1537"/>
      <c r="AF9" s="1537"/>
      <c r="AG9" s="1575"/>
      <c r="AH9" s="1501"/>
    </row>
    <row r="10" spans="1:34" ht="21" customHeight="1">
      <c r="A10" s="1501"/>
      <c r="B10" s="1523" t="s">
        <v>617</v>
      </c>
      <c r="C10" s="1538"/>
      <c r="D10" s="1538"/>
      <c r="E10" s="1538"/>
      <c r="F10" s="1538"/>
      <c r="G10" s="1538" t="s">
        <v>213</v>
      </c>
      <c r="H10" s="1538"/>
      <c r="I10" s="1538"/>
      <c r="J10" s="1538"/>
      <c r="K10" s="1538"/>
      <c r="L10" s="1538"/>
      <c r="M10" s="1538"/>
      <c r="N10" s="1553" t="s">
        <v>347</v>
      </c>
      <c r="O10" s="1557"/>
      <c r="P10" s="1557"/>
      <c r="Q10" s="1557"/>
      <c r="R10" s="1562"/>
      <c r="S10" s="1553" t="s">
        <v>1511</v>
      </c>
      <c r="T10" s="1557"/>
      <c r="U10" s="1557"/>
      <c r="V10" s="1557"/>
      <c r="W10" s="1562"/>
      <c r="X10" s="1572" t="s">
        <v>1688</v>
      </c>
      <c r="Y10" s="1572"/>
      <c r="Z10" s="1572"/>
      <c r="AA10" s="1572"/>
      <c r="AB10" s="1572"/>
      <c r="AC10" s="1572" t="s">
        <v>1810</v>
      </c>
      <c r="AD10" s="1572"/>
      <c r="AE10" s="1572"/>
      <c r="AF10" s="1572"/>
      <c r="AG10" s="1576"/>
      <c r="AH10" s="1501"/>
    </row>
    <row r="11" spans="1:34" ht="21" customHeight="1">
      <c r="A11" s="1501"/>
      <c r="B11" s="1523"/>
      <c r="C11" s="1538"/>
      <c r="D11" s="1538"/>
      <c r="E11" s="1538"/>
      <c r="F11" s="1538"/>
      <c r="G11" s="1538"/>
      <c r="H11" s="1538"/>
      <c r="I11" s="1538"/>
      <c r="J11" s="1538"/>
      <c r="K11" s="1538"/>
      <c r="L11" s="1538"/>
      <c r="M11" s="1538"/>
      <c r="N11" s="1554"/>
      <c r="O11" s="1558"/>
      <c r="P11" s="1558"/>
      <c r="Q11" s="1558"/>
      <c r="R11" s="1563"/>
      <c r="S11" s="1554"/>
      <c r="T11" s="1558"/>
      <c r="U11" s="1558"/>
      <c r="V11" s="1558"/>
      <c r="W11" s="1563"/>
      <c r="X11" s="1572"/>
      <c r="Y11" s="1572"/>
      <c r="Z11" s="1572"/>
      <c r="AA11" s="1572"/>
      <c r="AB11" s="1572"/>
      <c r="AC11" s="1572"/>
      <c r="AD11" s="1572"/>
      <c r="AE11" s="1572"/>
      <c r="AF11" s="1572"/>
      <c r="AG11" s="1576"/>
      <c r="AH11" s="1501"/>
    </row>
    <row r="12" spans="1:34" ht="21" customHeight="1">
      <c r="A12" s="1501"/>
      <c r="B12" s="1523"/>
      <c r="C12" s="1538"/>
      <c r="D12" s="1538"/>
      <c r="E12" s="1538"/>
      <c r="F12" s="1538"/>
      <c r="G12" s="1538"/>
      <c r="H12" s="1538"/>
      <c r="I12" s="1538"/>
      <c r="J12" s="1538"/>
      <c r="K12" s="1538"/>
      <c r="L12" s="1538"/>
      <c r="M12" s="1538"/>
      <c r="N12" s="1555"/>
      <c r="O12" s="1559"/>
      <c r="P12" s="1559"/>
      <c r="Q12" s="1559"/>
      <c r="R12" s="1564"/>
      <c r="S12" s="1555"/>
      <c r="T12" s="1559"/>
      <c r="U12" s="1559"/>
      <c r="V12" s="1559"/>
      <c r="W12" s="1564"/>
      <c r="X12" s="1572"/>
      <c r="Y12" s="1572"/>
      <c r="Z12" s="1572"/>
      <c r="AA12" s="1572"/>
      <c r="AB12" s="1572"/>
      <c r="AC12" s="1572"/>
      <c r="AD12" s="1572"/>
      <c r="AE12" s="1572"/>
      <c r="AF12" s="1572"/>
      <c r="AG12" s="1576"/>
      <c r="AH12" s="1501"/>
    </row>
    <row r="13" spans="1:34" ht="21" customHeight="1">
      <c r="A13" s="1501"/>
      <c r="B13" s="1524"/>
      <c r="C13" s="1539"/>
      <c r="D13" s="1539"/>
      <c r="E13" s="1539"/>
      <c r="F13" s="1539"/>
      <c r="G13" s="1539"/>
      <c r="H13" s="1539"/>
      <c r="I13" s="1539"/>
      <c r="J13" s="1539"/>
      <c r="K13" s="1539"/>
      <c r="L13" s="1539"/>
      <c r="M13" s="1539"/>
      <c r="N13" s="1539"/>
      <c r="O13" s="1539"/>
      <c r="P13" s="1539"/>
      <c r="Q13" s="1539"/>
      <c r="R13" s="1539"/>
      <c r="S13" s="1539"/>
      <c r="T13" s="1539"/>
      <c r="U13" s="1539"/>
      <c r="V13" s="1539"/>
      <c r="W13" s="1539"/>
      <c r="X13" s="1539"/>
      <c r="Y13" s="1539"/>
      <c r="Z13" s="1539"/>
      <c r="AA13" s="1539"/>
      <c r="AB13" s="1539"/>
      <c r="AC13" s="1539"/>
      <c r="AD13" s="1539"/>
      <c r="AE13" s="1539"/>
      <c r="AF13" s="1539"/>
      <c r="AG13" s="1577"/>
      <c r="AH13" s="1501"/>
    </row>
    <row r="14" spans="1:34" ht="21" customHeight="1">
      <c r="A14" s="1501"/>
      <c r="B14" s="1524"/>
      <c r="C14" s="1539"/>
      <c r="D14" s="1539"/>
      <c r="E14" s="1539"/>
      <c r="F14" s="1539"/>
      <c r="G14" s="1539"/>
      <c r="H14" s="1539"/>
      <c r="I14" s="1539"/>
      <c r="J14" s="1539"/>
      <c r="K14" s="1539"/>
      <c r="L14" s="1539"/>
      <c r="M14" s="1539"/>
      <c r="N14" s="1539"/>
      <c r="O14" s="1539"/>
      <c r="P14" s="1539"/>
      <c r="Q14" s="1539"/>
      <c r="R14" s="1539"/>
      <c r="S14" s="1539"/>
      <c r="T14" s="1539"/>
      <c r="U14" s="1539"/>
      <c r="V14" s="1539"/>
      <c r="W14" s="1539"/>
      <c r="X14" s="1539"/>
      <c r="Y14" s="1539"/>
      <c r="Z14" s="1539"/>
      <c r="AA14" s="1539"/>
      <c r="AB14" s="1539"/>
      <c r="AC14" s="1539"/>
      <c r="AD14" s="1539"/>
      <c r="AE14" s="1539"/>
      <c r="AF14" s="1539"/>
      <c r="AG14" s="1577"/>
      <c r="AH14" s="1501"/>
    </row>
    <row r="15" spans="1:34" ht="21" customHeight="1">
      <c r="A15" s="1501"/>
      <c r="B15" s="1524"/>
      <c r="C15" s="1539"/>
      <c r="D15" s="1539"/>
      <c r="E15" s="1539"/>
      <c r="F15" s="1539"/>
      <c r="G15" s="1539"/>
      <c r="H15" s="1539"/>
      <c r="I15" s="1539"/>
      <c r="J15" s="1539"/>
      <c r="K15" s="1539"/>
      <c r="L15" s="1539"/>
      <c r="M15" s="1539"/>
      <c r="N15" s="1539"/>
      <c r="O15" s="1539"/>
      <c r="P15" s="1539"/>
      <c r="Q15" s="1539"/>
      <c r="R15" s="1539"/>
      <c r="S15" s="1539"/>
      <c r="T15" s="1539"/>
      <c r="U15" s="1539"/>
      <c r="V15" s="1539"/>
      <c r="W15" s="1539"/>
      <c r="X15" s="1539"/>
      <c r="Y15" s="1539"/>
      <c r="Z15" s="1539"/>
      <c r="AA15" s="1539"/>
      <c r="AB15" s="1539"/>
      <c r="AC15" s="1539"/>
      <c r="AD15" s="1539"/>
      <c r="AE15" s="1539"/>
      <c r="AF15" s="1539"/>
      <c r="AG15" s="1577"/>
      <c r="AH15" s="1501"/>
    </row>
    <row r="16" spans="1:34" ht="21" customHeight="1">
      <c r="A16" s="1501"/>
      <c r="B16" s="1524"/>
      <c r="C16" s="1539"/>
      <c r="D16" s="1539"/>
      <c r="E16" s="1539"/>
      <c r="F16" s="1539"/>
      <c r="G16" s="1539"/>
      <c r="H16" s="1539"/>
      <c r="I16" s="1539"/>
      <c r="J16" s="1539"/>
      <c r="K16" s="1539"/>
      <c r="L16" s="1539"/>
      <c r="M16" s="1539"/>
      <c r="N16" s="1556"/>
      <c r="O16" s="1560"/>
      <c r="P16" s="1560"/>
      <c r="Q16" s="1560"/>
      <c r="R16" s="1565"/>
      <c r="S16" s="1556"/>
      <c r="T16" s="1560"/>
      <c r="U16" s="1560"/>
      <c r="V16" s="1560"/>
      <c r="W16" s="1565"/>
      <c r="X16" s="1556"/>
      <c r="Y16" s="1560"/>
      <c r="Z16" s="1560"/>
      <c r="AA16" s="1560"/>
      <c r="AB16" s="1565"/>
      <c r="AC16" s="1556"/>
      <c r="AD16" s="1560"/>
      <c r="AE16" s="1560"/>
      <c r="AF16" s="1560"/>
      <c r="AG16" s="1578"/>
      <c r="AH16" s="1501"/>
    </row>
    <row r="17" spans="1:34" ht="21" customHeight="1">
      <c r="A17" s="1501"/>
      <c r="B17" s="1524"/>
      <c r="C17" s="1539"/>
      <c r="D17" s="1539"/>
      <c r="E17" s="1539"/>
      <c r="F17" s="1539"/>
      <c r="G17" s="1539"/>
      <c r="H17" s="1539"/>
      <c r="I17" s="1539"/>
      <c r="J17" s="1539"/>
      <c r="K17" s="1539"/>
      <c r="L17" s="1539"/>
      <c r="M17" s="1539"/>
      <c r="N17" s="1556"/>
      <c r="O17" s="1560"/>
      <c r="P17" s="1560"/>
      <c r="Q17" s="1560"/>
      <c r="R17" s="1565"/>
      <c r="S17" s="1556"/>
      <c r="T17" s="1560"/>
      <c r="U17" s="1560"/>
      <c r="V17" s="1560"/>
      <c r="W17" s="1565"/>
      <c r="X17" s="1556"/>
      <c r="Y17" s="1560"/>
      <c r="Z17" s="1560"/>
      <c r="AA17" s="1560"/>
      <c r="AB17" s="1565"/>
      <c r="AC17" s="1556"/>
      <c r="AD17" s="1560"/>
      <c r="AE17" s="1560"/>
      <c r="AF17" s="1560"/>
      <c r="AG17" s="1578"/>
      <c r="AH17" s="1501"/>
    </row>
    <row r="18" spans="1:34" ht="21" customHeight="1">
      <c r="A18" s="1501"/>
      <c r="B18" s="1524"/>
      <c r="C18" s="1539"/>
      <c r="D18" s="1539"/>
      <c r="E18" s="1539"/>
      <c r="F18" s="1539"/>
      <c r="G18" s="1539"/>
      <c r="H18" s="1539"/>
      <c r="I18" s="1539"/>
      <c r="J18" s="1539"/>
      <c r="K18" s="1539"/>
      <c r="L18" s="1539"/>
      <c r="M18" s="1539"/>
      <c r="N18" s="1556"/>
      <c r="O18" s="1560"/>
      <c r="P18" s="1560"/>
      <c r="Q18" s="1560"/>
      <c r="R18" s="1565"/>
      <c r="S18" s="1556"/>
      <c r="T18" s="1560"/>
      <c r="U18" s="1560"/>
      <c r="V18" s="1560"/>
      <c r="W18" s="1565"/>
      <c r="X18" s="1556"/>
      <c r="Y18" s="1560"/>
      <c r="Z18" s="1560"/>
      <c r="AA18" s="1560"/>
      <c r="AB18" s="1565"/>
      <c r="AC18" s="1556"/>
      <c r="AD18" s="1560"/>
      <c r="AE18" s="1560"/>
      <c r="AF18" s="1560"/>
      <c r="AG18" s="1578"/>
      <c r="AH18" s="1501"/>
    </row>
    <row r="19" spans="1:34" ht="21" customHeight="1">
      <c r="A19" s="1501"/>
      <c r="B19" s="1524"/>
      <c r="C19" s="1539"/>
      <c r="D19" s="1539"/>
      <c r="E19" s="1539"/>
      <c r="F19" s="1539"/>
      <c r="G19" s="1539"/>
      <c r="H19" s="1539"/>
      <c r="I19" s="1539"/>
      <c r="J19" s="1539"/>
      <c r="K19" s="1539"/>
      <c r="L19" s="1539"/>
      <c r="M19" s="1539"/>
      <c r="N19" s="1556"/>
      <c r="O19" s="1560"/>
      <c r="P19" s="1560"/>
      <c r="Q19" s="1560"/>
      <c r="R19" s="1565"/>
      <c r="S19" s="1556"/>
      <c r="T19" s="1560"/>
      <c r="U19" s="1560"/>
      <c r="V19" s="1560"/>
      <c r="W19" s="1565"/>
      <c r="X19" s="1556"/>
      <c r="Y19" s="1560"/>
      <c r="Z19" s="1560"/>
      <c r="AA19" s="1560"/>
      <c r="AB19" s="1565"/>
      <c r="AC19" s="1556"/>
      <c r="AD19" s="1560"/>
      <c r="AE19" s="1560"/>
      <c r="AF19" s="1560"/>
      <c r="AG19" s="1578"/>
      <c r="AH19" s="1501"/>
    </row>
    <row r="20" spans="1:34" ht="21" customHeight="1">
      <c r="A20" s="1501"/>
      <c r="B20" s="1524"/>
      <c r="C20" s="1539"/>
      <c r="D20" s="1539"/>
      <c r="E20" s="1539"/>
      <c r="F20" s="1539"/>
      <c r="G20" s="1539"/>
      <c r="H20" s="1539"/>
      <c r="I20" s="1539"/>
      <c r="J20" s="1539"/>
      <c r="K20" s="1539"/>
      <c r="L20" s="1539"/>
      <c r="M20" s="1539"/>
      <c r="N20" s="1556"/>
      <c r="O20" s="1560"/>
      <c r="P20" s="1560"/>
      <c r="Q20" s="1560"/>
      <c r="R20" s="1565"/>
      <c r="S20" s="1556"/>
      <c r="T20" s="1560"/>
      <c r="U20" s="1560"/>
      <c r="V20" s="1560"/>
      <c r="W20" s="1565"/>
      <c r="X20" s="1556"/>
      <c r="Y20" s="1560"/>
      <c r="Z20" s="1560"/>
      <c r="AA20" s="1560"/>
      <c r="AB20" s="1565"/>
      <c r="AC20" s="1556"/>
      <c r="AD20" s="1560"/>
      <c r="AE20" s="1560"/>
      <c r="AF20" s="1560"/>
      <c r="AG20" s="1578"/>
      <c r="AH20" s="1501"/>
    </row>
    <row r="21" spans="1:34" ht="21" customHeight="1">
      <c r="A21" s="1501"/>
      <c r="B21" s="1524"/>
      <c r="C21" s="1539"/>
      <c r="D21" s="1539"/>
      <c r="E21" s="1539"/>
      <c r="F21" s="1539"/>
      <c r="G21" s="1539"/>
      <c r="H21" s="1539"/>
      <c r="I21" s="1539"/>
      <c r="J21" s="1539"/>
      <c r="K21" s="1539"/>
      <c r="L21" s="1539"/>
      <c r="M21" s="1539"/>
      <c r="N21" s="1556"/>
      <c r="O21" s="1560"/>
      <c r="P21" s="1560"/>
      <c r="Q21" s="1560"/>
      <c r="R21" s="1565"/>
      <c r="S21" s="1556"/>
      <c r="T21" s="1560"/>
      <c r="U21" s="1560"/>
      <c r="V21" s="1560"/>
      <c r="W21" s="1565"/>
      <c r="X21" s="1556"/>
      <c r="Y21" s="1560"/>
      <c r="Z21" s="1560"/>
      <c r="AA21" s="1560"/>
      <c r="AB21" s="1565"/>
      <c r="AC21" s="1556"/>
      <c r="AD21" s="1560"/>
      <c r="AE21" s="1560"/>
      <c r="AF21" s="1560"/>
      <c r="AG21" s="1578"/>
      <c r="AH21" s="1501"/>
    </row>
    <row r="22" spans="1:34" ht="21" customHeight="1">
      <c r="A22" s="1501"/>
      <c r="B22" s="1524"/>
      <c r="C22" s="1539"/>
      <c r="D22" s="1539"/>
      <c r="E22" s="1539"/>
      <c r="F22" s="1539"/>
      <c r="G22" s="1539"/>
      <c r="H22" s="1539"/>
      <c r="I22" s="1539"/>
      <c r="J22" s="1539"/>
      <c r="K22" s="1539"/>
      <c r="L22" s="1539"/>
      <c r="M22" s="1539"/>
      <c r="N22" s="1539"/>
      <c r="O22" s="1539"/>
      <c r="P22" s="1539"/>
      <c r="Q22" s="1539"/>
      <c r="R22" s="1539"/>
      <c r="S22" s="1539"/>
      <c r="T22" s="1539"/>
      <c r="U22" s="1539"/>
      <c r="V22" s="1539"/>
      <c r="W22" s="1539"/>
      <c r="X22" s="1539"/>
      <c r="Y22" s="1539"/>
      <c r="Z22" s="1539"/>
      <c r="AA22" s="1539"/>
      <c r="AB22" s="1539"/>
      <c r="AC22" s="1539"/>
      <c r="AD22" s="1539"/>
      <c r="AE22" s="1539"/>
      <c r="AF22" s="1539"/>
      <c r="AG22" s="1577"/>
      <c r="AH22" s="1501"/>
    </row>
    <row r="23" spans="1:34" ht="21" customHeight="1">
      <c r="A23" s="1501"/>
      <c r="B23" s="1524"/>
      <c r="C23" s="1539"/>
      <c r="D23" s="1539"/>
      <c r="E23" s="1539"/>
      <c r="F23" s="1539"/>
      <c r="G23" s="1539"/>
      <c r="H23" s="1539"/>
      <c r="I23" s="1539"/>
      <c r="J23" s="1539"/>
      <c r="K23" s="1539"/>
      <c r="L23" s="1539"/>
      <c r="M23" s="1539"/>
      <c r="N23" s="1539"/>
      <c r="O23" s="1539"/>
      <c r="P23" s="1539"/>
      <c r="Q23" s="1539"/>
      <c r="R23" s="1539"/>
      <c r="S23" s="1539"/>
      <c r="T23" s="1539"/>
      <c r="U23" s="1539"/>
      <c r="V23" s="1539"/>
      <c r="W23" s="1539"/>
      <c r="X23" s="1539"/>
      <c r="Y23" s="1539"/>
      <c r="Z23" s="1539"/>
      <c r="AA23" s="1539"/>
      <c r="AB23" s="1539"/>
      <c r="AC23" s="1539"/>
      <c r="AD23" s="1539"/>
      <c r="AE23" s="1539"/>
      <c r="AF23" s="1539"/>
      <c r="AG23" s="1577"/>
      <c r="AH23" s="1501"/>
    </row>
    <row r="24" spans="1:34" ht="21" customHeight="1">
      <c r="A24" s="1501"/>
      <c r="B24" s="1525"/>
      <c r="C24" s="1540"/>
      <c r="D24" s="1540"/>
      <c r="E24" s="1540"/>
      <c r="F24" s="1540"/>
      <c r="G24" s="1540"/>
      <c r="H24" s="1540"/>
      <c r="I24" s="1540"/>
      <c r="J24" s="1540"/>
      <c r="K24" s="1540"/>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79"/>
      <c r="AH24" s="1501"/>
    </row>
    <row r="25" spans="1:34" ht="21" customHeight="1">
      <c r="A25" s="1501"/>
      <c r="B25" s="1526"/>
      <c r="C25" s="1526"/>
      <c r="D25" s="1526"/>
      <c r="E25" s="1526"/>
      <c r="F25" s="1526"/>
      <c r="G25" s="1526"/>
      <c r="H25" s="1526"/>
      <c r="I25" s="1526"/>
      <c r="J25" s="1526"/>
      <c r="K25" s="1526"/>
      <c r="L25" s="1526"/>
      <c r="M25" s="1526"/>
      <c r="N25" s="1526"/>
      <c r="O25" s="1526"/>
      <c r="P25" s="1526"/>
      <c r="Q25" s="1526"/>
      <c r="R25" s="1526"/>
      <c r="S25" s="1526"/>
      <c r="T25" s="1526"/>
      <c r="U25" s="1526"/>
      <c r="V25" s="1526"/>
      <c r="W25" s="1526"/>
      <c r="X25" s="1526"/>
      <c r="Y25" s="1526"/>
      <c r="Z25" s="1526"/>
      <c r="AA25" s="1526"/>
      <c r="AB25" s="1526"/>
      <c r="AC25" s="1526"/>
      <c r="AD25" s="1526"/>
      <c r="AE25" s="1526"/>
      <c r="AF25" s="1526"/>
      <c r="AG25" s="1526"/>
      <c r="AH25" s="1501"/>
    </row>
    <row r="26" spans="1:34" ht="21" customHeight="1">
      <c r="A26" s="1501"/>
      <c r="B26" s="1527" t="s">
        <v>1811</v>
      </c>
      <c r="C26" s="1541"/>
      <c r="D26" s="1541"/>
      <c r="E26" s="1541"/>
      <c r="F26" s="1541"/>
      <c r="G26" s="1541"/>
      <c r="H26" s="1541"/>
      <c r="I26" s="1541"/>
      <c r="J26" s="1541"/>
      <c r="K26" s="1541"/>
      <c r="L26" s="1541"/>
      <c r="M26" s="1541"/>
      <c r="N26" s="1541"/>
      <c r="O26" s="1541"/>
      <c r="P26" s="1541"/>
      <c r="Q26" s="1541"/>
      <c r="R26" s="1566" t="s">
        <v>1814</v>
      </c>
      <c r="S26" s="1566"/>
      <c r="T26" s="1566"/>
      <c r="U26" s="1566"/>
      <c r="V26" s="1566"/>
      <c r="W26" s="1566"/>
      <c r="X26" s="1566"/>
      <c r="Y26" s="1566"/>
      <c r="Z26" s="1566"/>
      <c r="AA26" s="1566"/>
      <c r="AB26" s="1566"/>
      <c r="AC26" s="1566"/>
      <c r="AD26" s="1566"/>
      <c r="AE26" s="1566"/>
      <c r="AF26" s="1566"/>
      <c r="AG26" s="1580"/>
      <c r="AH26" s="1501"/>
    </row>
    <row r="27" spans="1:34" ht="21" customHeight="1">
      <c r="A27" s="1501"/>
      <c r="B27" s="1528"/>
      <c r="C27" s="1542"/>
      <c r="D27" s="1542"/>
      <c r="E27" s="1542"/>
      <c r="F27" s="1542"/>
      <c r="G27" s="1542"/>
      <c r="H27" s="1542"/>
      <c r="I27" s="1542"/>
      <c r="J27" s="1542"/>
      <c r="K27" s="1542"/>
      <c r="L27" s="1542"/>
      <c r="M27" s="1542"/>
      <c r="N27" s="1542"/>
      <c r="O27" s="1542"/>
      <c r="P27" s="1542"/>
      <c r="Q27" s="1542"/>
      <c r="R27" s="1567"/>
      <c r="S27" s="1567"/>
      <c r="T27" s="1567"/>
      <c r="U27" s="1567"/>
      <c r="V27" s="1567"/>
      <c r="W27" s="1567"/>
      <c r="X27" s="1567"/>
      <c r="Y27" s="1567"/>
      <c r="Z27" s="1567"/>
      <c r="AA27" s="1567"/>
      <c r="AB27" s="1567"/>
      <c r="AC27" s="1567"/>
      <c r="AD27" s="1567"/>
      <c r="AE27" s="1567"/>
      <c r="AF27" s="1567"/>
      <c r="AG27" s="1581"/>
      <c r="AH27" s="1501"/>
    </row>
    <row r="28" spans="1:34" ht="21" customHeight="1">
      <c r="A28" s="1501"/>
      <c r="B28" s="1526"/>
      <c r="C28" s="1526"/>
      <c r="D28" s="1526"/>
      <c r="E28" s="1526"/>
      <c r="F28" s="1526"/>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01"/>
    </row>
    <row r="29" spans="1:34" ht="21" customHeight="1">
      <c r="A29" s="1501"/>
      <c r="B29" s="1529" t="s">
        <v>323</v>
      </c>
      <c r="C29" s="1543"/>
      <c r="D29" s="1543"/>
      <c r="E29" s="1543"/>
      <c r="F29" s="1543"/>
      <c r="G29" s="1543"/>
      <c r="H29" s="1543"/>
      <c r="I29" s="1547"/>
      <c r="J29" s="1543" t="s">
        <v>1438</v>
      </c>
      <c r="K29" s="1543"/>
      <c r="L29" s="1543"/>
      <c r="M29" s="1543"/>
      <c r="N29" s="1543"/>
      <c r="O29" s="1543"/>
      <c r="P29" s="1543"/>
      <c r="Q29" s="1543"/>
      <c r="R29" s="1568"/>
      <c r="S29" s="1568"/>
      <c r="T29" s="1568"/>
      <c r="U29" s="1568"/>
      <c r="V29" s="1568"/>
      <c r="W29" s="1568"/>
      <c r="X29" s="1568"/>
      <c r="Y29" s="1568"/>
      <c r="Z29" s="1568"/>
      <c r="AA29" s="1568"/>
      <c r="AB29" s="1568"/>
      <c r="AC29" s="1568"/>
      <c r="AD29" s="1568"/>
      <c r="AE29" s="1568"/>
      <c r="AF29" s="1568"/>
      <c r="AG29" s="1582"/>
      <c r="AH29" s="1501"/>
    </row>
    <row r="30" spans="1:34" ht="42.75" customHeight="1">
      <c r="A30" s="1501"/>
      <c r="B30" s="1530"/>
      <c r="C30" s="1544"/>
      <c r="D30" s="1544"/>
      <c r="E30" s="1544"/>
      <c r="F30" s="1544"/>
      <c r="G30" s="1544"/>
      <c r="H30" s="1544"/>
      <c r="I30" s="1548"/>
      <c r="J30" s="1544"/>
      <c r="K30" s="1544"/>
      <c r="L30" s="1544"/>
      <c r="M30" s="1544"/>
      <c r="N30" s="1544"/>
      <c r="O30" s="1544"/>
      <c r="P30" s="1544"/>
      <c r="Q30" s="1548"/>
      <c r="R30" s="1569" t="s">
        <v>1706</v>
      </c>
      <c r="S30" s="1571"/>
      <c r="T30" s="1571"/>
      <c r="U30" s="1571"/>
      <c r="V30" s="1571"/>
      <c r="W30" s="1571"/>
      <c r="X30" s="1571"/>
      <c r="Y30" s="1571"/>
      <c r="Z30" s="1571"/>
      <c r="AA30" s="1571"/>
      <c r="AB30" s="1571"/>
      <c r="AC30" s="1571"/>
      <c r="AD30" s="1571"/>
      <c r="AE30" s="1571"/>
      <c r="AF30" s="1571"/>
      <c r="AG30" s="1583"/>
      <c r="AH30" s="1501"/>
    </row>
    <row r="31" spans="1:34" ht="24.75" customHeight="1">
      <c r="A31" s="1501"/>
      <c r="B31" s="1531"/>
      <c r="C31" s="1545"/>
      <c r="D31" s="1545"/>
      <c r="E31" s="1545"/>
      <c r="F31" s="1545"/>
      <c r="G31" s="1545"/>
      <c r="H31" s="1545"/>
      <c r="I31" s="1549"/>
      <c r="J31" s="1550"/>
      <c r="K31" s="1550"/>
      <c r="L31" s="1550"/>
      <c r="M31" s="1550"/>
      <c r="N31" s="1550"/>
      <c r="O31" s="1550"/>
      <c r="P31" s="1550"/>
      <c r="Q31" s="1561"/>
      <c r="R31" s="1570"/>
      <c r="S31" s="1550"/>
      <c r="T31" s="1550"/>
      <c r="U31" s="1550"/>
      <c r="V31" s="1550"/>
      <c r="W31" s="1550"/>
      <c r="X31" s="1550"/>
      <c r="Y31" s="1550"/>
      <c r="Z31" s="1550"/>
      <c r="AA31" s="1550"/>
      <c r="AB31" s="1550"/>
      <c r="AC31" s="1550"/>
      <c r="AD31" s="1550"/>
      <c r="AE31" s="1550"/>
      <c r="AF31" s="1550"/>
      <c r="AG31" s="1584"/>
      <c r="AH31" s="1501"/>
    </row>
    <row r="32" spans="1:34" ht="17.100000000000001" customHeight="1">
      <c r="A32" s="1501"/>
      <c r="B32" s="1532" t="s">
        <v>1815</v>
      </c>
      <c r="C32" s="1532"/>
      <c r="D32" s="1532"/>
      <c r="E32" s="1532"/>
      <c r="F32" s="1532"/>
      <c r="G32" s="1532"/>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01"/>
    </row>
    <row r="33" spans="1:34" ht="17.100000000000001" customHeight="1">
      <c r="A33" s="1501"/>
      <c r="B33" s="1533"/>
      <c r="C33" s="1533"/>
      <c r="D33" s="1533"/>
      <c r="E33" s="1533"/>
      <c r="F33" s="1533"/>
      <c r="G33" s="1533"/>
      <c r="H33" s="1533"/>
      <c r="I33" s="1533"/>
      <c r="J33" s="1533"/>
      <c r="K33" s="1533"/>
      <c r="L33" s="1533"/>
      <c r="M33" s="1533"/>
      <c r="N33" s="1533"/>
      <c r="O33" s="1533"/>
      <c r="P33" s="1533"/>
      <c r="Q33" s="1533"/>
      <c r="R33" s="1533"/>
      <c r="S33" s="1533"/>
      <c r="T33" s="1533"/>
      <c r="U33" s="1533"/>
      <c r="V33" s="1533"/>
      <c r="W33" s="1533"/>
      <c r="X33" s="1533"/>
      <c r="Y33" s="1533"/>
      <c r="Z33" s="1533"/>
      <c r="AA33" s="1533"/>
      <c r="AB33" s="1533"/>
      <c r="AC33" s="1533"/>
      <c r="AD33" s="1533"/>
      <c r="AE33" s="1533"/>
      <c r="AF33" s="1533"/>
      <c r="AG33" s="1533"/>
      <c r="AH33" s="1501"/>
    </row>
    <row r="34" spans="1:34" ht="17.100000000000001" customHeight="1">
      <c r="A34" s="1501"/>
      <c r="B34" s="1533" t="s">
        <v>1816</v>
      </c>
      <c r="C34" s="1533"/>
      <c r="D34" s="1533"/>
      <c r="E34" s="1533"/>
      <c r="F34" s="1533"/>
      <c r="G34" s="1533"/>
      <c r="H34" s="1533"/>
      <c r="I34" s="1533"/>
      <c r="J34" s="1533"/>
      <c r="K34" s="1533"/>
      <c r="L34" s="1533"/>
      <c r="M34" s="1533"/>
      <c r="N34" s="1533"/>
      <c r="O34" s="1533"/>
      <c r="P34" s="1533"/>
      <c r="Q34" s="1533"/>
      <c r="R34" s="1533"/>
      <c r="S34" s="1533"/>
      <c r="T34" s="1533"/>
      <c r="U34" s="1533"/>
      <c r="V34" s="1533"/>
      <c r="W34" s="1533"/>
      <c r="X34" s="1533"/>
      <c r="Y34" s="1533"/>
      <c r="Z34" s="1533"/>
      <c r="AA34" s="1533"/>
      <c r="AB34" s="1533"/>
      <c r="AC34" s="1533"/>
      <c r="AD34" s="1533"/>
      <c r="AE34" s="1533"/>
      <c r="AF34" s="1533"/>
      <c r="AG34" s="1533"/>
      <c r="AH34" s="1501"/>
    </row>
    <row r="35" spans="1:34" ht="17.100000000000001" customHeight="1">
      <c r="A35" s="1501"/>
      <c r="B35" s="1533"/>
      <c r="C35" s="1533"/>
      <c r="D35" s="1533"/>
      <c r="E35" s="1533"/>
      <c r="F35" s="1533"/>
      <c r="G35" s="1533"/>
      <c r="H35" s="1533"/>
      <c r="I35" s="1533"/>
      <c r="J35" s="1533"/>
      <c r="K35" s="1533"/>
      <c r="L35" s="1533"/>
      <c r="M35" s="1533"/>
      <c r="N35" s="1533"/>
      <c r="O35" s="1533"/>
      <c r="P35" s="1533"/>
      <c r="Q35" s="1533"/>
      <c r="R35" s="1533"/>
      <c r="S35" s="1533"/>
      <c r="T35" s="1533"/>
      <c r="U35" s="1533"/>
      <c r="V35" s="1533"/>
      <c r="W35" s="1533"/>
      <c r="X35" s="1533"/>
      <c r="Y35" s="1533"/>
      <c r="Z35" s="1533"/>
      <c r="AA35" s="1533"/>
      <c r="AB35" s="1533"/>
      <c r="AC35" s="1533"/>
      <c r="AD35" s="1533"/>
      <c r="AE35" s="1533"/>
      <c r="AF35" s="1533"/>
      <c r="AG35" s="1533"/>
      <c r="AH35" s="1501"/>
    </row>
    <row r="36" spans="1:34" ht="15" customHeight="1">
      <c r="A36" s="1501"/>
      <c r="B36" s="1534"/>
      <c r="C36" s="1534"/>
      <c r="D36" s="1534"/>
      <c r="E36" s="1534"/>
      <c r="F36" s="1534"/>
      <c r="G36" s="1546"/>
      <c r="H36" s="1546"/>
      <c r="I36" s="1546"/>
      <c r="J36" s="1546"/>
      <c r="K36" s="1546"/>
      <c r="L36" s="1546"/>
      <c r="M36" s="1546"/>
      <c r="N36" s="1534"/>
      <c r="O36" s="1534"/>
      <c r="P36" s="1534"/>
      <c r="Q36" s="1534"/>
      <c r="R36" s="1534"/>
      <c r="S36" s="1534"/>
      <c r="T36" s="1534"/>
      <c r="U36" s="1534"/>
      <c r="V36" s="1534"/>
      <c r="W36" s="1534"/>
      <c r="X36" s="1534"/>
      <c r="Y36" s="1534"/>
      <c r="Z36" s="1534"/>
      <c r="AA36" s="1534"/>
      <c r="AB36" s="1534"/>
      <c r="AC36" s="1534"/>
      <c r="AD36" s="1534"/>
      <c r="AE36" s="1534"/>
      <c r="AF36" s="1534"/>
      <c r="AG36" s="1534"/>
      <c r="AH36" s="1501"/>
    </row>
    <row r="37" spans="1:34" ht="21" customHeight="1">
      <c r="A37" s="1501"/>
      <c r="B37" s="1533" t="s">
        <v>1817</v>
      </c>
      <c r="C37" s="1533"/>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c r="Z37" s="1533"/>
      <c r="AA37" s="1533"/>
      <c r="AB37" s="1533"/>
      <c r="AC37" s="1533"/>
      <c r="AD37" s="1533"/>
      <c r="AE37" s="1533"/>
      <c r="AF37" s="1533"/>
      <c r="AG37" s="1533"/>
      <c r="AH37" s="1501"/>
    </row>
    <row r="38" spans="1:34" ht="21" customHeight="1">
      <c r="A38" s="1501"/>
      <c r="B38" s="1533"/>
      <c r="C38" s="1533"/>
      <c r="D38" s="1533"/>
      <c r="E38" s="1533"/>
      <c r="F38" s="1533"/>
      <c r="G38" s="1533"/>
      <c r="H38" s="1533"/>
      <c r="I38" s="1533"/>
      <c r="J38" s="1533"/>
      <c r="K38" s="1533"/>
      <c r="L38" s="1533"/>
      <c r="M38" s="1533"/>
      <c r="N38" s="1533"/>
      <c r="O38" s="1533"/>
      <c r="P38" s="1533"/>
      <c r="Q38" s="1533"/>
      <c r="R38" s="1533"/>
      <c r="S38" s="1533"/>
      <c r="T38" s="1533"/>
      <c r="U38" s="1533"/>
      <c r="V38" s="1533"/>
      <c r="W38" s="1533"/>
      <c r="X38" s="1533"/>
      <c r="Y38" s="1533"/>
      <c r="Z38" s="1533"/>
      <c r="AA38" s="1533"/>
      <c r="AB38" s="1533"/>
      <c r="AC38" s="1533"/>
      <c r="AD38" s="1533"/>
      <c r="AE38" s="1533"/>
      <c r="AF38" s="1533"/>
      <c r="AG38" s="1533"/>
      <c r="AH38" s="1501"/>
    </row>
    <row r="39" spans="1:34" ht="21" customHeight="1">
      <c r="A39" s="1501"/>
      <c r="B39" s="1533"/>
      <c r="C39" s="1533"/>
      <c r="D39" s="1533"/>
      <c r="E39" s="1533"/>
      <c r="F39" s="1533"/>
      <c r="G39" s="1533"/>
      <c r="H39" s="1533"/>
      <c r="I39" s="1533"/>
      <c r="J39" s="1533"/>
      <c r="K39" s="1533"/>
      <c r="L39" s="1533"/>
      <c r="M39" s="1533"/>
      <c r="N39" s="1533"/>
      <c r="O39" s="1533"/>
      <c r="P39" s="1533"/>
      <c r="Q39" s="1533"/>
      <c r="R39" s="1533"/>
      <c r="S39" s="1533"/>
      <c r="T39" s="1533"/>
      <c r="U39" s="1533"/>
      <c r="V39" s="1533"/>
      <c r="W39" s="1533"/>
      <c r="X39" s="1533"/>
      <c r="Y39" s="1533"/>
      <c r="Z39" s="1533"/>
      <c r="AA39" s="1533"/>
      <c r="AB39" s="1533"/>
      <c r="AC39" s="1533"/>
      <c r="AD39" s="1533"/>
      <c r="AE39" s="1533"/>
      <c r="AF39" s="1533"/>
      <c r="AG39" s="1533"/>
      <c r="AH39" s="1501"/>
    </row>
    <row r="40" spans="1:34" ht="21" customHeight="1">
      <c r="A40" s="1501"/>
      <c r="B40" s="1533"/>
      <c r="C40" s="1533"/>
      <c r="D40" s="1533"/>
      <c r="E40" s="1533"/>
      <c r="F40" s="1533"/>
      <c r="G40" s="1533"/>
      <c r="H40" s="1533"/>
      <c r="I40" s="1533"/>
      <c r="J40" s="1533"/>
      <c r="K40" s="1533"/>
      <c r="L40" s="1533"/>
      <c r="M40" s="1533"/>
      <c r="N40" s="1533"/>
      <c r="O40" s="1533"/>
      <c r="P40" s="1533"/>
      <c r="Q40" s="1533"/>
      <c r="R40" s="1533"/>
      <c r="S40" s="1533"/>
      <c r="T40" s="1533"/>
      <c r="U40" s="1533"/>
      <c r="V40" s="1533"/>
      <c r="W40" s="1533"/>
      <c r="X40" s="1533"/>
      <c r="Y40" s="1533"/>
      <c r="Z40" s="1533"/>
      <c r="AA40" s="1533"/>
      <c r="AB40" s="1533"/>
      <c r="AC40" s="1533"/>
      <c r="AD40" s="1533"/>
      <c r="AE40" s="1533"/>
      <c r="AF40" s="1533"/>
      <c r="AG40" s="1533"/>
      <c r="AH40" s="1501"/>
    </row>
    <row r="41" spans="1:34" ht="21" customHeight="1">
      <c r="A41" s="1501"/>
      <c r="B41" s="1533"/>
      <c r="C41" s="1533"/>
      <c r="D41" s="1533"/>
      <c r="E41" s="1533"/>
      <c r="F41" s="1533"/>
      <c r="G41" s="1533"/>
      <c r="H41" s="1533"/>
      <c r="I41" s="1533"/>
      <c r="J41" s="1533"/>
      <c r="K41" s="1533"/>
      <c r="L41" s="1533"/>
      <c r="M41" s="1533"/>
      <c r="N41" s="1533"/>
      <c r="O41" s="1533"/>
      <c r="P41" s="1533"/>
      <c r="Q41" s="1533"/>
      <c r="R41" s="1533"/>
      <c r="S41" s="1533"/>
      <c r="T41" s="1533"/>
      <c r="U41" s="1533"/>
      <c r="V41" s="1533"/>
      <c r="W41" s="1533"/>
      <c r="X41" s="1533"/>
      <c r="Y41" s="1533"/>
      <c r="Z41" s="1533"/>
      <c r="AA41" s="1533"/>
      <c r="AB41" s="1533"/>
      <c r="AC41" s="1533"/>
      <c r="AD41" s="1533"/>
      <c r="AE41" s="1533"/>
      <c r="AF41" s="1533"/>
      <c r="AG41" s="1533"/>
      <c r="AH41" s="1501"/>
    </row>
    <row r="42" spans="1:34" ht="21" customHeight="1">
      <c r="A42" s="1501"/>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01"/>
    </row>
    <row r="43" spans="1:34" ht="21" customHeight="1">
      <c r="A43" s="1501"/>
      <c r="B43" s="1533"/>
      <c r="C43" s="1533"/>
      <c r="D43" s="1533"/>
      <c r="E43" s="1533"/>
      <c r="F43" s="1533"/>
      <c r="G43" s="1533"/>
      <c r="H43" s="1533"/>
      <c r="I43" s="1533"/>
      <c r="J43" s="1533"/>
      <c r="K43" s="1533"/>
      <c r="L43" s="1533"/>
      <c r="M43" s="1533"/>
      <c r="N43" s="1533"/>
      <c r="O43" s="1533"/>
      <c r="P43" s="1533"/>
      <c r="Q43" s="1533"/>
      <c r="R43" s="1533"/>
      <c r="S43" s="1533"/>
      <c r="T43" s="1533"/>
      <c r="U43" s="1533"/>
      <c r="V43" s="1533"/>
      <c r="W43" s="1533"/>
      <c r="X43" s="1533"/>
      <c r="Y43" s="1533"/>
      <c r="Z43" s="1533"/>
      <c r="AA43" s="1533"/>
      <c r="AB43" s="1533"/>
      <c r="AC43" s="1533"/>
      <c r="AD43" s="1533"/>
      <c r="AE43" s="1533"/>
      <c r="AF43" s="1533"/>
      <c r="AG43" s="1533"/>
      <c r="AH43" s="1501"/>
    </row>
    <row r="44" spans="1:34" ht="21" customHeight="1">
      <c r="A44" s="1501"/>
      <c r="B44" s="1533"/>
      <c r="C44" s="1533"/>
      <c r="D44" s="1533"/>
      <c r="E44" s="1533"/>
      <c r="F44" s="1533"/>
      <c r="G44" s="1533"/>
      <c r="H44" s="1533"/>
      <c r="I44" s="1533"/>
      <c r="J44" s="1533"/>
      <c r="K44" s="1533"/>
      <c r="L44" s="1533"/>
      <c r="M44" s="1533"/>
      <c r="N44" s="1533"/>
      <c r="O44" s="1533"/>
      <c r="P44" s="1533"/>
      <c r="Q44" s="1533"/>
      <c r="R44" s="1533"/>
      <c r="S44" s="1533"/>
      <c r="T44" s="1533"/>
      <c r="U44" s="1533"/>
      <c r="V44" s="1533"/>
      <c r="W44" s="1533"/>
      <c r="X44" s="1533"/>
      <c r="Y44" s="1533"/>
      <c r="Z44" s="1533"/>
      <c r="AA44" s="1533"/>
      <c r="AB44" s="1533"/>
      <c r="AC44" s="1533"/>
      <c r="AD44" s="1533"/>
      <c r="AE44" s="1533"/>
      <c r="AF44" s="1533"/>
      <c r="AG44" s="1533"/>
      <c r="AH44" s="1501"/>
    </row>
    <row r="45" spans="1:34" ht="21" customHeight="1">
      <c r="A45" s="1501"/>
      <c r="B45" s="1533"/>
      <c r="C45" s="1533"/>
      <c r="D45" s="1533"/>
      <c r="E45" s="1533"/>
      <c r="F45" s="1533"/>
      <c r="G45" s="1533"/>
      <c r="H45" s="1533"/>
      <c r="I45" s="1533"/>
      <c r="J45" s="1533"/>
      <c r="K45" s="1533"/>
      <c r="L45" s="1533"/>
      <c r="M45" s="1533"/>
      <c r="N45" s="1533"/>
      <c r="O45" s="1533"/>
      <c r="P45" s="1533"/>
      <c r="Q45" s="1533"/>
      <c r="R45" s="1533"/>
      <c r="S45" s="1533"/>
      <c r="T45" s="1533"/>
      <c r="U45" s="1533"/>
      <c r="V45" s="1533"/>
      <c r="W45" s="1533"/>
      <c r="X45" s="1533"/>
      <c r="Y45" s="1533"/>
      <c r="Z45" s="1533"/>
      <c r="AA45" s="1533"/>
      <c r="AB45" s="1533"/>
      <c r="AC45" s="1533"/>
      <c r="AD45" s="1533"/>
      <c r="AE45" s="1533"/>
      <c r="AF45" s="1533"/>
      <c r="AG45" s="1533"/>
      <c r="AH45" s="1501"/>
    </row>
    <row r="46" spans="1:34" ht="21" customHeight="1">
      <c r="A46" s="1501"/>
      <c r="B46" s="1533"/>
      <c r="C46" s="1533"/>
      <c r="D46" s="1533"/>
      <c r="E46" s="1533"/>
      <c r="F46" s="1533"/>
      <c r="G46" s="1533"/>
      <c r="H46" s="1533"/>
      <c r="I46" s="1533"/>
      <c r="J46" s="1533"/>
      <c r="K46" s="1533"/>
      <c r="L46" s="1533"/>
      <c r="M46" s="1533"/>
      <c r="N46" s="1533"/>
      <c r="O46" s="1533"/>
      <c r="P46" s="1533"/>
      <c r="Q46" s="1533"/>
      <c r="R46" s="1533"/>
      <c r="S46" s="1533"/>
      <c r="T46" s="1533"/>
      <c r="U46" s="1533"/>
      <c r="V46" s="1533"/>
      <c r="W46" s="1533"/>
      <c r="X46" s="1533"/>
      <c r="Y46" s="1533"/>
      <c r="Z46" s="1533"/>
      <c r="AA46" s="1533"/>
      <c r="AB46" s="1533"/>
      <c r="AC46" s="1533"/>
      <c r="AD46" s="1533"/>
      <c r="AE46" s="1533"/>
      <c r="AF46" s="1533"/>
      <c r="AG46" s="1533"/>
      <c r="AH46" s="1501"/>
    </row>
    <row r="47" spans="1:34" ht="16.5" customHeight="1">
      <c r="A47" s="1501"/>
      <c r="B47" s="1533"/>
      <c r="C47" s="1533"/>
      <c r="D47" s="1533"/>
      <c r="E47" s="1533"/>
      <c r="F47" s="1533"/>
      <c r="G47" s="1533"/>
      <c r="H47" s="1533"/>
      <c r="I47" s="1533"/>
      <c r="J47" s="1533"/>
      <c r="K47" s="1533"/>
      <c r="L47" s="1533"/>
      <c r="M47" s="1533"/>
      <c r="N47" s="1533"/>
      <c r="O47" s="1533"/>
      <c r="P47" s="1533"/>
      <c r="Q47" s="1533"/>
      <c r="R47" s="1533"/>
      <c r="S47" s="1533"/>
      <c r="T47" s="1533"/>
      <c r="U47" s="1533"/>
      <c r="V47" s="1533"/>
      <c r="W47" s="1533"/>
      <c r="X47" s="1533"/>
      <c r="Y47" s="1533"/>
      <c r="Z47" s="1533"/>
      <c r="AA47" s="1533"/>
      <c r="AB47" s="1533"/>
      <c r="AC47" s="1533"/>
      <c r="AD47" s="1533"/>
      <c r="AE47" s="1533"/>
      <c r="AF47" s="1533"/>
      <c r="AG47" s="1533"/>
      <c r="AH47" s="1501"/>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customSheetViews>
    <customSheetView guid="{76D48460-2D9B-487A-92BD-89A50EB1783E}" scale="110" showPageBreaks="1" printArea="1" view="pageBreakPreview">
      <selection activeCell="B10" sqref="B10:M12"/>
      <pageMargins left="0.70866141732283472" right="0.70866141732283472" top="0.74803149606299213" bottom="0.74803149606299213" header="0.31496062992125984" footer="0.31496062992125984"/>
      <printOptions horizontalCentered="1"/>
      <pageSetup paperSize="9" scale="74" orientation="portrait" r:id="rId1"/>
    </customSheetView>
  </customSheetViews>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7"/>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2">
    <tabColor rgb="FFFF0000"/>
  </sheetPr>
  <dimension ref="B1:AG63"/>
  <sheetViews>
    <sheetView workbookViewId="0"/>
  </sheetViews>
  <sheetFormatPr defaultRowHeight="13.5"/>
  <cols>
    <col min="1" max="1" width="7.625" style="1517" customWidth="1"/>
    <col min="2" max="62" width="2.625" style="1517" customWidth="1"/>
    <col min="63" max="256" width="9" style="1517" customWidth="1"/>
    <col min="257" max="257" width="7.625" style="1517" customWidth="1"/>
    <col min="258" max="318" width="2.625" style="1517" customWidth="1"/>
    <col min="319" max="512" width="9" style="1517" customWidth="1"/>
    <col min="513" max="513" width="7.625" style="1517" customWidth="1"/>
    <col min="514" max="574" width="2.625" style="1517" customWidth="1"/>
    <col min="575" max="768" width="9" style="1517" customWidth="1"/>
    <col min="769" max="769" width="7.625" style="1517" customWidth="1"/>
    <col min="770" max="830" width="2.625" style="1517" customWidth="1"/>
    <col min="831" max="1024" width="9" style="1517" customWidth="1"/>
    <col min="1025" max="1025" width="7.625" style="1517" customWidth="1"/>
    <col min="1026" max="1086" width="2.625" style="1517" customWidth="1"/>
    <col min="1087" max="1280" width="9" style="1517" customWidth="1"/>
    <col min="1281" max="1281" width="7.625" style="1517" customWidth="1"/>
    <col min="1282" max="1342" width="2.625" style="1517" customWidth="1"/>
    <col min="1343" max="1536" width="9" style="1517" customWidth="1"/>
    <col min="1537" max="1537" width="7.625" style="1517" customWidth="1"/>
    <col min="1538" max="1598" width="2.625" style="1517" customWidth="1"/>
    <col min="1599" max="1792" width="9" style="1517" customWidth="1"/>
    <col min="1793" max="1793" width="7.625" style="1517" customWidth="1"/>
    <col min="1794" max="1854" width="2.625" style="1517" customWidth="1"/>
    <col min="1855" max="2048" width="9" style="1517" customWidth="1"/>
    <col min="2049" max="2049" width="7.625" style="1517" customWidth="1"/>
    <col min="2050" max="2110" width="2.625" style="1517" customWidth="1"/>
    <col min="2111" max="2304" width="9" style="1517" customWidth="1"/>
    <col min="2305" max="2305" width="7.625" style="1517" customWidth="1"/>
    <col min="2306" max="2366" width="2.625" style="1517" customWidth="1"/>
    <col min="2367" max="2560" width="9" style="1517" customWidth="1"/>
    <col min="2561" max="2561" width="7.625" style="1517" customWidth="1"/>
    <col min="2562" max="2622" width="2.625" style="1517" customWidth="1"/>
    <col min="2623" max="2816" width="9" style="1517" customWidth="1"/>
    <col min="2817" max="2817" width="7.625" style="1517" customWidth="1"/>
    <col min="2818" max="2878" width="2.625" style="1517" customWidth="1"/>
    <col min="2879" max="3072" width="9" style="1517" customWidth="1"/>
    <col min="3073" max="3073" width="7.625" style="1517" customWidth="1"/>
    <col min="3074" max="3134" width="2.625" style="1517" customWidth="1"/>
    <col min="3135" max="3328" width="9" style="1517" customWidth="1"/>
    <col min="3329" max="3329" width="7.625" style="1517" customWidth="1"/>
    <col min="3330" max="3390" width="2.625" style="1517" customWidth="1"/>
    <col min="3391" max="3584" width="9" style="1517" customWidth="1"/>
    <col min="3585" max="3585" width="7.625" style="1517" customWidth="1"/>
    <col min="3586" max="3646" width="2.625" style="1517" customWidth="1"/>
    <col min="3647" max="3840" width="9" style="1517" customWidth="1"/>
    <col min="3841" max="3841" width="7.625" style="1517" customWidth="1"/>
    <col min="3842" max="3902" width="2.625" style="1517" customWidth="1"/>
    <col min="3903" max="4096" width="9" style="1517" customWidth="1"/>
    <col min="4097" max="4097" width="7.625" style="1517" customWidth="1"/>
    <col min="4098" max="4158" width="2.625" style="1517" customWidth="1"/>
    <col min="4159" max="4352" width="9" style="1517" customWidth="1"/>
    <col min="4353" max="4353" width="7.625" style="1517" customWidth="1"/>
    <col min="4354" max="4414" width="2.625" style="1517" customWidth="1"/>
    <col min="4415" max="4608" width="9" style="1517" customWidth="1"/>
    <col min="4609" max="4609" width="7.625" style="1517" customWidth="1"/>
    <col min="4610" max="4670" width="2.625" style="1517" customWidth="1"/>
    <col min="4671" max="4864" width="9" style="1517" customWidth="1"/>
    <col min="4865" max="4865" width="7.625" style="1517" customWidth="1"/>
    <col min="4866" max="4926" width="2.625" style="1517" customWidth="1"/>
    <col min="4927" max="5120" width="9" style="1517" customWidth="1"/>
    <col min="5121" max="5121" width="7.625" style="1517" customWidth="1"/>
    <col min="5122" max="5182" width="2.625" style="1517" customWidth="1"/>
    <col min="5183" max="5376" width="9" style="1517" customWidth="1"/>
    <col min="5377" max="5377" width="7.625" style="1517" customWidth="1"/>
    <col min="5378" max="5438" width="2.625" style="1517" customWidth="1"/>
    <col min="5439" max="5632" width="9" style="1517" customWidth="1"/>
    <col min="5633" max="5633" width="7.625" style="1517" customWidth="1"/>
    <col min="5634" max="5694" width="2.625" style="1517" customWidth="1"/>
    <col min="5695" max="5888" width="9" style="1517" customWidth="1"/>
    <col min="5889" max="5889" width="7.625" style="1517" customWidth="1"/>
    <col min="5890" max="5950" width="2.625" style="1517" customWidth="1"/>
    <col min="5951" max="6144" width="9" style="1517" customWidth="1"/>
    <col min="6145" max="6145" width="7.625" style="1517" customWidth="1"/>
    <col min="6146" max="6206" width="2.625" style="1517" customWidth="1"/>
    <col min="6207" max="6400" width="9" style="1517" customWidth="1"/>
    <col min="6401" max="6401" width="7.625" style="1517" customWidth="1"/>
    <col min="6402" max="6462" width="2.625" style="1517" customWidth="1"/>
    <col min="6463" max="6656" width="9" style="1517" customWidth="1"/>
    <col min="6657" max="6657" width="7.625" style="1517" customWidth="1"/>
    <col min="6658" max="6718" width="2.625" style="1517" customWidth="1"/>
    <col min="6719" max="6912" width="9" style="1517" customWidth="1"/>
    <col min="6913" max="6913" width="7.625" style="1517" customWidth="1"/>
    <col min="6914" max="6974" width="2.625" style="1517" customWidth="1"/>
    <col min="6975" max="7168" width="9" style="1517" customWidth="1"/>
    <col min="7169" max="7169" width="7.625" style="1517" customWidth="1"/>
    <col min="7170" max="7230" width="2.625" style="1517" customWidth="1"/>
    <col min="7231" max="7424" width="9" style="1517" customWidth="1"/>
    <col min="7425" max="7425" width="7.625" style="1517" customWidth="1"/>
    <col min="7426" max="7486" width="2.625" style="1517" customWidth="1"/>
    <col min="7487" max="7680" width="9" style="1517" customWidth="1"/>
    <col min="7681" max="7681" width="7.625" style="1517" customWidth="1"/>
    <col min="7682" max="7742" width="2.625" style="1517" customWidth="1"/>
    <col min="7743" max="7936" width="9" style="1517" customWidth="1"/>
    <col min="7937" max="7937" width="7.625" style="1517" customWidth="1"/>
    <col min="7938" max="7998" width="2.625" style="1517" customWidth="1"/>
    <col min="7999" max="8192" width="9" style="1517" customWidth="1"/>
    <col min="8193" max="8193" width="7.625" style="1517" customWidth="1"/>
    <col min="8194" max="8254" width="2.625" style="1517" customWidth="1"/>
    <col min="8255" max="8448" width="9" style="1517" customWidth="1"/>
    <col min="8449" max="8449" width="7.625" style="1517" customWidth="1"/>
    <col min="8450" max="8510" width="2.625" style="1517" customWidth="1"/>
    <col min="8511" max="8704" width="9" style="1517" customWidth="1"/>
    <col min="8705" max="8705" width="7.625" style="1517" customWidth="1"/>
    <col min="8706" max="8766" width="2.625" style="1517" customWidth="1"/>
    <col min="8767" max="8960" width="9" style="1517" customWidth="1"/>
    <col min="8961" max="8961" width="7.625" style="1517" customWidth="1"/>
    <col min="8962" max="9022" width="2.625" style="1517" customWidth="1"/>
    <col min="9023" max="9216" width="9" style="1517" customWidth="1"/>
    <col min="9217" max="9217" width="7.625" style="1517" customWidth="1"/>
    <col min="9218" max="9278" width="2.625" style="1517" customWidth="1"/>
    <col min="9279" max="9472" width="9" style="1517" customWidth="1"/>
    <col min="9473" max="9473" width="7.625" style="1517" customWidth="1"/>
    <col min="9474" max="9534" width="2.625" style="1517" customWidth="1"/>
    <col min="9535" max="9728" width="9" style="1517" customWidth="1"/>
    <col min="9729" max="9729" width="7.625" style="1517" customWidth="1"/>
    <col min="9730" max="9790" width="2.625" style="1517" customWidth="1"/>
    <col min="9791" max="9984" width="9" style="1517" customWidth="1"/>
    <col min="9985" max="9985" width="7.625" style="1517" customWidth="1"/>
    <col min="9986" max="10046" width="2.625" style="1517" customWidth="1"/>
    <col min="10047" max="10240" width="9" style="1517" customWidth="1"/>
    <col min="10241" max="10241" width="7.625" style="1517" customWidth="1"/>
    <col min="10242" max="10302" width="2.625" style="1517" customWidth="1"/>
    <col min="10303" max="10496" width="9" style="1517" customWidth="1"/>
    <col min="10497" max="10497" width="7.625" style="1517" customWidth="1"/>
    <col min="10498" max="10558" width="2.625" style="1517" customWidth="1"/>
    <col min="10559" max="10752" width="9" style="1517" customWidth="1"/>
    <col min="10753" max="10753" width="7.625" style="1517" customWidth="1"/>
    <col min="10754" max="10814" width="2.625" style="1517" customWidth="1"/>
    <col min="10815" max="11008" width="9" style="1517" customWidth="1"/>
    <col min="11009" max="11009" width="7.625" style="1517" customWidth="1"/>
    <col min="11010" max="11070" width="2.625" style="1517" customWidth="1"/>
    <col min="11071" max="11264" width="9" style="1517" customWidth="1"/>
    <col min="11265" max="11265" width="7.625" style="1517" customWidth="1"/>
    <col min="11266" max="11326" width="2.625" style="1517" customWidth="1"/>
    <col min="11327" max="11520" width="9" style="1517" customWidth="1"/>
    <col min="11521" max="11521" width="7.625" style="1517" customWidth="1"/>
    <col min="11522" max="11582" width="2.625" style="1517" customWidth="1"/>
    <col min="11583" max="11776" width="9" style="1517" customWidth="1"/>
    <col min="11777" max="11777" width="7.625" style="1517" customWidth="1"/>
    <col min="11778" max="11838" width="2.625" style="1517" customWidth="1"/>
    <col min="11839" max="12032" width="9" style="1517" customWidth="1"/>
    <col min="12033" max="12033" width="7.625" style="1517" customWidth="1"/>
    <col min="12034" max="12094" width="2.625" style="1517" customWidth="1"/>
    <col min="12095" max="12288" width="9" style="1517" customWidth="1"/>
    <col min="12289" max="12289" width="7.625" style="1517" customWidth="1"/>
    <col min="12290" max="12350" width="2.625" style="1517" customWidth="1"/>
    <col min="12351" max="12544" width="9" style="1517" customWidth="1"/>
    <col min="12545" max="12545" width="7.625" style="1517" customWidth="1"/>
    <col min="12546" max="12606" width="2.625" style="1517" customWidth="1"/>
    <col min="12607" max="12800" width="9" style="1517" customWidth="1"/>
    <col min="12801" max="12801" width="7.625" style="1517" customWidth="1"/>
    <col min="12802" max="12862" width="2.625" style="1517" customWidth="1"/>
    <col min="12863" max="13056" width="9" style="1517" customWidth="1"/>
    <col min="13057" max="13057" width="7.625" style="1517" customWidth="1"/>
    <col min="13058" max="13118" width="2.625" style="1517" customWidth="1"/>
    <col min="13119" max="13312" width="9" style="1517" customWidth="1"/>
    <col min="13313" max="13313" width="7.625" style="1517" customWidth="1"/>
    <col min="13314" max="13374" width="2.625" style="1517" customWidth="1"/>
    <col min="13375" max="13568" width="9" style="1517" customWidth="1"/>
    <col min="13569" max="13569" width="7.625" style="1517" customWidth="1"/>
    <col min="13570" max="13630" width="2.625" style="1517" customWidth="1"/>
    <col min="13631" max="13824" width="9" style="1517" customWidth="1"/>
    <col min="13825" max="13825" width="7.625" style="1517" customWidth="1"/>
    <col min="13826" max="13886" width="2.625" style="1517" customWidth="1"/>
    <col min="13887" max="14080" width="9" style="1517" customWidth="1"/>
    <col min="14081" max="14081" width="7.625" style="1517" customWidth="1"/>
    <col min="14082" max="14142" width="2.625" style="1517" customWidth="1"/>
    <col min="14143" max="14336" width="9" style="1517" customWidth="1"/>
    <col min="14337" max="14337" width="7.625" style="1517" customWidth="1"/>
    <col min="14338" max="14398" width="2.625" style="1517" customWidth="1"/>
    <col min="14399" max="14592" width="9" style="1517" customWidth="1"/>
    <col min="14593" max="14593" width="7.625" style="1517" customWidth="1"/>
    <col min="14594" max="14654" width="2.625" style="1517" customWidth="1"/>
    <col min="14655" max="14848" width="9" style="1517" customWidth="1"/>
    <col min="14849" max="14849" width="7.625" style="1517" customWidth="1"/>
    <col min="14850" max="14910" width="2.625" style="1517" customWidth="1"/>
    <col min="14911" max="15104" width="9" style="1517" customWidth="1"/>
    <col min="15105" max="15105" width="7.625" style="1517" customWidth="1"/>
    <col min="15106" max="15166" width="2.625" style="1517" customWidth="1"/>
    <col min="15167" max="15360" width="9" style="1517" customWidth="1"/>
    <col min="15361" max="15361" width="7.625" style="1517" customWidth="1"/>
    <col min="15362" max="15422" width="2.625" style="1517" customWidth="1"/>
    <col min="15423" max="15616" width="9" style="1517" customWidth="1"/>
    <col min="15617" max="15617" width="7.625" style="1517" customWidth="1"/>
    <col min="15618" max="15678" width="2.625" style="1517" customWidth="1"/>
    <col min="15679" max="15872" width="9" style="1517" customWidth="1"/>
    <col min="15873" max="15873" width="7.625" style="1517" customWidth="1"/>
    <col min="15874" max="15934" width="2.625" style="1517" customWidth="1"/>
    <col min="15935" max="16128" width="9" style="1517" customWidth="1"/>
    <col min="16129" max="16129" width="7.625" style="1517" customWidth="1"/>
    <col min="16130" max="16190" width="2.625" style="1517" customWidth="1"/>
    <col min="16191" max="16384" width="9" style="1517" customWidth="1"/>
  </cols>
  <sheetData>
    <row r="1" spans="2:33" s="1067" customFormat="1" ht="15" customHeight="1">
      <c r="B1" s="1067" t="s">
        <v>1419</v>
      </c>
    </row>
    <row r="2" spans="2:33" s="1067" customFormat="1" ht="15" customHeight="1">
      <c r="B2" s="1585" t="s">
        <v>619</v>
      </c>
      <c r="C2" s="1585"/>
      <c r="D2" s="1585"/>
      <c r="E2" s="1585"/>
      <c r="F2" s="1585"/>
      <c r="G2" s="1585"/>
      <c r="H2" s="1585"/>
      <c r="I2" s="1585"/>
      <c r="J2" s="1585"/>
      <c r="K2" s="1585"/>
      <c r="L2" s="1585"/>
      <c r="M2" s="1585"/>
      <c r="N2" s="1585"/>
      <c r="O2" s="1585"/>
      <c r="P2" s="1585"/>
      <c r="Q2" s="1585"/>
      <c r="R2" s="1585"/>
      <c r="S2" s="1585"/>
      <c r="T2" s="1585"/>
      <c r="U2" s="1585"/>
      <c r="V2" s="1585"/>
      <c r="W2" s="1585"/>
      <c r="X2" s="1585"/>
      <c r="Y2" s="1585"/>
      <c r="Z2" s="1585"/>
      <c r="AA2" s="1585"/>
      <c r="AB2" s="1585"/>
      <c r="AC2" s="1585"/>
      <c r="AD2" s="1585"/>
      <c r="AE2" s="1585"/>
      <c r="AF2" s="1585"/>
      <c r="AG2" s="1585"/>
    </row>
    <row r="3" spans="2:33" s="1067" customFormat="1" ht="15" customHeight="1">
      <c r="B3" s="1585" t="s">
        <v>1431</v>
      </c>
      <c r="C3" s="1585"/>
      <c r="D3" s="1585"/>
      <c r="E3" s="1585"/>
      <c r="F3" s="1585"/>
      <c r="G3" s="1585"/>
      <c r="H3" s="1585"/>
      <c r="I3" s="1585"/>
      <c r="J3" s="1585"/>
      <c r="K3" s="1585"/>
      <c r="L3" s="1585"/>
      <c r="M3" s="1585"/>
      <c r="N3" s="1585"/>
      <c r="O3" s="1585"/>
      <c r="P3" s="1585"/>
      <c r="Q3" s="1585"/>
      <c r="R3" s="1585"/>
      <c r="S3" s="1585"/>
      <c r="T3" s="1585"/>
      <c r="U3" s="1585"/>
      <c r="V3" s="1585"/>
      <c r="W3" s="1585"/>
      <c r="X3" s="1585"/>
      <c r="Y3" s="1585"/>
      <c r="Z3" s="1585"/>
      <c r="AA3" s="1585"/>
      <c r="AB3" s="1585"/>
      <c r="AC3" s="1585"/>
      <c r="AD3" s="1585"/>
      <c r="AE3" s="1585"/>
      <c r="AF3" s="1585"/>
      <c r="AG3" s="1585"/>
    </row>
    <row r="4" spans="2:33" ht="5.0999999999999996" customHeight="1"/>
    <row r="5" spans="2:33" ht="15" customHeight="1">
      <c r="B5" s="1586" t="s">
        <v>564</v>
      </c>
      <c r="C5" s="1605"/>
      <c r="D5" s="1605"/>
      <c r="E5" s="1605"/>
      <c r="F5" s="1605"/>
      <c r="G5" s="1605"/>
      <c r="H5" s="1605"/>
      <c r="I5" s="1605"/>
      <c r="J5" s="1605"/>
      <c r="K5" s="1605"/>
      <c r="L5" s="1605"/>
      <c r="M5" s="1605"/>
      <c r="N5" s="1626"/>
      <c r="O5" s="1626"/>
      <c r="P5" s="1626"/>
      <c r="Q5" s="1626"/>
      <c r="R5" s="1626"/>
      <c r="S5" s="1626"/>
      <c r="T5" s="1626"/>
      <c r="U5" s="1626"/>
      <c r="V5" s="1626"/>
      <c r="W5" s="1626"/>
      <c r="X5" s="1626"/>
      <c r="Y5" s="1626"/>
      <c r="Z5" s="1626"/>
      <c r="AA5" s="1626"/>
      <c r="AB5" s="1626"/>
      <c r="AC5" s="1626"/>
      <c r="AD5" s="1626"/>
      <c r="AE5" s="1626"/>
      <c r="AF5" s="1626"/>
      <c r="AG5" s="1651"/>
    </row>
    <row r="6" spans="2:33" ht="15" customHeight="1">
      <c r="B6" s="1587" t="s">
        <v>568</v>
      </c>
      <c r="C6" s="1606"/>
      <c r="D6" s="1606"/>
      <c r="E6" s="1606"/>
      <c r="F6" s="1606"/>
      <c r="G6" s="1606"/>
      <c r="H6" s="1606"/>
      <c r="I6" s="1606"/>
      <c r="J6" s="1606"/>
      <c r="K6" s="1606"/>
      <c r="L6" s="1606"/>
      <c r="M6" s="1606"/>
      <c r="N6" s="1627"/>
      <c r="O6" s="1627"/>
      <c r="P6" s="1627"/>
      <c r="Q6" s="1627"/>
      <c r="R6" s="1627"/>
      <c r="S6" s="1627"/>
      <c r="T6" s="1627"/>
      <c r="U6" s="1627"/>
      <c r="V6" s="1627"/>
      <c r="W6" s="1627"/>
      <c r="X6" s="1627"/>
      <c r="Y6" s="1627"/>
      <c r="Z6" s="1627"/>
      <c r="AA6" s="1627"/>
      <c r="AB6" s="1627"/>
      <c r="AC6" s="1627"/>
      <c r="AD6" s="1627"/>
      <c r="AE6" s="1627"/>
      <c r="AF6" s="1627"/>
      <c r="AG6" s="1652"/>
    </row>
    <row r="7" spans="2:33" ht="15" customHeight="1">
      <c r="B7" s="1588" t="s">
        <v>207</v>
      </c>
      <c r="C7" s="1607"/>
      <c r="D7" s="1607"/>
      <c r="E7" s="1607"/>
      <c r="F7" s="1607"/>
      <c r="G7" s="1606" t="s">
        <v>172</v>
      </c>
      <c r="H7" s="1606"/>
      <c r="I7" s="1606"/>
      <c r="J7" s="1606"/>
      <c r="K7" s="1606"/>
      <c r="L7" s="1606"/>
      <c r="M7" s="1606"/>
      <c r="N7" s="1607"/>
      <c r="O7" s="1607"/>
      <c r="P7" s="1607"/>
      <c r="Q7" s="1607"/>
      <c r="R7" s="1607"/>
      <c r="S7" s="1607"/>
      <c r="T7" s="1607"/>
      <c r="U7" s="1607"/>
      <c r="V7" s="1607"/>
      <c r="W7" s="1607"/>
      <c r="X7" s="1649" t="s">
        <v>536</v>
      </c>
      <c r="Y7" s="1607"/>
      <c r="Z7" s="1607"/>
      <c r="AA7" s="1607"/>
      <c r="AB7" s="1607"/>
      <c r="AC7" s="1607"/>
      <c r="AD7" s="1607"/>
      <c r="AE7" s="1607"/>
      <c r="AF7" s="1607"/>
      <c r="AG7" s="1653"/>
    </row>
    <row r="8" spans="2:33" ht="15" customHeight="1">
      <c r="B8" s="1589"/>
      <c r="C8" s="1608"/>
      <c r="D8" s="1608"/>
      <c r="E8" s="1608"/>
      <c r="F8" s="1608"/>
      <c r="G8" s="1617" t="s">
        <v>209</v>
      </c>
      <c r="H8" s="1617"/>
      <c r="I8" s="1617"/>
      <c r="J8" s="1617"/>
      <c r="K8" s="1617"/>
      <c r="L8" s="1617"/>
      <c r="M8" s="1617"/>
      <c r="N8" s="1608"/>
      <c r="O8" s="1608"/>
      <c r="P8" s="1608"/>
      <c r="Q8" s="1608"/>
      <c r="R8" s="1608"/>
      <c r="S8" s="1608"/>
      <c r="T8" s="1608"/>
      <c r="U8" s="1608"/>
      <c r="V8" s="1608"/>
      <c r="W8" s="1608"/>
      <c r="X8" s="1608"/>
      <c r="Y8" s="1608"/>
      <c r="Z8" s="1608"/>
      <c r="AA8" s="1608"/>
      <c r="AB8" s="1608"/>
      <c r="AC8" s="1608"/>
      <c r="AD8" s="1608"/>
      <c r="AE8" s="1608"/>
      <c r="AF8" s="1608"/>
      <c r="AG8" s="1654"/>
    </row>
    <row r="9" spans="2:33" ht="15" customHeight="1">
      <c r="B9" s="1590"/>
      <c r="C9" s="1590"/>
      <c r="D9" s="1590"/>
      <c r="E9" s="1590"/>
      <c r="F9" s="1590"/>
      <c r="G9" s="1618"/>
      <c r="H9" s="1618"/>
      <c r="I9" s="1618"/>
      <c r="J9" s="1618"/>
      <c r="K9" s="1618"/>
      <c r="L9" s="1618"/>
      <c r="M9" s="1618"/>
      <c r="N9" s="1590"/>
      <c r="O9" s="1590"/>
      <c r="P9" s="1590"/>
      <c r="Q9" s="1590"/>
      <c r="R9" s="1590"/>
      <c r="S9" s="1590"/>
      <c r="T9" s="1590"/>
      <c r="U9" s="1590"/>
      <c r="V9" s="1590"/>
      <c r="W9" s="1590"/>
      <c r="X9" s="1590"/>
      <c r="Y9" s="1590"/>
      <c r="Z9" s="1590"/>
      <c r="AA9" s="1590"/>
      <c r="AB9" s="1590"/>
      <c r="AC9" s="1590"/>
      <c r="AD9" s="1590"/>
      <c r="AE9" s="1603"/>
      <c r="AF9" s="1603"/>
      <c r="AG9" s="1590"/>
    </row>
    <row r="10" spans="2:33" ht="15" customHeight="1">
      <c r="B10" s="1591" t="s">
        <v>1432</v>
      </c>
      <c r="C10" s="1609"/>
      <c r="D10" s="1609"/>
      <c r="E10" s="1609"/>
      <c r="F10" s="1609"/>
      <c r="G10" s="1609"/>
      <c r="H10" s="1609"/>
      <c r="I10" s="1609"/>
      <c r="J10" s="1609"/>
      <c r="K10" s="1609"/>
      <c r="L10" s="1609"/>
      <c r="M10" s="1609"/>
      <c r="N10" s="1609"/>
      <c r="O10" s="1609"/>
      <c r="P10" s="1609"/>
      <c r="Q10" s="1609"/>
      <c r="R10" s="1609"/>
      <c r="S10" s="1609"/>
      <c r="T10" s="1609"/>
      <c r="U10" s="1609"/>
      <c r="V10" s="1609"/>
      <c r="W10" s="1609"/>
      <c r="X10" s="1609"/>
      <c r="Y10" s="1609"/>
      <c r="Z10" s="1609"/>
      <c r="AA10" s="1609"/>
      <c r="AB10" s="1609"/>
      <c r="AC10" s="1609"/>
      <c r="AD10" s="1609"/>
      <c r="AE10" s="1609"/>
      <c r="AF10" s="1609"/>
      <c r="AG10" s="1655"/>
    </row>
    <row r="11" spans="2:33" ht="12.95" customHeight="1">
      <c r="B11" s="1592" t="s">
        <v>622</v>
      </c>
      <c r="C11" s="1610"/>
      <c r="D11" s="1610"/>
      <c r="E11" s="1610"/>
      <c r="F11" s="1610"/>
      <c r="G11" s="1610"/>
      <c r="H11" s="1610"/>
      <c r="I11" s="1610"/>
      <c r="J11" s="1610"/>
      <c r="K11" s="1610"/>
      <c r="L11" s="1610"/>
      <c r="M11" s="1610"/>
      <c r="N11" s="1610" t="s">
        <v>560</v>
      </c>
      <c r="O11" s="1610"/>
      <c r="P11" s="1610"/>
      <c r="Q11" s="1610"/>
      <c r="R11" s="1610"/>
      <c r="S11" s="1610"/>
      <c r="T11" s="1610"/>
      <c r="U11" s="1610"/>
      <c r="V11" s="1610"/>
      <c r="W11" s="1610"/>
      <c r="X11" s="1610"/>
      <c r="Y11" s="1610"/>
      <c r="Z11" s="1610"/>
      <c r="AA11" s="1610"/>
      <c r="AB11" s="1610"/>
      <c r="AC11" s="1610"/>
      <c r="AD11" s="1610"/>
      <c r="AE11" s="1610"/>
      <c r="AF11" s="1610"/>
      <c r="AG11" s="1656"/>
    </row>
    <row r="12" spans="2:33" ht="11.1" customHeight="1">
      <c r="B12" s="1593" t="s">
        <v>617</v>
      </c>
      <c r="C12" s="1611"/>
      <c r="D12" s="1611"/>
      <c r="E12" s="1611"/>
      <c r="F12" s="1611"/>
      <c r="G12" s="1611" t="s">
        <v>213</v>
      </c>
      <c r="H12" s="1611"/>
      <c r="I12" s="1611"/>
      <c r="J12" s="1611"/>
      <c r="K12" s="1611"/>
      <c r="L12" s="1611"/>
      <c r="M12" s="1611"/>
      <c r="N12" s="1628" t="s">
        <v>1434</v>
      </c>
      <c r="O12" s="1635"/>
      <c r="P12" s="1635"/>
      <c r="Q12" s="1635"/>
      <c r="R12" s="1642"/>
      <c r="S12" s="1628" t="s">
        <v>1435</v>
      </c>
      <c r="T12" s="1635"/>
      <c r="U12" s="1635"/>
      <c r="V12" s="1635"/>
      <c r="W12" s="1642"/>
      <c r="X12" s="1650" t="s">
        <v>263</v>
      </c>
      <c r="Y12" s="1650"/>
      <c r="Z12" s="1650"/>
      <c r="AA12" s="1650"/>
      <c r="AB12" s="1650"/>
      <c r="AC12" s="1650" t="s">
        <v>623</v>
      </c>
      <c r="AD12" s="1650"/>
      <c r="AE12" s="1650"/>
      <c r="AF12" s="1650"/>
      <c r="AG12" s="1657"/>
    </row>
    <row r="13" spans="2:33" ht="11.1" customHeight="1">
      <c r="B13" s="1593"/>
      <c r="C13" s="1611"/>
      <c r="D13" s="1611"/>
      <c r="E13" s="1611"/>
      <c r="F13" s="1611"/>
      <c r="G13" s="1611"/>
      <c r="H13" s="1611"/>
      <c r="I13" s="1611"/>
      <c r="J13" s="1611"/>
      <c r="K13" s="1611"/>
      <c r="L13" s="1611"/>
      <c r="M13" s="1611"/>
      <c r="N13" s="1629"/>
      <c r="O13" s="1636"/>
      <c r="P13" s="1636"/>
      <c r="Q13" s="1636"/>
      <c r="R13" s="1643"/>
      <c r="S13" s="1629"/>
      <c r="T13" s="1636"/>
      <c r="U13" s="1636"/>
      <c r="V13" s="1636"/>
      <c r="W13" s="1643"/>
      <c r="X13" s="1650"/>
      <c r="Y13" s="1650"/>
      <c r="Z13" s="1650"/>
      <c r="AA13" s="1650"/>
      <c r="AB13" s="1650"/>
      <c r="AC13" s="1650"/>
      <c r="AD13" s="1650"/>
      <c r="AE13" s="1650"/>
      <c r="AF13" s="1650"/>
      <c r="AG13" s="1657"/>
    </row>
    <row r="14" spans="2:33" ht="11.1" customHeight="1">
      <c r="B14" s="1593"/>
      <c r="C14" s="1611"/>
      <c r="D14" s="1611"/>
      <c r="E14" s="1611"/>
      <c r="F14" s="1611"/>
      <c r="G14" s="1611"/>
      <c r="H14" s="1611"/>
      <c r="I14" s="1611"/>
      <c r="J14" s="1611"/>
      <c r="K14" s="1611"/>
      <c r="L14" s="1611"/>
      <c r="M14" s="1611"/>
      <c r="N14" s="1630"/>
      <c r="O14" s="1615"/>
      <c r="P14" s="1615"/>
      <c r="Q14" s="1615"/>
      <c r="R14" s="1621"/>
      <c r="S14" s="1630"/>
      <c r="T14" s="1615"/>
      <c r="U14" s="1615"/>
      <c r="V14" s="1615"/>
      <c r="W14" s="1621"/>
      <c r="X14" s="1650"/>
      <c r="Y14" s="1650"/>
      <c r="Z14" s="1650"/>
      <c r="AA14" s="1650"/>
      <c r="AB14" s="1650"/>
      <c r="AC14" s="1650"/>
      <c r="AD14" s="1650"/>
      <c r="AE14" s="1650"/>
      <c r="AF14" s="1650"/>
      <c r="AG14" s="1657"/>
    </row>
    <row r="15" spans="2:33" ht="15.95" customHeight="1">
      <c r="B15" s="1594" t="s">
        <v>1450</v>
      </c>
      <c r="C15" s="1612"/>
      <c r="D15" s="1612"/>
      <c r="E15" s="1612"/>
      <c r="F15" s="1612"/>
      <c r="G15" s="1612" t="s">
        <v>625</v>
      </c>
      <c r="H15" s="1612"/>
      <c r="I15" s="1612"/>
      <c r="J15" s="1612"/>
      <c r="K15" s="1612"/>
      <c r="L15" s="1612"/>
      <c r="M15" s="1612"/>
      <c r="N15" s="1612" t="s">
        <v>1190</v>
      </c>
      <c r="O15" s="1612"/>
      <c r="P15" s="1612"/>
      <c r="Q15" s="1612"/>
      <c r="R15" s="1612"/>
      <c r="S15" s="1612" t="s">
        <v>1451</v>
      </c>
      <c r="T15" s="1612"/>
      <c r="U15" s="1612"/>
      <c r="V15" s="1612"/>
      <c r="W15" s="1612"/>
      <c r="X15" s="1612" t="s">
        <v>1190</v>
      </c>
      <c r="Y15" s="1612"/>
      <c r="Z15" s="1612"/>
      <c r="AA15" s="1612"/>
      <c r="AB15" s="1612"/>
      <c r="AC15" s="1612" t="s">
        <v>1190</v>
      </c>
      <c r="AD15" s="1612"/>
      <c r="AE15" s="1612"/>
      <c r="AF15" s="1612"/>
      <c r="AG15" s="1658"/>
    </row>
    <row r="16" spans="2:33" ht="15.95" customHeight="1">
      <c r="B16" s="1594" t="s">
        <v>667</v>
      </c>
      <c r="C16" s="1612"/>
      <c r="D16" s="1612"/>
      <c r="E16" s="1612"/>
      <c r="F16" s="1612"/>
      <c r="G16" s="1612" t="s">
        <v>625</v>
      </c>
      <c r="H16" s="1612"/>
      <c r="I16" s="1612"/>
      <c r="J16" s="1612"/>
      <c r="K16" s="1612"/>
      <c r="L16" s="1612"/>
      <c r="M16" s="1612"/>
      <c r="N16" s="1631" t="s">
        <v>1452</v>
      </c>
      <c r="O16" s="1637"/>
      <c r="P16" s="1637"/>
      <c r="Q16" s="1637"/>
      <c r="R16" s="1644"/>
      <c r="S16" s="1631"/>
      <c r="T16" s="1637"/>
      <c r="U16" s="1637"/>
      <c r="V16" s="1637"/>
      <c r="W16" s="1644"/>
      <c r="X16" s="1631"/>
      <c r="Y16" s="1637"/>
      <c r="Z16" s="1637"/>
      <c r="AA16" s="1637"/>
      <c r="AB16" s="1644"/>
      <c r="AC16" s="1631" t="s">
        <v>1190</v>
      </c>
      <c r="AD16" s="1637"/>
      <c r="AE16" s="1637"/>
      <c r="AF16" s="1637"/>
      <c r="AG16" s="1659"/>
    </row>
    <row r="17" spans="2:33" ht="15.95" customHeight="1">
      <c r="B17" s="1594" t="s">
        <v>667</v>
      </c>
      <c r="C17" s="1612"/>
      <c r="D17" s="1612"/>
      <c r="E17" s="1612"/>
      <c r="F17" s="1612"/>
      <c r="G17" s="1612" t="s">
        <v>625</v>
      </c>
      <c r="H17" s="1612"/>
      <c r="I17" s="1612"/>
      <c r="J17" s="1612"/>
      <c r="K17" s="1612"/>
      <c r="L17" s="1612"/>
      <c r="M17" s="1612"/>
      <c r="N17" s="1631" t="s">
        <v>1190</v>
      </c>
      <c r="O17" s="1637"/>
      <c r="P17" s="1637"/>
      <c r="Q17" s="1637"/>
      <c r="R17" s="1644"/>
      <c r="S17" s="1631"/>
      <c r="T17" s="1637"/>
      <c r="U17" s="1637"/>
      <c r="V17" s="1637"/>
      <c r="W17" s="1644"/>
      <c r="X17" s="1631"/>
      <c r="Y17" s="1637"/>
      <c r="Z17" s="1637"/>
      <c r="AA17" s="1637"/>
      <c r="AB17" s="1644"/>
      <c r="AC17" s="1631" t="s">
        <v>607</v>
      </c>
      <c r="AD17" s="1637"/>
      <c r="AE17" s="1637"/>
      <c r="AF17" s="1637"/>
      <c r="AG17" s="1659"/>
    </row>
    <row r="18" spans="2:33" ht="15.95" customHeight="1">
      <c r="B18" s="1594" t="s">
        <v>667</v>
      </c>
      <c r="C18" s="1612"/>
      <c r="D18" s="1612"/>
      <c r="E18" s="1612"/>
      <c r="F18" s="1612"/>
      <c r="G18" s="1612" t="s">
        <v>625</v>
      </c>
      <c r="H18" s="1612"/>
      <c r="I18" s="1612"/>
      <c r="J18" s="1612"/>
      <c r="K18" s="1612"/>
      <c r="L18" s="1612"/>
      <c r="M18" s="1612"/>
      <c r="N18" s="1631"/>
      <c r="O18" s="1637"/>
      <c r="P18" s="1637"/>
      <c r="Q18" s="1637"/>
      <c r="R18" s="1644"/>
      <c r="S18" s="1631"/>
      <c r="T18" s="1637"/>
      <c r="U18" s="1637"/>
      <c r="V18" s="1637"/>
      <c r="W18" s="1644"/>
      <c r="X18" s="1631"/>
      <c r="Y18" s="1637"/>
      <c r="Z18" s="1637"/>
      <c r="AA18" s="1637"/>
      <c r="AB18" s="1644"/>
      <c r="AC18" s="1631"/>
      <c r="AD18" s="1637"/>
      <c r="AE18" s="1637"/>
      <c r="AF18" s="1637"/>
      <c r="AG18" s="1659"/>
    </row>
    <row r="19" spans="2:33" ht="15.95" customHeight="1">
      <c r="B19" s="1594" t="s">
        <v>667</v>
      </c>
      <c r="C19" s="1612"/>
      <c r="D19" s="1612"/>
      <c r="E19" s="1612"/>
      <c r="F19" s="1612"/>
      <c r="G19" s="1612" t="s">
        <v>625</v>
      </c>
      <c r="H19" s="1612"/>
      <c r="I19" s="1612"/>
      <c r="J19" s="1612"/>
      <c r="K19" s="1612"/>
      <c r="L19" s="1612"/>
      <c r="M19" s="1612"/>
      <c r="N19" s="1631"/>
      <c r="O19" s="1637"/>
      <c r="P19" s="1637"/>
      <c r="Q19" s="1637"/>
      <c r="R19" s="1644"/>
      <c r="S19" s="1631"/>
      <c r="T19" s="1637"/>
      <c r="U19" s="1637"/>
      <c r="V19" s="1637"/>
      <c r="W19" s="1644"/>
      <c r="X19" s="1631"/>
      <c r="Y19" s="1637"/>
      <c r="Z19" s="1637"/>
      <c r="AA19" s="1637"/>
      <c r="AB19" s="1644"/>
      <c r="AC19" s="1631"/>
      <c r="AD19" s="1637"/>
      <c r="AE19" s="1637"/>
      <c r="AF19" s="1637"/>
      <c r="AG19" s="1659"/>
    </row>
    <row r="20" spans="2:33" ht="15.95" customHeight="1">
      <c r="B20" s="1594" t="s">
        <v>667</v>
      </c>
      <c r="C20" s="1612"/>
      <c r="D20" s="1612"/>
      <c r="E20" s="1612"/>
      <c r="F20" s="1612"/>
      <c r="G20" s="1612" t="s">
        <v>625</v>
      </c>
      <c r="H20" s="1612"/>
      <c r="I20" s="1612"/>
      <c r="J20" s="1612"/>
      <c r="K20" s="1612"/>
      <c r="L20" s="1612"/>
      <c r="M20" s="1612"/>
      <c r="N20" s="1631"/>
      <c r="O20" s="1637"/>
      <c r="P20" s="1637"/>
      <c r="Q20" s="1637"/>
      <c r="R20" s="1644"/>
      <c r="S20" s="1631"/>
      <c r="T20" s="1637"/>
      <c r="U20" s="1637"/>
      <c r="V20" s="1637"/>
      <c r="W20" s="1644"/>
      <c r="X20" s="1631"/>
      <c r="Y20" s="1637"/>
      <c r="Z20" s="1637"/>
      <c r="AA20" s="1637"/>
      <c r="AB20" s="1644"/>
      <c r="AC20" s="1631"/>
      <c r="AD20" s="1637"/>
      <c r="AE20" s="1637"/>
      <c r="AF20" s="1637"/>
      <c r="AG20" s="1659"/>
    </row>
    <row r="21" spans="2:33" ht="15.95" customHeight="1">
      <c r="B21" s="1594" t="s">
        <v>667</v>
      </c>
      <c r="C21" s="1612"/>
      <c r="D21" s="1612"/>
      <c r="E21" s="1612"/>
      <c r="F21" s="1612"/>
      <c r="G21" s="1612" t="s">
        <v>625</v>
      </c>
      <c r="H21" s="1612"/>
      <c r="I21" s="1612"/>
      <c r="J21" s="1612"/>
      <c r="K21" s="1612"/>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58"/>
    </row>
    <row r="22" spans="2:33" ht="15.95" customHeight="1">
      <c r="B22" s="1594" t="s">
        <v>667</v>
      </c>
      <c r="C22" s="1612"/>
      <c r="D22" s="1612"/>
      <c r="E22" s="1612"/>
      <c r="F22" s="1612"/>
      <c r="G22" s="1612" t="s">
        <v>625</v>
      </c>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58"/>
    </row>
    <row r="23" spans="2:33" ht="15.95" customHeight="1">
      <c r="B23" s="1595" t="s">
        <v>667</v>
      </c>
      <c r="C23" s="1613"/>
      <c r="D23" s="1613"/>
      <c r="E23" s="1613"/>
      <c r="F23" s="1613"/>
      <c r="G23" s="1613" t="s">
        <v>625</v>
      </c>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60"/>
    </row>
    <row r="24" spans="2:33" ht="5.0999999999999996" customHeight="1">
      <c r="B24" s="1596"/>
      <c r="C24" s="1596"/>
      <c r="D24" s="1596"/>
      <c r="E24" s="1596"/>
      <c r="F24" s="1596"/>
      <c r="G24" s="1596"/>
      <c r="H24" s="1596"/>
      <c r="I24" s="1596"/>
      <c r="J24" s="1596"/>
      <c r="K24" s="1596"/>
      <c r="L24" s="1596"/>
      <c r="M24" s="1596"/>
      <c r="N24" s="1596"/>
      <c r="O24" s="1596"/>
      <c r="P24" s="1596"/>
      <c r="Q24" s="1596"/>
      <c r="R24" s="1596"/>
      <c r="S24" s="1596"/>
      <c r="T24" s="1596"/>
      <c r="U24" s="1596"/>
      <c r="V24" s="1596"/>
      <c r="W24" s="1596"/>
      <c r="X24" s="1596"/>
      <c r="Y24" s="1596"/>
      <c r="Z24" s="1596"/>
      <c r="AA24" s="1596"/>
      <c r="AB24" s="1596"/>
      <c r="AC24" s="1596"/>
      <c r="AD24" s="1596"/>
      <c r="AE24" s="1596"/>
      <c r="AF24" s="1596"/>
      <c r="AG24" s="1596"/>
    </row>
    <row r="25" spans="2:33" ht="5.0999999999999996" customHeight="1">
      <c r="B25" s="1597" t="s">
        <v>1436</v>
      </c>
      <c r="C25" s="1614"/>
      <c r="D25" s="1614"/>
      <c r="E25" s="1614"/>
      <c r="F25" s="1614"/>
      <c r="G25" s="1614"/>
      <c r="H25" s="1614"/>
      <c r="I25" s="1620"/>
      <c r="J25" s="1623" t="s">
        <v>1438</v>
      </c>
      <c r="K25" s="1623"/>
      <c r="L25" s="1623"/>
      <c r="M25" s="1623"/>
      <c r="N25" s="1623"/>
      <c r="O25" s="1623"/>
      <c r="P25" s="1623"/>
      <c r="Q25" s="1623"/>
      <c r="R25" s="1645"/>
      <c r="S25" s="1645"/>
      <c r="T25" s="1645"/>
      <c r="U25" s="1645"/>
      <c r="V25" s="1645"/>
      <c r="W25" s="1645"/>
      <c r="X25" s="1645"/>
      <c r="Y25" s="1645"/>
      <c r="Z25" s="1645"/>
      <c r="AA25" s="1645"/>
      <c r="AB25" s="1645"/>
      <c r="AC25" s="1645"/>
      <c r="AD25" s="1645"/>
      <c r="AE25" s="1645"/>
      <c r="AF25" s="1645"/>
      <c r="AG25" s="1661"/>
    </row>
    <row r="26" spans="2:33" ht="20.100000000000001" customHeight="1">
      <c r="B26" s="1598"/>
      <c r="C26" s="1615"/>
      <c r="D26" s="1615"/>
      <c r="E26" s="1615"/>
      <c r="F26" s="1615"/>
      <c r="G26" s="1615"/>
      <c r="H26" s="1615"/>
      <c r="I26" s="1621"/>
      <c r="J26" s="1624"/>
      <c r="K26" s="1624"/>
      <c r="L26" s="1624"/>
      <c r="M26" s="1624"/>
      <c r="N26" s="1624"/>
      <c r="O26" s="1624"/>
      <c r="P26" s="1624"/>
      <c r="Q26" s="1640"/>
      <c r="R26" s="1630" t="s">
        <v>1439</v>
      </c>
      <c r="S26" s="1615"/>
      <c r="T26" s="1615"/>
      <c r="U26" s="1615"/>
      <c r="V26" s="1615"/>
      <c r="W26" s="1615"/>
      <c r="X26" s="1615"/>
      <c r="Y26" s="1615"/>
      <c r="Z26" s="1615"/>
      <c r="AA26" s="1615"/>
      <c r="AB26" s="1615"/>
      <c r="AC26" s="1615"/>
      <c r="AD26" s="1615"/>
      <c r="AE26" s="1615"/>
      <c r="AF26" s="1615"/>
      <c r="AG26" s="1662"/>
    </row>
    <row r="27" spans="2:33" ht="15">
      <c r="B27" s="1599">
        <v>1</v>
      </c>
      <c r="C27" s="1616"/>
      <c r="D27" s="1616"/>
      <c r="E27" s="1616"/>
      <c r="F27" s="1616"/>
      <c r="G27" s="1616"/>
      <c r="H27" s="1616"/>
      <c r="I27" s="1622"/>
      <c r="J27" s="1625">
        <v>8</v>
      </c>
      <c r="K27" s="1625"/>
      <c r="L27" s="1625"/>
      <c r="M27" s="1625"/>
      <c r="N27" s="1625"/>
      <c r="O27" s="1625"/>
      <c r="P27" s="1625"/>
      <c r="Q27" s="1641"/>
      <c r="R27" s="1646" t="s">
        <v>1454</v>
      </c>
      <c r="S27" s="1625"/>
      <c r="T27" s="1625"/>
      <c r="U27" s="1625"/>
      <c r="V27" s="1625"/>
      <c r="W27" s="1625"/>
      <c r="X27" s="1625"/>
      <c r="Y27" s="1625"/>
      <c r="Z27" s="1625"/>
      <c r="AA27" s="1625"/>
      <c r="AB27" s="1625"/>
      <c r="AC27" s="1625"/>
      <c r="AD27" s="1625"/>
      <c r="AE27" s="1625"/>
      <c r="AF27" s="1625"/>
      <c r="AG27" s="1663"/>
    </row>
    <row r="28" spans="2:33" ht="12" customHeight="1">
      <c r="B28" s="1600" t="s">
        <v>1441</v>
      </c>
      <c r="C28" s="1600"/>
      <c r="D28" s="1600"/>
      <c r="E28" s="1600"/>
      <c r="F28" s="1600"/>
      <c r="G28" s="1600"/>
      <c r="H28" s="1600"/>
      <c r="I28" s="1600"/>
      <c r="J28" s="1600"/>
      <c r="K28" s="1600"/>
      <c r="L28" s="1600"/>
      <c r="M28" s="1600"/>
      <c r="N28" s="1600"/>
      <c r="O28" s="1600"/>
      <c r="P28" s="1600"/>
      <c r="Q28" s="1600"/>
      <c r="R28" s="1600"/>
      <c r="S28" s="1600"/>
      <c r="T28" s="1600"/>
      <c r="U28" s="1600"/>
      <c r="V28" s="1600"/>
      <c r="W28" s="1600"/>
      <c r="X28" s="1600"/>
      <c r="Y28" s="1600"/>
      <c r="Z28" s="1600"/>
      <c r="AA28" s="1600"/>
      <c r="AB28" s="1600"/>
      <c r="AC28" s="1600"/>
      <c r="AD28" s="1600"/>
      <c r="AE28" s="1600"/>
      <c r="AF28" s="1600"/>
      <c r="AG28" s="1600"/>
    </row>
    <row r="29" spans="2:33" ht="9.9499999999999993" customHeight="1">
      <c r="B29" s="1601"/>
      <c r="C29" s="1601"/>
      <c r="D29" s="1601"/>
      <c r="E29" s="1601"/>
      <c r="F29" s="1601"/>
      <c r="G29" s="1601"/>
      <c r="H29" s="1601"/>
      <c r="I29" s="1601"/>
      <c r="J29" s="1601"/>
      <c r="K29" s="1601"/>
      <c r="L29" s="1601"/>
      <c r="M29" s="1601"/>
      <c r="N29" s="1601"/>
      <c r="O29" s="1601"/>
      <c r="P29" s="1601"/>
      <c r="Q29" s="1601"/>
      <c r="R29" s="1601"/>
      <c r="S29" s="1601"/>
      <c r="T29" s="1601"/>
      <c r="U29" s="1601"/>
      <c r="V29" s="1601"/>
      <c r="W29" s="1601"/>
      <c r="X29" s="1601"/>
      <c r="Y29" s="1601"/>
      <c r="Z29" s="1601"/>
      <c r="AA29" s="1601"/>
      <c r="AB29" s="1601"/>
      <c r="AC29" s="1601"/>
      <c r="AD29" s="1601"/>
      <c r="AE29" s="1601"/>
      <c r="AF29" s="1601"/>
      <c r="AG29" s="1601"/>
    </row>
    <row r="30" spans="2:33" ht="9.9499999999999993" customHeight="1">
      <c r="B30" s="1601" t="s">
        <v>1443</v>
      </c>
      <c r="C30" s="1601"/>
      <c r="D30" s="1601"/>
      <c r="E30" s="1601"/>
      <c r="F30" s="1601"/>
      <c r="G30" s="1601"/>
      <c r="H30" s="1601"/>
      <c r="I30" s="1601"/>
      <c r="J30" s="1601"/>
      <c r="K30" s="1601"/>
      <c r="L30" s="1601"/>
      <c r="M30" s="1601"/>
      <c r="N30" s="1601"/>
      <c r="O30" s="1601"/>
      <c r="P30" s="1601"/>
      <c r="Q30" s="1601"/>
      <c r="R30" s="1601"/>
      <c r="S30" s="1601"/>
      <c r="T30" s="1601"/>
      <c r="U30" s="1601"/>
      <c r="V30" s="1601"/>
      <c r="W30" s="1601"/>
      <c r="X30" s="1601"/>
      <c r="Y30" s="1601"/>
      <c r="Z30" s="1601"/>
      <c r="AA30" s="1601"/>
      <c r="AB30" s="1601"/>
      <c r="AC30" s="1601"/>
      <c r="AD30" s="1601"/>
      <c r="AE30" s="1601"/>
      <c r="AF30" s="1601"/>
      <c r="AG30" s="1601"/>
    </row>
    <row r="31" spans="2:33" ht="9.9499999999999993" customHeight="1">
      <c r="B31" s="1601"/>
      <c r="C31" s="1601"/>
      <c r="D31" s="1601"/>
      <c r="E31" s="1601"/>
      <c r="F31" s="1601"/>
      <c r="G31" s="1601"/>
      <c r="H31" s="1601"/>
      <c r="I31" s="1601"/>
      <c r="J31" s="1601"/>
      <c r="K31" s="1601"/>
      <c r="L31" s="1601"/>
      <c r="M31" s="1601"/>
      <c r="N31" s="1601"/>
      <c r="O31" s="1601"/>
      <c r="P31" s="1601"/>
      <c r="Q31" s="1601"/>
      <c r="R31" s="1601"/>
      <c r="S31" s="1601"/>
      <c r="T31" s="1601"/>
      <c r="U31" s="1601"/>
      <c r="V31" s="1601"/>
      <c r="W31" s="1601"/>
      <c r="X31" s="1601"/>
      <c r="Y31" s="1601"/>
      <c r="Z31" s="1601"/>
      <c r="AA31" s="1601"/>
      <c r="AB31" s="1601"/>
      <c r="AC31" s="1601"/>
      <c r="AD31" s="1601"/>
      <c r="AE31" s="1601"/>
      <c r="AF31" s="1601"/>
      <c r="AG31" s="1601"/>
    </row>
    <row r="32" spans="2:33" ht="9" customHeight="1">
      <c r="B32" s="1602"/>
      <c r="C32" s="1602"/>
      <c r="D32" s="1602"/>
      <c r="E32" s="1602"/>
      <c r="F32" s="1602"/>
      <c r="G32" s="1602"/>
      <c r="H32" s="1602"/>
      <c r="I32" s="1602"/>
      <c r="J32" s="1602"/>
      <c r="K32" s="1602"/>
      <c r="L32" s="1602"/>
      <c r="M32" s="1602"/>
      <c r="N32" s="1602"/>
      <c r="O32" s="1602"/>
      <c r="P32" s="1602"/>
      <c r="Q32" s="1602"/>
      <c r="R32" s="1602"/>
      <c r="S32" s="1602"/>
      <c r="T32" s="1602"/>
      <c r="U32" s="1602"/>
      <c r="V32" s="1602"/>
      <c r="W32" s="1602"/>
      <c r="X32" s="1602"/>
      <c r="Y32" s="1602"/>
      <c r="Z32" s="1602"/>
      <c r="AA32" s="1602"/>
      <c r="AB32" s="1602"/>
      <c r="AC32" s="1602"/>
      <c r="AD32" s="1602"/>
      <c r="AE32" s="1602"/>
      <c r="AF32" s="1602"/>
      <c r="AG32" s="1602"/>
    </row>
    <row r="33" spans="2:33" ht="15" customHeight="1">
      <c r="B33" s="1591" t="s">
        <v>439</v>
      </c>
      <c r="C33" s="1609"/>
      <c r="D33" s="1609"/>
      <c r="E33" s="1609"/>
      <c r="F33" s="1609"/>
      <c r="G33" s="1609"/>
      <c r="H33" s="1609"/>
      <c r="I33" s="1609"/>
      <c r="J33" s="1609"/>
      <c r="K33" s="1609"/>
      <c r="L33" s="1609"/>
      <c r="M33" s="1609"/>
      <c r="N33" s="1609"/>
      <c r="O33" s="1609"/>
      <c r="P33" s="1609"/>
      <c r="Q33" s="1609"/>
      <c r="R33" s="1609"/>
      <c r="S33" s="1609"/>
      <c r="T33" s="1609"/>
      <c r="U33" s="1609"/>
      <c r="V33" s="1609"/>
      <c r="W33" s="1609"/>
      <c r="X33" s="1609"/>
      <c r="Y33" s="1609"/>
      <c r="Z33" s="1609"/>
      <c r="AA33" s="1609"/>
      <c r="AB33" s="1609"/>
      <c r="AC33" s="1609"/>
      <c r="AD33" s="1609"/>
      <c r="AE33" s="1609"/>
      <c r="AF33" s="1609"/>
      <c r="AG33" s="1655"/>
    </row>
    <row r="34" spans="2:33" ht="12.95" customHeight="1">
      <c r="B34" s="1592" t="s">
        <v>622</v>
      </c>
      <c r="C34" s="1610"/>
      <c r="D34" s="1610"/>
      <c r="E34" s="1610"/>
      <c r="F34" s="1610"/>
      <c r="G34" s="1610"/>
      <c r="H34" s="1610"/>
      <c r="I34" s="1610"/>
      <c r="J34" s="1610"/>
      <c r="K34" s="1610"/>
      <c r="L34" s="1610"/>
      <c r="M34" s="1610"/>
      <c r="N34" s="1610" t="s">
        <v>560</v>
      </c>
      <c r="O34" s="1610"/>
      <c r="P34" s="1610"/>
      <c r="Q34" s="1610"/>
      <c r="R34" s="1610"/>
      <c r="S34" s="1610"/>
      <c r="T34" s="1610"/>
      <c r="U34" s="1610"/>
      <c r="V34" s="1610"/>
      <c r="W34" s="1610"/>
      <c r="X34" s="1610"/>
      <c r="Y34" s="1610"/>
      <c r="Z34" s="1610"/>
      <c r="AA34" s="1610"/>
      <c r="AB34" s="1610"/>
      <c r="AC34" s="1610"/>
      <c r="AD34" s="1610"/>
      <c r="AE34" s="1610"/>
      <c r="AF34" s="1610"/>
      <c r="AG34" s="1656"/>
    </row>
    <row r="35" spans="2:33" ht="12" customHeight="1">
      <c r="B35" s="1593" t="s">
        <v>617</v>
      </c>
      <c r="C35" s="1611"/>
      <c r="D35" s="1611"/>
      <c r="E35" s="1611"/>
      <c r="F35" s="1611"/>
      <c r="G35" s="1611" t="s">
        <v>213</v>
      </c>
      <c r="H35" s="1611"/>
      <c r="I35" s="1611"/>
      <c r="J35" s="1611"/>
      <c r="K35" s="1611"/>
      <c r="L35" s="1611"/>
      <c r="M35" s="1611"/>
      <c r="N35" s="1632" t="s">
        <v>1434</v>
      </c>
      <c r="O35" s="1638"/>
      <c r="P35" s="1638"/>
      <c r="Q35" s="1638"/>
      <c r="R35" s="1638"/>
      <c r="S35" s="1638"/>
      <c r="T35" s="1638"/>
      <c r="U35" s="1638"/>
      <c r="V35" s="1638"/>
      <c r="W35" s="1647"/>
      <c r="X35" s="1632" t="s">
        <v>1445</v>
      </c>
      <c r="Y35" s="1638"/>
      <c r="Z35" s="1638"/>
      <c r="AA35" s="1638"/>
      <c r="AB35" s="1638"/>
      <c r="AC35" s="1638"/>
      <c r="AD35" s="1638"/>
      <c r="AE35" s="1638"/>
      <c r="AF35" s="1638"/>
      <c r="AG35" s="1664"/>
    </row>
    <row r="36" spans="2:33" ht="12" customHeight="1">
      <c r="B36" s="1593"/>
      <c r="C36" s="1611"/>
      <c r="D36" s="1611"/>
      <c r="E36" s="1611"/>
      <c r="F36" s="1611"/>
      <c r="G36" s="1611"/>
      <c r="H36" s="1611"/>
      <c r="I36" s="1611"/>
      <c r="J36" s="1611"/>
      <c r="K36" s="1611"/>
      <c r="L36" s="1611"/>
      <c r="M36" s="1611"/>
      <c r="N36" s="1633"/>
      <c r="O36" s="1639"/>
      <c r="P36" s="1639"/>
      <c r="Q36" s="1639"/>
      <c r="R36" s="1639"/>
      <c r="S36" s="1639"/>
      <c r="T36" s="1639"/>
      <c r="U36" s="1639"/>
      <c r="V36" s="1639"/>
      <c r="W36" s="1648"/>
      <c r="X36" s="1633"/>
      <c r="Y36" s="1639"/>
      <c r="Z36" s="1639"/>
      <c r="AA36" s="1639"/>
      <c r="AB36" s="1639"/>
      <c r="AC36" s="1639"/>
      <c r="AD36" s="1639"/>
      <c r="AE36" s="1639"/>
      <c r="AF36" s="1639"/>
      <c r="AG36" s="1665"/>
    </row>
    <row r="37" spans="2:33" ht="15.95" customHeight="1">
      <c r="B37" s="1594" t="s">
        <v>1450</v>
      </c>
      <c r="C37" s="1612"/>
      <c r="D37" s="1612"/>
      <c r="E37" s="1612"/>
      <c r="F37" s="1612"/>
      <c r="G37" s="1612" t="s">
        <v>625</v>
      </c>
      <c r="H37" s="1612"/>
      <c r="I37" s="1612"/>
      <c r="J37" s="1612"/>
      <c r="K37" s="1612"/>
      <c r="L37" s="1612"/>
      <c r="M37" s="1612"/>
      <c r="N37" s="1631" t="s">
        <v>1190</v>
      </c>
      <c r="O37" s="1637"/>
      <c r="P37" s="1637"/>
      <c r="Q37" s="1637"/>
      <c r="R37" s="1637"/>
      <c r="S37" s="1637" t="s">
        <v>1451</v>
      </c>
      <c r="T37" s="1637"/>
      <c r="U37" s="1637"/>
      <c r="V37" s="1637"/>
      <c r="W37" s="1644"/>
      <c r="X37" s="1631" t="s">
        <v>1190</v>
      </c>
      <c r="Y37" s="1637"/>
      <c r="Z37" s="1637"/>
      <c r="AA37" s="1637"/>
      <c r="AB37" s="1637"/>
      <c r="AC37" s="1637" t="s">
        <v>1190</v>
      </c>
      <c r="AD37" s="1637"/>
      <c r="AE37" s="1637"/>
      <c r="AF37" s="1637"/>
      <c r="AG37" s="1659"/>
    </row>
    <row r="38" spans="2:33" ht="15.95" customHeight="1">
      <c r="B38" s="1594" t="s">
        <v>667</v>
      </c>
      <c r="C38" s="1612"/>
      <c r="D38" s="1612"/>
      <c r="E38" s="1612"/>
      <c r="F38" s="1612"/>
      <c r="G38" s="1612" t="s">
        <v>625</v>
      </c>
      <c r="H38" s="1612"/>
      <c r="I38" s="1612"/>
      <c r="J38" s="1612"/>
      <c r="K38" s="1612"/>
      <c r="L38" s="1612"/>
      <c r="M38" s="1612"/>
      <c r="N38" s="1631" t="s">
        <v>54</v>
      </c>
      <c r="O38" s="1637"/>
      <c r="P38" s="1637"/>
      <c r="Q38" s="1637"/>
      <c r="R38" s="1637"/>
      <c r="S38" s="1637"/>
      <c r="T38" s="1637"/>
      <c r="U38" s="1637"/>
      <c r="V38" s="1637"/>
      <c r="W38" s="1644"/>
      <c r="X38" s="1631"/>
      <c r="Y38" s="1637"/>
      <c r="Z38" s="1637"/>
      <c r="AA38" s="1637"/>
      <c r="AB38" s="1637"/>
      <c r="AC38" s="1637" t="s">
        <v>1190</v>
      </c>
      <c r="AD38" s="1637"/>
      <c r="AE38" s="1637"/>
      <c r="AF38" s="1637"/>
      <c r="AG38" s="1659"/>
    </row>
    <row r="39" spans="2:33" ht="15.95" customHeight="1">
      <c r="B39" s="1594" t="s">
        <v>667</v>
      </c>
      <c r="C39" s="1612"/>
      <c r="D39" s="1612"/>
      <c r="E39" s="1612"/>
      <c r="F39" s="1612"/>
      <c r="G39" s="1612" t="s">
        <v>625</v>
      </c>
      <c r="H39" s="1612"/>
      <c r="I39" s="1612"/>
      <c r="J39" s="1612"/>
      <c r="K39" s="1612"/>
      <c r="L39" s="1612"/>
      <c r="M39" s="1612"/>
      <c r="N39" s="1631" t="s">
        <v>1190</v>
      </c>
      <c r="O39" s="1637"/>
      <c r="P39" s="1637"/>
      <c r="Q39" s="1637"/>
      <c r="R39" s="1637"/>
      <c r="S39" s="1637"/>
      <c r="T39" s="1637"/>
      <c r="U39" s="1637"/>
      <c r="V39" s="1637"/>
      <c r="W39" s="1644"/>
      <c r="X39" s="1631" t="s">
        <v>1456</v>
      </c>
      <c r="Y39" s="1637"/>
      <c r="Z39" s="1637"/>
      <c r="AA39" s="1637"/>
      <c r="AB39" s="1637"/>
      <c r="AC39" s="1637" t="s">
        <v>607</v>
      </c>
      <c r="AD39" s="1637"/>
      <c r="AE39" s="1637"/>
      <c r="AF39" s="1637"/>
      <c r="AG39" s="1659"/>
    </row>
    <row r="40" spans="2:33" ht="15.95" customHeight="1">
      <c r="B40" s="1594" t="s">
        <v>667</v>
      </c>
      <c r="C40" s="1612"/>
      <c r="D40" s="1612"/>
      <c r="E40" s="1612"/>
      <c r="F40" s="1612"/>
      <c r="G40" s="1612" t="s">
        <v>625</v>
      </c>
      <c r="H40" s="1612"/>
      <c r="I40" s="1612"/>
      <c r="J40" s="1612"/>
      <c r="K40" s="1612"/>
      <c r="L40" s="1612"/>
      <c r="M40" s="1612"/>
      <c r="N40" s="1631" t="s">
        <v>1456</v>
      </c>
      <c r="O40" s="1637"/>
      <c r="P40" s="1637"/>
      <c r="Q40" s="1637"/>
      <c r="R40" s="1637"/>
      <c r="S40" s="1637"/>
      <c r="T40" s="1637"/>
      <c r="U40" s="1637"/>
      <c r="V40" s="1637"/>
      <c r="W40" s="1644"/>
      <c r="X40" s="1631"/>
      <c r="Y40" s="1637"/>
      <c r="Z40" s="1637"/>
      <c r="AA40" s="1637"/>
      <c r="AB40" s="1637"/>
      <c r="AC40" s="1637"/>
      <c r="AD40" s="1637"/>
      <c r="AE40" s="1637"/>
      <c r="AF40" s="1637"/>
      <c r="AG40" s="1659"/>
    </row>
    <row r="41" spans="2:33" ht="15.95" customHeight="1">
      <c r="B41" s="1594" t="s">
        <v>667</v>
      </c>
      <c r="C41" s="1612"/>
      <c r="D41" s="1612"/>
      <c r="E41" s="1612"/>
      <c r="F41" s="1612"/>
      <c r="G41" s="1612" t="s">
        <v>625</v>
      </c>
      <c r="H41" s="1612"/>
      <c r="I41" s="1612"/>
      <c r="J41" s="1612"/>
      <c r="K41" s="1612"/>
      <c r="L41" s="1612"/>
      <c r="M41" s="1612"/>
      <c r="N41" s="1631"/>
      <c r="O41" s="1637"/>
      <c r="P41" s="1637"/>
      <c r="Q41" s="1637"/>
      <c r="R41" s="1637"/>
      <c r="S41" s="1637"/>
      <c r="T41" s="1637"/>
      <c r="U41" s="1637"/>
      <c r="V41" s="1637"/>
      <c r="W41" s="1644"/>
      <c r="X41" s="1631"/>
      <c r="Y41" s="1637"/>
      <c r="Z41" s="1637"/>
      <c r="AA41" s="1637"/>
      <c r="AB41" s="1637"/>
      <c r="AC41" s="1637"/>
      <c r="AD41" s="1637"/>
      <c r="AE41" s="1637"/>
      <c r="AF41" s="1637"/>
      <c r="AG41" s="1659"/>
    </row>
    <row r="42" spans="2:33" ht="15.95" customHeight="1">
      <c r="B42" s="1594" t="s">
        <v>667</v>
      </c>
      <c r="C42" s="1612"/>
      <c r="D42" s="1612"/>
      <c r="E42" s="1612"/>
      <c r="F42" s="1612"/>
      <c r="G42" s="1612" t="s">
        <v>625</v>
      </c>
      <c r="H42" s="1612"/>
      <c r="I42" s="1612"/>
      <c r="J42" s="1612"/>
      <c r="K42" s="1612"/>
      <c r="L42" s="1612"/>
      <c r="M42" s="1612"/>
      <c r="N42" s="1631"/>
      <c r="O42" s="1637"/>
      <c r="P42" s="1637"/>
      <c r="Q42" s="1637"/>
      <c r="R42" s="1637"/>
      <c r="S42" s="1637"/>
      <c r="T42" s="1637"/>
      <c r="U42" s="1637"/>
      <c r="V42" s="1637"/>
      <c r="W42" s="1644"/>
      <c r="X42" s="1631"/>
      <c r="Y42" s="1637"/>
      <c r="Z42" s="1637"/>
      <c r="AA42" s="1637"/>
      <c r="AB42" s="1637"/>
      <c r="AC42" s="1637"/>
      <c r="AD42" s="1637"/>
      <c r="AE42" s="1637"/>
      <c r="AF42" s="1637"/>
      <c r="AG42" s="1659"/>
    </row>
    <row r="43" spans="2:33" ht="15.95" customHeight="1">
      <c r="B43" s="1594"/>
      <c r="C43" s="1612"/>
      <c r="D43" s="1612"/>
      <c r="E43" s="1612"/>
      <c r="F43" s="1612"/>
      <c r="G43" s="1612"/>
      <c r="H43" s="1612"/>
      <c r="I43" s="1612"/>
      <c r="J43" s="1612"/>
      <c r="K43" s="1612"/>
      <c r="L43" s="1612"/>
      <c r="M43" s="1612"/>
      <c r="N43" s="1631"/>
      <c r="O43" s="1637"/>
      <c r="P43" s="1637"/>
      <c r="Q43" s="1637"/>
      <c r="R43" s="1637"/>
      <c r="S43" s="1637"/>
      <c r="T43" s="1637"/>
      <c r="U43" s="1637"/>
      <c r="V43" s="1637"/>
      <c r="W43" s="1644"/>
      <c r="X43" s="1631"/>
      <c r="Y43" s="1637"/>
      <c r="Z43" s="1637"/>
      <c r="AA43" s="1637"/>
      <c r="AB43" s="1637"/>
      <c r="AC43" s="1637"/>
      <c r="AD43" s="1637"/>
      <c r="AE43" s="1637"/>
      <c r="AF43" s="1637"/>
      <c r="AG43" s="1659"/>
    </row>
    <row r="44" spans="2:33" ht="15.95" customHeight="1">
      <c r="B44" s="1594"/>
      <c r="C44" s="1612"/>
      <c r="D44" s="1612"/>
      <c r="E44" s="1612"/>
      <c r="F44" s="1612"/>
      <c r="G44" s="1612"/>
      <c r="H44" s="1612"/>
      <c r="I44" s="1612"/>
      <c r="J44" s="1612"/>
      <c r="K44" s="1612"/>
      <c r="L44" s="1612"/>
      <c r="M44" s="1612"/>
      <c r="N44" s="1631"/>
      <c r="O44" s="1637"/>
      <c r="P44" s="1637"/>
      <c r="Q44" s="1637"/>
      <c r="R44" s="1637"/>
      <c r="S44" s="1637"/>
      <c r="T44" s="1637"/>
      <c r="U44" s="1637"/>
      <c r="V44" s="1637"/>
      <c r="W44" s="1644"/>
      <c r="X44" s="1631"/>
      <c r="Y44" s="1637"/>
      <c r="Z44" s="1637"/>
      <c r="AA44" s="1637"/>
      <c r="AB44" s="1637"/>
      <c r="AC44" s="1637"/>
      <c r="AD44" s="1637"/>
      <c r="AE44" s="1637"/>
      <c r="AF44" s="1637"/>
      <c r="AG44" s="1659"/>
    </row>
    <row r="45" spans="2:33" ht="15.95" customHeight="1">
      <c r="B45" s="1595"/>
      <c r="C45" s="1613"/>
      <c r="D45" s="1613"/>
      <c r="E45" s="1613"/>
      <c r="F45" s="1613"/>
      <c r="G45" s="1613"/>
      <c r="H45" s="1613"/>
      <c r="I45" s="1613"/>
      <c r="J45" s="1613"/>
      <c r="K45" s="1613"/>
      <c r="L45" s="1613"/>
      <c r="M45" s="1613"/>
      <c r="N45" s="1634"/>
      <c r="O45" s="1616"/>
      <c r="P45" s="1616"/>
      <c r="Q45" s="1616"/>
      <c r="R45" s="1616"/>
      <c r="S45" s="1616"/>
      <c r="T45" s="1616"/>
      <c r="U45" s="1616"/>
      <c r="V45" s="1616"/>
      <c r="W45" s="1622"/>
      <c r="X45" s="1634"/>
      <c r="Y45" s="1616"/>
      <c r="Z45" s="1616"/>
      <c r="AA45" s="1616"/>
      <c r="AB45" s="1616"/>
      <c r="AC45" s="1616"/>
      <c r="AD45" s="1616"/>
      <c r="AE45" s="1616"/>
      <c r="AF45" s="1616"/>
      <c r="AG45" s="1666"/>
    </row>
    <row r="46" spans="2:33" ht="5.0999999999999996" customHeight="1">
      <c r="B46" s="1596"/>
      <c r="C46" s="1596"/>
      <c r="D46" s="1596"/>
      <c r="E46" s="1596"/>
      <c r="F46" s="1596"/>
      <c r="G46" s="1596"/>
      <c r="H46" s="1596"/>
      <c r="I46" s="1596"/>
      <c r="J46" s="1596"/>
      <c r="K46" s="1596"/>
      <c r="L46" s="1596"/>
      <c r="M46" s="1596"/>
      <c r="N46" s="1596"/>
      <c r="O46" s="1596"/>
      <c r="P46" s="1596"/>
      <c r="Q46" s="1596"/>
      <c r="R46" s="1596"/>
      <c r="S46" s="1596"/>
      <c r="T46" s="1596"/>
      <c r="U46" s="1596"/>
      <c r="V46" s="1596"/>
      <c r="W46" s="1596"/>
      <c r="X46" s="1596"/>
      <c r="Y46" s="1596"/>
      <c r="Z46" s="1596"/>
      <c r="AA46" s="1596"/>
      <c r="AB46" s="1596"/>
      <c r="AC46" s="1596"/>
      <c r="AD46" s="1596"/>
      <c r="AE46" s="1596"/>
      <c r="AF46" s="1596"/>
      <c r="AG46" s="1596"/>
    </row>
    <row r="47" spans="2:33" ht="5.0999999999999996" customHeight="1">
      <c r="B47" s="1597" t="s">
        <v>1440</v>
      </c>
      <c r="C47" s="1614"/>
      <c r="D47" s="1614"/>
      <c r="E47" s="1614"/>
      <c r="F47" s="1614"/>
      <c r="G47" s="1614"/>
      <c r="H47" s="1614"/>
      <c r="I47" s="1620"/>
      <c r="J47" s="1623" t="s">
        <v>1438</v>
      </c>
      <c r="K47" s="1623"/>
      <c r="L47" s="1623"/>
      <c r="M47" s="1623"/>
      <c r="N47" s="1623"/>
      <c r="O47" s="1623"/>
      <c r="P47" s="1623"/>
      <c r="Q47" s="1623"/>
      <c r="R47" s="1645"/>
      <c r="S47" s="1645"/>
      <c r="T47" s="1645"/>
      <c r="U47" s="1645"/>
      <c r="V47" s="1645"/>
      <c r="W47" s="1645"/>
      <c r="X47" s="1645"/>
      <c r="Y47" s="1645"/>
      <c r="Z47" s="1645"/>
      <c r="AA47" s="1645"/>
      <c r="AB47" s="1645"/>
      <c r="AC47" s="1645"/>
      <c r="AD47" s="1645"/>
      <c r="AE47" s="1645"/>
      <c r="AF47" s="1645"/>
      <c r="AG47" s="1661"/>
    </row>
    <row r="48" spans="2:33" ht="20.100000000000001" customHeight="1">
      <c r="B48" s="1598"/>
      <c r="C48" s="1615"/>
      <c r="D48" s="1615"/>
      <c r="E48" s="1615"/>
      <c r="F48" s="1615"/>
      <c r="G48" s="1615"/>
      <c r="H48" s="1615"/>
      <c r="I48" s="1621"/>
      <c r="J48" s="1624"/>
      <c r="K48" s="1624"/>
      <c r="L48" s="1624"/>
      <c r="M48" s="1624"/>
      <c r="N48" s="1624"/>
      <c r="O48" s="1624"/>
      <c r="P48" s="1624"/>
      <c r="Q48" s="1640"/>
      <c r="R48" s="1630" t="s">
        <v>1446</v>
      </c>
      <c r="S48" s="1615"/>
      <c r="T48" s="1615"/>
      <c r="U48" s="1615"/>
      <c r="V48" s="1615"/>
      <c r="W48" s="1615"/>
      <c r="X48" s="1615"/>
      <c r="Y48" s="1615"/>
      <c r="Z48" s="1615"/>
      <c r="AA48" s="1615"/>
      <c r="AB48" s="1615"/>
      <c r="AC48" s="1615"/>
      <c r="AD48" s="1615"/>
      <c r="AE48" s="1615"/>
      <c r="AF48" s="1615"/>
      <c r="AG48" s="1662"/>
    </row>
    <row r="49" spans="2:33" ht="15" customHeight="1">
      <c r="B49" s="1599">
        <v>1</v>
      </c>
      <c r="C49" s="1616"/>
      <c r="D49" s="1616"/>
      <c r="E49" s="1616"/>
      <c r="F49" s="1616"/>
      <c r="G49" s="1616"/>
      <c r="H49" s="1616"/>
      <c r="I49" s="1622"/>
      <c r="J49" s="1625">
        <v>5</v>
      </c>
      <c r="K49" s="1625"/>
      <c r="L49" s="1625"/>
      <c r="M49" s="1625"/>
      <c r="N49" s="1625"/>
      <c r="O49" s="1625"/>
      <c r="P49" s="1625"/>
      <c r="Q49" s="1641"/>
      <c r="R49" s="1646" t="s">
        <v>1458</v>
      </c>
      <c r="S49" s="1625"/>
      <c r="T49" s="1625"/>
      <c r="U49" s="1625"/>
      <c r="V49" s="1625"/>
      <c r="W49" s="1625"/>
      <c r="X49" s="1625"/>
      <c r="Y49" s="1625"/>
      <c r="Z49" s="1625"/>
      <c r="AA49" s="1625"/>
      <c r="AB49" s="1625"/>
      <c r="AC49" s="1625"/>
      <c r="AD49" s="1625"/>
      <c r="AE49" s="1625"/>
      <c r="AF49" s="1625"/>
      <c r="AG49" s="1663"/>
    </row>
    <row r="50" spans="2:33" ht="8.1" customHeight="1">
      <c r="B50" s="1600" t="s">
        <v>1447</v>
      </c>
      <c r="C50" s="1600"/>
      <c r="D50" s="1600"/>
      <c r="E50" s="1600"/>
      <c r="F50" s="1600"/>
      <c r="G50" s="1600"/>
      <c r="H50" s="1600"/>
      <c r="I50" s="1600"/>
      <c r="J50" s="1600"/>
      <c r="K50" s="1600"/>
      <c r="L50" s="1600"/>
      <c r="M50" s="1600"/>
      <c r="N50" s="1600"/>
      <c r="O50" s="1600"/>
      <c r="P50" s="1600"/>
      <c r="Q50" s="1600"/>
      <c r="R50" s="1600"/>
      <c r="S50" s="1600"/>
      <c r="T50" s="1600"/>
      <c r="U50" s="1600"/>
      <c r="V50" s="1600"/>
      <c r="W50" s="1600"/>
      <c r="X50" s="1600"/>
      <c r="Y50" s="1600"/>
      <c r="Z50" s="1600"/>
      <c r="AA50" s="1600"/>
      <c r="AB50" s="1600"/>
      <c r="AC50" s="1600"/>
      <c r="AD50" s="1600"/>
      <c r="AE50" s="1600"/>
      <c r="AF50" s="1600"/>
      <c r="AG50" s="1600"/>
    </row>
    <row r="51" spans="2:33" ht="8.1" customHeight="1">
      <c r="B51" s="1601"/>
      <c r="C51" s="1601"/>
      <c r="D51" s="1601"/>
      <c r="E51" s="1601"/>
      <c r="F51" s="1601"/>
      <c r="G51" s="1601"/>
      <c r="H51" s="1601"/>
      <c r="I51" s="1601"/>
      <c r="J51" s="1601"/>
      <c r="K51" s="1601"/>
      <c r="L51" s="1601"/>
      <c r="M51" s="1601"/>
      <c r="N51" s="1601"/>
      <c r="O51" s="1601"/>
      <c r="P51" s="1601"/>
      <c r="Q51" s="1601"/>
      <c r="R51" s="1601"/>
      <c r="S51" s="1601"/>
      <c r="T51" s="1601"/>
      <c r="U51" s="1601"/>
      <c r="V51" s="1601"/>
      <c r="W51" s="1601"/>
      <c r="X51" s="1601"/>
      <c r="Y51" s="1601"/>
      <c r="Z51" s="1601"/>
      <c r="AA51" s="1601"/>
      <c r="AB51" s="1601"/>
      <c r="AC51" s="1601"/>
      <c r="AD51" s="1601"/>
      <c r="AE51" s="1601"/>
      <c r="AF51" s="1601"/>
      <c r="AG51" s="1601"/>
    </row>
    <row r="52" spans="2:33" ht="8.1" customHeight="1">
      <c r="B52" s="1601" t="s">
        <v>1449</v>
      </c>
      <c r="C52" s="1601"/>
      <c r="D52" s="1601"/>
      <c r="E52" s="1601"/>
      <c r="F52" s="1601"/>
      <c r="G52" s="1601"/>
      <c r="H52" s="1601"/>
      <c r="I52" s="1601"/>
      <c r="J52" s="1601"/>
      <c r="K52" s="1601"/>
      <c r="L52" s="1601"/>
      <c r="M52" s="1601"/>
      <c r="N52" s="1601"/>
      <c r="O52" s="1601"/>
      <c r="P52" s="1601"/>
      <c r="Q52" s="1601"/>
      <c r="R52" s="1601"/>
      <c r="S52" s="1601"/>
      <c r="T52" s="1601"/>
      <c r="U52" s="1601"/>
      <c r="V52" s="1601"/>
      <c r="W52" s="1601"/>
      <c r="X52" s="1601"/>
      <c r="Y52" s="1601"/>
      <c r="Z52" s="1601"/>
      <c r="AA52" s="1601"/>
      <c r="AB52" s="1601"/>
      <c r="AC52" s="1601"/>
      <c r="AD52" s="1601"/>
      <c r="AE52" s="1601"/>
      <c r="AF52" s="1601"/>
      <c r="AG52" s="1601"/>
    </row>
    <row r="53" spans="2:33" ht="8.1" customHeight="1">
      <c r="B53" s="1601"/>
      <c r="C53" s="1601"/>
      <c r="D53" s="1601"/>
      <c r="E53" s="1601"/>
      <c r="F53" s="1601"/>
      <c r="G53" s="1601"/>
      <c r="H53" s="1601"/>
      <c r="I53" s="1601"/>
      <c r="J53" s="1601"/>
      <c r="K53" s="1601"/>
      <c r="L53" s="1601"/>
      <c r="M53" s="1601"/>
      <c r="N53" s="1601"/>
      <c r="O53" s="1601"/>
      <c r="P53" s="1601"/>
      <c r="Q53" s="1601"/>
      <c r="R53" s="1601"/>
      <c r="S53" s="1601"/>
      <c r="T53" s="1601"/>
      <c r="U53" s="1601"/>
      <c r="V53" s="1601"/>
      <c r="W53" s="1601"/>
      <c r="X53" s="1601"/>
      <c r="Y53" s="1601"/>
      <c r="Z53" s="1601"/>
      <c r="AA53" s="1601"/>
      <c r="AB53" s="1601"/>
      <c r="AC53" s="1601"/>
      <c r="AD53" s="1601"/>
      <c r="AE53" s="1601"/>
      <c r="AF53" s="1601"/>
      <c r="AG53" s="1601"/>
    </row>
    <row r="54" spans="2:33" ht="5.0999999999999996" customHeight="1">
      <c r="B54" s="1603"/>
      <c r="C54" s="1603"/>
      <c r="D54" s="1603"/>
      <c r="E54" s="1603"/>
      <c r="F54" s="1603"/>
      <c r="G54" s="1619"/>
      <c r="H54" s="1619"/>
      <c r="I54" s="1619"/>
      <c r="J54" s="1619"/>
      <c r="K54" s="1619"/>
      <c r="L54" s="1619"/>
      <c r="M54" s="1619"/>
      <c r="N54" s="1603"/>
      <c r="O54" s="1603"/>
      <c r="P54" s="1603"/>
      <c r="Q54" s="1603"/>
      <c r="R54" s="1603"/>
      <c r="S54" s="1603"/>
      <c r="T54" s="1603"/>
      <c r="U54" s="1603"/>
      <c r="V54" s="1603"/>
      <c r="W54" s="1603"/>
      <c r="X54" s="1603"/>
      <c r="Y54" s="1603"/>
      <c r="Z54" s="1603"/>
      <c r="AA54" s="1603"/>
      <c r="AB54" s="1603"/>
      <c r="AC54" s="1603"/>
      <c r="AD54" s="1603"/>
      <c r="AE54" s="1603"/>
      <c r="AF54" s="1603"/>
      <c r="AG54" s="1603"/>
    </row>
    <row r="55" spans="2:33" ht="21" customHeight="1">
      <c r="B55" s="1604" t="s">
        <v>1319</v>
      </c>
      <c r="C55" s="1604"/>
      <c r="D55" s="1604"/>
      <c r="E55" s="1604"/>
      <c r="F55" s="1604"/>
      <c r="G55" s="1604"/>
      <c r="H55" s="1604"/>
      <c r="I55" s="1604"/>
      <c r="J55" s="1604"/>
      <c r="K55" s="1604"/>
      <c r="L55" s="1604"/>
      <c r="M55" s="1604"/>
      <c r="N55" s="1604"/>
      <c r="O55" s="1604"/>
      <c r="P55" s="1604"/>
      <c r="Q55" s="1604"/>
      <c r="R55" s="1604"/>
      <c r="S55" s="1604"/>
      <c r="T55" s="1604"/>
      <c r="U55" s="1604"/>
      <c r="V55" s="1604"/>
      <c r="W55" s="1604"/>
      <c r="X55" s="1604"/>
      <c r="Y55" s="1604"/>
      <c r="Z55" s="1604"/>
      <c r="AA55" s="1604"/>
      <c r="AB55" s="1604"/>
      <c r="AC55" s="1604"/>
      <c r="AD55" s="1604"/>
      <c r="AE55" s="1604"/>
      <c r="AF55" s="1604"/>
      <c r="AG55" s="1604"/>
    </row>
    <row r="56" spans="2:33" ht="21" customHeight="1">
      <c r="B56" s="1604"/>
      <c r="C56" s="1604"/>
      <c r="D56" s="1604"/>
      <c r="E56" s="1604"/>
      <c r="F56" s="1604"/>
      <c r="G56" s="1604"/>
      <c r="H56" s="1604"/>
      <c r="I56" s="1604"/>
      <c r="J56" s="1604"/>
      <c r="K56" s="1604"/>
      <c r="L56" s="1604"/>
      <c r="M56" s="1604"/>
      <c r="N56" s="1604"/>
      <c r="O56" s="1604"/>
      <c r="P56" s="1604"/>
      <c r="Q56" s="1604"/>
      <c r="R56" s="1604"/>
      <c r="S56" s="1604"/>
      <c r="T56" s="1604"/>
      <c r="U56" s="1604"/>
      <c r="V56" s="1604"/>
      <c r="W56" s="1604"/>
      <c r="X56" s="1604"/>
      <c r="Y56" s="1604"/>
      <c r="Z56" s="1604"/>
      <c r="AA56" s="1604"/>
      <c r="AB56" s="1604"/>
      <c r="AC56" s="1604"/>
      <c r="AD56" s="1604"/>
      <c r="AE56" s="1604"/>
      <c r="AF56" s="1604"/>
      <c r="AG56" s="1604"/>
    </row>
    <row r="57" spans="2:33" ht="21" customHeight="1">
      <c r="B57" s="1604"/>
      <c r="C57" s="1604"/>
      <c r="D57" s="1604"/>
      <c r="E57" s="1604"/>
      <c r="F57" s="1604"/>
      <c r="G57" s="1604"/>
      <c r="H57" s="1604"/>
      <c r="I57" s="1604"/>
      <c r="J57" s="1604"/>
      <c r="K57" s="1604"/>
      <c r="L57" s="1604"/>
      <c r="M57" s="1604"/>
      <c r="N57" s="1604"/>
      <c r="O57" s="1604"/>
      <c r="P57" s="1604"/>
      <c r="Q57" s="1604"/>
      <c r="R57" s="1604"/>
      <c r="S57" s="1604"/>
      <c r="T57" s="1604"/>
      <c r="U57" s="1604"/>
      <c r="V57" s="1604"/>
      <c r="W57" s="1604"/>
      <c r="X57" s="1604"/>
      <c r="Y57" s="1604"/>
      <c r="Z57" s="1604"/>
      <c r="AA57" s="1604"/>
      <c r="AB57" s="1604"/>
      <c r="AC57" s="1604"/>
      <c r="AD57" s="1604"/>
      <c r="AE57" s="1604"/>
      <c r="AF57" s="1604"/>
      <c r="AG57" s="1604"/>
    </row>
    <row r="58" spans="2:33" ht="21" customHeight="1">
      <c r="B58" s="1604"/>
      <c r="C58" s="1604"/>
      <c r="D58" s="1604"/>
      <c r="E58" s="1604"/>
      <c r="F58" s="1604"/>
      <c r="G58" s="1604"/>
      <c r="H58" s="1604"/>
      <c r="I58" s="1604"/>
      <c r="J58" s="1604"/>
      <c r="K58" s="1604"/>
      <c r="L58" s="1604"/>
      <c r="M58" s="1604"/>
      <c r="N58" s="1604"/>
      <c r="O58" s="1604"/>
      <c r="P58" s="1604"/>
      <c r="Q58" s="1604"/>
      <c r="R58" s="1604"/>
      <c r="S58" s="1604"/>
      <c r="T58" s="1604"/>
      <c r="U58" s="1604"/>
      <c r="V58" s="1604"/>
      <c r="W58" s="1604"/>
      <c r="X58" s="1604"/>
      <c r="Y58" s="1604"/>
      <c r="Z58" s="1604"/>
      <c r="AA58" s="1604"/>
      <c r="AB58" s="1604"/>
      <c r="AC58" s="1604"/>
      <c r="AD58" s="1604"/>
      <c r="AE58" s="1604"/>
      <c r="AF58" s="1604"/>
      <c r="AG58" s="1604"/>
    </row>
    <row r="59" spans="2:33" ht="21" customHeight="1">
      <c r="B59" s="1604"/>
      <c r="C59" s="1604"/>
      <c r="D59" s="1604"/>
      <c r="E59" s="1604"/>
      <c r="F59" s="1604"/>
      <c r="G59" s="1604"/>
      <c r="H59" s="1604"/>
      <c r="I59" s="1604"/>
      <c r="J59" s="1604"/>
      <c r="K59" s="1604"/>
      <c r="L59" s="1604"/>
      <c r="M59" s="1604"/>
      <c r="N59" s="1604"/>
      <c r="O59" s="1604"/>
      <c r="P59" s="1604"/>
      <c r="Q59" s="1604"/>
      <c r="R59" s="1604"/>
      <c r="S59" s="1604"/>
      <c r="T59" s="1604"/>
      <c r="U59" s="1604"/>
      <c r="V59" s="1604"/>
      <c r="W59" s="1604"/>
      <c r="X59" s="1604"/>
      <c r="Y59" s="1604"/>
      <c r="Z59" s="1604"/>
      <c r="AA59" s="1604"/>
      <c r="AB59" s="1604"/>
      <c r="AC59" s="1604"/>
      <c r="AD59" s="1604"/>
      <c r="AE59" s="1604"/>
      <c r="AF59" s="1604"/>
      <c r="AG59" s="1604"/>
    </row>
    <row r="60" spans="2:33" ht="21" customHeight="1">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row>
    <row r="61" spans="2:33" ht="21" customHeight="1">
      <c r="B61" s="1604"/>
      <c r="C61" s="1604"/>
      <c r="D61" s="1604"/>
      <c r="E61" s="1604"/>
      <c r="F61" s="1604"/>
      <c r="G61" s="1604"/>
      <c r="H61" s="1604"/>
      <c r="I61" s="1604"/>
      <c r="J61" s="1604"/>
      <c r="K61" s="1604"/>
      <c r="L61" s="1604"/>
      <c r="M61" s="1604"/>
      <c r="N61" s="1604"/>
      <c r="O61" s="1604"/>
      <c r="P61" s="1604"/>
      <c r="Q61" s="1604"/>
      <c r="R61" s="1604"/>
      <c r="S61" s="1604"/>
      <c r="T61" s="1604"/>
      <c r="U61" s="1604"/>
      <c r="V61" s="1604"/>
      <c r="W61" s="1604"/>
      <c r="X61" s="1604"/>
      <c r="Y61" s="1604"/>
      <c r="Z61" s="1604"/>
      <c r="AA61" s="1604"/>
      <c r="AB61" s="1604"/>
      <c r="AC61" s="1604"/>
      <c r="AD61" s="1604"/>
      <c r="AE61" s="1604"/>
      <c r="AF61" s="1604"/>
      <c r="AG61" s="1604"/>
    </row>
    <row r="62" spans="2:33" ht="21" customHeight="1">
      <c r="B62" s="1604"/>
      <c r="C62" s="1604"/>
      <c r="D62" s="1604"/>
      <c r="E62" s="1604"/>
      <c r="F62" s="1604"/>
      <c r="G62" s="1604"/>
      <c r="H62" s="1604"/>
      <c r="I62" s="1604"/>
      <c r="J62" s="1604"/>
      <c r="K62" s="1604"/>
      <c r="L62" s="1604"/>
      <c r="M62" s="1604"/>
      <c r="N62" s="1604"/>
      <c r="O62" s="1604"/>
      <c r="P62" s="1604"/>
      <c r="Q62" s="1604"/>
      <c r="R62" s="1604"/>
      <c r="S62" s="1604"/>
      <c r="T62" s="1604"/>
      <c r="U62" s="1604"/>
      <c r="V62" s="1604"/>
      <c r="W62" s="1604"/>
      <c r="X62" s="1604"/>
      <c r="Y62" s="1604"/>
      <c r="Z62" s="1604"/>
      <c r="AA62" s="1604"/>
      <c r="AB62" s="1604"/>
      <c r="AC62" s="1604"/>
      <c r="AD62" s="1604"/>
      <c r="AE62" s="1604"/>
      <c r="AF62" s="1604"/>
      <c r="AG62" s="1604"/>
    </row>
    <row r="63" spans="2:33" ht="21" customHeight="1">
      <c r="B63" s="1604"/>
      <c r="C63" s="1604"/>
      <c r="D63" s="1604"/>
      <c r="E63" s="1604"/>
      <c r="F63" s="1604"/>
      <c r="G63" s="1604"/>
      <c r="H63" s="1604"/>
      <c r="I63" s="1604"/>
      <c r="J63" s="1604"/>
      <c r="K63" s="1604"/>
      <c r="L63" s="1604"/>
      <c r="M63" s="1604"/>
      <c r="N63" s="1604"/>
      <c r="O63" s="1604"/>
      <c r="P63" s="1604"/>
      <c r="Q63" s="1604"/>
      <c r="R63" s="1604"/>
      <c r="S63" s="1604"/>
      <c r="T63" s="1604"/>
      <c r="U63" s="1604"/>
      <c r="V63" s="1604"/>
      <c r="W63" s="1604"/>
      <c r="X63" s="1604"/>
      <c r="Y63" s="1604"/>
      <c r="Z63" s="1604"/>
      <c r="AA63" s="1604"/>
      <c r="AB63" s="1604"/>
      <c r="AC63" s="1604"/>
      <c r="AD63" s="1604"/>
      <c r="AE63" s="1604"/>
      <c r="AF63" s="1604"/>
      <c r="AG63" s="1604"/>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customSheetViews>
    <customSheetView guid="{76D48460-2D9B-487A-92BD-89A50EB1783E}">
      <pageMargins left="0.70866141732283472" right="0.70866141732283472" top="0.74803149606299213" bottom="0.74803149606299213" header="0.31496062992125984" footer="0.31496062992125984"/>
      <printOptions horizontalCentered="1"/>
      <pageSetup paperSize="9" scale="89" orientation="portrait" r:id="rId1"/>
    </customSheetView>
  </customSheetViews>
  <mergeCells count="138">
    <mergeCell ref="B2:AG2"/>
    <mergeCell ref="B3:AG3"/>
    <mergeCell ref="B5:M5"/>
    <mergeCell ref="N5:AG5"/>
    <mergeCell ref="B6:M6"/>
    <mergeCell ref="N6:AG6"/>
    <mergeCell ref="G7:M7"/>
    <mergeCell ref="N7:W7"/>
    <mergeCell ref="G8:M8"/>
    <mergeCell ref="N8:W8"/>
    <mergeCell ref="B10:AG10"/>
    <mergeCell ref="B11:M11"/>
    <mergeCell ref="N11:AG11"/>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R25:AG25"/>
    <mergeCell ref="R26:AG26"/>
    <mergeCell ref="B27:I27"/>
    <mergeCell ref="J27:Q27"/>
    <mergeCell ref="R27:AG27"/>
    <mergeCell ref="B33:AG33"/>
    <mergeCell ref="B34:M34"/>
    <mergeCell ref="N34:AG34"/>
    <mergeCell ref="B37:F37"/>
    <mergeCell ref="G37:M37"/>
    <mergeCell ref="N37:W37"/>
    <mergeCell ref="X37:AG37"/>
    <mergeCell ref="B38:F38"/>
    <mergeCell ref="G38:M38"/>
    <mergeCell ref="N38:W38"/>
    <mergeCell ref="X38:AG38"/>
    <mergeCell ref="B39:F39"/>
    <mergeCell ref="G39:M39"/>
    <mergeCell ref="N39:W39"/>
    <mergeCell ref="X39:AG39"/>
    <mergeCell ref="B40:F40"/>
    <mergeCell ref="G40:M40"/>
    <mergeCell ref="N40:W40"/>
    <mergeCell ref="X40:AG40"/>
    <mergeCell ref="B41:F41"/>
    <mergeCell ref="G41:M41"/>
    <mergeCell ref="N41:W41"/>
    <mergeCell ref="X41:AG41"/>
    <mergeCell ref="B42:F42"/>
    <mergeCell ref="G42:M42"/>
    <mergeCell ref="N42:W42"/>
    <mergeCell ref="X42:AG42"/>
    <mergeCell ref="B43:F43"/>
    <mergeCell ref="G43:M43"/>
    <mergeCell ref="N43:W43"/>
    <mergeCell ref="X43:AG43"/>
    <mergeCell ref="B44:F44"/>
    <mergeCell ref="G44:M44"/>
    <mergeCell ref="N44:W44"/>
    <mergeCell ref="X44:AG44"/>
    <mergeCell ref="B45:F45"/>
    <mergeCell ref="G45:M45"/>
    <mergeCell ref="N45:W45"/>
    <mergeCell ref="X45:AG45"/>
    <mergeCell ref="R47:AG47"/>
    <mergeCell ref="R48:AG48"/>
    <mergeCell ref="B49:I49"/>
    <mergeCell ref="J49:Q49"/>
    <mergeCell ref="R49:AG49"/>
    <mergeCell ref="B7:F8"/>
    <mergeCell ref="X7:Y8"/>
    <mergeCell ref="Z7:AG8"/>
    <mergeCell ref="B12:F14"/>
    <mergeCell ref="G12:M14"/>
    <mergeCell ref="N12:R14"/>
    <mergeCell ref="S12:W14"/>
    <mergeCell ref="X12:AB14"/>
    <mergeCell ref="AC12:AG14"/>
    <mergeCell ref="B25:I26"/>
    <mergeCell ref="J25:Q26"/>
    <mergeCell ref="B28:AG29"/>
    <mergeCell ref="B30:AG31"/>
    <mergeCell ref="B35:F36"/>
    <mergeCell ref="G35:M36"/>
    <mergeCell ref="N35:W36"/>
    <mergeCell ref="X35:AG36"/>
    <mergeCell ref="B47:I48"/>
    <mergeCell ref="J47:Q48"/>
    <mergeCell ref="B50:AG51"/>
    <mergeCell ref="B52:AG53"/>
    <mergeCell ref="B55:AG63"/>
  </mergeCells>
  <phoneticPr fontId="7"/>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7">
    <tabColor theme="4"/>
  </sheetPr>
  <dimension ref="B2:AI26"/>
  <sheetViews>
    <sheetView view="pageBreakPreview" zoomScaleSheetLayoutView="100" workbookViewId="0">
      <selection sqref="A1:A1048576"/>
    </sheetView>
  </sheetViews>
  <sheetFormatPr defaultColWidth="8.875" defaultRowHeight="13.5"/>
  <cols>
    <col min="1" max="1" width="5" style="221" customWidth="1"/>
    <col min="2" max="3" width="3" style="221" customWidth="1"/>
    <col min="4" max="4" width="21.125" style="221" customWidth="1"/>
    <col min="5" max="7" width="18.125" style="221" customWidth="1"/>
    <col min="8" max="8" width="10.375" style="221" customWidth="1"/>
    <col min="9" max="9" width="1.125" style="221" customWidth="1"/>
    <col min="10" max="16384" width="8.875" style="221"/>
  </cols>
  <sheetData>
    <row r="1" spans="2:8" ht="20.100000000000001" customHeight="1"/>
    <row r="2" spans="2:8" ht="20.100000000000001" customHeight="1">
      <c r="B2" s="716"/>
      <c r="C2" s="1502"/>
      <c r="D2" s="716"/>
      <c r="E2" s="716"/>
      <c r="F2" s="716"/>
      <c r="G2" s="716"/>
      <c r="H2" s="740" t="s">
        <v>1687</v>
      </c>
    </row>
    <row r="3" spans="2:8" ht="20.100000000000001" customHeight="1">
      <c r="B3" s="716"/>
      <c r="C3" s="1502"/>
      <c r="D3" s="716"/>
      <c r="E3" s="716"/>
      <c r="F3" s="716"/>
      <c r="G3" s="716"/>
      <c r="H3" s="740"/>
    </row>
    <row r="4" spans="2:8" ht="20.100000000000001" customHeight="1">
      <c r="B4" s="1377" t="s">
        <v>221</v>
      </c>
      <c r="C4" s="714"/>
      <c r="D4" s="714"/>
      <c r="E4" s="714"/>
      <c r="F4" s="714"/>
      <c r="G4" s="714"/>
      <c r="H4" s="714"/>
    </row>
    <row r="5" spans="2:8" ht="20.100000000000001" customHeight="1">
      <c r="B5" s="716"/>
      <c r="C5" s="716"/>
      <c r="D5" s="716"/>
      <c r="E5" s="773"/>
      <c r="F5" s="773"/>
      <c r="G5" s="1677"/>
      <c r="H5" s="1677"/>
    </row>
    <row r="6" spans="2:8" ht="24" customHeight="1">
      <c r="B6" s="737" t="s">
        <v>159</v>
      </c>
      <c r="C6" s="737"/>
      <c r="D6" s="737"/>
      <c r="E6" s="737"/>
      <c r="F6" s="737"/>
      <c r="G6" s="737"/>
      <c r="H6" s="737"/>
    </row>
    <row r="7" spans="2:8" ht="24" customHeight="1">
      <c r="B7" s="737" t="s">
        <v>1689</v>
      </c>
      <c r="C7" s="737"/>
      <c r="D7" s="737"/>
      <c r="E7" s="737" t="s">
        <v>155</v>
      </c>
      <c r="F7" s="737"/>
      <c r="G7" s="737"/>
      <c r="H7" s="737"/>
    </row>
    <row r="8" spans="2:8" ht="21.75" customHeight="1">
      <c r="B8" s="1667" t="s">
        <v>1691</v>
      </c>
      <c r="C8" s="1672"/>
      <c r="D8" s="1672"/>
      <c r="E8" s="1672"/>
      <c r="F8" s="1672"/>
      <c r="G8" s="1678"/>
      <c r="H8" s="1668" t="s">
        <v>1673</v>
      </c>
    </row>
    <row r="9" spans="2:8" ht="60" customHeight="1">
      <c r="B9" s="1668">
        <v>1</v>
      </c>
      <c r="C9" s="1673" t="s">
        <v>1555</v>
      </c>
      <c r="D9" s="1673"/>
      <c r="E9" s="1673"/>
      <c r="F9" s="1677"/>
      <c r="G9" s="1677"/>
      <c r="H9" s="1679"/>
    </row>
    <row r="10" spans="2:8" ht="81.75" customHeight="1">
      <c r="B10" s="1669"/>
      <c r="C10" s="773"/>
      <c r="D10" s="1674" t="s">
        <v>1428</v>
      </c>
      <c r="E10" s="1674"/>
      <c r="F10" s="753"/>
      <c r="G10" s="753"/>
      <c r="H10" s="1679"/>
    </row>
    <row r="11" spans="2:8" ht="36" customHeight="1">
      <c r="B11" s="1669"/>
      <c r="C11" s="773"/>
      <c r="D11" s="1674" t="s">
        <v>1693</v>
      </c>
      <c r="E11" s="1674"/>
      <c r="F11" s="753"/>
      <c r="G11" s="753"/>
      <c r="H11" s="1679"/>
    </row>
    <row r="12" spans="2:8" ht="60" customHeight="1">
      <c r="B12" s="1669"/>
      <c r="C12" s="773"/>
      <c r="D12" s="1674" t="s">
        <v>642</v>
      </c>
      <c r="E12" s="1674"/>
      <c r="F12" s="753"/>
      <c r="G12" s="753"/>
      <c r="H12" s="1679"/>
    </row>
    <row r="13" spans="2:8" ht="39.75" customHeight="1">
      <c r="B13" s="1670"/>
      <c r="C13" s="773"/>
      <c r="D13" s="1674" t="s">
        <v>1415</v>
      </c>
      <c r="E13" s="1674"/>
      <c r="F13" s="753"/>
      <c r="G13" s="753"/>
      <c r="H13" s="1679"/>
    </row>
    <row r="14" spans="2:8" ht="60" customHeight="1">
      <c r="B14" s="1671">
        <v>2</v>
      </c>
      <c r="C14" s="1674" t="s">
        <v>1119</v>
      </c>
      <c r="D14" s="1674"/>
      <c r="E14" s="1674"/>
      <c r="F14" s="753"/>
      <c r="G14" s="753"/>
      <c r="H14" s="1679"/>
    </row>
    <row r="15" spans="2:8" ht="60" customHeight="1">
      <c r="B15" s="1671">
        <v>3</v>
      </c>
      <c r="C15" s="1674" t="s">
        <v>1590</v>
      </c>
      <c r="D15" s="1674"/>
      <c r="E15" s="1674"/>
      <c r="F15" s="753"/>
      <c r="G15" s="753"/>
      <c r="H15" s="1679"/>
    </row>
    <row r="16" spans="2:8" ht="60" customHeight="1">
      <c r="B16" s="1671">
        <v>4</v>
      </c>
      <c r="C16" s="1674" t="s">
        <v>626</v>
      </c>
      <c r="D16" s="1674"/>
      <c r="E16" s="1674"/>
      <c r="F16" s="753"/>
      <c r="G16" s="753"/>
      <c r="H16" s="1679"/>
    </row>
    <row r="17" spans="2:35" ht="60" customHeight="1">
      <c r="B17" s="1671">
        <v>5</v>
      </c>
      <c r="C17" s="1674" t="s">
        <v>1694</v>
      </c>
      <c r="D17" s="1674"/>
      <c r="E17" s="1674"/>
      <c r="F17" s="753"/>
      <c r="G17" s="753"/>
      <c r="H17" s="1679"/>
    </row>
    <row r="18" spans="2:35">
      <c r="B18" s="716"/>
      <c r="C18" s="716"/>
      <c r="D18" s="716"/>
      <c r="E18" s="716"/>
      <c r="F18" s="716"/>
      <c r="G18" s="716"/>
      <c r="H18" s="716"/>
    </row>
    <row r="19" spans="2:35" ht="13.15" customHeight="1">
      <c r="B19" s="782" t="s">
        <v>1457</v>
      </c>
      <c r="C19" s="782"/>
      <c r="D19" s="724" t="s">
        <v>1414</v>
      </c>
      <c r="E19" s="724"/>
      <c r="F19" s="724"/>
      <c r="G19" s="724"/>
      <c r="H19" s="724"/>
      <c r="I19" s="1680"/>
      <c r="J19" s="1680"/>
      <c r="K19" s="1680"/>
      <c r="L19" s="1680"/>
      <c r="M19" s="1680"/>
      <c r="N19" s="1680"/>
      <c r="O19" s="1680"/>
      <c r="P19" s="1680"/>
      <c r="Q19" s="1680"/>
      <c r="R19" s="1680"/>
      <c r="S19" s="1680"/>
      <c r="T19" s="1680"/>
      <c r="U19" s="1680"/>
      <c r="V19" s="1680"/>
      <c r="W19" s="1680"/>
      <c r="X19" s="1680"/>
      <c r="Y19" s="1680"/>
      <c r="Z19" s="1680"/>
      <c r="AA19" s="1680"/>
      <c r="AB19" s="1680"/>
      <c r="AC19" s="1680"/>
      <c r="AD19" s="1680"/>
      <c r="AE19" s="1680"/>
      <c r="AF19" s="1680"/>
      <c r="AG19" s="1680"/>
      <c r="AH19" s="1680"/>
      <c r="AI19" s="1680"/>
    </row>
    <row r="20" spans="2:35">
      <c r="B20" s="716"/>
      <c r="C20" s="716"/>
      <c r="D20" s="724"/>
      <c r="E20" s="724"/>
      <c r="F20" s="724"/>
      <c r="G20" s="724"/>
      <c r="H20" s="724"/>
      <c r="I20" s="1680"/>
      <c r="J20" s="1680"/>
      <c r="K20" s="1680"/>
      <c r="L20" s="1680"/>
      <c r="M20" s="1680"/>
      <c r="N20" s="1680"/>
      <c r="O20" s="1680"/>
      <c r="P20" s="1680"/>
      <c r="Q20" s="1680"/>
      <c r="R20" s="1680"/>
      <c r="S20" s="1680"/>
      <c r="T20" s="1680"/>
      <c r="U20" s="1680"/>
      <c r="V20" s="1680"/>
      <c r="W20" s="1680"/>
      <c r="X20" s="1680"/>
      <c r="Y20" s="1680"/>
      <c r="Z20" s="1680"/>
      <c r="AA20" s="1680"/>
      <c r="AB20" s="1680"/>
      <c r="AC20" s="1680"/>
      <c r="AD20" s="1680"/>
      <c r="AE20" s="1680"/>
      <c r="AF20" s="1680"/>
      <c r="AG20" s="1680"/>
      <c r="AH20" s="1680"/>
      <c r="AI20" s="1680"/>
    </row>
    <row r="21" spans="2:35">
      <c r="B21" s="782" t="s">
        <v>1695</v>
      </c>
      <c r="C21" s="782"/>
      <c r="D21" s="725" t="s">
        <v>1696</v>
      </c>
      <c r="E21" s="725"/>
      <c r="F21" s="725"/>
      <c r="G21" s="725"/>
      <c r="H21" s="725"/>
    </row>
    <row r="22" spans="2:35" ht="13.15" customHeight="1">
      <c r="B22" s="782" t="s">
        <v>1697</v>
      </c>
      <c r="C22" s="782"/>
      <c r="D22" s="1676" t="s">
        <v>1698</v>
      </c>
      <c r="E22" s="1676"/>
      <c r="F22" s="1676"/>
      <c r="G22" s="1676"/>
      <c r="H22" s="1676"/>
      <c r="I22" s="1681"/>
      <c r="J22" s="1681"/>
      <c r="K22" s="1681"/>
      <c r="L22" s="1681"/>
      <c r="M22" s="1681"/>
      <c r="N22" s="1681"/>
      <c r="O22" s="1681"/>
      <c r="P22" s="1681"/>
      <c r="Q22" s="1681"/>
      <c r="R22" s="1681"/>
      <c r="S22" s="1681"/>
      <c r="T22" s="1681"/>
      <c r="U22" s="1681"/>
      <c r="V22" s="1681"/>
      <c r="W22" s="1681"/>
      <c r="X22" s="1681"/>
      <c r="Y22" s="1681"/>
      <c r="Z22" s="1681"/>
      <c r="AA22" s="1681"/>
      <c r="AB22" s="1681"/>
      <c r="AC22" s="1681"/>
      <c r="AD22" s="1681"/>
      <c r="AE22" s="1681"/>
      <c r="AF22" s="1681"/>
      <c r="AG22" s="1681"/>
      <c r="AH22" s="1681"/>
      <c r="AI22" s="1681"/>
    </row>
    <row r="23" spans="2:35">
      <c r="B23" s="716"/>
      <c r="C23" s="1675"/>
      <c r="D23" s="1676"/>
      <c r="E23" s="1676"/>
      <c r="F23" s="1676"/>
      <c r="G23" s="1676"/>
      <c r="H23" s="1676"/>
      <c r="I23" s="1681"/>
      <c r="J23" s="1681"/>
      <c r="K23" s="1681"/>
      <c r="L23" s="1681"/>
      <c r="M23" s="1681"/>
      <c r="N23" s="1681"/>
      <c r="O23" s="1681"/>
      <c r="P23" s="1681"/>
      <c r="Q23" s="1681"/>
      <c r="R23" s="1681"/>
      <c r="S23" s="1681"/>
      <c r="T23" s="1681"/>
      <c r="U23" s="1681"/>
      <c r="V23" s="1681"/>
      <c r="W23" s="1681"/>
      <c r="X23" s="1681"/>
      <c r="Y23" s="1681"/>
      <c r="Z23" s="1681"/>
      <c r="AA23" s="1681"/>
      <c r="AB23" s="1681"/>
      <c r="AC23" s="1681"/>
      <c r="AD23" s="1681"/>
      <c r="AE23" s="1681"/>
      <c r="AF23" s="1681"/>
      <c r="AG23" s="1681"/>
      <c r="AH23" s="1681"/>
      <c r="AI23" s="1681"/>
    </row>
    <row r="24" spans="2:35" ht="13.15" customHeight="1">
      <c r="B24" s="782" t="s">
        <v>806</v>
      </c>
      <c r="C24" s="782"/>
      <c r="D24" s="724" t="s">
        <v>784</v>
      </c>
      <c r="E24" s="724"/>
      <c r="F24" s="724"/>
      <c r="G24" s="724"/>
      <c r="H24" s="724"/>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row>
    <row r="25" spans="2:35">
      <c r="B25" s="716"/>
      <c r="C25" s="716"/>
      <c r="D25" s="724"/>
      <c r="E25" s="724"/>
      <c r="F25" s="724"/>
      <c r="G25" s="724"/>
      <c r="H25" s="724"/>
      <c r="I25" s="1680"/>
      <c r="J25" s="1680"/>
      <c r="K25" s="1680"/>
      <c r="L25" s="1680"/>
      <c r="M25" s="1680"/>
      <c r="N25" s="1680"/>
      <c r="O25" s="1680"/>
      <c r="P25" s="1680"/>
      <c r="Q25" s="1680"/>
      <c r="R25" s="1680"/>
      <c r="S25" s="1680"/>
      <c r="T25" s="1680"/>
      <c r="U25" s="1680"/>
      <c r="V25" s="1680"/>
      <c r="W25" s="1680"/>
      <c r="X25" s="1680"/>
      <c r="Y25" s="1680"/>
      <c r="Z25" s="1680"/>
      <c r="AA25" s="1680"/>
      <c r="AB25" s="1680"/>
      <c r="AC25" s="1680"/>
      <c r="AD25" s="1680"/>
      <c r="AE25" s="1680"/>
      <c r="AF25" s="1680"/>
      <c r="AG25" s="1680"/>
      <c r="AH25" s="1680"/>
      <c r="AI25" s="1680"/>
    </row>
    <row r="26" spans="2:35">
      <c r="B26" s="716"/>
      <c r="C26" s="716"/>
      <c r="D26" s="716"/>
      <c r="E26" s="716"/>
      <c r="F26" s="716"/>
      <c r="G26" s="716"/>
      <c r="H26" s="716"/>
    </row>
  </sheetData>
  <customSheetViews>
    <customSheetView guid="{76D48460-2D9B-487A-92BD-89A50EB1783E}" showPageBreaks="1" printArea="1" view="pageBreakPreview">
      <selection sqref="A1:A1048576"/>
      <pageMargins left="0.69" right="0.47" top="0.98399999999999999" bottom="0.98399999999999999" header="0.51200000000000001" footer="0.51200000000000001"/>
      <pageSetup paperSize="9" scale="87" orientation="portrait" r:id="rId1"/>
      <headerFooter alignWithMargins="0"/>
    </customSheetView>
  </customSheetViews>
  <mergeCells count="24">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19:C19"/>
    <mergeCell ref="B21:C21"/>
    <mergeCell ref="D21:H21"/>
    <mergeCell ref="B22:C22"/>
    <mergeCell ref="B24:C24"/>
    <mergeCell ref="B9:B13"/>
    <mergeCell ref="D19:H20"/>
    <mergeCell ref="D22:H23"/>
    <mergeCell ref="D24:H25"/>
  </mergeCells>
  <phoneticPr fontId="7"/>
  <dataValidations count="1">
    <dataValidation type="list" allowBlank="1" showDropDown="0" showInputMessage="1" showErrorMessage="1" sqref="H9:H17">
      <formula1>"✓"</formula1>
    </dataValidation>
  </dataValidations>
  <pageMargins left="0.69" right="0.47" top="0.98399999999999999" bottom="0.98399999999999999" header="0.51200000000000001" footer="0.51200000000000001"/>
  <pageSetup paperSize="9" scale="87" fitToWidth="1" fitToHeight="1" orientation="portrait" usePrinterDefaults="1"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8">
    <tabColor theme="4"/>
  </sheetPr>
  <dimension ref="B2:AJ31"/>
  <sheetViews>
    <sheetView view="pageBreakPreview" zoomScaleSheetLayoutView="100" workbookViewId="0">
      <selection sqref="A1:A1048576"/>
    </sheetView>
  </sheetViews>
  <sheetFormatPr defaultColWidth="8.875" defaultRowHeight="13.5"/>
  <cols>
    <col min="1" max="1" width="1.25" style="716" customWidth="1"/>
    <col min="2" max="3" width="3" style="716" customWidth="1"/>
    <col min="4" max="4" width="21.125" style="716" customWidth="1"/>
    <col min="5" max="6" width="18.125" style="716" customWidth="1"/>
    <col min="7" max="7" width="26.125" style="716" customWidth="1"/>
    <col min="8" max="8" width="10.375" style="716" customWidth="1"/>
    <col min="9" max="9" width="1.125" style="716" customWidth="1"/>
    <col min="10" max="16384" width="8.875" style="716"/>
  </cols>
  <sheetData>
    <row r="1" spans="2:9" ht="20.100000000000001" customHeight="1"/>
    <row r="2" spans="2:9" ht="20.100000000000001" customHeight="1">
      <c r="B2" s="1502"/>
      <c r="H2" s="740" t="s">
        <v>1687</v>
      </c>
      <c r="I2" s="740"/>
    </row>
    <row r="3" spans="2:9" ht="20.100000000000001" customHeight="1">
      <c r="B3" s="1502"/>
      <c r="H3" s="740"/>
      <c r="I3" s="740"/>
    </row>
    <row r="4" spans="2:9" ht="20.100000000000001" customHeight="1">
      <c r="B4" s="1377" t="s">
        <v>1699</v>
      </c>
      <c r="C4" s="714"/>
      <c r="D4" s="714"/>
      <c r="E4" s="714"/>
      <c r="F4" s="714"/>
      <c r="G4" s="714"/>
      <c r="H4" s="714"/>
      <c r="I4" s="782"/>
    </row>
    <row r="5" spans="2:9" ht="20.100000000000001" customHeight="1">
      <c r="B5" s="782"/>
      <c r="C5" s="782"/>
      <c r="D5" s="782"/>
      <c r="E5" s="782"/>
      <c r="F5" s="782"/>
      <c r="G5" s="782"/>
      <c r="H5" s="782"/>
      <c r="I5" s="782"/>
    </row>
    <row r="6" spans="2:9" ht="24" customHeight="1">
      <c r="B6" s="737" t="s">
        <v>159</v>
      </c>
      <c r="C6" s="737"/>
      <c r="D6" s="737"/>
      <c r="E6" s="737"/>
      <c r="F6" s="737"/>
      <c r="G6" s="737"/>
      <c r="H6" s="737"/>
      <c r="I6" s="1688"/>
    </row>
    <row r="7" spans="2:9" ht="24" customHeight="1">
      <c r="B7" s="737" t="s">
        <v>1689</v>
      </c>
      <c r="C7" s="737"/>
      <c r="D7" s="737"/>
      <c r="E7" s="737" t="s">
        <v>155</v>
      </c>
      <c r="F7" s="737"/>
      <c r="G7" s="737"/>
      <c r="H7" s="737"/>
      <c r="I7" s="1688"/>
    </row>
    <row r="8" spans="2:9" ht="20.100000000000001" customHeight="1">
      <c r="B8" s="1667" t="s">
        <v>1701</v>
      </c>
      <c r="C8" s="1672"/>
      <c r="D8" s="1672"/>
      <c r="E8" s="1672"/>
      <c r="F8" s="1672"/>
      <c r="G8" s="1678"/>
      <c r="H8" s="1668" t="s">
        <v>1673</v>
      </c>
      <c r="I8" s="1688"/>
    </row>
    <row r="9" spans="2:9" ht="60" customHeight="1">
      <c r="B9" s="1668">
        <v>1</v>
      </c>
      <c r="C9" s="1673" t="s">
        <v>1555</v>
      </c>
      <c r="D9" s="1673"/>
      <c r="E9" s="1673"/>
      <c r="F9" s="1677"/>
      <c r="G9" s="1677"/>
      <c r="H9" s="1679"/>
      <c r="I9" s="773"/>
    </row>
    <row r="10" spans="2:9" ht="60" customHeight="1">
      <c r="B10" s="1669"/>
      <c r="C10" s="773"/>
      <c r="D10" s="1674" t="s">
        <v>1428</v>
      </c>
      <c r="E10" s="1674"/>
      <c r="F10" s="753"/>
      <c r="G10" s="753"/>
      <c r="H10" s="1679"/>
      <c r="I10" s="773"/>
    </row>
    <row r="11" spans="2:9" ht="36" customHeight="1">
      <c r="B11" s="1669"/>
      <c r="C11" s="773"/>
      <c r="D11" s="1674" t="s">
        <v>1693</v>
      </c>
      <c r="E11" s="1674"/>
      <c r="F11" s="753"/>
      <c r="G11" s="753"/>
      <c r="H11" s="1679"/>
      <c r="I11" s="773"/>
    </row>
    <row r="12" spans="2:9" ht="60" customHeight="1">
      <c r="B12" s="1669"/>
      <c r="C12" s="773"/>
      <c r="D12" s="1674" t="s">
        <v>642</v>
      </c>
      <c r="E12" s="1674"/>
      <c r="F12" s="753"/>
      <c r="G12" s="753"/>
      <c r="H12" s="1679"/>
      <c r="I12" s="773"/>
    </row>
    <row r="13" spans="2:9" ht="39.75" customHeight="1">
      <c r="B13" s="1670"/>
      <c r="C13" s="773"/>
      <c r="D13" s="1674" t="s">
        <v>1415</v>
      </c>
      <c r="E13" s="1674"/>
      <c r="F13" s="753"/>
      <c r="G13" s="753"/>
      <c r="H13" s="1679"/>
      <c r="I13" s="773"/>
    </row>
    <row r="14" spans="2:9" ht="60" customHeight="1">
      <c r="B14" s="1671">
        <v>2</v>
      </c>
      <c r="C14" s="1674" t="s">
        <v>1119</v>
      </c>
      <c r="D14" s="1674"/>
      <c r="E14" s="1674"/>
      <c r="F14" s="753"/>
      <c r="G14" s="753"/>
      <c r="H14" s="1679"/>
      <c r="I14" s="773"/>
    </row>
    <row r="15" spans="2:9" ht="60" customHeight="1">
      <c r="B15" s="1671">
        <v>3</v>
      </c>
      <c r="C15" s="1674" t="s">
        <v>1590</v>
      </c>
      <c r="D15" s="1674"/>
      <c r="E15" s="1674"/>
      <c r="F15" s="753"/>
      <c r="G15" s="753"/>
      <c r="H15" s="1679"/>
      <c r="I15" s="773"/>
    </row>
    <row r="16" spans="2:9" ht="60" customHeight="1">
      <c r="B16" s="1671">
        <v>4</v>
      </c>
      <c r="C16" s="1674" t="s">
        <v>626</v>
      </c>
      <c r="D16" s="1674"/>
      <c r="E16" s="1674"/>
      <c r="F16" s="753"/>
      <c r="G16" s="753"/>
      <c r="H16" s="1679"/>
      <c r="I16" s="773"/>
    </row>
    <row r="17" spans="2:36" ht="60" customHeight="1">
      <c r="B17" s="1671">
        <v>5</v>
      </c>
      <c r="C17" s="1674" t="s">
        <v>1694</v>
      </c>
      <c r="D17" s="1674"/>
      <c r="E17" s="1674"/>
      <c r="F17" s="753"/>
      <c r="G17" s="753"/>
      <c r="H17" s="1679"/>
      <c r="I17" s="773"/>
    </row>
    <row r="19" spans="2:36" ht="20.100000000000001" customHeight="1">
      <c r="B19" s="716" t="s">
        <v>1702</v>
      </c>
      <c r="I19" s="1502"/>
    </row>
    <row r="20" spans="2:36" ht="20.100000000000001" customHeight="1">
      <c r="B20" s="1487" t="s">
        <v>1612</v>
      </c>
      <c r="C20" s="1684"/>
      <c r="D20" s="1684"/>
      <c r="E20" s="1684"/>
      <c r="F20" s="1684"/>
      <c r="G20" s="1684"/>
      <c r="H20" s="1684"/>
      <c r="I20" s="1502"/>
    </row>
    <row r="21" spans="2:36" ht="12" customHeight="1">
      <c r="B21" s="1682"/>
      <c r="C21" s="1682"/>
      <c r="D21" s="1682"/>
      <c r="E21" s="1682"/>
      <c r="F21" s="1682"/>
      <c r="G21" s="1682"/>
      <c r="H21" s="1682"/>
      <c r="I21" s="1502"/>
    </row>
    <row r="22" spans="2:36">
      <c r="B22" s="1667" t="s">
        <v>1691</v>
      </c>
      <c r="C22" s="1672"/>
      <c r="D22" s="1672"/>
      <c r="E22" s="1672"/>
      <c r="F22" s="1672"/>
      <c r="G22" s="1678"/>
      <c r="H22" s="1668" t="s">
        <v>1673</v>
      </c>
      <c r="I22" s="1683"/>
    </row>
    <row r="23" spans="2:36" ht="34.5" customHeight="1">
      <c r="B23" s="1671">
        <v>1</v>
      </c>
      <c r="C23" s="1674" t="s">
        <v>1703</v>
      </c>
      <c r="D23" s="1674"/>
      <c r="E23" s="1674"/>
      <c r="F23" s="753"/>
      <c r="G23" s="753"/>
      <c r="H23" s="1679"/>
      <c r="I23" s="1687"/>
    </row>
    <row r="24" spans="2:36" ht="34.5" customHeight="1">
      <c r="B24" s="1671">
        <v>2</v>
      </c>
      <c r="C24" s="1674" t="s">
        <v>1704</v>
      </c>
      <c r="D24" s="1674"/>
      <c r="E24" s="1674"/>
      <c r="F24" s="753"/>
      <c r="G24" s="753"/>
      <c r="H24" s="1679"/>
      <c r="I24" s="1687"/>
    </row>
    <row r="25" spans="2:36" ht="8.25" customHeight="1">
      <c r="B25" s="1683"/>
      <c r="C25" s="1685"/>
      <c r="D25" s="1685"/>
      <c r="E25" s="1685"/>
      <c r="F25" s="1686"/>
      <c r="G25" s="1686"/>
      <c r="H25" s="1687"/>
      <c r="I25" s="1687"/>
    </row>
    <row r="26" spans="2:36" ht="17.100000000000001" customHeight="1">
      <c r="B26" s="755" t="s">
        <v>1586</v>
      </c>
      <c r="C26" s="755"/>
      <c r="D26" s="755"/>
      <c r="E26" s="755"/>
      <c r="F26" s="755"/>
      <c r="G26" s="755"/>
      <c r="H26" s="755"/>
      <c r="I26" s="724"/>
      <c r="J26" s="1689"/>
      <c r="K26" s="1689"/>
      <c r="L26" s="1689"/>
      <c r="M26" s="1689"/>
      <c r="N26" s="1689"/>
      <c r="O26" s="1689"/>
      <c r="P26" s="1689"/>
      <c r="Q26" s="1689"/>
      <c r="R26" s="1689"/>
      <c r="S26" s="1689"/>
      <c r="T26" s="1689"/>
      <c r="U26" s="1689"/>
      <c r="V26" s="1689"/>
      <c r="W26" s="1689"/>
      <c r="X26" s="1689"/>
      <c r="Y26" s="1689"/>
      <c r="Z26" s="1689"/>
      <c r="AA26" s="1689"/>
      <c r="AB26" s="1689"/>
      <c r="AC26" s="1689"/>
      <c r="AD26" s="1689"/>
      <c r="AE26" s="1689"/>
      <c r="AF26" s="1689"/>
      <c r="AG26" s="1689"/>
      <c r="AH26" s="1689"/>
      <c r="AI26" s="1689"/>
      <c r="AJ26" s="1689"/>
    </row>
    <row r="27" spans="2:36" ht="17.100000000000001" customHeight="1">
      <c r="B27" s="755"/>
      <c r="C27" s="755"/>
      <c r="D27" s="755"/>
      <c r="E27" s="755"/>
      <c r="F27" s="755"/>
      <c r="G27" s="755"/>
      <c r="H27" s="755"/>
      <c r="I27" s="724"/>
      <c r="J27" s="1689"/>
      <c r="K27" s="1689"/>
      <c r="L27" s="1689"/>
      <c r="M27" s="1689"/>
      <c r="N27" s="1689"/>
      <c r="O27" s="1689"/>
      <c r="P27" s="1689"/>
      <c r="Q27" s="1689"/>
      <c r="R27" s="1689"/>
      <c r="S27" s="1689"/>
      <c r="T27" s="1689"/>
      <c r="U27" s="1689"/>
      <c r="V27" s="1689"/>
      <c r="W27" s="1689"/>
      <c r="X27" s="1689"/>
      <c r="Y27" s="1689"/>
      <c r="Z27" s="1689"/>
      <c r="AA27" s="1689"/>
      <c r="AB27" s="1689"/>
      <c r="AC27" s="1689"/>
      <c r="AD27" s="1689"/>
      <c r="AE27" s="1689"/>
      <c r="AF27" s="1689"/>
      <c r="AG27" s="1689"/>
      <c r="AH27" s="1689"/>
      <c r="AI27" s="1689"/>
      <c r="AJ27" s="1689"/>
    </row>
    <row r="28" spans="2:36" ht="17.100000000000001" customHeight="1">
      <c r="B28" s="755"/>
      <c r="C28" s="755"/>
      <c r="D28" s="755"/>
      <c r="E28" s="755"/>
      <c r="F28" s="755"/>
      <c r="G28" s="755"/>
      <c r="H28" s="755"/>
      <c r="I28" s="725"/>
    </row>
    <row r="29" spans="2:36" ht="17.100000000000001" customHeight="1">
      <c r="B29" s="755"/>
      <c r="C29" s="755"/>
      <c r="D29" s="755"/>
      <c r="E29" s="755"/>
      <c r="F29" s="755"/>
      <c r="G29" s="755"/>
      <c r="H29" s="755"/>
      <c r="I29" s="1676"/>
      <c r="J29" s="1690"/>
      <c r="K29" s="1690"/>
      <c r="L29" s="1690"/>
      <c r="M29" s="1690"/>
      <c r="N29" s="1690"/>
      <c r="O29" s="1690"/>
      <c r="P29" s="1690"/>
      <c r="Q29" s="1690"/>
      <c r="R29" s="1690"/>
      <c r="S29" s="1690"/>
      <c r="T29" s="1690"/>
      <c r="U29" s="1690"/>
      <c r="V29" s="1690"/>
      <c r="W29" s="1690"/>
      <c r="X29" s="1690"/>
      <c r="Y29" s="1690"/>
      <c r="Z29" s="1690"/>
      <c r="AA29" s="1690"/>
      <c r="AB29" s="1690"/>
      <c r="AC29" s="1690"/>
      <c r="AD29" s="1690"/>
      <c r="AE29" s="1690"/>
      <c r="AF29" s="1690"/>
      <c r="AG29" s="1690"/>
      <c r="AH29" s="1690"/>
      <c r="AI29" s="1690"/>
      <c r="AJ29" s="1690"/>
    </row>
    <row r="30" spans="2:36" ht="17.100000000000001" customHeight="1">
      <c r="B30" s="755"/>
      <c r="C30" s="755"/>
      <c r="D30" s="755"/>
      <c r="E30" s="755"/>
      <c r="F30" s="755"/>
      <c r="G30" s="755"/>
      <c r="H30" s="755"/>
      <c r="I30" s="1676"/>
      <c r="J30" s="1690"/>
      <c r="K30" s="1690"/>
      <c r="L30" s="1690"/>
      <c r="M30" s="1690"/>
      <c r="N30" s="1690"/>
      <c r="O30" s="1690"/>
      <c r="P30" s="1690"/>
      <c r="Q30" s="1690"/>
      <c r="R30" s="1690"/>
      <c r="S30" s="1690"/>
      <c r="T30" s="1690"/>
      <c r="U30" s="1690"/>
      <c r="V30" s="1690"/>
      <c r="W30" s="1690"/>
      <c r="X30" s="1690"/>
      <c r="Y30" s="1690"/>
      <c r="Z30" s="1690"/>
      <c r="AA30" s="1690"/>
      <c r="AB30" s="1690"/>
      <c r="AC30" s="1690"/>
      <c r="AD30" s="1690"/>
      <c r="AE30" s="1690"/>
      <c r="AF30" s="1690"/>
      <c r="AG30" s="1690"/>
      <c r="AH30" s="1690"/>
      <c r="AI30" s="1690"/>
      <c r="AJ30" s="1690"/>
    </row>
    <row r="31" spans="2:36" ht="17.100000000000001" customHeight="1">
      <c r="B31" s="755"/>
      <c r="C31" s="755"/>
      <c r="D31" s="755"/>
      <c r="E31" s="755"/>
      <c r="F31" s="755"/>
      <c r="G31" s="755"/>
      <c r="H31" s="755"/>
    </row>
  </sheetData>
  <customSheetViews>
    <customSheetView guid="{76D48460-2D9B-487A-92BD-89A50EB1783E}" showPageBreaks="1" printArea="1" view="pageBreakPreview">
      <selection sqref="A1:A1048576"/>
      <pageMargins left="0.69" right="0.47" top="0.98399999999999999" bottom="0.98399999999999999" header="0.51200000000000001" footer="0.51200000000000001"/>
      <pageSetup paperSize="9" scale="80" orientation="portrait" r:id="rId1"/>
      <headerFooter alignWithMargins="0"/>
    </customSheetView>
  </customSheetViews>
  <mergeCells count="21">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22:G22"/>
    <mergeCell ref="C23:G23"/>
    <mergeCell ref="C24:G24"/>
    <mergeCell ref="B9:B13"/>
    <mergeCell ref="B20:H21"/>
    <mergeCell ref="B26:H31"/>
  </mergeCells>
  <phoneticPr fontId="7"/>
  <dataValidations count="1">
    <dataValidation type="list" allowBlank="1" showDropDown="0" showInputMessage="1" showErrorMessage="1" sqref="H9:I17 H23:I25">
      <formula1>"✓"</formula1>
    </dataValidation>
  </dataValidations>
  <pageMargins left="0.69" right="0.47" top="0.98399999999999999" bottom="0.98399999999999999" header="0.51200000000000001" footer="0.51200000000000001"/>
  <pageSetup paperSize="9" scale="80" fitToWidth="1" fitToHeight="1" orientation="portrait" usePrinterDefaults="1"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4"/>
  </sheetPr>
  <dimension ref="A2:AK29"/>
  <sheetViews>
    <sheetView view="pageBreakPreview" zoomScale="115" zoomScaleSheetLayoutView="115" workbookViewId="0">
      <selection activeCell="AO10" sqref="AO10"/>
    </sheetView>
  </sheetViews>
  <sheetFormatPr defaultColWidth="9" defaultRowHeight="12"/>
  <cols>
    <col min="1" max="1" width="1.375" style="1516" customWidth="1"/>
    <col min="2" max="11" width="2.5" style="1516" customWidth="1"/>
    <col min="12" max="12" width="0.875" style="1516" customWidth="1"/>
    <col min="13" max="27" width="2.5" style="1516" customWidth="1"/>
    <col min="28" max="28" width="5" style="1516" customWidth="1"/>
    <col min="29" max="29" width="4.25" style="1516" customWidth="1"/>
    <col min="30" max="36" width="2.5" style="1516" customWidth="1"/>
    <col min="37" max="37" width="1.375" style="1516" customWidth="1"/>
    <col min="38" max="61" width="2.625" style="1516" customWidth="1"/>
    <col min="62" max="16384" width="9" style="1516"/>
  </cols>
  <sheetData>
    <row r="1" spans="1:37" ht="20.100000000000001" customHeight="1"/>
    <row r="2" spans="1:37" ht="20.100000000000001" customHeight="1">
      <c r="A2" s="1486"/>
      <c r="B2" s="1486"/>
      <c r="C2" s="1486"/>
      <c r="D2" s="1486"/>
      <c r="E2" s="1486"/>
      <c r="F2" s="1486"/>
      <c r="G2" s="1486"/>
      <c r="H2" s="1486"/>
      <c r="I2" s="1486"/>
      <c r="J2" s="1486"/>
      <c r="K2" s="1486"/>
      <c r="L2" s="1486"/>
      <c r="M2" s="1486"/>
      <c r="N2" s="1486"/>
      <c r="O2" s="1486"/>
      <c r="P2" s="1486"/>
      <c r="Q2" s="1486"/>
      <c r="R2" s="1486"/>
      <c r="S2" s="1486"/>
      <c r="T2" s="1486"/>
      <c r="U2" s="1486"/>
      <c r="V2" s="1486"/>
      <c r="W2" s="1486"/>
      <c r="X2" s="1486"/>
      <c r="Y2" s="1486"/>
      <c r="Z2" s="1486"/>
      <c r="AA2" s="1486"/>
      <c r="AB2" s="1486"/>
      <c r="AC2" s="1486"/>
      <c r="AD2" s="1486"/>
      <c r="AE2" s="1486"/>
      <c r="AF2" s="1486"/>
      <c r="AG2" s="1486"/>
      <c r="AH2" s="1486"/>
      <c r="AI2" s="1486"/>
      <c r="AJ2" s="1738" t="s">
        <v>1840</v>
      </c>
    </row>
    <row r="3" spans="1:37" ht="20.100000000000001" customHeight="1">
      <c r="A3" s="1486"/>
      <c r="B3" s="1486"/>
      <c r="C3" s="1486"/>
      <c r="D3" s="1486"/>
      <c r="E3" s="1486"/>
      <c r="F3" s="1486"/>
      <c r="G3" s="1486"/>
      <c r="H3" s="1486"/>
      <c r="I3" s="1486"/>
      <c r="J3" s="1486"/>
      <c r="K3" s="1486"/>
      <c r="L3" s="1486"/>
      <c r="M3" s="1486"/>
      <c r="N3" s="1486"/>
      <c r="O3" s="1486"/>
      <c r="P3" s="1486"/>
      <c r="Q3" s="1486"/>
      <c r="R3" s="1486"/>
      <c r="S3" s="1486"/>
      <c r="T3" s="1486"/>
      <c r="U3" s="1486"/>
      <c r="V3" s="1486"/>
      <c r="W3" s="1486"/>
      <c r="X3" s="1486"/>
      <c r="Y3" s="1486"/>
      <c r="Z3" s="1486"/>
      <c r="AA3" s="1486"/>
      <c r="AB3" s="1486"/>
      <c r="AC3" s="1486"/>
      <c r="AD3" s="1486"/>
      <c r="AE3" s="1486"/>
      <c r="AF3" s="1486"/>
      <c r="AG3" s="1486"/>
      <c r="AH3" s="1486"/>
      <c r="AI3" s="1486"/>
      <c r="AJ3" s="1738"/>
    </row>
    <row r="4" spans="1:37" ht="20.100000000000001" customHeight="1">
      <c r="A4" s="1486"/>
      <c r="B4" s="1691" t="s">
        <v>1600</v>
      </c>
      <c r="C4" s="1691"/>
      <c r="D4" s="1691"/>
      <c r="E4" s="1691"/>
      <c r="F4" s="1691"/>
      <c r="G4" s="1691"/>
      <c r="H4" s="1691"/>
      <c r="I4" s="1691"/>
      <c r="J4" s="1691"/>
      <c r="K4" s="1691"/>
      <c r="L4" s="1691"/>
      <c r="M4" s="1691"/>
      <c r="N4" s="1691"/>
      <c r="O4" s="1691"/>
      <c r="P4" s="1691"/>
      <c r="Q4" s="1691"/>
      <c r="R4" s="1691"/>
      <c r="S4" s="1691"/>
      <c r="T4" s="1691"/>
      <c r="U4" s="1691"/>
      <c r="V4" s="1691"/>
      <c r="W4" s="1691"/>
      <c r="X4" s="1691"/>
      <c r="Y4" s="1691"/>
      <c r="Z4" s="1691"/>
      <c r="AA4" s="1691"/>
      <c r="AB4" s="1691"/>
      <c r="AC4" s="1691"/>
      <c r="AD4" s="1691"/>
      <c r="AE4" s="1691"/>
      <c r="AF4" s="1691"/>
      <c r="AG4" s="1691"/>
      <c r="AH4" s="1691"/>
      <c r="AI4" s="1691"/>
      <c r="AJ4" s="1691"/>
      <c r="AK4" s="139"/>
    </row>
    <row r="5" spans="1:37" ht="20.100000000000001" customHeight="1">
      <c r="A5" s="1486"/>
      <c r="B5" s="1692"/>
      <c r="C5" s="1692"/>
      <c r="D5" s="1692"/>
      <c r="E5" s="1692"/>
      <c r="F5" s="1692"/>
      <c r="G5" s="1711"/>
      <c r="H5" s="1711"/>
      <c r="I5" s="1711"/>
      <c r="J5" s="1711"/>
      <c r="K5" s="1711"/>
      <c r="L5" s="1711"/>
      <c r="M5" s="1711"/>
      <c r="N5" s="1711"/>
      <c r="O5" s="1711"/>
      <c r="P5" s="1711"/>
      <c r="Q5" s="1724"/>
      <c r="R5" s="1724"/>
      <c r="S5" s="1724"/>
      <c r="T5" s="1724"/>
      <c r="U5" s="1724"/>
      <c r="V5" s="1724"/>
      <c r="W5" s="1724"/>
      <c r="X5" s="1724"/>
      <c r="Y5" s="1724"/>
      <c r="Z5" s="1724"/>
      <c r="AA5" s="1724"/>
      <c r="AB5" s="1724"/>
      <c r="AC5" s="1724"/>
      <c r="AD5" s="1724"/>
      <c r="AE5" s="1724"/>
      <c r="AF5" s="1724"/>
      <c r="AG5" s="1724"/>
      <c r="AH5" s="1724"/>
      <c r="AI5" s="1724"/>
      <c r="AJ5" s="1724"/>
      <c r="AK5" s="1745"/>
    </row>
    <row r="6" spans="1:37" ht="24.75" customHeight="1">
      <c r="A6" s="1486"/>
      <c r="B6" s="717" t="s">
        <v>1227</v>
      </c>
      <c r="C6" s="1492"/>
      <c r="D6" s="1492"/>
      <c r="E6" s="1492"/>
      <c r="F6" s="1492"/>
      <c r="G6" s="1492"/>
      <c r="H6" s="1492"/>
      <c r="I6" s="1492"/>
      <c r="J6" s="1492"/>
      <c r="K6" s="1496"/>
      <c r="L6" s="728"/>
      <c r="M6" s="735"/>
      <c r="N6" s="735"/>
      <c r="O6" s="735"/>
      <c r="P6" s="735"/>
      <c r="Q6" s="735"/>
      <c r="R6" s="735"/>
      <c r="S6" s="735"/>
      <c r="T6" s="735"/>
      <c r="U6" s="735"/>
      <c r="V6" s="735"/>
      <c r="W6" s="735"/>
      <c r="X6" s="735"/>
      <c r="Y6" s="735"/>
      <c r="Z6" s="735"/>
      <c r="AA6" s="735"/>
      <c r="AB6" s="735"/>
      <c r="AC6" s="735"/>
      <c r="AD6" s="735"/>
      <c r="AE6" s="735"/>
      <c r="AF6" s="735"/>
      <c r="AG6" s="735"/>
      <c r="AH6" s="735"/>
      <c r="AI6" s="735"/>
      <c r="AJ6" s="744"/>
      <c r="AK6" s="1745"/>
    </row>
    <row r="7" spans="1:37" ht="24.75" customHeight="1">
      <c r="A7" s="1486"/>
      <c r="B7" s="719" t="s">
        <v>903</v>
      </c>
      <c r="C7" s="719"/>
      <c r="D7" s="719"/>
      <c r="E7" s="719"/>
      <c r="F7" s="719"/>
      <c r="G7" s="719"/>
      <c r="H7" s="719"/>
      <c r="I7" s="719"/>
      <c r="J7" s="719"/>
      <c r="K7" s="719"/>
      <c r="L7" s="728"/>
      <c r="M7" s="735"/>
      <c r="N7" s="735"/>
      <c r="O7" s="735"/>
      <c r="P7" s="735"/>
      <c r="Q7" s="735"/>
      <c r="R7" s="735"/>
      <c r="S7" s="735"/>
      <c r="T7" s="735"/>
      <c r="U7" s="735"/>
      <c r="V7" s="735"/>
      <c r="W7" s="735"/>
      <c r="X7" s="735"/>
      <c r="Y7" s="735"/>
      <c r="Z7" s="735"/>
      <c r="AA7" s="735"/>
      <c r="AB7" s="735"/>
      <c r="AC7" s="735"/>
      <c r="AD7" s="735"/>
      <c r="AE7" s="735"/>
      <c r="AF7" s="735"/>
      <c r="AG7" s="735"/>
      <c r="AH7" s="735"/>
      <c r="AI7" s="735"/>
      <c r="AJ7" s="744"/>
      <c r="AK7" s="1745"/>
    </row>
    <row r="8" spans="1:37" ht="24.75" customHeight="1">
      <c r="A8" s="1486"/>
      <c r="B8" s="719" t="s">
        <v>1841</v>
      </c>
      <c r="C8" s="719"/>
      <c r="D8" s="719"/>
      <c r="E8" s="719"/>
      <c r="F8" s="719"/>
      <c r="G8" s="719"/>
      <c r="H8" s="719"/>
      <c r="I8" s="719"/>
      <c r="J8" s="719"/>
      <c r="K8" s="719"/>
      <c r="L8" s="728" t="s">
        <v>1405</v>
      </c>
      <c r="M8" s="735"/>
      <c r="N8" s="735"/>
      <c r="O8" s="735"/>
      <c r="P8" s="735"/>
      <c r="Q8" s="735"/>
      <c r="R8" s="735"/>
      <c r="S8" s="735"/>
      <c r="T8" s="735"/>
      <c r="U8" s="735"/>
      <c r="V8" s="735"/>
      <c r="W8" s="735"/>
      <c r="X8" s="735"/>
      <c r="Y8" s="735"/>
      <c r="Z8" s="735"/>
      <c r="AA8" s="735"/>
      <c r="AB8" s="735"/>
      <c r="AC8" s="735"/>
      <c r="AD8" s="735"/>
      <c r="AE8" s="735"/>
      <c r="AF8" s="735"/>
      <c r="AG8" s="735"/>
      <c r="AH8" s="735"/>
      <c r="AI8" s="735"/>
      <c r="AJ8" s="744"/>
      <c r="AK8" s="1745"/>
    </row>
    <row r="9" spans="1:37" ht="24.75" customHeight="1">
      <c r="A9" s="1486"/>
      <c r="B9" s="1693" t="s">
        <v>50</v>
      </c>
      <c r="C9" s="1697"/>
      <c r="D9" s="1380" t="s">
        <v>369</v>
      </c>
      <c r="E9" s="1703"/>
      <c r="F9" s="1703"/>
      <c r="G9" s="1703"/>
      <c r="H9" s="1703"/>
      <c r="I9" s="1703"/>
      <c r="J9" s="1703"/>
      <c r="K9" s="1388"/>
      <c r="L9" s="1716"/>
      <c r="M9" s="735" t="s">
        <v>639</v>
      </c>
      <c r="N9" s="735"/>
      <c r="O9" s="735"/>
      <c r="P9" s="735"/>
      <c r="Q9" s="1725"/>
      <c r="R9" s="1725"/>
      <c r="S9" s="1725"/>
      <c r="T9" s="1725"/>
      <c r="U9" s="1728"/>
      <c r="V9" s="728"/>
      <c r="W9" s="735" t="s">
        <v>39</v>
      </c>
      <c r="X9" s="735"/>
      <c r="Y9" s="1731" t="s">
        <v>299</v>
      </c>
      <c r="Z9" s="1731"/>
      <c r="AA9" s="1731"/>
      <c r="AB9" s="1733" t="s">
        <v>139</v>
      </c>
      <c r="AC9" s="1735" t="s">
        <v>338</v>
      </c>
      <c r="AD9" s="1401"/>
      <c r="AE9" s="1401"/>
      <c r="AF9" s="1731"/>
      <c r="AG9" s="1731"/>
      <c r="AH9" s="1731"/>
      <c r="AI9" s="1492" t="s">
        <v>139</v>
      </c>
      <c r="AJ9" s="1496"/>
    </row>
    <row r="10" spans="1:37" ht="24.75" customHeight="1">
      <c r="A10" s="1486"/>
      <c r="B10" s="1694"/>
      <c r="C10" s="1698"/>
      <c r="D10" s="1382"/>
      <c r="E10" s="1704"/>
      <c r="F10" s="1704"/>
      <c r="G10" s="1704"/>
      <c r="H10" s="1704"/>
      <c r="I10" s="1704"/>
      <c r="J10" s="1704"/>
      <c r="K10" s="1390"/>
      <c r="L10" s="1717"/>
      <c r="M10" s="735" t="s">
        <v>469</v>
      </c>
      <c r="N10" s="735"/>
      <c r="O10" s="735"/>
      <c r="P10" s="735"/>
      <c r="Q10" s="1726"/>
      <c r="R10" s="1726"/>
      <c r="S10" s="1726"/>
      <c r="T10" s="1726"/>
      <c r="U10" s="1729"/>
      <c r="V10" s="1730"/>
      <c r="W10" s="727" t="s">
        <v>39</v>
      </c>
      <c r="X10" s="727"/>
      <c r="Y10" s="1732"/>
      <c r="Z10" s="1732"/>
      <c r="AA10" s="1732"/>
      <c r="AB10" s="1734" t="s">
        <v>139</v>
      </c>
      <c r="AC10" s="1736" t="s">
        <v>338</v>
      </c>
      <c r="AD10" s="1703"/>
      <c r="AE10" s="1703"/>
      <c r="AF10" s="1732"/>
      <c r="AG10" s="1732"/>
      <c r="AH10" s="1732"/>
      <c r="AI10" s="1737" t="s">
        <v>139</v>
      </c>
      <c r="AJ10" s="1739"/>
    </row>
    <row r="11" spans="1:37" ht="53.25" customHeight="1">
      <c r="A11" s="1486"/>
      <c r="B11" s="1694"/>
      <c r="C11" s="1698"/>
      <c r="D11" s="1394" t="s">
        <v>1017</v>
      </c>
      <c r="E11" s="1401"/>
      <c r="F11" s="1401"/>
      <c r="G11" s="1401"/>
      <c r="H11" s="1401"/>
      <c r="I11" s="1401"/>
      <c r="J11" s="1401"/>
      <c r="K11" s="1401"/>
      <c r="L11" s="1718"/>
      <c r="M11" s="735" t="s">
        <v>1468</v>
      </c>
      <c r="N11" s="735"/>
      <c r="O11" s="735"/>
      <c r="P11" s="1723"/>
      <c r="Q11" s="1727"/>
      <c r="R11" s="1727"/>
      <c r="S11" s="1727"/>
      <c r="T11" s="1727"/>
      <c r="U11" s="1727"/>
      <c r="V11" s="1727"/>
      <c r="W11" s="1727"/>
      <c r="X11" s="1727"/>
      <c r="Y11" s="1727"/>
      <c r="Z11" s="1727"/>
      <c r="AA11" s="1727"/>
      <c r="AB11" s="1727"/>
      <c r="AC11" s="1727"/>
      <c r="AD11" s="1727"/>
      <c r="AE11" s="1727"/>
      <c r="AF11" s="1727"/>
      <c r="AG11" s="1727"/>
      <c r="AH11" s="1727"/>
      <c r="AI11" s="1727"/>
      <c r="AJ11" s="1740"/>
    </row>
    <row r="12" spans="1:37" ht="24.75" customHeight="1">
      <c r="A12" s="1486"/>
      <c r="B12" s="1694"/>
      <c r="C12" s="1699"/>
      <c r="D12" s="1701" t="s">
        <v>1509</v>
      </c>
      <c r="E12" s="1705"/>
      <c r="F12" s="1707" t="s">
        <v>647</v>
      </c>
      <c r="G12" s="1712"/>
      <c r="H12" s="1712"/>
      <c r="I12" s="1712"/>
      <c r="J12" s="1712"/>
      <c r="K12" s="1712"/>
      <c r="L12" s="1719"/>
      <c r="M12" s="1719"/>
      <c r="N12" s="1719"/>
      <c r="O12" s="1719"/>
      <c r="P12" s="1719"/>
      <c r="Q12" s="1719"/>
      <c r="R12" s="1719"/>
      <c r="S12" s="1719"/>
      <c r="T12" s="1719"/>
      <c r="U12" s="1719"/>
      <c r="V12" s="1719"/>
      <c r="W12" s="1719"/>
      <c r="X12" s="1719"/>
      <c r="Y12" s="1719"/>
      <c r="Z12" s="1719"/>
      <c r="AA12" s="1719"/>
      <c r="AB12" s="1719"/>
      <c r="AC12" s="1719"/>
      <c r="AD12" s="1719"/>
      <c r="AE12" s="1719"/>
      <c r="AF12" s="1719"/>
      <c r="AG12" s="1719"/>
      <c r="AH12" s="1719"/>
      <c r="AI12" s="1719"/>
      <c r="AJ12" s="1741"/>
    </row>
    <row r="13" spans="1:37" ht="24.75" customHeight="1">
      <c r="A13" s="1486"/>
      <c r="B13" s="1694"/>
      <c r="C13" s="1699"/>
      <c r="D13" s="1701"/>
      <c r="E13" s="1705"/>
      <c r="F13" s="1708"/>
      <c r="G13" s="1713"/>
      <c r="H13" s="1713"/>
      <c r="I13" s="1713"/>
      <c r="J13" s="1713"/>
      <c r="K13" s="1713"/>
      <c r="L13" s="1720"/>
      <c r="M13" s="1720"/>
      <c r="N13" s="1720"/>
      <c r="O13" s="1720"/>
      <c r="P13" s="1720"/>
      <c r="Q13" s="1720"/>
      <c r="R13" s="1720"/>
      <c r="S13" s="1720"/>
      <c r="T13" s="1720"/>
      <c r="U13" s="1720"/>
      <c r="V13" s="1720"/>
      <c r="W13" s="1720"/>
      <c r="X13" s="1720"/>
      <c r="Y13" s="1720"/>
      <c r="Z13" s="1720"/>
      <c r="AA13" s="1720"/>
      <c r="AB13" s="1720"/>
      <c r="AC13" s="1720"/>
      <c r="AD13" s="1720"/>
      <c r="AE13" s="1720"/>
      <c r="AF13" s="1720"/>
      <c r="AG13" s="1720"/>
      <c r="AH13" s="1720"/>
      <c r="AI13" s="1720"/>
      <c r="AJ13" s="1742"/>
    </row>
    <row r="14" spans="1:37" ht="24.75" customHeight="1">
      <c r="A14" s="1486"/>
      <c r="B14" s="1694"/>
      <c r="C14" s="1699"/>
      <c r="D14" s="1701"/>
      <c r="E14" s="1705"/>
      <c r="F14" s="1708" t="s">
        <v>1809</v>
      </c>
      <c r="G14" s="1713"/>
      <c r="H14" s="1713"/>
      <c r="I14" s="1713"/>
      <c r="J14" s="1713"/>
      <c r="K14" s="1713"/>
      <c r="L14" s="1720"/>
      <c r="M14" s="1720"/>
      <c r="N14" s="1720"/>
      <c r="O14" s="1720"/>
      <c r="P14" s="1720"/>
      <c r="Q14" s="1720"/>
      <c r="R14" s="1720"/>
      <c r="S14" s="1720"/>
      <c r="T14" s="1720"/>
      <c r="U14" s="1720"/>
      <c r="V14" s="1720"/>
      <c r="W14" s="1720"/>
      <c r="X14" s="1720"/>
      <c r="Y14" s="1720"/>
      <c r="Z14" s="1720"/>
      <c r="AA14" s="1720"/>
      <c r="AB14" s="1720"/>
      <c r="AC14" s="1720"/>
      <c r="AD14" s="1720"/>
      <c r="AE14" s="1720"/>
      <c r="AF14" s="1720"/>
      <c r="AG14" s="1720"/>
      <c r="AH14" s="1720"/>
      <c r="AI14" s="1720"/>
      <c r="AJ14" s="1742"/>
    </row>
    <row r="15" spans="1:37" ht="24.75" customHeight="1">
      <c r="A15" s="1486"/>
      <c r="B15" s="1694"/>
      <c r="C15" s="1699"/>
      <c r="D15" s="1701"/>
      <c r="E15" s="1705"/>
      <c r="F15" s="1708"/>
      <c r="G15" s="1713"/>
      <c r="H15" s="1713"/>
      <c r="I15" s="1713"/>
      <c r="J15" s="1713"/>
      <c r="K15" s="1713"/>
      <c r="L15" s="1720"/>
      <c r="M15" s="1720"/>
      <c r="N15" s="1720"/>
      <c r="O15" s="1720"/>
      <c r="P15" s="1720"/>
      <c r="Q15" s="1720"/>
      <c r="R15" s="1720"/>
      <c r="S15" s="1720"/>
      <c r="T15" s="1720"/>
      <c r="U15" s="1720"/>
      <c r="V15" s="1720"/>
      <c r="W15" s="1720"/>
      <c r="X15" s="1720"/>
      <c r="Y15" s="1720"/>
      <c r="Z15" s="1720"/>
      <c r="AA15" s="1720"/>
      <c r="AB15" s="1720"/>
      <c r="AC15" s="1720"/>
      <c r="AD15" s="1720"/>
      <c r="AE15" s="1720"/>
      <c r="AF15" s="1720"/>
      <c r="AG15" s="1720"/>
      <c r="AH15" s="1720"/>
      <c r="AI15" s="1720"/>
      <c r="AJ15" s="1742"/>
    </row>
    <row r="16" spans="1:37" ht="24.75" customHeight="1">
      <c r="A16" s="1486"/>
      <c r="B16" s="1694"/>
      <c r="C16" s="1699"/>
      <c r="D16" s="1701"/>
      <c r="E16" s="1705"/>
      <c r="F16" s="1708"/>
      <c r="G16" s="1713"/>
      <c r="H16" s="1713"/>
      <c r="I16" s="1713"/>
      <c r="J16" s="1713"/>
      <c r="K16" s="1713"/>
      <c r="L16" s="1720"/>
      <c r="M16" s="1720"/>
      <c r="N16" s="1720"/>
      <c r="O16" s="1720"/>
      <c r="P16" s="1720"/>
      <c r="Q16" s="1720"/>
      <c r="R16" s="1720"/>
      <c r="S16" s="1720"/>
      <c r="T16" s="1720"/>
      <c r="U16" s="1720"/>
      <c r="V16" s="1720"/>
      <c r="W16" s="1720"/>
      <c r="X16" s="1720"/>
      <c r="Y16" s="1720"/>
      <c r="Z16" s="1720"/>
      <c r="AA16" s="1720"/>
      <c r="AB16" s="1720"/>
      <c r="AC16" s="1720"/>
      <c r="AD16" s="1720"/>
      <c r="AE16" s="1720"/>
      <c r="AF16" s="1720"/>
      <c r="AG16" s="1720"/>
      <c r="AH16" s="1720"/>
      <c r="AI16" s="1720"/>
      <c r="AJ16" s="1742"/>
    </row>
    <row r="17" spans="1:36" ht="24.75" customHeight="1">
      <c r="A17" s="1486"/>
      <c r="B17" s="1694"/>
      <c r="C17" s="1699"/>
      <c r="D17" s="1701"/>
      <c r="E17" s="1705"/>
      <c r="F17" s="1708"/>
      <c r="G17" s="1713"/>
      <c r="H17" s="1713"/>
      <c r="I17" s="1713"/>
      <c r="J17" s="1713"/>
      <c r="K17" s="1713"/>
      <c r="L17" s="1720"/>
      <c r="M17" s="1720"/>
      <c r="N17" s="1720"/>
      <c r="O17" s="1720"/>
      <c r="P17" s="1720"/>
      <c r="Q17" s="1720"/>
      <c r="R17" s="1720"/>
      <c r="S17" s="1720"/>
      <c r="T17" s="1720"/>
      <c r="U17" s="1720"/>
      <c r="V17" s="1720"/>
      <c r="W17" s="1720"/>
      <c r="X17" s="1720"/>
      <c r="Y17" s="1720"/>
      <c r="Z17" s="1720"/>
      <c r="AA17" s="1720"/>
      <c r="AB17" s="1720"/>
      <c r="AC17" s="1720"/>
      <c r="AD17" s="1720"/>
      <c r="AE17" s="1720"/>
      <c r="AF17" s="1720"/>
      <c r="AG17" s="1720"/>
      <c r="AH17" s="1720"/>
      <c r="AI17" s="1720"/>
      <c r="AJ17" s="1742"/>
    </row>
    <row r="18" spans="1:36" ht="24.75" customHeight="1">
      <c r="A18" s="1486"/>
      <c r="B18" s="1694"/>
      <c r="C18" s="1699"/>
      <c r="D18" s="1701"/>
      <c r="E18" s="1705"/>
      <c r="F18" s="1709" t="s">
        <v>947</v>
      </c>
      <c r="G18" s="1714"/>
      <c r="H18" s="1714"/>
      <c r="I18" s="1714"/>
      <c r="J18" s="1714"/>
      <c r="K18" s="1714"/>
      <c r="L18" s="1721"/>
      <c r="M18" s="1721"/>
      <c r="N18" s="1721"/>
      <c r="O18" s="1721"/>
      <c r="P18" s="1721"/>
      <c r="Q18" s="1721"/>
      <c r="R18" s="1721"/>
      <c r="S18" s="1721"/>
      <c r="T18" s="1721"/>
      <c r="U18" s="1721"/>
      <c r="V18" s="1721"/>
      <c r="W18" s="1721"/>
      <c r="X18" s="1721"/>
      <c r="Y18" s="1721"/>
      <c r="Z18" s="1721"/>
      <c r="AA18" s="1721"/>
      <c r="AB18" s="1721"/>
      <c r="AC18" s="1721"/>
      <c r="AD18" s="1721"/>
      <c r="AE18" s="1721"/>
      <c r="AF18" s="1721"/>
      <c r="AG18" s="1721"/>
      <c r="AH18" s="1721"/>
      <c r="AI18" s="1721"/>
      <c r="AJ18" s="1743"/>
    </row>
    <row r="19" spans="1:36" ht="24.75" customHeight="1">
      <c r="A19" s="1486"/>
      <c r="B19" s="1694"/>
      <c r="C19" s="1699"/>
      <c r="D19" s="1701"/>
      <c r="E19" s="1705"/>
      <c r="F19" s="1709"/>
      <c r="G19" s="1714"/>
      <c r="H19" s="1714"/>
      <c r="I19" s="1714"/>
      <c r="J19" s="1714"/>
      <c r="K19" s="1714"/>
      <c r="L19" s="1721"/>
      <c r="M19" s="1721"/>
      <c r="N19" s="1721"/>
      <c r="O19" s="1721"/>
      <c r="P19" s="1721"/>
      <c r="Q19" s="1721"/>
      <c r="R19" s="1721"/>
      <c r="S19" s="1721"/>
      <c r="T19" s="1721"/>
      <c r="U19" s="1721"/>
      <c r="V19" s="1721"/>
      <c r="W19" s="1721"/>
      <c r="X19" s="1721"/>
      <c r="Y19" s="1721"/>
      <c r="Z19" s="1721"/>
      <c r="AA19" s="1721"/>
      <c r="AB19" s="1721"/>
      <c r="AC19" s="1721"/>
      <c r="AD19" s="1721"/>
      <c r="AE19" s="1721"/>
      <c r="AF19" s="1721"/>
      <c r="AG19" s="1721"/>
      <c r="AH19" s="1721"/>
      <c r="AI19" s="1721"/>
      <c r="AJ19" s="1743"/>
    </row>
    <row r="20" spans="1:36" ht="24.75" customHeight="1">
      <c r="A20" s="1486"/>
      <c r="B20" s="1694"/>
      <c r="C20" s="1699"/>
      <c r="D20" s="1701"/>
      <c r="E20" s="1705"/>
      <c r="F20" s="1709"/>
      <c r="G20" s="1714"/>
      <c r="H20" s="1714"/>
      <c r="I20" s="1714"/>
      <c r="J20" s="1714"/>
      <c r="K20" s="1714"/>
      <c r="L20" s="1721"/>
      <c r="M20" s="1721"/>
      <c r="N20" s="1721"/>
      <c r="O20" s="1721"/>
      <c r="P20" s="1721"/>
      <c r="Q20" s="1721"/>
      <c r="R20" s="1721"/>
      <c r="S20" s="1721"/>
      <c r="T20" s="1721"/>
      <c r="U20" s="1721"/>
      <c r="V20" s="1721"/>
      <c r="W20" s="1721"/>
      <c r="X20" s="1721"/>
      <c r="Y20" s="1721"/>
      <c r="Z20" s="1721"/>
      <c r="AA20" s="1721"/>
      <c r="AB20" s="1721"/>
      <c r="AC20" s="1721"/>
      <c r="AD20" s="1721"/>
      <c r="AE20" s="1721"/>
      <c r="AF20" s="1721"/>
      <c r="AG20" s="1721"/>
      <c r="AH20" s="1721"/>
      <c r="AI20" s="1721"/>
      <c r="AJ20" s="1743"/>
    </row>
    <row r="21" spans="1:36" ht="24.75" customHeight="1">
      <c r="A21" s="1486"/>
      <c r="B21" s="1694"/>
      <c r="C21" s="1699"/>
      <c r="D21" s="1701"/>
      <c r="E21" s="1705"/>
      <c r="F21" s="1709"/>
      <c r="G21" s="1714"/>
      <c r="H21" s="1714"/>
      <c r="I21" s="1714"/>
      <c r="J21" s="1714"/>
      <c r="K21" s="1714"/>
      <c r="L21" s="1721"/>
      <c r="M21" s="1721"/>
      <c r="N21" s="1721"/>
      <c r="O21" s="1721"/>
      <c r="P21" s="1721"/>
      <c r="Q21" s="1721"/>
      <c r="R21" s="1721"/>
      <c r="S21" s="1721"/>
      <c r="T21" s="1721"/>
      <c r="U21" s="1721"/>
      <c r="V21" s="1721"/>
      <c r="W21" s="1721"/>
      <c r="X21" s="1721"/>
      <c r="Y21" s="1721"/>
      <c r="Z21" s="1721"/>
      <c r="AA21" s="1721"/>
      <c r="AB21" s="1721"/>
      <c r="AC21" s="1721"/>
      <c r="AD21" s="1721"/>
      <c r="AE21" s="1721"/>
      <c r="AF21" s="1721"/>
      <c r="AG21" s="1721"/>
      <c r="AH21" s="1721"/>
      <c r="AI21" s="1721"/>
      <c r="AJ21" s="1743"/>
    </row>
    <row r="22" spans="1:36" ht="24.75" customHeight="1">
      <c r="A22" s="1486"/>
      <c r="B22" s="1694"/>
      <c r="C22" s="1699"/>
      <c r="D22" s="1701"/>
      <c r="E22" s="1705"/>
      <c r="F22" s="1709"/>
      <c r="G22" s="1714"/>
      <c r="H22" s="1714"/>
      <c r="I22" s="1714"/>
      <c r="J22" s="1714"/>
      <c r="K22" s="1714"/>
      <c r="L22" s="1721"/>
      <c r="M22" s="1721"/>
      <c r="N22" s="1721"/>
      <c r="O22" s="1721"/>
      <c r="P22" s="1721"/>
      <c r="Q22" s="1721"/>
      <c r="R22" s="1721"/>
      <c r="S22" s="1721"/>
      <c r="T22" s="1721"/>
      <c r="U22" s="1721"/>
      <c r="V22" s="1721"/>
      <c r="W22" s="1721"/>
      <c r="X22" s="1721"/>
      <c r="Y22" s="1721"/>
      <c r="Z22" s="1721"/>
      <c r="AA22" s="1721"/>
      <c r="AB22" s="1721"/>
      <c r="AC22" s="1721"/>
      <c r="AD22" s="1721"/>
      <c r="AE22" s="1721"/>
      <c r="AF22" s="1721"/>
      <c r="AG22" s="1721"/>
      <c r="AH22" s="1721"/>
      <c r="AI22" s="1721"/>
      <c r="AJ22" s="1743"/>
    </row>
    <row r="23" spans="1:36" ht="24.75" customHeight="1">
      <c r="A23" s="1486"/>
      <c r="B23" s="1695"/>
      <c r="C23" s="1700"/>
      <c r="D23" s="1702"/>
      <c r="E23" s="1706"/>
      <c r="F23" s="1710"/>
      <c r="G23" s="1715"/>
      <c r="H23" s="1715"/>
      <c r="I23" s="1715"/>
      <c r="J23" s="1715"/>
      <c r="K23" s="1715"/>
      <c r="L23" s="1722"/>
      <c r="M23" s="1722"/>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44"/>
    </row>
    <row r="24" spans="1:36" ht="39" customHeight="1">
      <c r="A24" s="1486"/>
      <c r="B24" s="1696" t="s">
        <v>1550</v>
      </c>
      <c r="C24" s="1696"/>
      <c r="D24" s="1696"/>
      <c r="E24" s="1696"/>
      <c r="F24" s="1696"/>
      <c r="G24" s="1696"/>
      <c r="H24" s="1696"/>
      <c r="I24" s="1696"/>
      <c r="J24" s="1696"/>
      <c r="K24" s="1696"/>
      <c r="L24" s="1696"/>
      <c r="M24" s="1696"/>
      <c r="N24" s="1696"/>
      <c r="O24" s="1696"/>
      <c r="P24" s="1696"/>
      <c r="Q24" s="1696"/>
      <c r="R24" s="1696"/>
      <c r="S24" s="1696"/>
      <c r="T24" s="1696"/>
      <c r="U24" s="1696"/>
      <c r="V24" s="1696"/>
      <c r="W24" s="1696"/>
      <c r="X24" s="1696"/>
      <c r="Y24" s="1696"/>
      <c r="Z24" s="1696"/>
      <c r="AA24" s="1696"/>
      <c r="AB24" s="1696"/>
      <c r="AC24" s="1696"/>
      <c r="AD24" s="1696"/>
      <c r="AE24" s="1696"/>
      <c r="AF24" s="1696"/>
      <c r="AG24" s="1696"/>
      <c r="AH24" s="1696"/>
      <c r="AI24" s="1696"/>
      <c r="AJ24" s="1696"/>
    </row>
    <row r="25" spans="1:36" ht="20.25" customHeight="1">
      <c r="A25" s="1486"/>
      <c r="B25" s="755"/>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row>
    <row r="26" spans="1:36" ht="39" customHeight="1">
      <c r="A26" s="1486"/>
      <c r="B26" s="755"/>
      <c r="C26" s="755"/>
      <c r="D26" s="755"/>
      <c r="E26" s="755"/>
      <c r="F26" s="755"/>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row>
    <row r="27" spans="1:36" ht="48.75" customHeight="1">
      <c r="A27" s="1486"/>
      <c r="B27" s="755"/>
      <c r="C27" s="755"/>
      <c r="D27" s="755"/>
      <c r="E27" s="755"/>
      <c r="F27" s="755"/>
      <c r="G27" s="755"/>
      <c r="H27" s="755"/>
      <c r="I27" s="755"/>
      <c r="J27" s="755"/>
      <c r="K27" s="755"/>
      <c r="L27" s="755"/>
      <c r="M27" s="755"/>
      <c r="N27" s="755"/>
      <c r="O27" s="755"/>
      <c r="P27" s="755"/>
      <c r="Q27" s="755"/>
      <c r="R27" s="755"/>
      <c r="S27" s="755"/>
      <c r="T27" s="755"/>
      <c r="U27" s="755"/>
      <c r="V27" s="755"/>
      <c r="W27" s="755"/>
      <c r="X27" s="755"/>
      <c r="Y27" s="755"/>
      <c r="Z27" s="755"/>
      <c r="AA27" s="755"/>
      <c r="AB27" s="755"/>
      <c r="AC27" s="755"/>
      <c r="AD27" s="755"/>
      <c r="AE27" s="755"/>
      <c r="AF27" s="755"/>
      <c r="AG27" s="755"/>
      <c r="AH27" s="755"/>
      <c r="AI27" s="755"/>
      <c r="AJ27" s="755"/>
    </row>
    <row r="28" spans="1:36">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row>
    <row r="29" spans="1:36">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row>
  </sheetData>
  <customSheetViews>
    <customSheetView guid="{76D48460-2D9B-487A-92BD-89A50EB1783E}" scale="115" showPageBreaks="1" printArea="1" view="pageBreakPreview">
      <selection activeCell="AO10" sqref="AO10"/>
      <pageMargins left="0.7" right="0.7" top="0.75" bottom="0.75" header="0.3" footer="0.3"/>
      <pageSetup paperSize="9" scale="96" orientation="portrait" r:id="rId1"/>
    </customSheetView>
  </customSheetViews>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7"/>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6" fitToWidth="1" fitToHeight="1" orientation="portrait" usePrinterDefaults="1"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30">
    <tabColor rgb="FF00B0F0"/>
  </sheetPr>
  <dimension ref="A1:H24"/>
  <sheetViews>
    <sheetView workbookViewId="0">
      <selection activeCell="A2" sqref="A2:H2"/>
    </sheetView>
  </sheetViews>
  <sheetFormatPr defaultRowHeight="13.5"/>
  <cols>
    <col min="1" max="1" width="9" style="221" customWidth="1"/>
    <col min="2" max="8" width="10.625" style="221" customWidth="1"/>
    <col min="258" max="264" width="10.625" customWidth="1"/>
    <col min="514" max="520" width="10.625" customWidth="1"/>
    <col min="770" max="776" width="10.625" customWidth="1"/>
    <col min="1026" max="1032" width="10.625" customWidth="1"/>
    <col min="1282" max="1288" width="10.625" customWidth="1"/>
    <col min="1538" max="1544" width="10.625" customWidth="1"/>
    <col min="1794" max="1800" width="10.625" customWidth="1"/>
    <col min="2050" max="2056" width="10.625" customWidth="1"/>
    <col min="2306" max="2312" width="10.625" customWidth="1"/>
    <col min="2562" max="2568" width="10.625" customWidth="1"/>
    <col min="2818" max="2824" width="10.625" customWidth="1"/>
    <col min="3074" max="3080" width="10.625" customWidth="1"/>
    <col min="3330" max="3336" width="10.625" customWidth="1"/>
    <col min="3586" max="3592" width="10.625" customWidth="1"/>
    <col min="3842" max="3848" width="10.625" customWidth="1"/>
    <col min="4098" max="4104" width="10.625" customWidth="1"/>
    <col min="4354" max="4360" width="10.625" customWidth="1"/>
    <col min="4610" max="4616" width="10.625" customWidth="1"/>
    <col min="4866" max="4872" width="10.625" customWidth="1"/>
    <col min="5122" max="5128" width="10.625" customWidth="1"/>
    <col min="5378" max="5384" width="10.625" customWidth="1"/>
    <col min="5634" max="5640" width="10.625" customWidth="1"/>
    <col min="5890" max="5896" width="10.625" customWidth="1"/>
    <col min="6146" max="6152" width="10.625" customWidth="1"/>
    <col min="6402" max="6408" width="10.625" customWidth="1"/>
    <col min="6658" max="6664" width="10.625" customWidth="1"/>
    <col min="6914" max="6920" width="10.625" customWidth="1"/>
    <col min="7170" max="7176" width="10.625" customWidth="1"/>
    <col min="7426" max="7432" width="10.625" customWidth="1"/>
    <col min="7682" max="7688" width="10.625" customWidth="1"/>
    <col min="7938" max="7944" width="10.625" customWidth="1"/>
    <col min="8194" max="8200" width="10.625" customWidth="1"/>
    <col min="8450" max="8456" width="10.625" customWidth="1"/>
    <col min="8706" max="8712" width="10.625" customWidth="1"/>
    <col min="8962" max="8968" width="10.625" customWidth="1"/>
    <col min="9218" max="9224" width="10.625" customWidth="1"/>
    <col min="9474" max="9480" width="10.625" customWidth="1"/>
    <col min="9730" max="9736" width="10.625" customWidth="1"/>
    <col min="9986" max="9992" width="10.625" customWidth="1"/>
    <col min="10242" max="10248" width="10.625" customWidth="1"/>
    <col min="10498" max="10504" width="10.625" customWidth="1"/>
    <col min="10754" max="10760" width="10.625" customWidth="1"/>
    <col min="11010" max="11016" width="10.625" customWidth="1"/>
    <col min="11266" max="11272" width="10.625" customWidth="1"/>
    <col min="11522" max="11528" width="10.625" customWidth="1"/>
    <col min="11778" max="11784" width="10.625" customWidth="1"/>
    <col min="12034" max="12040" width="10.625" customWidth="1"/>
    <col min="12290" max="12296" width="10.625" customWidth="1"/>
    <col min="12546" max="12552" width="10.625" customWidth="1"/>
    <col min="12802" max="12808" width="10.625" customWidth="1"/>
    <col min="13058" max="13064" width="10.625" customWidth="1"/>
    <col min="13314" max="13320" width="10.625" customWidth="1"/>
    <col min="13570" max="13576" width="10.625" customWidth="1"/>
    <col min="13826" max="13832" width="10.625" customWidth="1"/>
    <col min="14082" max="14088" width="10.625" customWidth="1"/>
    <col min="14338" max="14344" width="10.625" customWidth="1"/>
    <col min="14594" max="14600" width="10.625" customWidth="1"/>
    <col min="14850" max="14856" width="10.625" customWidth="1"/>
    <col min="15106" max="15112" width="10.625" customWidth="1"/>
    <col min="15362" max="15368" width="10.625" customWidth="1"/>
    <col min="15618" max="15624" width="10.625" customWidth="1"/>
    <col min="15874" max="15880" width="10.625" customWidth="1"/>
    <col min="16130" max="16136" width="10.625" customWidth="1"/>
  </cols>
  <sheetData>
    <row r="1" spans="1:8">
      <c r="G1" s="1756" t="s">
        <v>1487</v>
      </c>
      <c r="H1" s="1756"/>
    </row>
    <row r="2" spans="1:8" ht="17.25">
      <c r="A2" s="3" t="s">
        <v>463</v>
      </c>
      <c r="B2" s="3"/>
      <c r="C2" s="3"/>
      <c r="D2" s="3"/>
      <c r="E2" s="3"/>
      <c r="F2" s="3"/>
      <c r="G2" s="3"/>
      <c r="H2" s="3"/>
    </row>
    <row r="3" spans="1:8">
      <c r="A3" s="1747"/>
      <c r="B3" s="1747"/>
      <c r="C3" s="1747"/>
      <c r="D3" s="1747"/>
      <c r="E3" s="1747"/>
      <c r="F3" s="1747"/>
      <c r="G3" s="1747"/>
      <c r="H3" s="1747"/>
    </row>
    <row r="4" spans="1:8" ht="24.95" customHeight="1">
      <c r="A4" s="1746" t="s">
        <v>123</v>
      </c>
      <c r="B4" s="1746"/>
      <c r="C4" s="1752"/>
      <c r="D4" s="1754"/>
      <c r="E4" s="1754"/>
      <c r="F4" s="1754"/>
      <c r="G4" s="1754"/>
      <c r="H4" s="1757"/>
    </row>
    <row r="5" spans="1:8" ht="24.95" customHeight="1">
      <c r="A5" s="1746" t="s">
        <v>651</v>
      </c>
      <c r="B5" s="1746"/>
      <c r="C5" s="1752"/>
      <c r="D5" s="1754"/>
      <c r="E5" s="1754"/>
      <c r="F5" s="1754"/>
      <c r="G5" s="1754"/>
      <c r="H5" s="1757"/>
    </row>
    <row r="6" spans="1:8" ht="24.95" customHeight="1">
      <c r="A6" s="1746" t="s">
        <v>95</v>
      </c>
      <c r="B6" s="1746"/>
      <c r="C6" s="1752"/>
      <c r="D6" s="1754"/>
      <c r="E6" s="1754"/>
      <c r="F6" s="1754"/>
      <c r="G6" s="1754"/>
      <c r="H6" s="1757"/>
    </row>
    <row r="7" spans="1:8" ht="24.95" customHeight="1">
      <c r="A7" s="1748" t="s">
        <v>359</v>
      </c>
      <c r="B7" s="1750"/>
      <c r="C7" s="1753"/>
      <c r="D7" s="1755"/>
      <c r="E7" s="1755"/>
      <c r="F7" s="1755"/>
      <c r="G7" s="1755"/>
      <c r="H7" s="1758"/>
    </row>
    <row r="8" spans="1:8" ht="24.95" customHeight="1"/>
    <row r="9" spans="1:8" ht="24.95" customHeight="1">
      <c r="A9" s="1746" t="s">
        <v>213</v>
      </c>
      <c r="B9" s="1746"/>
      <c r="C9" s="1746"/>
      <c r="D9" s="1746" t="s">
        <v>654</v>
      </c>
      <c r="E9" s="1746" t="s">
        <v>655</v>
      </c>
      <c r="F9" s="1746"/>
      <c r="G9" s="1746" t="s">
        <v>342</v>
      </c>
      <c r="H9" s="1746"/>
    </row>
    <row r="10" spans="1:8" ht="24.95" customHeight="1">
      <c r="A10" s="1746">
        <v>1</v>
      </c>
      <c r="B10" s="1746"/>
      <c r="C10" s="1746"/>
      <c r="D10" s="1746"/>
      <c r="E10" s="1746"/>
      <c r="F10" s="1746"/>
      <c r="G10" s="1746"/>
      <c r="H10" s="1746"/>
    </row>
    <row r="11" spans="1:8" ht="24.95" customHeight="1">
      <c r="A11" s="1746">
        <v>2</v>
      </c>
      <c r="B11" s="1746"/>
      <c r="C11" s="1746"/>
      <c r="D11" s="1746"/>
      <c r="E11" s="1746"/>
      <c r="F11" s="1746"/>
      <c r="G11" s="1746"/>
      <c r="H11" s="1746"/>
    </row>
    <row r="12" spans="1:8" ht="24.95" customHeight="1">
      <c r="A12" s="1746">
        <v>3</v>
      </c>
      <c r="B12" s="1746"/>
      <c r="C12" s="1746"/>
      <c r="D12" s="1746"/>
      <c r="E12" s="1746"/>
      <c r="F12" s="1746"/>
      <c r="G12" s="1746"/>
      <c r="H12" s="1746"/>
    </row>
    <row r="13" spans="1:8" ht="24.95" customHeight="1">
      <c r="A13" s="1746">
        <v>4</v>
      </c>
      <c r="B13" s="1746"/>
      <c r="C13" s="1746"/>
      <c r="D13" s="1746"/>
      <c r="E13" s="1746"/>
      <c r="F13" s="1746"/>
      <c r="G13" s="1746"/>
      <c r="H13" s="1746"/>
    </row>
    <row r="14" spans="1:8" ht="24.95" customHeight="1">
      <c r="A14" s="1746">
        <v>5</v>
      </c>
      <c r="B14" s="1746"/>
      <c r="C14" s="1746"/>
      <c r="D14" s="1746"/>
      <c r="E14" s="1746"/>
      <c r="F14" s="1746"/>
      <c r="G14" s="1746"/>
      <c r="H14" s="1746"/>
    </row>
    <row r="15" spans="1:8" ht="24.95" customHeight="1">
      <c r="A15" s="1746">
        <v>6</v>
      </c>
      <c r="B15" s="1746"/>
      <c r="C15" s="1746"/>
      <c r="D15" s="1746"/>
      <c r="E15" s="1746"/>
      <c r="F15" s="1746"/>
      <c r="G15" s="1746"/>
      <c r="H15" s="1746"/>
    </row>
    <row r="16" spans="1:8" ht="24.95" customHeight="1">
      <c r="A16" s="1746">
        <v>7</v>
      </c>
      <c r="B16" s="1746"/>
      <c r="C16" s="1746"/>
      <c r="D16" s="1746"/>
      <c r="E16" s="1746"/>
      <c r="F16" s="1746"/>
      <c r="G16" s="1746"/>
      <c r="H16" s="1746"/>
    </row>
    <row r="17" spans="1:8" ht="24.95" customHeight="1">
      <c r="A17" s="1746">
        <v>8</v>
      </c>
      <c r="B17" s="1746"/>
      <c r="C17" s="1746"/>
      <c r="D17" s="1746"/>
      <c r="E17" s="1746"/>
      <c r="F17" s="1746"/>
      <c r="G17" s="1746"/>
      <c r="H17" s="1746"/>
    </row>
    <row r="18" spans="1:8" ht="24.95" customHeight="1">
      <c r="A18" s="1746">
        <v>9</v>
      </c>
      <c r="B18" s="1746"/>
      <c r="C18" s="1746"/>
      <c r="D18" s="1746"/>
      <c r="E18" s="1746"/>
      <c r="F18" s="1746"/>
      <c r="G18" s="1746"/>
      <c r="H18" s="1746"/>
    </row>
    <row r="19" spans="1:8" ht="24.95" customHeight="1">
      <c r="A19" s="1746">
        <v>10</v>
      </c>
      <c r="B19" s="1746"/>
      <c r="C19" s="1746"/>
      <c r="D19" s="1746"/>
      <c r="E19" s="1746"/>
      <c r="F19" s="1746"/>
      <c r="G19" s="1746"/>
      <c r="H19" s="1746"/>
    </row>
    <row r="20" spans="1:8" ht="19.5" customHeight="1"/>
    <row r="21" spans="1:8" ht="20.25" customHeight="1">
      <c r="A21" s="1749" t="s">
        <v>648</v>
      </c>
      <c r="B21" s="1749"/>
      <c r="C21" s="1749"/>
      <c r="D21" s="1749"/>
      <c r="E21" s="1749"/>
      <c r="F21" s="1749"/>
      <c r="G21" s="1749"/>
      <c r="H21" s="1749"/>
    </row>
    <row r="22" spans="1:8">
      <c r="A22" s="1749" t="s">
        <v>508</v>
      </c>
      <c r="B22" s="1751"/>
      <c r="C22" s="1751"/>
      <c r="D22" s="1751"/>
      <c r="E22" s="1751"/>
      <c r="F22" s="1751"/>
      <c r="G22" s="1751"/>
      <c r="H22" s="1751"/>
    </row>
    <row r="23" spans="1:8">
      <c r="A23" s="1680"/>
      <c r="B23" s="2"/>
      <c r="C23" s="2"/>
      <c r="D23" s="2"/>
      <c r="E23" s="2"/>
      <c r="F23" s="2"/>
      <c r="G23" s="2"/>
      <c r="H23" s="2"/>
    </row>
    <row r="24" spans="1:8">
      <c r="A24" s="2"/>
      <c r="B24" s="2"/>
      <c r="C24" s="2"/>
      <c r="D24" s="2"/>
      <c r="E24" s="2"/>
      <c r="F24" s="2"/>
      <c r="G24" s="2"/>
      <c r="H24" s="2"/>
    </row>
  </sheetData>
  <customSheetViews>
    <customSheetView guid="{76D48460-2D9B-487A-92BD-89A50EB1783E}">
      <selection activeCell="A2" sqref="A2:H2"/>
      <pageMargins left="0.7" right="0.7" top="0.75" bottom="0.75" header="0.3" footer="0.3"/>
      <pageSetup paperSize="9" orientation="portrait" r:id="rId1"/>
    </customSheetView>
  </customSheetViews>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2"/>
  </mergeCells>
  <phoneticPr fontId="7"/>
  <pageMargins left="0.7" right="0.7" top="0.75" bottom="0.75" header="0.3" footer="0.3"/>
  <pageSetup paperSize="9" fitToWidth="1" fitToHeight="1" orientation="portrait" usePrinterDefaults="1"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1">
    <tabColor rgb="FF00B0F0"/>
  </sheetPr>
  <dimension ref="A1:F15"/>
  <sheetViews>
    <sheetView showGridLines="0" view="pageBreakPreview" zoomScale="110" zoomScaleSheetLayoutView="110" workbookViewId="0">
      <selection activeCell="E3" sqref="E3"/>
    </sheetView>
  </sheetViews>
  <sheetFormatPr defaultRowHeight="13.5"/>
  <cols>
    <col min="1" max="1" width="1.375" style="1759" customWidth="1"/>
    <col min="2" max="2" width="24.25" style="1759" customWidth="1"/>
    <col min="3" max="3" width="6.75" style="1759" customWidth="1"/>
    <col min="4" max="5" width="21.25" style="1759" customWidth="1"/>
    <col min="6" max="6" width="3.125" style="1759" customWidth="1"/>
    <col min="7" max="256" width="9" style="1759" customWidth="1"/>
    <col min="257" max="257" width="1.375" style="1759" customWidth="1"/>
    <col min="258" max="258" width="24.25" style="1759" customWidth="1"/>
    <col min="259" max="259" width="6.75" style="1759" customWidth="1"/>
    <col min="260" max="261" width="21.25" style="1759" customWidth="1"/>
    <col min="262" max="262" width="3.125" style="1759" customWidth="1"/>
    <col min="263" max="512" width="9" style="1759" customWidth="1"/>
    <col min="513" max="513" width="1.375" style="1759" customWidth="1"/>
    <col min="514" max="514" width="24.25" style="1759" customWidth="1"/>
    <col min="515" max="515" width="6.75" style="1759" customWidth="1"/>
    <col min="516" max="517" width="21.25" style="1759" customWidth="1"/>
    <col min="518" max="518" width="3.125" style="1759" customWidth="1"/>
    <col min="519" max="768" width="9" style="1759" customWidth="1"/>
    <col min="769" max="769" width="1.375" style="1759" customWidth="1"/>
    <col min="770" max="770" width="24.25" style="1759" customWidth="1"/>
    <col min="771" max="771" width="6.75" style="1759" customWidth="1"/>
    <col min="772" max="773" width="21.25" style="1759" customWidth="1"/>
    <col min="774" max="774" width="3.125" style="1759" customWidth="1"/>
    <col min="775" max="1024" width="9" style="1759" customWidth="1"/>
    <col min="1025" max="1025" width="1.375" style="1759" customWidth="1"/>
    <col min="1026" max="1026" width="24.25" style="1759" customWidth="1"/>
    <col min="1027" max="1027" width="6.75" style="1759" customWidth="1"/>
    <col min="1028" max="1029" width="21.25" style="1759" customWidth="1"/>
    <col min="1030" max="1030" width="3.125" style="1759" customWidth="1"/>
    <col min="1031" max="1280" width="9" style="1759" customWidth="1"/>
    <col min="1281" max="1281" width="1.375" style="1759" customWidth="1"/>
    <col min="1282" max="1282" width="24.25" style="1759" customWidth="1"/>
    <col min="1283" max="1283" width="6.75" style="1759" customWidth="1"/>
    <col min="1284" max="1285" width="21.25" style="1759" customWidth="1"/>
    <col min="1286" max="1286" width="3.125" style="1759" customWidth="1"/>
    <col min="1287" max="1536" width="9" style="1759" customWidth="1"/>
    <col min="1537" max="1537" width="1.375" style="1759" customWidth="1"/>
    <col min="1538" max="1538" width="24.25" style="1759" customWidth="1"/>
    <col min="1539" max="1539" width="6.75" style="1759" customWidth="1"/>
    <col min="1540" max="1541" width="21.25" style="1759" customWidth="1"/>
    <col min="1542" max="1542" width="3.125" style="1759" customWidth="1"/>
    <col min="1543" max="1792" width="9" style="1759" customWidth="1"/>
    <col min="1793" max="1793" width="1.375" style="1759" customWidth="1"/>
    <col min="1794" max="1794" width="24.25" style="1759" customWidth="1"/>
    <col min="1795" max="1795" width="6.75" style="1759" customWidth="1"/>
    <col min="1796" max="1797" width="21.25" style="1759" customWidth="1"/>
    <col min="1798" max="1798" width="3.125" style="1759" customWidth="1"/>
    <col min="1799" max="2048" width="9" style="1759" customWidth="1"/>
    <col min="2049" max="2049" width="1.375" style="1759" customWidth="1"/>
    <col min="2050" max="2050" width="24.25" style="1759" customWidth="1"/>
    <col min="2051" max="2051" width="6.75" style="1759" customWidth="1"/>
    <col min="2052" max="2053" width="21.25" style="1759" customWidth="1"/>
    <col min="2054" max="2054" width="3.125" style="1759" customWidth="1"/>
    <col min="2055" max="2304" width="9" style="1759" customWidth="1"/>
    <col min="2305" max="2305" width="1.375" style="1759" customWidth="1"/>
    <col min="2306" max="2306" width="24.25" style="1759" customWidth="1"/>
    <col min="2307" max="2307" width="6.75" style="1759" customWidth="1"/>
    <col min="2308" max="2309" width="21.25" style="1759" customWidth="1"/>
    <col min="2310" max="2310" width="3.125" style="1759" customWidth="1"/>
    <col min="2311" max="2560" width="9" style="1759" customWidth="1"/>
    <col min="2561" max="2561" width="1.375" style="1759" customWidth="1"/>
    <col min="2562" max="2562" width="24.25" style="1759" customWidth="1"/>
    <col min="2563" max="2563" width="6.75" style="1759" customWidth="1"/>
    <col min="2564" max="2565" width="21.25" style="1759" customWidth="1"/>
    <col min="2566" max="2566" width="3.125" style="1759" customWidth="1"/>
    <col min="2567" max="2816" width="9" style="1759" customWidth="1"/>
    <col min="2817" max="2817" width="1.375" style="1759" customWidth="1"/>
    <col min="2818" max="2818" width="24.25" style="1759" customWidth="1"/>
    <col min="2819" max="2819" width="6.75" style="1759" customWidth="1"/>
    <col min="2820" max="2821" width="21.25" style="1759" customWidth="1"/>
    <col min="2822" max="2822" width="3.125" style="1759" customWidth="1"/>
    <col min="2823" max="3072" width="9" style="1759" customWidth="1"/>
    <col min="3073" max="3073" width="1.375" style="1759" customWidth="1"/>
    <col min="3074" max="3074" width="24.25" style="1759" customWidth="1"/>
    <col min="3075" max="3075" width="6.75" style="1759" customWidth="1"/>
    <col min="3076" max="3077" width="21.25" style="1759" customWidth="1"/>
    <col min="3078" max="3078" width="3.125" style="1759" customWidth="1"/>
    <col min="3079" max="3328" width="9" style="1759" customWidth="1"/>
    <col min="3329" max="3329" width="1.375" style="1759" customWidth="1"/>
    <col min="3330" max="3330" width="24.25" style="1759" customWidth="1"/>
    <col min="3331" max="3331" width="6.75" style="1759" customWidth="1"/>
    <col min="3332" max="3333" width="21.25" style="1759" customWidth="1"/>
    <col min="3334" max="3334" width="3.125" style="1759" customWidth="1"/>
    <col min="3335" max="3584" width="9" style="1759" customWidth="1"/>
    <col min="3585" max="3585" width="1.375" style="1759" customWidth="1"/>
    <col min="3586" max="3586" width="24.25" style="1759" customWidth="1"/>
    <col min="3587" max="3587" width="6.75" style="1759" customWidth="1"/>
    <col min="3588" max="3589" width="21.25" style="1759" customWidth="1"/>
    <col min="3590" max="3590" width="3.125" style="1759" customWidth="1"/>
    <col min="3591" max="3840" width="9" style="1759" customWidth="1"/>
    <col min="3841" max="3841" width="1.375" style="1759" customWidth="1"/>
    <col min="3842" max="3842" width="24.25" style="1759" customWidth="1"/>
    <col min="3843" max="3843" width="6.75" style="1759" customWidth="1"/>
    <col min="3844" max="3845" width="21.25" style="1759" customWidth="1"/>
    <col min="3846" max="3846" width="3.125" style="1759" customWidth="1"/>
    <col min="3847" max="4096" width="9" style="1759" customWidth="1"/>
    <col min="4097" max="4097" width="1.375" style="1759" customWidth="1"/>
    <col min="4098" max="4098" width="24.25" style="1759" customWidth="1"/>
    <col min="4099" max="4099" width="6.75" style="1759" customWidth="1"/>
    <col min="4100" max="4101" width="21.25" style="1759" customWidth="1"/>
    <col min="4102" max="4102" width="3.125" style="1759" customWidth="1"/>
    <col min="4103" max="4352" width="9" style="1759" customWidth="1"/>
    <col min="4353" max="4353" width="1.375" style="1759" customWidth="1"/>
    <col min="4354" max="4354" width="24.25" style="1759" customWidth="1"/>
    <col min="4355" max="4355" width="6.75" style="1759" customWidth="1"/>
    <col min="4356" max="4357" width="21.25" style="1759" customWidth="1"/>
    <col min="4358" max="4358" width="3.125" style="1759" customWidth="1"/>
    <col min="4359" max="4608" width="9" style="1759" customWidth="1"/>
    <col min="4609" max="4609" width="1.375" style="1759" customWidth="1"/>
    <col min="4610" max="4610" width="24.25" style="1759" customWidth="1"/>
    <col min="4611" max="4611" width="6.75" style="1759" customWidth="1"/>
    <col min="4612" max="4613" width="21.25" style="1759" customWidth="1"/>
    <col min="4614" max="4614" width="3.125" style="1759" customWidth="1"/>
    <col min="4615" max="4864" width="9" style="1759" customWidth="1"/>
    <col min="4865" max="4865" width="1.375" style="1759" customWidth="1"/>
    <col min="4866" max="4866" width="24.25" style="1759" customWidth="1"/>
    <col min="4867" max="4867" width="6.75" style="1759" customWidth="1"/>
    <col min="4868" max="4869" width="21.25" style="1759" customWidth="1"/>
    <col min="4870" max="4870" width="3.125" style="1759" customWidth="1"/>
    <col min="4871" max="5120" width="9" style="1759" customWidth="1"/>
    <col min="5121" max="5121" width="1.375" style="1759" customWidth="1"/>
    <col min="5122" max="5122" width="24.25" style="1759" customWidth="1"/>
    <col min="5123" max="5123" width="6.75" style="1759" customWidth="1"/>
    <col min="5124" max="5125" width="21.25" style="1759" customWidth="1"/>
    <col min="5126" max="5126" width="3.125" style="1759" customWidth="1"/>
    <col min="5127" max="5376" width="9" style="1759" customWidth="1"/>
    <col min="5377" max="5377" width="1.375" style="1759" customWidth="1"/>
    <col min="5378" max="5378" width="24.25" style="1759" customWidth="1"/>
    <col min="5379" max="5379" width="6.75" style="1759" customWidth="1"/>
    <col min="5380" max="5381" width="21.25" style="1759" customWidth="1"/>
    <col min="5382" max="5382" width="3.125" style="1759" customWidth="1"/>
    <col min="5383" max="5632" width="9" style="1759" customWidth="1"/>
    <col min="5633" max="5633" width="1.375" style="1759" customWidth="1"/>
    <col min="5634" max="5634" width="24.25" style="1759" customWidth="1"/>
    <col min="5635" max="5635" width="6.75" style="1759" customWidth="1"/>
    <col min="5636" max="5637" width="21.25" style="1759" customWidth="1"/>
    <col min="5638" max="5638" width="3.125" style="1759" customWidth="1"/>
    <col min="5639" max="5888" width="9" style="1759" customWidth="1"/>
    <col min="5889" max="5889" width="1.375" style="1759" customWidth="1"/>
    <col min="5890" max="5890" width="24.25" style="1759" customWidth="1"/>
    <col min="5891" max="5891" width="6.75" style="1759" customWidth="1"/>
    <col min="5892" max="5893" width="21.25" style="1759" customWidth="1"/>
    <col min="5894" max="5894" width="3.125" style="1759" customWidth="1"/>
    <col min="5895" max="6144" width="9" style="1759" customWidth="1"/>
    <col min="6145" max="6145" width="1.375" style="1759" customWidth="1"/>
    <col min="6146" max="6146" width="24.25" style="1759" customWidth="1"/>
    <col min="6147" max="6147" width="6.75" style="1759" customWidth="1"/>
    <col min="6148" max="6149" width="21.25" style="1759" customWidth="1"/>
    <col min="6150" max="6150" width="3.125" style="1759" customWidth="1"/>
    <col min="6151" max="6400" width="9" style="1759" customWidth="1"/>
    <col min="6401" max="6401" width="1.375" style="1759" customWidth="1"/>
    <col min="6402" max="6402" width="24.25" style="1759" customWidth="1"/>
    <col min="6403" max="6403" width="6.75" style="1759" customWidth="1"/>
    <col min="6404" max="6405" width="21.25" style="1759" customWidth="1"/>
    <col min="6406" max="6406" width="3.125" style="1759" customWidth="1"/>
    <col min="6407" max="6656" width="9" style="1759" customWidth="1"/>
    <col min="6657" max="6657" width="1.375" style="1759" customWidth="1"/>
    <col min="6658" max="6658" width="24.25" style="1759" customWidth="1"/>
    <col min="6659" max="6659" width="6.75" style="1759" customWidth="1"/>
    <col min="6660" max="6661" width="21.25" style="1759" customWidth="1"/>
    <col min="6662" max="6662" width="3.125" style="1759" customWidth="1"/>
    <col min="6663" max="6912" width="9" style="1759" customWidth="1"/>
    <col min="6913" max="6913" width="1.375" style="1759" customWidth="1"/>
    <col min="6914" max="6914" width="24.25" style="1759" customWidth="1"/>
    <col min="6915" max="6915" width="6.75" style="1759" customWidth="1"/>
    <col min="6916" max="6917" width="21.25" style="1759" customWidth="1"/>
    <col min="6918" max="6918" width="3.125" style="1759" customWidth="1"/>
    <col min="6919" max="7168" width="9" style="1759" customWidth="1"/>
    <col min="7169" max="7169" width="1.375" style="1759" customWidth="1"/>
    <col min="7170" max="7170" width="24.25" style="1759" customWidth="1"/>
    <col min="7171" max="7171" width="6.75" style="1759" customWidth="1"/>
    <col min="7172" max="7173" width="21.25" style="1759" customWidth="1"/>
    <col min="7174" max="7174" width="3.125" style="1759" customWidth="1"/>
    <col min="7175" max="7424" width="9" style="1759" customWidth="1"/>
    <col min="7425" max="7425" width="1.375" style="1759" customWidth="1"/>
    <col min="7426" max="7426" width="24.25" style="1759" customWidth="1"/>
    <col min="7427" max="7427" width="6.75" style="1759" customWidth="1"/>
    <col min="7428" max="7429" width="21.25" style="1759" customWidth="1"/>
    <col min="7430" max="7430" width="3.125" style="1759" customWidth="1"/>
    <col min="7431" max="7680" width="9" style="1759" customWidth="1"/>
    <col min="7681" max="7681" width="1.375" style="1759" customWidth="1"/>
    <col min="7682" max="7682" width="24.25" style="1759" customWidth="1"/>
    <col min="7683" max="7683" width="6.75" style="1759" customWidth="1"/>
    <col min="7684" max="7685" width="21.25" style="1759" customWidth="1"/>
    <col min="7686" max="7686" width="3.125" style="1759" customWidth="1"/>
    <col min="7687" max="7936" width="9" style="1759" customWidth="1"/>
    <col min="7937" max="7937" width="1.375" style="1759" customWidth="1"/>
    <col min="7938" max="7938" width="24.25" style="1759" customWidth="1"/>
    <col min="7939" max="7939" width="6.75" style="1759" customWidth="1"/>
    <col min="7940" max="7941" width="21.25" style="1759" customWidth="1"/>
    <col min="7942" max="7942" width="3.125" style="1759" customWidth="1"/>
    <col min="7943" max="8192" width="9" style="1759" customWidth="1"/>
    <col min="8193" max="8193" width="1.375" style="1759" customWidth="1"/>
    <col min="8194" max="8194" width="24.25" style="1759" customWidth="1"/>
    <col min="8195" max="8195" width="6.75" style="1759" customWidth="1"/>
    <col min="8196" max="8197" width="21.25" style="1759" customWidth="1"/>
    <col min="8198" max="8198" width="3.125" style="1759" customWidth="1"/>
    <col min="8199" max="8448" width="9" style="1759" customWidth="1"/>
    <col min="8449" max="8449" width="1.375" style="1759" customWidth="1"/>
    <col min="8450" max="8450" width="24.25" style="1759" customWidth="1"/>
    <col min="8451" max="8451" width="6.75" style="1759" customWidth="1"/>
    <col min="8452" max="8453" width="21.25" style="1759" customWidth="1"/>
    <col min="8454" max="8454" width="3.125" style="1759" customWidth="1"/>
    <col min="8455" max="8704" width="9" style="1759" customWidth="1"/>
    <col min="8705" max="8705" width="1.375" style="1759" customWidth="1"/>
    <col min="8706" max="8706" width="24.25" style="1759" customWidth="1"/>
    <col min="8707" max="8707" width="6.75" style="1759" customWidth="1"/>
    <col min="8708" max="8709" width="21.25" style="1759" customWidth="1"/>
    <col min="8710" max="8710" width="3.125" style="1759" customWidth="1"/>
    <col min="8711" max="8960" width="9" style="1759" customWidth="1"/>
    <col min="8961" max="8961" width="1.375" style="1759" customWidth="1"/>
    <col min="8962" max="8962" width="24.25" style="1759" customWidth="1"/>
    <col min="8963" max="8963" width="6.75" style="1759" customWidth="1"/>
    <col min="8964" max="8965" width="21.25" style="1759" customWidth="1"/>
    <col min="8966" max="8966" width="3.125" style="1759" customWidth="1"/>
    <col min="8967" max="9216" width="9" style="1759" customWidth="1"/>
    <col min="9217" max="9217" width="1.375" style="1759" customWidth="1"/>
    <col min="9218" max="9218" width="24.25" style="1759" customWidth="1"/>
    <col min="9219" max="9219" width="6.75" style="1759" customWidth="1"/>
    <col min="9220" max="9221" width="21.25" style="1759" customWidth="1"/>
    <col min="9222" max="9222" width="3.125" style="1759" customWidth="1"/>
    <col min="9223" max="9472" width="9" style="1759" customWidth="1"/>
    <col min="9473" max="9473" width="1.375" style="1759" customWidth="1"/>
    <col min="9474" max="9474" width="24.25" style="1759" customWidth="1"/>
    <col min="9475" max="9475" width="6.75" style="1759" customWidth="1"/>
    <col min="9476" max="9477" width="21.25" style="1759" customWidth="1"/>
    <col min="9478" max="9478" width="3.125" style="1759" customWidth="1"/>
    <col min="9479" max="9728" width="9" style="1759" customWidth="1"/>
    <col min="9729" max="9729" width="1.375" style="1759" customWidth="1"/>
    <col min="9730" max="9730" width="24.25" style="1759" customWidth="1"/>
    <col min="9731" max="9731" width="6.75" style="1759" customWidth="1"/>
    <col min="9732" max="9733" width="21.25" style="1759" customWidth="1"/>
    <col min="9734" max="9734" width="3.125" style="1759" customWidth="1"/>
    <col min="9735" max="9984" width="9" style="1759" customWidth="1"/>
    <col min="9985" max="9985" width="1.375" style="1759" customWidth="1"/>
    <col min="9986" max="9986" width="24.25" style="1759" customWidth="1"/>
    <col min="9987" max="9987" width="6.75" style="1759" customWidth="1"/>
    <col min="9988" max="9989" width="21.25" style="1759" customWidth="1"/>
    <col min="9990" max="9990" width="3.125" style="1759" customWidth="1"/>
    <col min="9991" max="10240" width="9" style="1759" customWidth="1"/>
    <col min="10241" max="10241" width="1.375" style="1759" customWidth="1"/>
    <col min="10242" max="10242" width="24.25" style="1759" customWidth="1"/>
    <col min="10243" max="10243" width="6.75" style="1759" customWidth="1"/>
    <col min="10244" max="10245" width="21.25" style="1759" customWidth="1"/>
    <col min="10246" max="10246" width="3.125" style="1759" customWidth="1"/>
    <col min="10247" max="10496" width="9" style="1759" customWidth="1"/>
    <col min="10497" max="10497" width="1.375" style="1759" customWidth="1"/>
    <col min="10498" max="10498" width="24.25" style="1759" customWidth="1"/>
    <col min="10499" max="10499" width="6.75" style="1759" customWidth="1"/>
    <col min="10500" max="10501" width="21.25" style="1759" customWidth="1"/>
    <col min="10502" max="10502" width="3.125" style="1759" customWidth="1"/>
    <col min="10503" max="10752" width="9" style="1759" customWidth="1"/>
    <col min="10753" max="10753" width="1.375" style="1759" customWidth="1"/>
    <col min="10754" max="10754" width="24.25" style="1759" customWidth="1"/>
    <col min="10755" max="10755" width="6.75" style="1759" customWidth="1"/>
    <col min="10756" max="10757" width="21.25" style="1759" customWidth="1"/>
    <col min="10758" max="10758" width="3.125" style="1759" customWidth="1"/>
    <col min="10759" max="11008" width="9" style="1759" customWidth="1"/>
    <col min="11009" max="11009" width="1.375" style="1759" customWidth="1"/>
    <col min="11010" max="11010" width="24.25" style="1759" customWidth="1"/>
    <col min="11011" max="11011" width="6.75" style="1759" customWidth="1"/>
    <col min="11012" max="11013" width="21.25" style="1759" customWidth="1"/>
    <col min="11014" max="11014" width="3.125" style="1759" customWidth="1"/>
    <col min="11015" max="11264" width="9" style="1759" customWidth="1"/>
    <col min="11265" max="11265" width="1.375" style="1759" customWidth="1"/>
    <col min="11266" max="11266" width="24.25" style="1759" customWidth="1"/>
    <col min="11267" max="11267" width="6.75" style="1759" customWidth="1"/>
    <col min="11268" max="11269" width="21.25" style="1759" customWidth="1"/>
    <col min="11270" max="11270" width="3.125" style="1759" customWidth="1"/>
    <col min="11271" max="11520" width="9" style="1759" customWidth="1"/>
    <col min="11521" max="11521" width="1.375" style="1759" customWidth="1"/>
    <col min="11522" max="11522" width="24.25" style="1759" customWidth="1"/>
    <col min="11523" max="11523" width="6.75" style="1759" customWidth="1"/>
    <col min="11524" max="11525" width="21.25" style="1759" customWidth="1"/>
    <col min="11526" max="11526" width="3.125" style="1759" customWidth="1"/>
    <col min="11527" max="11776" width="9" style="1759" customWidth="1"/>
    <col min="11777" max="11777" width="1.375" style="1759" customWidth="1"/>
    <col min="11778" max="11778" width="24.25" style="1759" customWidth="1"/>
    <col min="11779" max="11779" width="6.75" style="1759" customWidth="1"/>
    <col min="11780" max="11781" width="21.25" style="1759" customWidth="1"/>
    <col min="11782" max="11782" width="3.125" style="1759" customWidth="1"/>
    <col min="11783" max="12032" width="9" style="1759" customWidth="1"/>
    <col min="12033" max="12033" width="1.375" style="1759" customWidth="1"/>
    <col min="12034" max="12034" width="24.25" style="1759" customWidth="1"/>
    <col min="12035" max="12035" width="6.75" style="1759" customWidth="1"/>
    <col min="12036" max="12037" width="21.25" style="1759" customWidth="1"/>
    <col min="12038" max="12038" width="3.125" style="1759" customWidth="1"/>
    <col min="12039" max="12288" width="9" style="1759" customWidth="1"/>
    <col min="12289" max="12289" width="1.375" style="1759" customWidth="1"/>
    <col min="12290" max="12290" width="24.25" style="1759" customWidth="1"/>
    <col min="12291" max="12291" width="6.75" style="1759" customWidth="1"/>
    <col min="12292" max="12293" width="21.25" style="1759" customWidth="1"/>
    <col min="12294" max="12294" width="3.125" style="1759" customWidth="1"/>
    <col min="12295" max="12544" width="9" style="1759" customWidth="1"/>
    <col min="12545" max="12545" width="1.375" style="1759" customWidth="1"/>
    <col min="12546" max="12546" width="24.25" style="1759" customWidth="1"/>
    <col min="12547" max="12547" width="6.75" style="1759" customWidth="1"/>
    <col min="12548" max="12549" width="21.25" style="1759" customWidth="1"/>
    <col min="12550" max="12550" width="3.125" style="1759" customWidth="1"/>
    <col min="12551" max="12800" width="9" style="1759" customWidth="1"/>
    <col min="12801" max="12801" width="1.375" style="1759" customWidth="1"/>
    <col min="12802" max="12802" width="24.25" style="1759" customWidth="1"/>
    <col min="12803" max="12803" width="6.75" style="1759" customWidth="1"/>
    <col min="12804" max="12805" width="21.25" style="1759" customWidth="1"/>
    <col min="12806" max="12806" width="3.125" style="1759" customWidth="1"/>
    <col min="12807" max="13056" width="9" style="1759" customWidth="1"/>
    <col min="13057" max="13057" width="1.375" style="1759" customWidth="1"/>
    <col min="13058" max="13058" width="24.25" style="1759" customWidth="1"/>
    <col min="13059" max="13059" width="6.75" style="1759" customWidth="1"/>
    <col min="13060" max="13061" width="21.25" style="1759" customWidth="1"/>
    <col min="13062" max="13062" width="3.125" style="1759" customWidth="1"/>
    <col min="13063" max="13312" width="9" style="1759" customWidth="1"/>
    <col min="13313" max="13313" width="1.375" style="1759" customWidth="1"/>
    <col min="13314" max="13314" width="24.25" style="1759" customWidth="1"/>
    <col min="13315" max="13315" width="6.75" style="1759" customWidth="1"/>
    <col min="13316" max="13317" width="21.25" style="1759" customWidth="1"/>
    <col min="13318" max="13318" width="3.125" style="1759" customWidth="1"/>
    <col min="13319" max="13568" width="9" style="1759" customWidth="1"/>
    <col min="13569" max="13569" width="1.375" style="1759" customWidth="1"/>
    <col min="13570" max="13570" width="24.25" style="1759" customWidth="1"/>
    <col min="13571" max="13571" width="6.75" style="1759" customWidth="1"/>
    <col min="13572" max="13573" width="21.25" style="1759" customWidth="1"/>
    <col min="13574" max="13574" width="3.125" style="1759" customWidth="1"/>
    <col min="13575" max="13824" width="9" style="1759" customWidth="1"/>
    <col min="13825" max="13825" width="1.375" style="1759" customWidth="1"/>
    <col min="13826" max="13826" width="24.25" style="1759" customWidth="1"/>
    <col min="13827" max="13827" width="6.75" style="1759" customWidth="1"/>
    <col min="13828" max="13829" width="21.25" style="1759" customWidth="1"/>
    <col min="13830" max="13830" width="3.125" style="1759" customWidth="1"/>
    <col min="13831" max="14080" width="9" style="1759" customWidth="1"/>
    <col min="14081" max="14081" width="1.375" style="1759" customWidth="1"/>
    <col min="14082" max="14082" width="24.25" style="1759" customWidth="1"/>
    <col min="14083" max="14083" width="6.75" style="1759" customWidth="1"/>
    <col min="14084" max="14085" width="21.25" style="1759" customWidth="1"/>
    <col min="14086" max="14086" width="3.125" style="1759" customWidth="1"/>
    <col min="14087" max="14336" width="9" style="1759" customWidth="1"/>
    <col min="14337" max="14337" width="1.375" style="1759" customWidth="1"/>
    <col min="14338" max="14338" width="24.25" style="1759" customWidth="1"/>
    <col min="14339" max="14339" width="6.75" style="1759" customWidth="1"/>
    <col min="14340" max="14341" width="21.25" style="1759" customWidth="1"/>
    <col min="14342" max="14342" width="3.125" style="1759" customWidth="1"/>
    <col min="14343" max="14592" width="9" style="1759" customWidth="1"/>
    <col min="14593" max="14593" width="1.375" style="1759" customWidth="1"/>
    <col min="14594" max="14594" width="24.25" style="1759" customWidth="1"/>
    <col min="14595" max="14595" width="6.75" style="1759" customWidth="1"/>
    <col min="14596" max="14597" width="21.25" style="1759" customWidth="1"/>
    <col min="14598" max="14598" width="3.125" style="1759" customWidth="1"/>
    <col min="14599" max="14848" width="9" style="1759" customWidth="1"/>
    <col min="14849" max="14849" width="1.375" style="1759" customWidth="1"/>
    <col min="14850" max="14850" width="24.25" style="1759" customWidth="1"/>
    <col min="14851" max="14851" width="6.75" style="1759" customWidth="1"/>
    <col min="14852" max="14853" width="21.25" style="1759" customWidth="1"/>
    <col min="14854" max="14854" width="3.125" style="1759" customWidth="1"/>
    <col min="14855" max="15104" width="9" style="1759" customWidth="1"/>
    <col min="15105" max="15105" width="1.375" style="1759" customWidth="1"/>
    <col min="15106" max="15106" width="24.25" style="1759" customWidth="1"/>
    <col min="15107" max="15107" width="6.75" style="1759" customWidth="1"/>
    <col min="15108" max="15109" width="21.25" style="1759" customWidth="1"/>
    <col min="15110" max="15110" width="3.125" style="1759" customWidth="1"/>
    <col min="15111" max="15360" width="9" style="1759" customWidth="1"/>
    <col min="15361" max="15361" width="1.375" style="1759" customWidth="1"/>
    <col min="15362" max="15362" width="24.25" style="1759" customWidth="1"/>
    <col min="15363" max="15363" width="6.75" style="1759" customWidth="1"/>
    <col min="15364" max="15365" width="21.25" style="1759" customWidth="1"/>
    <col min="15366" max="15366" width="3.125" style="1759" customWidth="1"/>
    <col min="15367" max="15616" width="9" style="1759" customWidth="1"/>
    <col min="15617" max="15617" width="1.375" style="1759" customWidth="1"/>
    <col min="15618" max="15618" width="24.25" style="1759" customWidth="1"/>
    <col min="15619" max="15619" width="6.75" style="1759" customWidth="1"/>
    <col min="15620" max="15621" width="21.25" style="1759" customWidth="1"/>
    <col min="15622" max="15622" width="3.125" style="1759" customWidth="1"/>
    <col min="15623" max="15872" width="9" style="1759" customWidth="1"/>
    <col min="15873" max="15873" width="1.375" style="1759" customWidth="1"/>
    <col min="15874" max="15874" width="24.25" style="1759" customWidth="1"/>
    <col min="15875" max="15875" width="6.75" style="1759" customWidth="1"/>
    <col min="15876" max="15877" width="21.25" style="1759" customWidth="1"/>
    <col min="15878" max="15878" width="3.125" style="1759" customWidth="1"/>
    <col min="15879" max="16128" width="9" style="1759" customWidth="1"/>
    <col min="16129" max="16129" width="1.375" style="1759" customWidth="1"/>
    <col min="16130" max="16130" width="24.25" style="1759" customWidth="1"/>
    <col min="16131" max="16131" width="6.75" style="1759" customWidth="1"/>
    <col min="16132" max="16133" width="21.25" style="1759" customWidth="1"/>
    <col min="16134" max="16134" width="3.125" style="1759" customWidth="1"/>
    <col min="16135" max="16384" width="9" style="1759" customWidth="1"/>
  </cols>
  <sheetData>
    <row r="1" spans="1:6" ht="18" customHeight="1">
      <c r="A1" s="1760"/>
      <c r="B1" s="1477"/>
      <c r="C1" s="1477"/>
      <c r="D1" s="1477"/>
      <c r="E1" s="1477"/>
      <c r="F1" s="1477"/>
    </row>
    <row r="2" spans="1:6" ht="27.75" customHeight="1">
      <c r="A2" s="1760"/>
      <c r="B2" s="1477"/>
      <c r="C2" s="1477"/>
      <c r="D2" s="1477"/>
      <c r="E2" s="698" t="s">
        <v>1487</v>
      </c>
      <c r="F2" s="698"/>
    </row>
    <row r="3" spans="1:6" ht="18.75" customHeight="1">
      <c r="A3" s="1760"/>
      <c r="B3" s="1477"/>
      <c r="C3" s="1477"/>
      <c r="D3" s="1477"/>
      <c r="E3" s="698"/>
      <c r="F3" s="698"/>
    </row>
    <row r="4" spans="1:6" ht="36" customHeight="1">
      <c r="A4" s="1761" t="s">
        <v>660</v>
      </c>
      <c r="B4" s="1761"/>
      <c r="C4" s="1761"/>
      <c r="D4" s="1761"/>
      <c r="E4" s="1761"/>
      <c r="F4" s="1761"/>
    </row>
    <row r="5" spans="1:6" ht="25.5" customHeight="1">
      <c r="A5" s="1761"/>
      <c r="B5" s="1761"/>
      <c r="C5" s="1761"/>
      <c r="D5" s="1761"/>
      <c r="E5" s="1761"/>
      <c r="F5" s="1761"/>
    </row>
    <row r="6" spans="1:6" ht="42" customHeight="1">
      <c r="A6" s="1761"/>
      <c r="B6" s="1762" t="s">
        <v>493</v>
      </c>
      <c r="C6" s="1768"/>
      <c r="D6" s="1771"/>
      <c r="E6" s="1771"/>
      <c r="F6" s="1774"/>
    </row>
    <row r="7" spans="1:6" ht="42" customHeight="1">
      <c r="A7" s="1477"/>
      <c r="B7" s="1763" t="s">
        <v>498</v>
      </c>
      <c r="C7" s="1769" t="s">
        <v>302</v>
      </c>
      <c r="D7" s="1769"/>
      <c r="E7" s="1769"/>
      <c r="F7" s="1775"/>
    </row>
    <row r="8" spans="1:6" ht="71.25" customHeight="1">
      <c r="A8" s="1477"/>
      <c r="B8" s="1764" t="s">
        <v>663</v>
      </c>
      <c r="C8" s="1769">
        <v>1</v>
      </c>
      <c r="D8" s="1772" t="s">
        <v>665</v>
      </c>
      <c r="E8" s="1772"/>
      <c r="F8" s="1776"/>
    </row>
    <row r="9" spans="1:6" ht="71.25" customHeight="1">
      <c r="A9" s="1477"/>
      <c r="B9" s="1764" t="s">
        <v>668</v>
      </c>
      <c r="C9" s="1762">
        <v>1</v>
      </c>
      <c r="D9" s="1772" t="s">
        <v>671</v>
      </c>
      <c r="E9" s="1772"/>
      <c r="F9" s="1776"/>
    </row>
    <row r="10" spans="1:6" ht="71.25" customHeight="1">
      <c r="A10" s="1477"/>
      <c r="B10" s="1765"/>
      <c r="C10" s="1762">
        <v>2</v>
      </c>
      <c r="D10" s="1772" t="s">
        <v>676</v>
      </c>
      <c r="E10" s="1772"/>
      <c r="F10" s="1776"/>
    </row>
    <row r="11" spans="1:6" ht="71.25" customHeight="1">
      <c r="A11" s="1477"/>
      <c r="B11" s="1766" t="s">
        <v>679</v>
      </c>
      <c r="C11" s="1762">
        <v>1</v>
      </c>
      <c r="D11" s="1772" t="s">
        <v>366</v>
      </c>
      <c r="E11" s="1772"/>
      <c r="F11" s="1776"/>
    </row>
    <row r="12" spans="1:6" ht="71.25" customHeight="1">
      <c r="A12" s="1477"/>
      <c r="B12" s="1767"/>
      <c r="C12" s="1770">
        <v>2</v>
      </c>
      <c r="D12" s="1773" t="s">
        <v>178</v>
      </c>
      <c r="E12" s="1773"/>
      <c r="F12" s="1777"/>
    </row>
    <row r="13" spans="1:6" ht="7.5" customHeight="1">
      <c r="A13" s="1477"/>
      <c r="B13" s="1477"/>
      <c r="C13" s="1477"/>
      <c r="D13" s="1477"/>
      <c r="E13" s="1477"/>
      <c r="F13" s="1477"/>
    </row>
    <row r="14" spans="1:6">
      <c r="A14" s="1477"/>
      <c r="B14" s="1477" t="s">
        <v>261</v>
      </c>
      <c r="C14" s="1477"/>
      <c r="D14" s="1477"/>
      <c r="E14" s="1477"/>
      <c r="F14" s="1477"/>
    </row>
    <row r="15" spans="1:6" ht="18.75" customHeight="1">
      <c r="B15" s="1759" t="s">
        <v>683</v>
      </c>
    </row>
  </sheetData>
  <customSheetViews>
    <customSheetView guid="{76D48460-2D9B-487A-92BD-89A50EB1783E}" scale="110" showPageBreaks="1" showGridLines="0" view="pageBreakPreview">
      <selection activeCell="E3" sqref="E3"/>
      <pageMargins left="0.76" right="0.70866141732283472" top="0.74803149606299213" bottom="0.74803149606299213" header="0.31496062992125984" footer="0.31496062992125984"/>
      <printOptions horizontalCentered="1" verticalCentered="1"/>
      <pageSetup paperSize="9" scale="110" orientation="portrait" blackAndWhite="1" r:id="rId1"/>
    </customSheetView>
  </customSheetViews>
  <mergeCells count="10">
    <mergeCell ref="E2:F2"/>
    <mergeCell ref="A4:F4"/>
    <mergeCell ref="C6:F6"/>
    <mergeCell ref="C7:F7"/>
    <mergeCell ref="D8:F8"/>
    <mergeCell ref="D9:F9"/>
    <mergeCell ref="D10:F10"/>
    <mergeCell ref="D11:F11"/>
    <mergeCell ref="B9:B10"/>
    <mergeCell ref="B11:B12"/>
  </mergeCells>
  <phoneticPr fontId="7"/>
  <printOptions horizontalCentered="1" verticalCentered="1"/>
  <pageMargins left="0.76" right="0.70866141732283472" top="0.74803149606299213" bottom="0.74803149606299213" header="0.31496062992125984" footer="0.31496062992125984"/>
  <pageSetup paperSize="9" scale="110" fitToWidth="1" fitToHeight="1" orientation="portrait" usePrinterDefaults="1" blackAndWhite="1"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2">
    <tabColor rgb="FF00B0F0"/>
  </sheetPr>
  <dimension ref="A1:J32"/>
  <sheetViews>
    <sheetView showGridLines="0" view="pageBreakPreview" zoomScaleSheetLayoutView="100" workbookViewId="0">
      <selection activeCell="A2" sqref="A2:J2"/>
    </sheetView>
  </sheetViews>
  <sheetFormatPr defaultRowHeight="13.5"/>
  <cols>
    <col min="1" max="1" width="5.25" style="1759" customWidth="1"/>
    <col min="2" max="3" width="9" style="1759" customWidth="1"/>
    <col min="4" max="5" width="8.5" style="1759" customWidth="1"/>
    <col min="6" max="6" width="8.375" style="1759" customWidth="1"/>
    <col min="7" max="7" width="7.375" style="1759" customWidth="1"/>
    <col min="8" max="9" width="8.5" style="1759" customWidth="1"/>
    <col min="10" max="10" width="17.125" style="1759" customWidth="1"/>
    <col min="11" max="256" width="9" style="1759" customWidth="1"/>
    <col min="257" max="257" width="5.25" style="1759" customWidth="1"/>
    <col min="258" max="259" width="9" style="1759" customWidth="1"/>
    <col min="260" max="261" width="8.5" style="1759" customWidth="1"/>
    <col min="262" max="262" width="8.375" style="1759" customWidth="1"/>
    <col min="263" max="263" width="7.375" style="1759" customWidth="1"/>
    <col min="264" max="265" width="8.5" style="1759" customWidth="1"/>
    <col min="266" max="266" width="17.125" style="1759" customWidth="1"/>
    <col min="267" max="512" width="9" style="1759" customWidth="1"/>
    <col min="513" max="513" width="5.25" style="1759" customWidth="1"/>
    <col min="514" max="515" width="9" style="1759" customWidth="1"/>
    <col min="516" max="517" width="8.5" style="1759" customWidth="1"/>
    <col min="518" max="518" width="8.375" style="1759" customWidth="1"/>
    <col min="519" max="519" width="7.375" style="1759" customWidth="1"/>
    <col min="520" max="521" width="8.5" style="1759" customWidth="1"/>
    <col min="522" max="522" width="17.125" style="1759" customWidth="1"/>
    <col min="523" max="768" width="9" style="1759" customWidth="1"/>
    <col min="769" max="769" width="5.25" style="1759" customWidth="1"/>
    <col min="770" max="771" width="9" style="1759" customWidth="1"/>
    <col min="772" max="773" width="8.5" style="1759" customWidth="1"/>
    <col min="774" max="774" width="8.375" style="1759" customWidth="1"/>
    <col min="775" max="775" width="7.375" style="1759" customWidth="1"/>
    <col min="776" max="777" width="8.5" style="1759" customWidth="1"/>
    <col min="778" max="778" width="17.125" style="1759" customWidth="1"/>
    <col min="779" max="1024" width="9" style="1759" customWidth="1"/>
    <col min="1025" max="1025" width="5.25" style="1759" customWidth="1"/>
    <col min="1026" max="1027" width="9" style="1759" customWidth="1"/>
    <col min="1028" max="1029" width="8.5" style="1759" customWidth="1"/>
    <col min="1030" max="1030" width="8.375" style="1759" customWidth="1"/>
    <col min="1031" max="1031" width="7.375" style="1759" customWidth="1"/>
    <col min="1032" max="1033" width="8.5" style="1759" customWidth="1"/>
    <col min="1034" max="1034" width="17.125" style="1759" customWidth="1"/>
    <col min="1035" max="1280" width="9" style="1759" customWidth="1"/>
    <col min="1281" max="1281" width="5.25" style="1759" customWidth="1"/>
    <col min="1282" max="1283" width="9" style="1759" customWidth="1"/>
    <col min="1284" max="1285" width="8.5" style="1759" customWidth="1"/>
    <col min="1286" max="1286" width="8.375" style="1759" customWidth="1"/>
    <col min="1287" max="1287" width="7.375" style="1759" customWidth="1"/>
    <col min="1288" max="1289" width="8.5" style="1759" customWidth="1"/>
    <col min="1290" max="1290" width="17.125" style="1759" customWidth="1"/>
    <col min="1291" max="1536" width="9" style="1759" customWidth="1"/>
    <col min="1537" max="1537" width="5.25" style="1759" customWidth="1"/>
    <col min="1538" max="1539" width="9" style="1759" customWidth="1"/>
    <col min="1540" max="1541" width="8.5" style="1759" customWidth="1"/>
    <col min="1542" max="1542" width="8.375" style="1759" customWidth="1"/>
    <col min="1543" max="1543" width="7.375" style="1759" customWidth="1"/>
    <col min="1544" max="1545" width="8.5" style="1759" customWidth="1"/>
    <col min="1546" max="1546" width="17.125" style="1759" customWidth="1"/>
    <col min="1547" max="1792" width="9" style="1759" customWidth="1"/>
    <col min="1793" max="1793" width="5.25" style="1759" customWidth="1"/>
    <col min="1794" max="1795" width="9" style="1759" customWidth="1"/>
    <col min="1796" max="1797" width="8.5" style="1759" customWidth="1"/>
    <col min="1798" max="1798" width="8.375" style="1759" customWidth="1"/>
    <col min="1799" max="1799" width="7.375" style="1759" customWidth="1"/>
    <col min="1800" max="1801" width="8.5" style="1759" customWidth="1"/>
    <col min="1802" max="1802" width="17.125" style="1759" customWidth="1"/>
    <col min="1803" max="2048" width="9" style="1759" customWidth="1"/>
    <col min="2049" max="2049" width="5.25" style="1759" customWidth="1"/>
    <col min="2050" max="2051" width="9" style="1759" customWidth="1"/>
    <col min="2052" max="2053" width="8.5" style="1759" customWidth="1"/>
    <col min="2054" max="2054" width="8.375" style="1759" customWidth="1"/>
    <col min="2055" max="2055" width="7.375" style="1759" customWidth="1"/>
    <col min="2056" max="2057" width="8.5" style="1759" customWidth="1"/>
    <col min="2058" max="2058" width="17.125" style="1759" customWidth="1"/>
    <col min="2059" max="2304" width="9" style="1759" customWidth="1"/>
    <col min="2305" max="2305" width="5.25" style="1759" customWidth="1"/>
    <col min="2306" max="2307" width="9" style="1759" customWidth="1"/>
    <col min="2308" max="2309" width="8.5" style="1759" customWidth="1"/>
    <col min="2310" max="2310" width="8.375" style="1759" customWidth="1"/>
    <col min="2311" max="2311" width="7.375" style="1759" customWidth="1"/>
    <col min="2312" max="2313" width="8.5" style="1759" customWidth="1"/>
    <col min="2314" max="2314" width="17.125" style="1759" customWidth="1"/>
    <col min="2315" max="2560" width="9" style="1759" customWidth="1"/>
    <col min="2561" max="2561" width="5.25" style="1759" customWidth="1"/>
    <col min="2562" max="2563" width="9" style="1759" customWidth="1"/>
    <col min="2564" max="2565" width="8.5" style="1759" customWidth="1"/>
    <col min="2566" max="2566" width="8.375" style="1759" customWidth="1"/>
    <col min="2567" max="2567" width="7.375" style="1759" customWidth="1"/>
    <col min="2568" max="2569" width="8.5" style="1759" customWidth="1"/>
    <col min="2570" max="2570" width="17.125" style="1759" customWidth="1"/>
    <col min="2571" max="2816" width="9" style="1759" customWidth="1"/>
    <col min="2817" max="2817" width="5.25" style="1759" customWidth="1"/>
    <col min="2818" max="2819" width="9" style="1759" customWidth="1"/>
    <col min="2820" max="2821" width="8.5" style="1759" customWidth="1"/>
    <col min="2822" max="2822" width="8.375" style="1759" customWidth="1"/>
    <col min="2823" max="2823" width="7.375" style="1759" customWidth="1"/>
    <col min="2824" max="2825" width="8.5" style="1759" customWidth="1"/>
    <col min="2826" max="2826" width="17.125" style="1759" customWidth="1"/>
    <col min="2827" max="3072" width="9" style="1759" customWidth="1"/>
    <col min="3073" max="3073" width="5.25" style="1759" customWidth="1"/>
    <col min="3074" max="3075" width="9" style="1759" customWidth="1"/>
    <col min="3076" max="3077" width="8.5" style="1759" customWidth="1"/>
    <col min="3078" max="3078" width="8.375" style="1759" customWidth="1"/>
    <col min="3079" max="3079" width="7.375" style="1759" customWidth="1"/>
    <col min="3080" max="3081" width="8.5" style="1759" customWidth="1"/>
    <col min="3082" max="3082" width="17.125" style="1759" customWidth="1"/>
    <col min="3083" max="3328" width="9" style="1759" customWidth="1"/>
    <col min="3329" max="3329" width="5.25" style="1759" customWidth="1"/>
    <col min="3330" max="3331" width="9" style="1759" customWidth="1"/>
    <col min="3332" max="3333" width="8.5" style="1759" customWidth="1"/>
    <col min="3334" max="3334" width="8.375" style="1759" customWidth="1"/>
    <col min="3335" max="3335" width="7.375" style="1759" customWidth="1"/>
    <col min="3336" max="3337" width="8.5" style="1759" customWidth="1"/>
    <col min="3338" max="3338" width="17.125" style="1759" customWidth="1"/>
    <col min="3339" max="3584" width="9" style="1759" customWidth="1"/>
    <col min="3585" max="3585" width="5.25" style="1759" customWidth="1"/>
    <col min="3586" max="3587" width="9" style="1759" customWidth="1"/>
    <col min="3588" max="3589" width="8.5" style="1759" customWidth="1"/>
    <col min="3590" max="3590" width="8.375" style="1759" customWidth="1"/>
    <col min="3591" max="3591" width="7.375" style="1759" customWidth="1"/>
    <col min="3592" max="3593" width="8.5" style="1759" customWidth="1"/>
    <col min="3594" max="3594" width="17.125" style="1759" customWidth="1"/>
    <col min="3595" max="3840" width="9" style="1759" customWidth="1"/>
    <col min="3841" max="3841" width="5.25" style="1759" customWidth="1"/>
    <col min="3842" max="3843" width="9" style="1759" customWidth="1"/>
    <col min="3844" max="3845" width="8.5" style="1759" customWidth="1"/>
    <col min="3846" max="3846" width="8.375" style="1759" customWidth="1"/>
    <col min="3847" max="3847" width="7.375" style="1759" customWidth="1"/>
    <col min="3848" max="3849" width="8.5" style="1759" customWidth="1"/>
    <col min="3850" max="3850" width="17.125" style="1759" customWidth="1"/>
    <col min="3851" max="4096" width="9" style="1759" customWidth="1"/>
    <col min="4097" max="4097" width="5.25" style="1759" customWidth="1"/>
    <col min="4098" max="4099" width="9" style="1759" customWidth="1"/>
    <col min="4100" max="4101" width="8.5" style="1759" customWidth="1"/>
    <col min="4102" max="4102" width="8.375" style="1759" customWidth="1"/>
    <col min="4103" max="4103" width="7.375" style="1759" customWidth="1"/>
    <col min="4104" max="4105" width="8.5" style="1759" customWidth="1"/>
    <col min="4106" max="4106" width="17.125" style="1759" customWidth="1"/>
    <col min="4107" max="4352" width="9" style="1759" customWidth="1"/>
    <col min="4353" max="4353" width="5.25" style="1759" customWidth="1"/>
    <col min="4354" max="4355" width="9" style="1759" customWidth="1"/>
    <col min="4356" max="4357" width="8.5" style="1759" customWidth="1"/>
    <col min="4358" max="4358" width="8.375" style="1759" customWidth="1"/>
    <col min="4359" max="4359" width="7.375" style="1759" customWidth="1"/>
    <col min="4360" max="4361" width="8.5" style="1759" customWidth="1"/>
    <col min="4362" max="4362" width="17.125" style="1759" customWidth="1"/>
    <col min="4363" max="4608" width="9" style="1759" customWidth="1"/>
    <col min="4609" max="4609" width="5.25" style="1759" customWidth="1"/>
    <col min="4610" max="4611" width="9" style="1759" customWidth="1"/>
    <col min="4612" max="4613" width="8.5" style="1759" customWidth="1"/>
    <col min="4614" max="4614" width="8.375" style="1759" customWidth="1"/>
    <col min="4615" max="4615" width="7.375" style="1759" customWidth="1"/>
    <col min="4616" max="4617" width="8.5" style="1759" customWidth="1"/>
    <col min="4618" max="4618" width="17.125" style="1759" customWidth="1"/>
    <col min="4619" max="4864" width="9" style="1759" customWidth="1"/>
    <col min="4865" max="4865" width="5.25" style="1759" customWidth="1"/>
    <col min="4866" max="4867" width="9" style="1759" customWidth="1"/>
    <col min="4868" max="4869" width="8.5" style="1759" customWidth="1"/>
    <col min="4870" max="4870" width="8.375" style="1759" customWidth="1"/>
    <col min="4871" max="4871" width="7.375" style="1759" customWidth="1"/>
    <col min="4872" max="4873" width="8.5" style="1759" customWidth="1"/>
    <col min="4874" max="4874" width="17.125" style="1759" customWidth="1"/>
    <col min="4875" max="5120" width="9" style="1759" customWidth="1"/>
    <col min="5121" max="5121" width="5.25" style="1759" customWidth="1"/>
    <col min="5122" max="5123" width="9" style="1759" customWidth="1"/>
    <col min="5124" max="5125" width="8.5" style="1759" customWidth="1"/>
    <col min="5126" max="5126" width="8.375" style="1759" customWidth="1"/>
    <col min="5127" max="5127" width="7.375" style="1759" customWidth="1"/>
    <col min="5128" max="5129" width="8.5" style="1759" customWidth="1"/>
    <col min="5130" max="5130" width="17.125" style="1759" customWidth="1"/>
    <col min="5131" max="5376" width="9" style="1759" customWidth="1"/>
    <col min="5377" max="5377" width="5.25" style="1759" customWidth="1"/>
    <col min="5378" max="5379" width="9" style="1759" customWidth="1"/>
    <col min="5380" max="5381" width="8.5" style="1759" customWidth="1"/>
    <col min="5382" max="5382" width="8.375" style="1759" customWidth="1"/>
    <col min="5383" max="5383" width="7.375" style="1759" customWidth="1"/>
    <col min="5384" max="5385" width="8.5" style="1759" customWidth="1"/>
    <col min="5386" max="5386" width="17.125" style="1759" customWidth="1"/>
    <col min="5387" max="5632" width="9" style="1759" customWidth="1"/>
    <col min="5633" max="5633" width="5.25" style="1759" customWidth="1"/>
    <col min="5634" max="5635" width="9" style="1759" customWidth="1"/>
    <col min="5636" max="5637" width="8.5" style="1759" customWidth="1"/>
    <col min="5638" max="5638" width="8.375" style="1759" customWidth="1"/>
    <col min="5639" max="5639" width="7.375" style="1759" customWidth="1"/>
    <col min="5640" max="5641" width="8.5" style="1759" customWidth="1"/>
    <col min="5642" max="5642" width="17.125" style="1759" customWidth="1"/>
    <col min="5643" max="5888" width="9" style="1759" customWidth="1"/>
    <col min="5889" max="5889" width="5.25" style="1759" customWidth="1"/>
    <col min="5890" max="5891" width="9" style="1759" customWidth="1"/>
    <col min="5892" max="5893" width="8.5" style="1759" customWidth="1"/>
    <col min="5894" max="5894" width="8.375" style="1759" customWidth="1"/>
    <col min="5895" max="5895" width="7.375" style="1759" customWidth="1"/>
    <col min="5896" max="5897" width="8.5" style="1759" customWidth="1"/>
    <col min="5898" max="5898" width="17.125" style="1759" customWidth="1"/>
    <col min="5899" max="6144" width="9" style="1759" customWidth="1"/>
    <col min="6145" max="6145" width="5.25" style="1759" customWidth="1"/>
    <col min="6146" max="6147" width="9" style="1759" customWidth="1"/>
    <col min="6148" max="6149" width="8.5" style="1759" customWidth="1"/>
    <col min="6150" max="6150" width="8.375" style="1759" customWidth="1"/>
    <col min="6151" max="6151" width="7.375" style="1759" customWidth="1"/>
    <col min="6152" max="6153" width="8.5" style="1759" customWidth="1"/>
    <col min="6154" max="6154" width="17.125" style="1759" customWidth="1"/>
    <col min="6155" max="6400" width="9" style="1759" customWidth="1"/>
    <col min="6401" max="6401" width="5.25" style="1759" customWidth="1"/>
    <col min="6402" max="6403" width="9" style="1759" customWidth="1"/>
    <col min="6404" max="6405" width="8.5" style="1759" customWidth="1"/>
    <col min="6406" max="6406" width="8.375" style="1759" customWidth="1"/>
    <col min="6407" max="6407" width="7.375" style="1759" customWidth="1"/>
    <col min="6408" max="6409" width="8.5" style="1759" customWidth="1"/>
    <col min="6410" max="6410" width="17.125" style="1759" customWidth="1"/>
    <col min="6411" max="6656" width="9" style="1759" customWidth="1"/>
    <col min="6657" max="6657" width="5.25" style="1759" customWidth="1"/>
    <col min="6658" max="6659" width="9" style="1759" customWidth="1"/>
    <col min="6660" max="6661" width="8.5" style="1759" customWidth="1"/>
    <col min="6662" max="6662" width="8.375" style="1759" customWidth="1"/>
    <col min="6663" max="6663" width="7.375" style="1759" customWidth="1"/>
    <col min="6664" max="6665" width="8.5" style="1759" customWidth="1"/>
    <col min="6666" max="6666" width="17.125" style="1759" customWidth="1"/>
    <col min="6667" max="6912" width="9" style="1759" customWidth="1"/>
    <col min="6913" max="6913" width="5.25" style="1759" customWidth="1"/>
    <col min="6914" max="6915" width="9" style="1759" customWidth="1"/>
    <col min="6916" max="6917" width="8.5" style="1759" customWidth="1"/>
    <col min="6918" max="6918" width="8.375" style="1759" customWidth="1"/>
    <col min="6919" max="6919" width="7.375" style="1759" customWidth="1"/>
    <col min="6920" max="6921" width="8.5" style="1759" customWidth="1"/>
    <col min="6922" max="6922" width="17.125" style="1759" customWidth="1"/>
    <col min="6923" max="7168" width="9" style="1759" customWidth="1"/>
    <col min="7169" max="7169" width="5.25" style="1759" customWidth="1"/>
    <col min="7170" max="7171" width="9" style="1759" customWidth="1"/>
    <col min="7172" max="7173" width="8.5" style="1759" customWidth="1"/>
    <col min="7174" max="7174" width="8.375" style="1759" customWidth="1"/>
    <col min="7175" max="7175" width="7.375" style="1759" customWidth="1"/>
    <col min="7176" max="7177" width="8.5" style="1759" customWidth="1"/>
    <col min="7178" max="7178" width="17.125" style="1759" customWidth="1"/>
    <col min="7179" max="7424" width="9" style="1759" customWidth="1"/>
    <col min="7425" max="7425" width="5.25" style="1759" customWidth="1"/>
    <col min="7426" max="7427" width="9" style="1759" customWidth="1"/>
    <col min="7428" max="7429" width="8.5" style="1759" customWidth="1"/>
    <col min="7430" max="7430" width="8.375" style="1759" customWidth="1"/>
    <col min="7431" max="7431" width="7.375" style="1759" customWidth="1"/>
    <col min="7432" max="7433" width="8.5" style="1759" customWidth="1"/>
    <col min="7434" max="7434" width="17.125" style="1759" customWidth="1"/>
    <col min="7435" max="7680" width="9" style="1759" customWidth="1"/>
    <col min="7681" max="7681" width="5.25" style="1759" customWidth="1"/>
    <col min="7682" max="7683" width="9" style="1759" customWidth="1"/>
    <col min="7684" max="7685" width="8.5" style="1759" customWidth="1"/>
    <col min="7686" max="7686" width="8.375" style="1759" customWidth="1"/>
    <col min="7687" max="7687" width="7.375" style="1759" customWidth="1"/>
    <col min="7688" max="7689" width="8.5" style="1759" customWidth="1"/>
    <col min="7690" max="7690" width="17.125" style="1759" customWidth="1"/>
    <col min="7691" max="7936" width="9" style="1759" customWidth="1"/>
    <col min="7937" max="7937" width="5.25" style="1759" customWidth="1"/>
    <col min="7938" max="7939" width="9" style="1759" customWidth="1"/>
    <col min="7940" max="7941" width="8.5" style="1759" customWidth="1"/>
    <col min="7942" max="7942" width="8.375" style="1759" customWidth="1"/>
    <col min="7943" max="7943" width="7.375" style="1759" customWidth="1"/>
    <col min="7944" max="7945" width="8.5" style="1759" customWidth="1"/>
    <col min="7946" max="7946" width="17.125" style="1759" customWidth="1"/>
    <col min="7947" max="8192" width="9" style="1759" customWidth="1"/>
    <col min="8193" max="8193" width="5.25" style="1759" customWidth="1"/>
    <col min="8194" max="8195" width="9" style="1759" customWidth="1"/>
    <col min="8196" max="8197" width="8.5" style="1759" customWidth="1"/>
    <col min="8198" max="8198" width="8.375" style="1759" customWidth="1"/>
    <col min="8199" max="8199" width="7.375" style="1759" customWidth="1"/>
    <col min="8200" max="8201" width="8.5" style="1759" customWidth="1"/>
    <col min="8202" max="8202" width="17.125" style="1759" customWidth="1"/>
    <col min="8203" max="8448" width="9" style="1759" customWidth="1"/>
    <col min="8449" max="8449" width="5.25" style="1759" customWidth="1"/>
    <col min="8450" max="8451" width="9" style="1759" customWidth="1"/>
    <col min="8452" max="8453" width="8.5" style="1759" customWidth="1"/>
    <col min="8454" max="8454" width="8.375" style="1759" customWidth="1"/>
    <col min="8455" max="8455" width="7.375" style="1759" customWidth="1"/>
    <col min="8456" max="8457" width="8.5" style="1759" customWidth="1"/>
    <col min="8458" max="8458" width="17.125" style="1759" customWidth="1"/>
    <col min="8459" max="8704" width="9" style="1759" customWidth="1"/>
    <col min="8705" max="8705" width="5.25" style="1759" customWidth="1"/>
    <col min="8706" max="8707" width="9" style="1759" customWidth="1"/>
    <col min="8708" max="8709" width="8.5" style="1759" customWidth="1"/>
    <col min="8710" max="8710" width="8.375" style="1759" customWidth="1"/>
    <col min="8711" max="8711" width="7.375" style="1759" customWidth="1"/>
    <col min="8712" max="8713" width="8.5" style="1759" customWidth="1"/>
    <col min="8714" max="8714" width="17.125" style="1759" customWidth="1"/>
    <col min="8715" max="8960" width="9" style="1759" customWidth="1"/>
    <col min="8961" max="8961" width="5.25" style="1759" customWidth="1"/>
    <col min="8962" max="8963" width="9" style="1759" customWidth="1"/>
    <col min="8964" max="8965" width="8.5" style="1759" customWidth="1"/>
    <col min="8966" max="8966" width="8.375" style="1759" customWidth="1"/>
    <col min="8967" max="8967" width="7.375" style="1759" customWidth="1"/>
    <col min="8968" max="8969" width="8.5" style="1759" customWidth="1"/>
    <col min="8970" max="8970" width="17.125" style="1759" customWidth="1"/>
    <col min="8971" max="9216" width="9" style="1759" customWidth="1"/>
    <col min="9217" max="9217" width="5.25" style="1759" customWidth="1"/>
    <col min="9218" max="9219" width="9" style="1759" customWidth="1"/>
    <col min="9220" max="9221" width="8.5" style="1759" customWidth="1"/>
    <col min="9222" max="9222" width="8.375" style="1759" customWidth="1"/>
    <col min="9223" max="9223" width="7.375" style="1759" customWidth="1"/>
    <col min="9224" max="9225" width="8.5" style="1759" customWidth="1"/>
    <col min="9226" max="9226" width="17.125" style="1759" customWidth="1"/>
    <col min="9227" max="9472" width="9" style="1759" customWidth="1"/>
    <col min="9473" max="9473" width="5.25" style="1759" customWidth="1"/>
    <col min="9474" max="9475" width="9" style="1759" customWidth="1"/>
    <col min="9476" max="9477" width="8.5" style="1759" customWidth="1"/>
    <col min="9478" max="9478" width="8.375" style="1759" customWidth="1"/>
    <col min="9479" max="9479" width="7.375" style="1759" customWidth="1"/>
    <col min="9480" max="9481" width="8.5" style="1759" customWidth="1"/>
    <col min="9482" max="9482" width="17.125" style="1759" customWidth="1"/>
    <col min="9483" max="9728" width="9" style="1759" customWidth="1"/>
    <col min="9729" max="9729" width="5.25" style="1759" customWidth="1"/>
    <col min="9730" max="9731" width="9" style="1759" customWidth="1"/>
    <col min="9732" max="9733" width="8.5" style="1759" customWidth="1"/>
    <col min="9734" max="9734" width="8.375" style="1759" customWidth="1"/>
    <col min="9735" max="9735" width="7.375" style="1759" customWidth="1"/>
    <col min="9736" max="9737" width="8.5" style="1759" customWidth="1"/>
    <col min="9738" max="9738" width="17.125" style="1759" customWidth="1"/>
    <col min="9739" max="9984" width="9" style="1759" customWidth="1"/>
    <col min="9985" max="9985" width="5.25" style="1759" customWidth="1"/>
    <col min="9986" max="9987" width="9" style="1759" customWidth="1"/>
    <col min="9988" max="9989" width="8.5" style="1759" customWidth="1"/>
    <col min="9990" max="9990" width="8.375" style="1759" customWidth="1"/>
    <col min="9991" max="9991" width="7.375" style="1759" customWidth="1"/>
    <col min="9992" max="9993" width="8.5" style="1759" customWidth="1"/>
    <col min="9994" max="9994" width="17.125" style="1759" customWidth="1"/>
    <col min="9995" max="10240" width="9" style="1759" customWidth="1"/>
    <col min="10241" max="10241" width="5.25" style="1759" customWidth="1"/>
    <col min="10242" max="10243" width="9" style="1759" customWidth="1"/>
    <col min="10244" max="10245" width="8.5" style="1759" customWidth="1"/>
    <col min="10246" max="10246" width="8.375" style="1759" customWidth="1"/>
    <col min="10247" max="10247" width="7.375" style="1759" customWidth="1"/>
    <col min="10248" max="10249" width="8.5" style="1759" customWidth="1"/>
    <col min="10250" max="10250" width="17.125" style="1759" customWidth="1"/>
    <col min="10251" max="10496" width="9" style="1759" customWidth="1"/>
    <col min="10497" max="10497" width="5.25" style="1759" customWidth="1"/>
    <col min="10498" max="10499" width="9" style="1759" customWidth="1"/>
    <col min="10500" max="10501" width="8.5" style="1759" customWidth="1"/>
    <col min="10502" max="10502" width="8.375" style="1759" customWidth="1"/>
    <col min="10503" max="10503" width="7.375" style="1759" customWidth="1"/>
    <col min="10504" max="10505" width="8.5" style="1759" customWidth="1"/>
    <col min="10506" max="10506" width="17.125" style="1759" customWidth="1"/>
    <col min="10507" max="10752" width="9" style="1759" customWidth="1"/>
    <col min="10753" max="10753" width="5.25" style="1759" customWidth="1"/>
    <col min="10754" max="10755" width="9" style="1759" customWidth="1"/>
    <col min="10756" max="10757" width="8.5" style="1759" customWidth="1"/>
    <col min="10758" max="10758" width="8.375" style="1759" customWidth="1"/>
    <col min="10759" max="10759" width="7.375" style="1759" customWidth="1"/>
    <col min="10760" max="10761" width="8.5" style="1759" customWidth="1"/>
    <col min="10762" max="10762" width="17.125" style="1759" customWidth="1"/>
    <col min="10763" max="11008" width="9" style="1759" customWidth="1"/>
    <col min="11009" max="11009" width="5.25" style="1759" customWidth="1"/>
    <col min="11010" max="11011" width="9" style="1759" customWidth="1"/>
    <col min="11012" max="11013" width="8.5" style="1759" customWidth="1"/>
    <col min="11014" max="11014" width="8.375" style="1759" customWidth="1"/>
    <col min="11015" max="11015" width="7.375" style="1759" customWidth="1"/>
    <col min="11016" max="11017" width="8.5" style="1759" customWidth="1"/>
    <col min="11018" max="11018" width="17.125" style="1759" customWidth="1"/>
    <col min="11019" max="11264" width="9" style="1759" customWidth="1"/>
    <col min="11265" max="11265" width="5.25" style="1759" customWidth="1"/>
    <col min="11266" max="11267" width="9" style="1759" customWidth="1"/>
    <col min="11268" max="11269" width="8.5" style="1759" customWidth="1"/>
    <col min="11270" max="11270" width="8.375" style="1759" customWidth="1"/>
    <col min="11271" max="11271" width="7.375" style="1759" customWidth="1"/>
    <col min="11272" max="11273" width="8.5" style="1759" customWidth="1"/>
    <col min="11274" max="11274" width="17.125" style="1759" customWidth="1"/>
    <col min="11275" max="11520" width="9" style="1759" customWidth="1"/>
    <col min="11521" max="11521" width="5.25" style="1759" customWidth="1"/>
    <col min="11522" max="11523" width="9" style="1759" customWidth="1"/>
    <col min="11524" max="11525" width="8.5" style="1759" customWidth="1"/>
    <col min="11526" max="11526" width="8.375" style="1759" customWidth="1"/>
    <col min="11527" max="11527" width="7.375" style="1759" customWidth="1"/>
    <col min="11528" max="11529" width="8.5" style="1759" customWidth="1"/>
    <col min="11530" max="11530" width="17.125" style="1759" customWidth="1"/>
    <col min="11531" max="11776" width="9" style="1759" customWidth="1"/>
    <col min="11777" max="11777" width="5.25" style="1759" customWidth="1"/>
    <col min="11778" max="11779" width="9" style="1759" customWidth="1"/>
    <col min="11780" max="11781" width="8.5" style="1759" customWidth="1"/>
    <col min="11782" max="11782" width="8.375" style="1759" customWidth="1"/>
    <col min="11783" max="11783" width="7.375" style="1759" customWidth="1"/>
    <col min="11784" max="11785" width="8.5" style="1759" customWidth="1"/>
    <col min="11786" max="11786" width="17.125" style="1759" customWidth="1"/>
    <col min="11787" max="12032" width="9" style="1759" customWidth="1"/>
    <col min="12033" max="12033" width="5.25" style="1759" customWidth="1"/>
    <col min="12034" max="12035" width="9" style="1759" customWidth="1"/>
    <col min="12036" max="12037" width="8.5" style="1759" customWidth="1"/>
    <col min="12038" max="12038" width="8.375" style="1759" customWidth="1"/>
    <col min="12039" max="12039" width="7.375" style="1759" customWidth="1"/>
    <col min="12040" max="12041" width="8.5" style="1759" customWidth="1"/>
    <col min="12042" max="12042" width="17.125" style="1759" customWidth="1"/>
    <col min="12043" max="12288" width="9" style="1759" customWidth="1"/>
    <col min="12289" max="12289" width="5.25" style="1759" customWidth="1"/>
    <col min="12290" max="12291" width="9" style="1759" customWidth="1"/>
    <col min="12292" max="12293" width="8.5" style="1759" customWidth="1"/>
    <col min="12294" max="12294" width="8.375" style="1759" customWidth="1"/>
    <col min="12295" max="12295" width="7.375" style="1759" customWidth="1"/>
    <col min="12296" max="12297" width="8.5" style="1759" customWidth="1"/>
    <col min="12298" max="12298" width="17.125" style="1759" customWidth="1"/>
    <col min="12299" max="12544" width="9" style="1759" customWidth="1"/>
    <col min="12545" max="12545" width="5.25" style="1759" customWidth="1"/>
    <col min="12546" max="12547" width="9" style="1759" customWidth="1"/>
    <col min="12548" max="12549" width="8.5" style="1759" customWidth="1"/>
    <col min="12550" max="12550" width="8.375" style="1759" customWidth="1"/>
    <col min="12551" max="12551" width="7.375" style="1759" customWidth="1"/>
    <col min="12552" max="12553" width="8.5" style="1759" customWidth="1"/>
    <col min="12554" max="12554" width="17.125" style="1759" customWidth="1"/>
    <col min="12555" max="12800" width="9" style="1759" customWidth="1"/>
    <col min="12801" max="12801" width="5.25" style="1759" customWidth="1"/>
    <col min="12802" max="12803" width="9" style="1759" customWidth="1"/>
    <col min="12804" max="12805" width="8.5" style="1759" customWidth="1"/>
    <col min="12806" max="12806" width="8.375" style="1759" customWidth="1"/>
    <col min="12807" max="12807" width="7.375" style="1759" customWidth="1"/>
    <col min="12808" max="12809" width="8.5" style="1759" customWidth="1"/>
    <col min="12810" max="12810" width="17.125" style="1759" customWidth="1"/>
    <col min="12811" max="13056" width="9" style="1759" customWidth="1"/>
    <col min="13057" max="13057" width="5.25" style="1759" customWidth="1"/>
    <col min="13058" max="13059" width="9" style="1759" customWidth="1"/>
    <col min="13060" max="13061" width="8.5" style="1759" customWidth="1"/>
    <col min="13062" max="13062" width="8.375" style="1759" customWidth="1"/>
    <col min="13063" max="13063" width="7.375" style="1759" customWidth="1"/>
    <col min="13064" max="13065" width="8.5" style="1759" customWidth="1"/>
    <col min="13066" max="13066" width="17.125" style="1759" customWidth="1"/>
    <col min="13067" max="13312" width="9" style="1759" customWidth="1"/>
    <col min="13313" max="13313" width="5.25" style="1759" customWidth="1"/>
    <col min="13314" max="13315" width="9" style="1759" customWidth="1"/>
    <col min="13316" max="13317" width="8.5" style="1759" customWidth="1"/>
    <col min="13318" max="13318" width="8.375" style="1759" customWidth="1"/>
    <col min="13319" max="13319" width="7.375" style="1759" customWidth="1"/>
    <col min="13320" max="13321" width="8.5" style="1759" customWidth="1"/>
    <col min="13322" max="13322" width="17.125" style="1759" customWidth="1"/>
    <col min="13323" max="13568" width="9" style="1759" customWidth="1"/>
    <col min="13569" max="13569" width="5.25" style="1759" customWidth="1"/>
    <col min="13570" max="13571" width="9" style="1759" customWidth="1"/>
    <col min="13572" max="13573" width="8.5" style="1759" customWidth="1"/>
    <col min="13574" max="13574" width="8.375" style="1759" customWidth="1"/>
    <col min="13575" max="13575" width="7.375" style="1759" customWidth="1"/>
    <col min="13576" max="13577" width="8.5" style="1759" customWidth="1"/>
    <col min="13578" max="13578" width="17.125" style="1759" customWidth="1"/>
    <col min="13579" max="13824" width="9" style="1759" customWidth="1"/>
    <col min="13825" max="13825" width="5.25" style="1759" customWidth="1"/>
    <col min="13826" max="13827" width="9" style="1759" customWidth="1"/>
    <col min="13828" max="13829" width="8.5" style="1759" customWidth="1"/>
    <col min="13830" max="13830" width="8.375" style="1759" customWidth="1"/>
    <col min="13831" max="13831" width="7.375" style="1759" customWidth="1"/>
    <col min="13832" max="13833" width="8.5" style="1759" customWidth="1"/>
    <col min="13834" max="13834" width="17.125" style="1759" customWidth="1"/>
    <col min="13835" max="14080" width="9" style="1759" customWidth="1"/>
    <col min="14081" max="14081" width="5.25" style="1759" customWidth="1"/>
    <col min="14082" max="14083" width="9" style="1759" customWidth="1"/>
    <col min="14084" max="14085" width="8.5" style="1759" customWidth="1"/>
    <col min="14086" max="14086" width="8.375" style="1759" customWidth="1"/>
    <col min="14087" max="14087" width="7.375" style="1759" customWidth="1"/>
    <col min="14088" max="14089" width="8.5" style="1759" customWidth="1"/>
    <col min="14090" max="14090" width="17.125" style="1759" customWidth="1"/>
    <col min="14091" max="14336" width="9" style="1759" customWidth="1"/>
    <col min="14337" max="14337" width="5.25" style="1759" customWidth="1"/>
    <col min="14338" max="14339" width="9" style="1759" customWidth="1"/>
    <col min="14340" max="14341" width="8.5" style="1759" customWidth="1"/>
    <col min="14342" max="14342" width="8.375" style="1759" customWidth="1"/>
    <col min="14343" max="14343" width="7.375" style="1759" customWidth="1"/>
    <col min="14344" max="14345" width="8.5" style="1759" customWidth="1"/>
    <col min="14346" max="14346" width="17.125" style="1759" customWidth="1"/>
    <col min="14347" max="14592" width="9" style="1759" customWidth="1"/>
    <col min="14593" max="14593" width="5.25" style="1759" customWidth="1"/>
    <col min="14594" max="14595" width="9" style="1759" customWidth="1"/>
    <col min="14596" max="14597" width="8.5" style="1759" customWidth="1"/>
    <col min="14598" max="14598" width="8.375" style="1759" customWidth="1"/>
    <col min="14599" max="14599" width="7.375" style="1759" customWidth="1"/>
    <col min="14600" max="14601" width="8.5" style="1759" customWidth="1"/>
    <col min="14602" max="14602" width="17.125" style="1759" customWidth="1"/>
    <col min="14603" max="14848" width="9" style="1759" customWidth="1"/>
    <col min="14849" max="14849" width="5.25" style="1759" customWidth="1"/>
    <col min="14850" max="14851" width="9" style="1759" customWidth="1"/>
    <col min="14852" max="14853" width="8.5" style="1759" customWidth="1"/>
    <col min="14854" max="14854" width="8.375" style="1759" customWidth="1"/>
    <col min="14855" max="14855" width="7.375" style="1759" customWidth="1"/>
    <col min="14856" max="14857" width="8.5" style="1759" customWidth="1"/>
    <col min="14858" max="14858" width="17.125" style="1759" customWidth="1"/>
    <col min="14859" max="15104" width="9" style="1759" customWidth="1"/>
    <col min="15105" max="15105" width="5.25" style="1759" customWidth="1"/>
    <col min="15106" max="15107" width="9" style="1759" customWidth="1"/>
    <col min="15108" max="15109" width="8.5" style="1759" customWidth="1"/>
    <col min="15110" max="15110" width="8.375" style="1759" customWidth="1"/>
    <col min="15111" max="15111" width="7.375" style="1759" customWidth="1"/>
    <col min="15112" max="15113" width="8.5" style="1759" customWidth="1"/>
    <col min="15114" max="15114" width="17.125" style="1759" customWidth="1"/>
    <col min="15115" max="15360" width="9" style="1759" customWidth="1"/>
    <col min="15361" max="15361" width="5.25" style="1759" customWidth="1"/>
    <col min="15362" max="15363" width="9" style="1759" customWidth="1"/>
    <col min="15364" max="15365" width="8.5" style="1759" customWidth="1"/>
    <col min="15366" max="15366" width="8.375" style="1759" customWidth="1"/>
    <col min="15367" max="15367" width="7.375" style="1759" customWidth="1"/>
    <col min="15368" max="15369" width="8.5" style="1759" customWidth="1"/>
    <col min="15370" max="15370" width="17.125" style="1759" customWidth="1"/>
    <col min="15371" max="15616" width="9" style="1759" customWidth="1"/>
    <col min="15617" max="15617" width="5.25" style="1759" customWidth="1"/>
    <col min="15618" max="15619" width="9" style="1759" customWidth="1"/>
    <col min="15620" max="15621" width="8.5" style="1759" customWidth="1"/>
    <col min="15622" max="15622" width="8.375" style="1759" customWidth="1"/>
    <col min="15623" max="15623" width="7.375" style="1759" customWidth="1"/>
    <col min="15624" max="15625" width="8.5" style="1759" customWidth="1"/>
    <col min="15626" max="15626" width="17.125" style="1759" customWidth="1"/>
    <col min="15627" max="15872" width="9" style="1759" customWidth="1"/>
    <col min="15873" max="15873" width="5.25" style="1759" customWidth="1"/>
    <col min="15874" max="15875" width="9" style="1759" customWidth="1"/>
    <col min="15876" max="15877" width="8.5" style="1759" customWidth="1"/>
    <col min="15878" max="15878" width="8.375" style="1759" customWidth="1"/>
    <col min="15879" max="15879" width="7.375" style="1759" customWidth="1"/>
    <col min="15880" max="15881" width="8.5" style="1759" customWidth="1"/>
    <col min="15882" max="15882" width="17.125" style="1759" customWidth="1"/>
    <col min="15883" max="16128" width="9" style="1759" customWidth="1"/>
    <col min="16129" max="16129" width="5.25" style="1759" customWidth="1"/>
    <col min="16130" max="16131" width="9" style="1759" customWidth="1"/>
    <col min="16132" max="16133" width="8.5" style="1759" customWidth="1"/>
    <col min="16134" max="16134" width="8.375" style="1759" customWidth="1"/>
    <col min="16135" max="16135" width="7.375" style="1759" customWidth="1"/>
    <col min="16136" max="16137" width="8.5" style="1759" customWidth="1"/>
    <col min="16138" max="16138" width="17.125" style="1759" customWidth="1"/>
    <col min="16139" max="16384" width="9" style="1759" customWidth="1"/>
  </cols>
  <sheetData>
    <row r="1" spans="1:10" ht="27.75" customHeight="1">
      <c r="A1" s="1779"/>
      <c r="B1" s="1786"/>
      <c r="G1" s="698" t="s">
        <v>1059</v>
      </c>
      <c r="H1" s="698"/>
      <c r="I1" s="698"/>
      <c r="J1" s="698"/>
    </row>
    <row r="2" spans="1:10" ht="84.75" customHeight="1">
      <c r="A2" s="1780" t="s">
        <v>688</v>
      </c>
      <c r="B2" s="1787"/>
      <c r="C2" s="1787"/>
      <c r="D2" s="1787"/>
      <c r="E2" s="1787"/>
      <c r="F2" s="1787"/>
      <c r="G2" s="1787"/>
      <c r="H2" s="1787"/>
      <c r="I2" s="1787"/>
      <c r="J2" s="1787"/>
    </row>
    <row r="3" spans="1:10" ht="15.75" customHeight="1">
      <c r="A3" s="1781"/>
      <c r="B3" s="1781"/>
      <c r="C3" s="1781"/>
      <c r="D3" s="1781"/>
      <c r="E3" s="1781"/>
      <c r="F3" s="1797"/>
    </row>
    <row r="4" spans="1:10" ht="15.75" customHeight="1">
      <c r="A4" s="1782"/>
      <c r="B4" s="1782"/>
      <c r="C4" s="1782"/>
      <c r="D4" s="1791"/>
      <c r="E4" s="1781"/>
      <c r="F4" s="1781"/>
    </row>
    <row r="5" spans="1:10" ht="17.25" customHeight="1">
      <c r="A5" s="1782"/>
      <c r="B5" s="1782"/>
      <c r="C5" s="1782"/>
      <c r="D5" s="1791"/>
      <c r="E5" s="1781"/>
      <c r="F5" s="1781"/>
      <c r="G5" s="1799" t="s">
        <v>689</v>
      </c>
      <c r="H5" s="1799"/>
      <c r="I5" s="1807" t="s">
        <v>308</v>
      </c>
      <c r="J5" s="1816"/>
    </row>
    <row r="6" spans="1:10" ht="17.25" customHeight="1">
      <c r="A6" s="1782"/>
      <c r="B6" s="1782"/>
      <c r="C6" s="1782"/>
      <c r="D6" s="1791"/>
      <c r="E6" s="1781"/>
      <c r="F6" s="1798"/>
      <c r="G6" s="1799"/>
      <c r="H6" s="1799"/>
      <c r="I6" s="1808"/>
      <c r="J6" s="1817"/>
    </row>
    <row r="7" spans="1:10" ht="17.25" customHeight="1">
      <c r="A7" s="1782"/>
      <c r="B7" s="1782"/>
      <c r="C7" s="1782"/>
      <c r="D7" s="1791"/>
      <c r="E7" s="1791"/>
      <c r="F7" s="1798"/>
      <c r="G7" s="1799"/>
      <c r="H7" s="1799"/>
      <c r="I7" s="1809"/>
      <c r="J7" s="1818"/>
    </row>
    <row r="8" spans="1:10" ht="15.75" customHeight="1"/>
    <row r="9" spans="1:10" ht="15.75" customHeight="1">
      <c r="A9" s="1778"/>
      <c r="B9" s="1778"/>
      <c r="C9" s="1778"/>
      <c r="D9" s="1778"/>
      <c r="E9" s="1778"/>
      <c r="F9" s="1778"/>
      <c r="G9" s="1778"/>
      <c r="H9" s="1778"/>
      <c r="I9" s="1778"/>
      <c r="J9" s="1778"/>
    </row>
    <row r="10" spans="1:10" s="1778" customFormat="1" ht="24.75" customHeight="1">
      <c r="A10" s="1783"/>
      <c r="B10" s="1788" t="s">
        <v>213</v>
      </c>
      <c r="C10" s="1788"/>
      <c r="D10" s="1788" t="s">
        <v>447</v>
      </c>
      <c r="E10" s="1788"/>
      <c r="F10" s="1788" t="s">
        <v>641</v>
      </c>
      <c r="G10" s="1789"/>
      <c r="H10" s="1801" t="s">
        <v>694</v>
      </c>
      <c r="I10" s="1810"/>
      <c r="J10" s="1819" t="s">
        <v>380</v>
      </c>
    </row>
    <row r="11" spans="1:10" s="1778" customFormat="1" ht="17.25" customHeight="1">
      <c r="A11" s="1783">
        <v>1</v>
      </c>
      <c r="B11" s="1788"/>
      <c r="C11" s="1788"/>
      <c r="D11" s="1792"/>
      <c r="E11" s="1795"/>
      <c r="F11" s="1788"/>
      <c r="G11" s="1789"/>
      <c r="H11" s="1802"/>
      <c r="I11" s="1811"/>
      <c r="J11" s="1790"/>
    </row>
    <row r="12" spans="1:10" s="1778" customFormat="1" ht="17.25" customHeight="1">
      <c r="A12" s="1783">
        <v>2</v>
      </c>
      <c r="B12" s="1788"/>
      <c r="C12" s="1788"/>
      <c r="D12" s="1792"/>
      <c r="E12" s="1795"/>
      <c r="F12" s="1788"/>
      <c r="G12" s="1789"/>
      <c r="H12" s="1802"/>
      <c r="I12" s="1811"/>
      <c r="J12" s="1790"/>
    </row>
    <row r="13" spans="1:10" s="1778" customFormat="1" ht="17.25" customHeight="1">
      <c r="A13" s="1783">
        <v>3</v>
      </c>
      <c r="B13" s="1789"/>
      <c r="C13" s="1790"/>
      <c r="D13" s="1793"/>
      <c r="E13" s="1796"/>
      <c r="F13" s="1789"/>
      <c r="G13" s="1800"/>
      <c r="H13" s="1802"/>
      <c r="I13" s="1812"/>
      <c r="J13" s="1790"/>
    </row>
    <row r="14" spans="1:10" s="1778" customFormat="1" ht="17.25" customHeight="1">
      <c r="A14" s="1783">
        <v>4</v>
      </c>
      <c r="B14" s="1789"/>
      <c r="C14" s="1790"/>
      <c r="D14" s="1793"/>
      <c r="E14" s="1796"/>
      <c r="F14" s="1789"/>
      <c r="G14" s="1800"/>
      <c r="H14" s="1802"/>
      <c r="I14" s="1812"/>
      <c r="J14" s="1790"/>
    </row>
    <row r="15" spans="1:10" s="1778" customFormat="1" ht="17.25" customHeight="1">
      <c r="A15" s="1783">
        <v>5</v>
      </c>
      <c r="B15" s="1789"/>
      <c r="C15" s="1790"/>
      <c r="D15" s="1793"/>
      <c r="E15" s="1796"/>
      <c r="F15" s="1789"/>
      <c r="G15" s="1800"/>
      <c r="H15" s="1802"/>
      <c r="I15" s="1812"/>
      <c r="J15" s="1790"/>
    </row>
    <row r="16" spans="1:10" s="1778" customFormat="1" ht="17.25" customHeight="1">
      <c r="A16" s="1783">
        <v>6</v>
      </c>
      <c r="B16" s="1789"/>
      <c r="C16" s="1790"/>
      <c r="D16" s="1793"/>
      <c r="E16" s="1796"/>
      <c r="F16" s="1789"/>
      <c r="G16" s="1800"/>
      <c r="H16" s="1802"/>
      <c r="I16" s="1812"/>
      <c r="J16" s="1820"/>
    </row>
    <row r="17" spans="1:10" s="1778" customFormat="1" ht="17.25" customHeight="1">
      <c r="A17" s="1783">
        <v>7</v>
      </c>
      <c r="B17" s="1788"/>
      <c r="C17" s="1788"/>
      <c r="D17" s="1788"/>
      <c r="E17" s="1788"/>
      <c r="F17" s="1788"/>
      <c r="G17" s="1789"/>
      <c r="H17" s="1803"/>
      <c r="I17" s="1813"/>
      <c r="J17" s="1820"/>
    </row>
    <row r="18" spans="1:10" s="1778" customFormat="1" ht="17.25" customHeight="1">
      <c r="A18" s="1783">
        <v>8</v>
      </c>
      <c r="B18" s="1788"/>
      <c r="C18" s="1788"/>
      <c r="D18" s="1788"/>
      <c r="E18" s="1788"/>
      <c r="F18" s="1788"/>
      <c r="G18" s="1789"/>
      <c r="H18" s="1804"/>
      <c r="I18" s="1811"/>
      <c r="J18" s="1820"/>
    </row>
    <row r="19" spans="1:10" s="1778" customFormat="1" ht="17.25" customHeight="1">
      <c r="A19" s="1783">
        <v>9</v>
      </c>
      <c r="B19" s="1788"/>
      <c r="C19" s="1788"/>
      <c r="D19" s="1788"/>
      <c r="E19" s="1788"/>
      <c r="F19" s="1788"/>
      <c r="G19" s="1789"/>
      <c r="H19" s="1804"/>
      <c r="I19" s="1811"/>
      <c r="J19" s="1820"/>
    </row>
    <row r="20" spans="1:10" s="1778" customFormat="1" ht="17.25" customHeight="1">
      <c r="A20" s="1783">
        <v>10</v>
      </c>
      <c r="B20" s="1788"/>
      <c r="C20" s="1788"/>
      <c r="D20" s="1788"/>
      <c r="E20" s="1788"/>
      <c r="F20" s="1788"/>
      <c r="G20" s="1789"/>
      <c r="H20" s="1805"/>
      <c r="I20" s="1814"/>
      <c r="J20" s="1820"/>
    </row>
    <row r="21" spans="1:10" s="1778" customFormat="1" ht="17.25" customHeight="1">
      <c r="A21" s="1783">
        <v>11</v>
      </c>
      <c r="B21" s="1789"/>
      <c r="C21" s="1790"/>
      <c r="D21" s="1793"/>
      <c r="E21" s="1796"/>
      <c r="F21" s="1788"/>
      <c r="G21" s="1789"/>
      <c r="H21" s="1802"/>
      <c r="I21" s="1812"/>
      <c r="J21" s="1790"/>
    </row>
    <row r="22" spans="1:10" s="1778" customFormat="1" ht="17.25" customHeight="1">
      <c r="A22" s="1783">
        <v>12</v>
      </c>
      <c r="B22" s="1788"/>
      <c r="C22" s="1788"/>
      <c r="D22" s="1792"/>
      <c r="E22" s="1795"/>
      <c r="F22" s="1788"/>
      <c r="G22" s="1789"/>
      <c r="H22" s="1802"/>
      <c r="I22" s="1811"/>
      <c r="J22" s="1790"/>
    </row>
    <row r="23" spans="1:10" s="1778" customFormat="1" ht="17.25" customHeight="1">
      <c r="A23" s="1783">
        <v>13</v>
      </c>
      <c r="B23" s="1789"/>
      <c r="C23" s="1790"/>
      <c r="D23" s="1793"/>
      <c r="E23" s="1796"/>
      <c r="F23" s="1789"/>
      <c r="G23" s="1800"/>
      <c r="H23" s="1802"/>
      <c r="I23" s="1812"/>
      <c r="J23" s="1790"/>
    </row>
    <row r="24" spans="1:10" s="1778" customFormat="1" ht="17.25" customHeight="1">
      <c r="A24" s="1783">
        <v>14</v>
      </c>
      <c r="B24" s="1788"/>
      <c r="C24" s="1788"/>
      <c r="D24" s="1792"/>
      <c r="E24" s="1795"/>
      <c r="F24" s="1788"/>
      <c r="G24" s="1789"/>
      <c r="H24" s="1802"/>
      <c r="I24" s="1811"/>
      <c r="J24" s="1790"/>
    </row>
    <row r="25" spans="1:10" s="1778" customFormat="1" ht="17.25" customHeight="1">
      <c r="A25" s="1783">
        <v>15</v>
      </c>
      <c r="B25" s="1788"/>
      <c r="C25" s="1788"/>
      <c r="D25" s="1793"/>
      <c r="E25" s="1790"/>
      <c r="F25" s="1788"/>
      <c r="G25" s="1789"/>
      <c r="H25" s="1802"/>
      <c r="I25" s="1811"/>
      <c r="J25" s="1820"/>
    </row>
    <row r="26" spans="1:10" s="1778" customFormat="1" ht="17.25" customHeight="1">
      <c r="A26" s="1783">
        <v>16</v>
      </c>
      <c r="B26" s="1788"/>
      <c r="C26" s="1788"/>
      <c r="D26" s="1794"/>
      <c r="E26" s="1788"/>
      <c r="F26" s="1788"/>
      <c r="G26" s="1789"/>
      <c r="H26" s="1802"/>
      <c r="I26" s="1811"/>
      <c r="J26" s="1820"/>
    </row>
    <row r="27" spans="1:10" s="1778" customFormat="1" ht="17.25" customHeight="1">
      <c r="A27" s="1783">
        <v>17</v>
      </c>
      <c r="B27" s="1788"/>
      <c r="C27" s="1788"/>
      <c r="D27" s="1788"/>
      <c r="E27" s="1788"/>
      <c r="F27" s="1788"/>
      <c r="G27" s="1789"/>
      <c r="H27" s="1802"/>
      <c r="I27" s="1811"/>
      <c r="J27" s="1820"/>
    </row>
    <row r="28" spans="1:10" s="1778" customFormat="1" ht="17.25" customHeight="1">
      <c r="A28" s="1783">
        <v>18</v>
      </c>
      <c r="B28" s="1788"/>
      <c r="C28" s="1788"/>
      <c r="D28" s="1788"/>
      <c r="E28" s="1788"/>
      <c r="F28" s="1788"/>
      <c r="G28" s="1789"/>
      <c r="H28" s="1802"/>
      <c r="I28" s="1811"/>
      <c r="J28" s="1820"/>
    </row>
    <row r="29" spans="1:10" s="1778" customFormat="1" ht="17.25" customHeight="1">
      <c r="A29" s="1783">
        <v>19</v>
      </c>
      <c r="B29" s="1788"/>
      <c r="C29" s="1788"/>
      <c r="D29" s="1788"/>
      <c r="E29" s="1788"/>
      <c r="F29" s="1788"/>
      <c r="G29" s="1789"/>
      <c r="H29" s="1802"/>
      <c r="I29" s="1811"/>
      <c r="J29" s="1820"/>
    </row>
    <row r="30" spans="1:10" s="1778" customFormat="1" ht="17.25" customHeight="1">
      <c r="A30" s="1783">
        <v>20</v>
      </c>
      <c r="B30" s="1788"/>
      <c r="C30" s="1788"/>
      <c r="D30" s="1788"/>
      <c r="E30" s="1788"/>
      <c r="F30" s="1788"/>
      <c r="G30" s="1789"/>
      <c r="H30" s="1806"/>
      <c r="I30" s="1815"/>
      <c r="J30" s="1820"/>
    </row>
    <row r="31" spans="1:10" ht="20.25" customHeight="1">
      <c r="A31" s="1784" t="s">
        <v>701</v>
      </c>
      <c r="B31" s="1785"/>
      <c r="C31" s="1785"/>
      <c r="D31" s="1785"/>
      <c r="E31" s="1785"/>
      <c r="F31" s="1785"/>
      <c r="G31" s="1785"/>
      <c r="H31" s="1785"/>
      <c r="I31" s="1785"/>
      <c r="J31" s="1785"/>
    </row>
    <row r="32" spans="1:10" ht="20.25" customHeight="1">
      <c r="A32" s="1785"/>
      <c r="B32" s="1785"/>
      <c r="C32" s="1785"/>
      <c r="D32" s="1785"/>
      <c r="E32" s="1785"/>
      <c r="F32" s="1785"/>
      <c r="G32" s="1785"/>
      <c r="H32" s="1785"/>
      <c r="I32" s="1785"/>
      <c r="J32" s="1785"/>
    </row>
  </sheetData>
  <customSheetViews>
    <customSheetView guid="{76D48460-2D9B-487A-92BD-89A50EB1783E}" showPageBreaks="1" showGridLines="0" view="pageBreakPreview">
      <selection activeCell="A2" sqref="A2:J2"/>
      <pageMargins left="0.7" right="0.7" top="0.75" bottom="0.75" header="0.3" footer="0.3"/>
      <printOptions horizontalCentered="1" verticalCentered="1"/>
      <pageSetup paperSize="9" scale="98" orientation="portrait" blackAndWhite="1" r:id="rId1"/>
    </customSheetView>
  </customSheetViews>
  <mergeCells count="99">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G5:H7"/>
    <mergeCell ref="I5:J7"/>
    <mergeCell ref="A31:J32"/>
  </mergeCells>
  <phoneticPr fontId="7"/>
  <printOptions horizontalCentered="1" verticalCentered="1"/>
  <pageMargins left="0.7" right="0.7" top="0.75" bottom="0.75" header="0.3" footer="0.3"/>
  <pageSetup paperSize="9" scale="98" fitToWidth="1" fitToHeight="1" orientation="portrait" usePrinterDefaults="1" blackAndWhite="1"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8"/>
  </sheetPr>
  <dimension ref="A2:G13"/>
  <sheetViews>
    <sheetView view="pageBreakPreview" topLeftCell="A7" zoomScaleSheetLayoutView="100" workbookViewId="0"/>
  </sheetViews>
  <sheetFormatPr defaultRowHeight="13.5"/>
  <cols>
    <col min="1" max="1" width="26.375" style="1501" customWidth="1"/>
    <col min="2" max="2" width="15.625" style="1501" customWidth="1"/>
    <col min="3" max="3" width="15.25" style="1501" customWidth="1"/>
    <col min="4" max="4" width="17.5" style="1501" customWidth="1"/>
    <col min="5" max="5" width="15" style="1501" customWidth="1"/>
    <col min="6" max="6" width="15.25" style="1501" hidden="1" customWidth="1"/>
    <col min="7" max="7" width="1.75" style="1501" customWidth="1"/>
    <col min="8" max="8" width="2.5" style="1501" customWidth="1"/>
    <col min="9" max="255" width="9" style="1501" customWidth="1"/>
    <col min="256" max="256" width="1.125" style="1501" customWidth="1"/>
    <col min="257" max="258" width="15.625" style="1501" customWidth="1"/>
    <col min="259" max="259" width="15.25" style="1501" customWidth="1"/>
    <col min="260" max="260" width="17.5" style="1501" customWidth="1"/>
    <col min="261" max="261" width="15.125" style="1501" customWidth="1"/>
    <col min="262" max="262" width="15.25" style="1501" customWidth="1"/>
    <col min="263" max="263" width="3.75" style="1501" customWidth="1"/>
    <col min="264" max="264" width="2.5" style="1501" customWidth="1"/>
    <col min="265" max="511" width="9" style="1501" customWidth="1"/>
    <col min="512" max="512" width="1.125" style="1501" customWidth="1"/>
    <col min="513" max="514" width="15.625" style="1501" customWidth="1"/>
    <col min="515" max="515" width="15.25" style="1501" customWidth="1"/>
    <col min="516" max="516" width="17.5" style="1501" customWidth="1"/>
    <col min="517" max="517" width="15.125" style="1501" customWidth="1"/>
    <col min="518" max="518" width="15.25" style="1501" customWidth="1"/>
    <col min="519" max="519" width="3.75" style="1501" customWidth="1"/>
    <col min="520" max="520" width="2.5" style="1501" customWidth="1"/>
    <col min="521" max="767" width="9" style="1501" customWidth="1"/>
    <col min="768" max="768" width="1.125" style="1501" customWidth="1"/>
    <col min="769" max="770" width="15.625" style="1501" customWidth="1"/>
    <col min="771" max="771" width="15.25" style="1501" customWidth="1"/>
    <col min="772" max="772" width="17.5" style="1501" customWidth="1"/>
    <col min="773" max="773" width="15.125" style="1501" customWidth="1"/>
    <col min="774" max="774" width="15.25" style="1501" customWidth="1"/>
    <col min="775" max="775" width="3.75" style="1501" customWidth="1"/>
    <col min="776" max="776" width="2.5" style="1501" customWidth="1"/>
    <col min="777" max="1023" width="9" style="1501" customWidth="1"/>
    <col min="1024" max="1024" width="1.125" style="1501" customWidth="1"/>
    <col min="1025" max="1026" width="15.625" style="1501" customWidth="1"/>
    <col min="1027" max="1027" width="15.25" style="1501" customWidth="1"/>
    <col min="1028" max="1028" width="17.5" style="1501" customWidth="1"/>
    <col min="1029" max="1029" width="15.125" style="1501" customWidth="1"/>
    <col min="1030" max="1030" width="15.25" style="1501" customWidth="1"/>
    <col min="1031" max="1031" width="3.75" style="1501" customWidth="1"/>
    <col min="1032" max="1032" width="2.5" style="1501" customWidth="1"/>
    <col min="1033" max="1279" width="9" style="1501" customWidth="1"/>
    <col min="1280" max="1280" width="1.125" style="1501" customWidth="1"/>
    <col min="1281" max="1282" width="15.625" style="1501" customWidth="1"/>
    <col min="1283" max="1283" width="15.25" style="1501" customWidth="1"/>
    <col min="1284" max="1284" width="17.5" style="1501" customWidth="1"/>
    <col min="1285" max="1285" width="15.125" style="1501" customWidth="1"/>
    <col min="1286" max="1286" width="15.25" style="1501" customWidth="1"/>
    <col min="1287" max="1287" width="3.75" style="1501" customWidth="1"/>
    <col min="1288" max="1288" width="2.5" style="1501" customWidth="1"/>
    <col min="1289" max="1535" width="9" style="1501" customWidth="1"/>
    <col min="1536" max="1536" width="1.125" style="1501" customWidth="1"/>
    <col min="1537" max="1538" width="15.625" style="1501" customWidth="1"/>
    <col min="1539" max="1539" width="15.25" style="1501" customWidth="1"/>
    <col min="1540" max="1540" width="17.5" style="1501" customWidth="1"/>
    <col min="1541" max="1541" width="15.125" style="1501" customWidth="1"/>
    <col min="1542" max="1542" width="15.25" style="1501" customWidth="1"/>
    <col min="1543" max="1543" width="3.75" style="1501" customWidth="1"/>
    <col min="1544" max="1544" width="2.5" style="1501" customWidth="1"/>
    <col min="1545" max="1791" width="9" style="1501" customWidth="1"/>
    <col min="1792" max="1792" width="1.125" style="1501" customWidth="1"/>
    <col min="1793" max="1794" width="15.625" style="1501" customWidth="1"/>
    <col min="1795" max="1795" width="15.25" style="1501" customWidth="1"/>
    <col min="1796" max="1796" width="17.5" style="1501" customWidth="1"/>
    <col min="1797" max="1797" width="15.125" style="1501" customWidth="1"/>
    <col min="1798" max="1798" width="15.25" style="1501" customWidth="1"/>
    <col min="1799" max="1799" width="3.75" style="1501" customWidth="1"/>
    <col min="1800" max="1800" width="2.5" style="1501" customWidth="1"/>
    <col min="1801" max="2047" width="9" style="1501" customWidth="1"/>
    <col min="2048" max="2048" width="1.125" style="1501" customWidth="1"/>
    <col min="2049" max="2050" width="15.625" style="1501" customWidth="1"/>
    <col min="2051" max="2051" width="15.25" style="1501" customWidth="1"/>
    <col min="2052" max="2052" width="17.5" style="1501" customWidth="1"/>
    <col min="2053" max="2053" width="15.125" style="1501" customWidth="1"/>
    <col min="2054" max="2054" width="15.25" style="1501" customWidth="1"/>
    <col min="2055" max="2055" width="3.75" style="1501" customWidth="1"/>
    <col min="2056" max="2056" width="2.5" style="1501" customWidth="1"/>
    <col min="2057" max="2303" width="9" style="1501" customWidth="1"/>
    <col min="2304" max="2304" width="1.125" style="1501" customWidth="1"/>
    <col min="2305" max="2306" width="15.625" style="1501" customWidth="1"/>
    <col min="2307" max="2307" width="15.25" style="1501" customWidth="1"/>
    <col min="2308" max="2308" width="17.5" style="1501" customWidth="1"/>
    <col min="2309" max="2309" width="15.125" style="1501" customWidth="1"/>
    <col min="2310" max="2310" width="15.25" style="1501" customWidth="1"/>
    <col min="2311" max="2311" width="3.75" style="1501" customWidth="1"/>
    <col min="2312" max="2312" width="2.5" style="1501" customWidth="1"/>
    <col min="2313" max="2559" width="9" style="1501" customWidth="1"/>
    <col min="2560" max="2560" width="1.125" style="1501" customWidth="1"/>
    <col min="2561" max="2562" width="15.625" style="1501" customWidth="1"/>
    <col min="2563" max="2563" width="15.25" style="1501" customWidth="1"/>
    <col min="2564" max="2564" width="17.5" style="1501" customWidth="1"/>
    <col min="2565" max="2565" width="15.125" style="1501" customWidth="1"/>
    <col min="2566" max="2566" width="15.25" style="1501" customWidth="1"/>
    <col min="2567" max="2567" width="3.75" style="1501" customWidth="1"/>
    <col min="2568" max="2568" width="2.5" style="1501" customWidth="1"/>
    <col min="2569" max="2815" width="9" style="1501" customWidth="1"/>
    <col min="2816" max="2816" width="1.125" style="1501" customWidth="1"/>
    <col min="2817" max="2818" width="15.625" style="1501" customWidth="1"/>
    <col min="2819" max="2819" width="15.25" style="1501" customWidth="1"/>
    <col min="2820" max="2820" width="17.5" style="1501" customWidth="1"/>
    <col min="2821" max="2821" width="15.125" style="1501" customWidth="1"/>
    <col min="2822" max="2822" width="15.25" style="1501" customWidth="1"/>
    <col min="2823" max="2823" width="3.75" style="1501" customWidth="1"/>
    <col min="2824" max="2824" width="2.5" style="1501" customWidth="1"/>
    <col min="2825" max="3071" width="9" style="1501" customWidth="1"/>
    <col min="3072" max="3072" width="1.125" style="1501" customWidth="1"/>
    <col min="3073" max="3074" width="15.625" style="1501" customWidth="1"/>
    <col min="3075" max="3075" width="15.25" style="1501" customWidth="1"/>
    <col min="3076" max="3076" width="17.5" style="1501" customWidth="1"/>
    <col min="3077" max="3077" width="15.125" style="1501" customWidth="1"/>
    <col min="3078" max="3078" width="15.25" style="1501" customWidth="1"/>
    <col min="3079" max="3079" width="3.75" style="1501" customWidth="1"/>
    <col min="3080" max="3080" width="2.5" style="1501" customWidth="1"/>
    <col min="3081" max="3327" width="9" style="1501" customWidth="1"/>
    <col min="3328" max="3328" width="1.125" style="1501" customWidth="1"/>
    <col min="3329" max="3330" width="15.625" style="1501" customWidth="1"/>
    <col min="3331" max="3331" width="15.25" style="1501" customWidth="1"/>
    <col min="3332" max="3332" width="17.5" style="1501" customWidth="1"/>
    <col min="3333" max="3333" width="15.125" style="1501" customWidth="1"/>
    <col min="3334" max="3334" width="15.25" style="1501" customWidth="1"/>
    <col min="3335" max="3335" width="3.75" style="1501" customWidth="1"/>
    <col min="3336" max="3336" width="2.5" style="1501" customWidth="1"/>
    <col min="3337" max="3583" width="9" style="1501" customWidth="1"/>
    <col min="3584" max="3584" width="1.125" style="1501" customWidth="1"/>
    <col min="3585" max="3586" width="15.625" style="1501" customWidth="1"/>
    <col min="3587" max="3587" width="15.25" style="1501" customWidth="1"/>
    <col min="3588" max="3588" width="17.5" style="1501" customWidth="1"/>
    <col min="3589" max="3589" width="15.125" style="1501" customWidth="1"/>
    <col min="3590" max="3590" width="15.25" style="1501" customWidth="1"/>
    <col min="3591" max="3591" width="3.75" style="1501" customWidth="1"/>
    <col min="3592" max="3592" width="2.5" style="1501" customWidth="1"/>
    <col min="3593" max="3839" width="9" style="1501" customWidth="1"/>
    <col min="3840" max="3840" width="1.125" style="1501" customWidth="1"/>
    <col min="3841" max="3842" width="15.625" style="1501" customWidth="1"/>
    <col min="3843" max="3843" width="15.25" style="1501" customWidth="1"/>
    <col min="3844" max="3844" width="17.5" style="1501" customWidth="1"/>
    <col min="3845" max="3845" width="15.125" style="1501" customWidth="1"/>
    <col min="3846" max="3846" width="15.25" style="1501" customWidth="1"/>
    <col min="3847" max="3847" width="3.75" style="1501" customWidth="1"/>
    <col min="3848" max="3848" width="2.5" style="1501" customWidth="1"/>
    <col min="3849" max="4095" width="9" style="1501" customWidth="1"/>
    <col min="4096" max="4096" width="1.125" style="1501" customWidth="1"/>
    <col min="4097" max="4098" width="15.625" style="1501" customWidth="1"/>
    <col min="4099" max="4099" width="15.25" style="1501" customWidth="1"/>
    <col min="4100" max="4100" width="17.5" style="1501" customWidth="1"/>
    <col min="4101" max="4101" width="15.125" style="1501" customWidth="1"/>
    <col min="4102" max="4102" width="15.25" style="1501" customWidth="1"/>
    <col min="4103" max="4103" width="3.75" style="1501" customWidth="1"/>
    <col min="4104" max="4104" width="2.5" style="1501" customWidth="1"/>
    <col min="4105" max="4351" width="9" style="1501" customWidth="1"/>
    <col min="4352" max="4352" width="1.125" style="1501" customWidth="1"/>
    <col min="4353" max="4354" width="15.625" style="1501" customWidth="1"/>
    <col min="4355" max="4355" width="15.25" style="1501" customWidth="1"/>
    <col min="4356" max="4356" width="17.5" style="1501" customWidth="1"/>
    <col min="4357" max="4357" width="15.125" style="1501" customWidth="1"/>
    <col min="4358" max="4358" width="15.25" style="1501" customWidth="1"/>
    <col min="4359" max="4359" width="3.75" style="1501" customWidth="1"/>
    <col min="4360" max="4360" width="2.5" style="1501" customWidth="1"/>
    <col min="4361" max="4607" width="9" style="1501" customWidth="1"/>
    <col min="4608" max="4608" width="1.125" style="1501" customWidth="1"/>
    <col min="4609" max="4610" width="15.625" style="1501" customWidth="1"/>
    <col min="4611" max="4611" width="15.25" style="1501" customWidth="1"/>
    <col min="4612" max="4612" width="17.5" style="1501" customWidth="1"/>
    <col min="4613" max="4613" width="15.125" style="1501" customWidth="1"/>
    <col min="4614" max="4614" width="15.25" style="1501" customWidth="1"/>
    <col min="4615" max="4615" width="3.75" style="1501" customWidth="1"/>
    <col min="4616" max="4616" width="2.5" style="1501" customWidth="1"/>
    <col min="4617" max="4863" width="9" style="1501" customWidth="1"/>
    <col min="4864" max="4864" width="1.125" style="1501" customWidth="1"/>
    <col min="4865" max="4866" width="15.625" style="1501" customWidth="1"/>
    <col min="4867" max="4867" width="15.25" style="1501" customWidth="1"/>
    <col min="4868" max="4868" width="17.5" style="1501" customWidth="1"/>
    <col min="4869" max="4869" width="15.125" style="1501" customWidth="1"/>
    <col min="4870" max="4870" width="15.25" style="1501" customWidth="1"/>
    <col min="4871" max="4871" width="3.75" style="1501" customWidth="1"/>
    <col min="4872" max="4872" width="2.5" style="1501" customWidth="1"/>
    <col min="4873" max="5119" width="9" style="1501" customWidth="1"/>
    <col min="5120" max="5120" width="1.125" style="1501" customWidth="1"/>
    <col min="5121" max="5122" width="15.625" style="1501" customWidth="1"/>
    <col min="5123" max="5123" width="15.25" style="1501" customWidth="1"/>
    <col min="5124" max="5124" width="17.5" style="1501" customWidth="1"/>
    <col min="5125" max="5125" width="15.125" style="1501" customWidth="1"/>
    <col min="5126" max="5126" width="15.25" style="1501" customWidth="1"/>
    <col min="5127" max="5127" width="3.75" style="1501" customWidth="1"/>
    <col min="5128" max="5128" width="2.5" style="1501" customWidth="1"/>
    <col min="5129" max="5375" width="9" style="1501" customWidth="1"/>
    <col min="5376" max="5376" width="1.125" style="1501" customWidth="1"/>
    <col min="5377" max="5378" width="15.625" style="1501" customWidth="1"/>
    <col min="5379" max="5379" width="15.25" style="1501" customWidth="1"/>
    <col min="5380" max="5380" width="17.5" style="1501" customWidth="1"/>
    <col min="5381" max="5381" width="15.125" style="1501" customWidth="1"/>
    <col min="5382" max="5382" width="15.25" style="1501" customWidth="1"/>
    <col min="5383" max="5383" width="3.75" style="1501" customWidth="1"/>
    <col min="5384" max="5384" width="2.5" style="1501" customWidth="1"/>
    <col min="5385" max="5631" width="9" style="1501" customWidth="1"/>
    <col min="5632" max="5632" width="1.125" style="1501" customWidth="1"/>
    <col min="5633" max="5634" width="15.625" style="1501" customWidth="1"/>
    <col min="5635" max="5635" width="15.25" style="1501" customWidth="1"/>
    <col min="5636" max="5636" width="17.5" style="1501" customWidth="1"/>
    <col min="5637" max="5637" width="15.125" style="1501" customWidth="1"/>
    <col min="5638" max="5638" width="15.25" style="1501" customWidth="1"/>
    <col min="5639" max="5639" width="3.75" style="1501" customWidth="1"/>
    <col min="5640" max="5640" width="2.5" style="1501" customWidth="1"/>
    <col min="5641" max="5887" width="9" style="1501" customWidth="1"/>
    <col min="5888" max="5888" width="1.125" style="1501" customWidth="1"/>
    <col min="5889" max="5890" width="15.625" style="1501" customWidth="1"/>
    <col min="5891" max="5891" width="15.25" style="1501" customWidth="1"/>
    <col min="5892" max="5892" width="17.5" style="1501" customWidth="1"/>
    <col min="5893" max="5893" width="15.125" style="1501" customWidth="1"/>
    <col min="5894" max="5894" width="15.25" style="1501" customWidth="1"/>
    <col min="5895" max="5895" width="3.75" style="1501" customWidth="1"/>
    <col min="5896" max="5896" width="2.5" style="1501" customWidth="1"/>
    <col min="5897" max="6143" width="9" style="1501" customWidth="1"/>
    <col min="6144" max="6144" width="1.125" style="1501" customWidth="1"/>
    <col min="6145" max="6146" width="15.625" style="1501" customWidth="1"/>
    <col min="6147" max="6147" width="15.25" style="1501" customWidth="1"/>
    <col min="6148" max="6148" width="17.5" style="1501" customWidth="1"/>
    <col min="6149" max="6149" width="15.125" style="1501" customWidth="1"/>
    <col min="6150" max="6150" width="15.25" style="1501" customWidth="1"/>
    <col min="6151" max="6151" width="3.75" style="1501" customWidth="1"/>
    <col min="6152" max="6152" width="2.5" style="1501" customWidth="1"/>
    <col min="6153" max="6399" width="9" style="1501" customWidth="1"/>
    <col min="6400" max="6400" width="1.125" style="1501" customWidth="1"/>
    <col min="6401" max="6402" width="15.625" style="1501" customWidth="1"/>
    <col min="6403" max="6403" width="15.25" style="1501" customWidth="1"/>
    <col min="6404" max="6404" width="17.5" style="1501" customWidth="1"/>
    <col min="6405" max="6405" width="15.125" style="1501" customWidth="1"/>
    <col min="6406" max="6406" width="15.25" style="1501" customWidth="1"/>
    <col min="6407" max="6407" width="3.75" style="1501" customWidth="1"/>
    <col min="6408" max="6408" width="2.5" style="1501" customWidth="1"/>
    <col min="6409" max="6655" width="9" style="1501" customWidth="1"/>
    <col min="6656" max="6656" width="1.125" style="1501" customWidth="1"/>
    <col min="6657" max="6658" width="15.625" style="1501" customWidth="1"/>
    <col min="6659" max="6659" width="15.25" style="1501" customWidth="1"/>
    <col min="6660" max="6660" width="17.5" style="1501" customWidth="1"/>
    <col min="6661" max="6661" width="15.125" style="1501" customWidth="1"/>
    <col min="6662" max="6662" width="15.25" style="1501" customWidth="1"/>
    <col min="6663" max="6663" width="3.75" style="1501" customWidth="1"/>
    <col min="6664" max="6664" width="2.5" style="1501" customWidth="1"/>
    <col min="6665" max="6911" width="9" style="1501" customWidth="1"/>
    <col min="6912" max="6912" width="1.125" style="1501" customWidth="1"/>
    <col min="6913" max="6914" width="15.625" style="1501" customWidth="1"/>
    <col min="6915" max="6915" width="15.25" style="1501" customWidth="1"/>
    <col min="6916" max="6916" width="17.5" style="1501" customWidth="1"/>
    <col min="6917" max="6917" width="15.125" style="1501" customWidth="1"/>
    <col min="6918" max="6918" width="15.25" style="1501" customWidth="1"/>
    <col min="6919" max="6919" width="3.75" style="1501" customWidth="1"/>
    <col min="6920" max="6920" width="2.5" style="1501" customWidth="1"/>
    <col min="6921" max="7167" width="9" style="1501" customWidth="1"/>
    <col min="7168" max="7168" width="1.125" style="1501" customWidth="1"/>
    <col min="7169" max="7170" width="15.625" style="1501" customWidth="1"/>
    <col min="7171" max="7171" width="15.25" style="1501" customWidth="1"/>
    <col min="7172" max="7172" width="17.5" style="1501" customWidth="1"/>
    <col min="7173" max="7173" width="15.125" style="1501" customWidth="1"/>
    <col min="7174" max="7174" width="15.25" style="1501" customWidth="1"/>
    <col min="7175" max="7175" width="3.75" style="1501" customWidth="1"/>
    <col min="7176" max="7176" width="2.5" style="1501" customWidth="1"/>
    <col min="7177" max="7423" width="9" style="1501" customWidth="1"/>
    <col min="7424" max="7424" width="1.125" style="1501" customWidth="1"/>
    <col min="7425" max="7426" width="15.625" style="1501" customWidth="1"/>
    <col min="7427" max="7427" width="15.25" style="1501" customWidth="1"/>
    <col min="7428" max="7428" width="17.5" style="1501" customWidth="1"/>
    <col min="7429" max="7429" width="15.125" style="1501" customWidth="1"/>
    <col min="7430" max="7430" width="15.25" style="1501" customWidth="1"/>
    <col min="7431" max="7431" width="3.75" style="1501" customWidth="1"/>
    <col min="7432" max="7432" width="2.5" style="1501" customWidth="1"/>
    <col min="7433" max="7679" width="9" style="1501" customWidth="1"/>
    <col min="7680" max="7680" width="1.125" style="1501" customWidth="1"/>
    <col min="7681" max="7682" width="15.625" style="1501" customWidth="1"/>
    <col min="7683" max="7683" width="15.25" style="1501" customWidth="1"/>
    <col min="7684" max="7684" width="17.5" style="1501" customWidth="1"/>
    <col min="7685" max="7685" width="15.125" style="1501" customWidth="1"/>
    <col min="7686" max="7686" width="15.25" style="1501" customWidth="1"/>
    <col min="7687" max="7687" width="3.75" style="1501" customWidth="1"/>
    <col min="7688" max="7688" width="2.5" style="1501" customWidth="1"/>
    <col min="7689" max="7935" width="9" style="1501" customWidth="1"/>
    <col min="7936" max="7936" width="1.125" style="1501" customWidth="1"/>
    <col min="7937" max="7938" width="15.625" style="1501" customWidth="1"/>
    <col min="7939" max="7939" width="15.25" style="1501" customWidth="1"/>
    <col min="7940" max="7940" width="17.5" style="1501" customWidth="1"/>
    <col min="7941" max="7941" width="15.125" style="1501" customWidth="1"/>
    <col min="7942" max="7942" width="15.25" style="1501" customWidth="1"/>
    <col min="7943" max="7943" width="3.75" style="1501" customWidth="1"/>
    <col min="7944" max="7944" width="2.5" style="1501" customWidth="1"/>
    <col min="7945" max="8191" width="9" style="1501" customWidth="1"/>
    <col min="8192" max="8192" width="1.125" style="1501" customWidth="1"/>
    <col min="8193" max="8194" width="15.625" style="1501" customWidth="1"/>
    <col min="8195" max="8195" width="15.25" style="1501" customWidth="1"/>
    <col min="8196" max="8196" width="17.5" style="1501" customWidth="1"/>
    <col min="8197" max="8197" width="15.125" style="1501" customWidth="1"/>
    <col min="8198" max="8198" width="15.25" style="1501" customWidth="1"/>
    <col min="8199" max="8199" width="3.75" style="1501" customWidth="1"/>
    <col min="8200" max="8200" width="2.5" style="1501" customWidth="1"/>
    <col min="8201" max="8447" width="9" style="1501" customWidth="1"/>
    <col min="8448" max="8448" width="1.125" style="1501" customWidth="1"/>
    <col min="8449" max="8450" width="15.625" style="1501" customWidth="1"/>
    <col min="8451" max="8451" width="15.25" style="1501" customWidth="1"/>
    <col min="8452" max="8452" width="17.5" style="1501" customWidth="1"/>
    <col min="8453" max="8453" width="15.125" style="1501" customWidth="1"/>
    <col min="8454" max="8454" width="15.25" style="1501" customWidth="1"/>
    <col min="8455" max="8455" width="3.75" style="1501" customWidth="1"/>
    <col min="8456" max="8456" width="2.5" style="1501" customWidth="1"/>
    <col min="8457" max="8703" width="9" style="1501" customWidth="1"/>
    <col min="8704" max="8704" width="1.125" style="1501" customWidth="1"/>
    <col min="8705" max="8706" width="15.625" style="1501" customWidth="1"/>
    <col min="8707" max="8707" width="15.25" style="1501" customWidth="1"/>
    <col min="8708" max="8708" width="17.5" style="1501" customWidth="1"/>
    <col min="8709" max="8709" width="15.125" style="1501" customWidth="1"/>
    <col min="8710" max="8710" width="15.25" style="1501" customWidth="1"/>
    <col min="8711" max="8711" width="3.75" style="1501" customWidth="1"/>
    <col min="8712" max="8712" width="2.5" style="1501" customWidth="1"/>
    <col min="8713" max="8959" width="9" style="1501" customWidth="1"/>
    <col min="8960" max="8960" width="1.125" style="1501" customWidth="1"/>
    <col min="8961" max="8962" width="15.625" style="1501" customWidth="1"/>
    <col min="8963" max="8963" width="15.25" style="1501" customWidth="1"/>
    <col min="8964" max="8964" width="17.5" style="1501" customWidth="1"/>
    <col min="8965" max="8965" width="15.125" style="1501" customWidth="1"/>
    <col min="8966" max="8966" width="15.25" style="1501" customWidth="1"/>
    <col min="8967" max="8967" width="3.75" style="1501" customWidth="1"/>
    <col min="8968" max="8968" width="2.5" style="1501" customWidth="1"/>
    <col min="8969" max="9215" width="9" style="1501" customWidth="1"/>
    <col min="9216" max="9216" width="1.125" style="1501" customWidth="1"/>
    <col min="9217" max="9218" width="15.625" style="1501" customWidth="1"/>
    <col min="9219" max="9219" width="15.25" style="1501" customWidth="1"/>
    <col min="9220" max="9220" width="17.5" style="1501" customWidth="1"/>
    <col min="9221" max="9221" width="15.125" style="1501" customWidth="1"/>
    <col min="9222" max="9222" width="15.25" style="1501" customWidth="1"/>
    <col min="9223" max="9223" width="3.75" style="1501" customWidth="1"/>
    <col min="9224" max="9224" width="2.5" style="1501" customWidth="1"/>
    <col min="9225" max="9471" width="9" style="1501" customWidth="1"/>
    <col min="9472" max="9472" width="1.125" style="1501" customWidth="1"/>
    <col min="9473" max="9474" width="15.625" style="1501" customWidth="1"/>
    <col min="9475" max="9475" width="15.25" style="1501" customWidth="1"/>
    <col min="9476" max="9476" width="17.5" style="1501" customWidth="1"/>
    <col min="9477" max="9477" width="15.125" style="1501" customWidth="1"/>
    <col min="9478" max="9478" width="15.25" style="1501" customWidth="1"/>
    <col min="9479" max="9479" width="3.75" style="1501" customWidth="1"/>
    <col min="9480" max="9480" width="2.5" style="1501" customWidth="1"/>
    <col min="9481" max="9727" width="9" style="1501" customWidth="1"/>
    <col min="9728" max="9728" width="1.125" style="1501" customWidth="1"/>
    <col min="9729" max="9730" width="15.625" style="1501" customWidth="1"/>
    <col min="9731" max="9731" width="15.25" style="1501" customWidth="1"/>
    <col min="9732" max="9732" width="17.5" style="1501" customWidth="1"/>
    <col min="9733" max="9733" width="15.125" style="1501" customWidth="1"/>
    <col min="9734" max="9734" width="15.25" style="1501" customWidth="1"/>
    <col min="9735" max="9735" width="3.75" style="1501" customWidth="1"/>
    <col min="9736" max="9736" width="2.5" style="1501" customWidth="1"/>
    <col min="9737" max="9983" width="9" style="1501" customWidth="1"/>
    <col min="9984" max="9984" width="1.125" style="1501" customWidth="1"/>
    <col min="9985" max="9986" width="15.625" style="1501" customWidth="1"/>
    <col min="9987" max="9987" width="15.25" style="1501" customWidth="1"/>
    <col min="9988" max="9988" width="17.5" style="1501" customWidth="1"/>
    <col min="9989" max="9989" width="15.125" style="1501" customWidth="1"/>
    <col min="9990" max="9990" width="15.25" style="1501" customWidth="1"/>
    <col min="9991" max="9991" width="3.75" style="1501" customWidth="1"/>
    <col min="9992" max="9992" width="2.5" style="1501" customWidth="1"/>
    <col min="9993" max="10239" width="9" style="1501" customWidth="1"/>
    <col min="10240" max="10240" width="1.125" style="1501" customWidth="1"/>
    <col min="10241" max="10242" width="15.625" style="1501" customWidth="1"/>
    <col min="10243" max="10243" width="15.25" style="1501" customWidth="1"/>
    <col min="10244" max="10244" width="17.5" style="1501" customWidth="1"/>
    <col min="10245" max="10245" width="15.125" style="1501" customWidth="1"/>
    <col min="10246" max="10246" width="15.25" style="1501" customWidth="1"/>
    <col min="10247" max="10247" width="3.75" style="1501" customWidth="1"/>
    <col min="10248" max="10248" width="2.5" style="1501" customWidth="1"/>
    <col min="10249" max="10495" width="9" style="1501" customWidth="1"/>
    <col min="10496" max="10496" width="1.125" style="1501" customWidth="1"/>
    <col min="10497" max="10498" width="15.625" style="1501" customWidth="1"/>
    <col min="10499" max="10499" width="15.25" style="1501" customWidth="1"/>
    <col min="10500" max="10500" width="17.5" style="1501" customWidth="1"/>
    <col min="10501" max="10501" width="15.125" style="1501" customWidth="1"/>
    <col min="10502" max="10502" width="15.25" style="1501" customWidth="1"/>
    <col min="10503" max="10503" width="3.75" style="1501" customWidth="1"/>
    <col min="10504" max="10504" width="2.5" style="1501" customWidth="1"/>
    <col min="10505" max="10751" width="9" style="1501" customWidth="1"/>
    <col min="10752" max="10752" width="1.125" style="1501" customWidth="1"/>
    <col min="10753" max="10754" width="15.625" style="1501" customWidth="1"/>
    <col min="10755" max="10755" width="15.25" style="1501" customWidth="1"/>
    <col min="10756" max="10756" width="17.5" style="1501" customWidth="1"/>
    <col min="10757" max="10757" width="15.125" style="1501" customWidth="1"/>
    <col min="10758" max="10758" width="15.25" style="1501" customWidth="1"/>
    <col min="10759" max="10759" width="3.75" style="1501" customWidth="1"/>
    <col min="10760" max="10760" width="2.5" style="1501" customWidth="1"/>
    <col min="10761" max="11007" width="9" style="1501" customWidth="1"/>
    <col min="11008" max="11008" width="1.125" style="1501" customWidth="1"/>
    <col min="11009" max="11010" width="15.625" style="1501" customWidth="1"/>
    <col min="11011" max="11011" width="15.25" style="1501" customWidth="1"/>
    <col min="11012" max="11012" width="17.5" style="1501" customWidth="1"/>
    <col min="11013" max="11013" width="15.125" style="1501" customWidth="1"/>
    <col min="11014" max="11014" width="15.25" style="1501" customWidth="1"/>
    <col min="11015" max="11015" width="3.75" style="1501" customWidth="1"/>
    <col min="11016" max="11016" width="2.5" style="1501" customWidth="1"/>
    <col min="11017" max="11263" width="9" style="1501" customWidth="1"/>
    <col min="11264" max="11264" width="1.125" style="1501" customWidth="1"/>
    <col min="11265" max="11266" width="15.625" style="1501" customWidth="1"/>
    <col min="11267" max="11267" width="15.25" style="1501" customWidth="1"/>
    <col min="11268" max="11268" width="17.5" style="1501" customWidth="1"/>
    <col min="11269" max="11269" width="15.125" style="1501" customWidth="1"/>
    <col min="11270" max="11270" width="15.25" style="1501" customWidth="1"/>
    <col min="11271" max="11271" width="3.75" style="1501" customWidth="1"/>
    <col min="11272" max="11272" width="2.5" style="1501" customWidth="1"/>
    <col min="11273" max="11519" width="9" style="1501" customWidth="1"/>
    <col min="11520" max="11520" width="1.125" style="1501" customWidth="1"/>
    <col min="11521" max="11522" width="15.625" style="1501" customWidth="1"/>
    <col min="11523" max="11523" width="15.25" style="1501" customWidth="1"/>
    <col min="11524" max="11524" width="17.5" style="1501" customWidth="1"/>
    <col min="11525" max="11525" width="15.125" style="1501" customWidth="1"/>
    <col min="11526" max="11526" width="15.25" style="1501" customWidth="1"/>
    <col min="11527" max="11527" width="3.75" style="1501" customWidth="1"/>
    <col min="11528" max="11528" width="2.5" style="1501" customWidth="1"/>
    <col min="11529" max="11775" width="9" style="1501" customWidth="1"/>
    <col min="11776" max="11776" width="1.125" style="1501" customWidth="1"/>
    <col min="11777" max="11778" width="15.625" style="1501" customWidth="1"/>
    <col min="11779" max="11779" width="15.25" style="1501" customWidth="1"/>
    <col min="11780" max="11780" width="17.5" style="1501" customWidth="1"/>
    <col min="11781" max="11781" width="15.125" style="1501" customWidth="1"/>
    <col min="11782" max="11782" width="15.25" style="1501" customWidth="1"/>
    <col min="11783" max="11783" width="3.75" style="1501" customWidth="1"/>
    <col min="11784" max="11784" width="2.5" style="1501" customWidth="1"/>
    <col min="11785" max="12031" width="9" style="1501" customWidth="1"/>
    <col min="12032" max="12032" width="1.125" style="1501" customWidth="1"/>
    <col min="12033" max="12034" width="15.625" style="1501" customWidth="1"/>
    <col min="12035" max="12035" width="15.25" style="1501" customWidth="1"/>
    <col min="12036" max="12036" width="17.5" style="1501" customWidth="1"/>
    <col min="12037" max="12037" width="15.125" style="1501" customWidth="1"/>
    <col min="12038" max="12038" width="15.25" style="1501" customWidth="1"/>
    <col min="12039" max="12039" width="3.75" style="1501" customWidth="1"/>
    <col min="12040" max="12040" width="2.5" style="1501" customWidth="1"/>
    <col min="12041" max="12287" width="9" style="1501" customWidth="1"/>
    <col min="12288" max="12288" width="1.125" style="1501" customWidth="1"/>
    <col min="12289" max="12290" width="15.625" style="1501" customWidth="1"/>
    <col min="12291" max="12291" width="15.25" style="1501" customWidth="1"/>
    <col min="12292" max="12292" width="17.5" style="1501" customWidth="1"/>
    <col min="12293" max="12293" width="15.125" style="1501" customWidth="1"/>
    <col min="12294" max="12294" width="15.25" style="1501" customWidth="1"/>
    <col min="12295" max="12295" width="3.75" style="1501" customWidth="1"/>
    <col min="12296" max="12296" width="2.5" style="1501" customWidth="1"/>
    <col min="12297" max="12543" width="9" style="1501" customWidth="1"/>
    <col min="12544" max="12544" width="1.125" style="1501" customWidth="1"/>
    <col min="12545" max="12546" width="15.625" style="1501" customWidth="1"/>
    <col min="12547" max="12547" width="15.25" style="1501" customWidth="1"/>
    <col min="12548" max="12548" width="17.5" style="1501" customWidth="1"/>
    <col min="12549" max="12549" width="15.125" style="1501" customWidth="1"/>
    <col min="12550" max="12550" width="15.25" style="1501" customWidth="1"/>
    <col min="12551" max="12551" width="3.75" style="1501" customWidth="1"/>
    <col min="12552" max="12552" width="2.5" style="1501" customWidth="1"/>
    <col min="12553" max="12799" width="9" style="1501" customWidth="1"/>
    <col min="12800" max="12800" width="1.125" style="1501" customWidth="1"/>
    <col min="12801" max="12802" width="15.625" style="1501" customWidth="1"/>
    <col min="12803" max="12803" width="15.25" style="1501" customWidth="1"/>
    <col min="12804" max="12804" width="17.5" style="1501" customWidth="1"/>
    <col min="12805" max="12805" width="15.125" style="1501" customWidth="1"/>
    <col min="12806" max="12806" width="15.25" style="1501" customWidth="1"/>
    <col min="12807" max="12807" width="3.75" style="1501" customWidth="1"/>
    <col min="12808" max="12808" width="2.5" style="1501" customWidth="1"/>
    <col min="12809" max="13055" width="9" style="1501" customWidth="1"/>
    <col min="13056" max="13056" width="1.125" style="1501" customWidth="1"/>
    <col min="13057" max="13058" width="15.625" style="1501" customWidth="1"/>
    <col min="13059" max="13059" width="15.25" style="1501" customWidth="1"/>
    <col min="13060" max="13060" width="17.5" style="1501" customWidth="1"/>
    <col min="13061" max="13061" width="15.125" style="1501" customWidth="1"/>
    <col min="13062" max="13062" width="15.25" style="1501" customWidth="1"/>
    <col min="13063" max="13063" width="3.75" style="1501" customWidth="1"/>
    <col min="13064" max="13064" width="2.5" style="1501" customWidth="1"/>
    <col min="13065" max="13311" width="9" style="1501" customWidth="1"/>
    <col min="13312" max="13312" width="1.125" style="1501" customWidth="1"/>
    <col min="13313" max="13314" width="15.625" style="1501" customWidth="1"/>
    <col min="13315" max="13315" width="15.25" style="1501" customWidth="1"/>
    <col min="13316" max="13316" width="17.5" style="1501" customWidth="1"/>
    <col min="13317" max="13317" width="15.125" style="1501" customWidth="1"/>
    <col min="13318" max="13318" width="15.25" style="1501" customWidth="1"/>
    <col min="13319" max="13319" width="3.75" style="1501" customWidth="1"/>
    <col min="13320" max="13320" width="2.5" style="1501" customWidth="1"/>
    <col min="13321" max="13567" width="9" style="1501" customWidth="1"/>
    <col min="13568" max="13568" width="1.125" style="1501" customWidth="1"/>
    <col min="13569" max="13570" width="15.625" style="1501" customWidth="1"/>
    <col min="13571" max="13571" width="15.25" style="1501" customWidth="1"/>
    <col min="13572" max="13572" width="17.5" style="1501" customWidth="1"/>
    <col min="13573" max="13573" width="15.125" style="1501" customWidth="1"/>
    <col min="13574" max="13574" width="15.25" style="1501" customWidth="1"/>
    <col min="13575" max="13575" width="3.75" style="1501" customWidth="1"/>
    <col min="13576" max="13576" width="2.5" style="1501" customWidth="1"/>
    <col min="13577" max="13823" width="9" style="1501" customWidth="1"/>
    <col min="13824" max="13824" width="1.125" style="1501" customWidth="1"/>
    <col min="13825" max="13826" width="15.625" style="1501" customWidth="1"/>
    <col min="13827" max="13827" width="15.25" style="1501" customWidth="1"/>
    <col min="13828" max="13828" width="17.5" style="1501" customWidth="1"/>
    <col min="13829" max="13829" width="15.125" style="1501" customWidth="1"/>
    <col min="13830" max="13830" width="15.25" style="1501" customWidth="1"/>
    <col min="13831" max="13831" width="3.75" style="1501" customWidth="1"/>
    <col min="13832" max="13832" width="2.5" style="1501" customWidth="1"/>
    <col min="13833" max="14079" width="9" style="1501" customWidth="1"/>
    <col min="14080" max="14080" width="1.125" style="1501" customWidth="1"/>
    <col min="14081" max="14082" width="15.625" style="1501" customWidth="1"/>
    <col min="14083" max="14083" width="15.25" style="1501" customWidth="1"/>
    <col min="14084" max="14084" width="17.5" style="1501" customWidth="1"/>
    <col min="14085" max="14085" width="15.125" style="1501" customWidth="1"/>
    <col min="14086" max="14086" width="15.25" style="1501" customWidth="1"/>
    <col min="14087" max="14087" width="3.75" style="1501" customWidth="1"/>
    <col min="14088" max="14088" width="2.5" style="1501" customWidth="1"/>
    <col min="14089" max="14335" width="9" style="1501" customWidth="1"/>
    <col min="14336" max="14336" width="1.125" style="1501" customWidth="1"/>
    <col min="14337" max="14338" width="15.625" style="1501" customWidth="1"/>
    <col min="14339" max="14339" width="15.25" style="1501" customWidth="1"/>
    <col min="14340" max="14340" width="17.5" style="1501" customWidth="1"/>
    <col min="14341" max="14341" width="15.125" style="1501" customWidth="1"/>
    <col min="14342" max="14342" width="15.25" style="1501" customWidth="1"/>
    <col min="14343" max="14343" width="3.75" style="1501" customWidth="1"/>
    <col min="14344" max="14344" width="2.5" style="1501" customWidth="1"/>
    <col min="14345" max="14591" width="9" style="1501" customWidth="1"/>
    <col min="14592" max="14592" width="1.125" style="1501" customWidth="1"/>
    <col min="14593" max="14594" width="15.625" style="1501" customWidth="1"/>
    <col min="14595" max="14595" width="15.25" style="1501" customWidth="1"/>
    <col min="14596" max="14596" width="17.5" style="1501" customWidth="1"/>
    <col min="14597" max="14597" width="15.125" style="1501" customWidth="1"/>
    <col min="14598" max="14598" width="15.25" style="1501" customWidth="1"/>
    <col min="14599" max="14599" width="3.75" style="1501" customWidth="1"/>
    <col min="14600" max="14600" width="2.5" style="1501" customWidth="1"/>
    <col min="14601" max="14847" width="9" style="1501" customWidth="1"/>
    <col min="14848" max="14848" width="1.125" style="1501" customWidth="1"/>
    <col min="14849" max="14850" width="15.625" style="1501" customWidth="1"/>
    <col min="14851" max="14851" width="15.25" style="1501" customWidth="1"/>
    <col min="14852" max="14852" width="17.5" style="1501" customWidth="1"/>
    <col min="14853" max="14853" width="15.125" style="1501" customWidth="1"/>
    <col min="14854" max="14854" width="15.25" style="1501" customWidth="1"/>
    <col min="14855" max="14855" width="3.75" style="1501" customWidth="1"/>
    <col min="14856" max="14856" width="2.5" style="1501" customWidth="1"/>
    <col min="14857" max="15103" width="9" style="1501" customWidth="1"/>
    <col min="15104" max="15104" width="1.125" style="1501" customWidth="1"/>
    <col min="15105" max="15106" width="15.625" style="1501" customWidth="1"/>
    <col min="15107" max="15107" width="15.25" style="1501" customWidth="1"/>
    <col min="15108" max="15108" width="17.5" style="1501" customWidth="1"/>
    <col min="15109" max="15109" width="15.125" style="1501" customWidth="1"/>
    <col min="15110" max="15110" width="15.25" style="1501" customWidth="1"/>
    <col min="15111" max="15111" width="3.75" style="1501" customWidth="1"/>
    <col min="15112" max="15112" width="2.5" style="1501" customWidth="1"/>
    <col min="15113" max="15359" width="9" style="1501" customWidth="1"/>
    <col min="15360" max="15360" width="1.125" style="1501" customWidth="1"/>
    <col min="15361" max="15362" width="15.625" style="1501" customWidth="1"/>
    <col min="15363" max="15363" width="15.25" style="1501" customWidth="1"/>
    <col min="15364" max="15364" width="17.5" style="1501" customWidth="1"/>
    <col min="15365" max="15365" width="15.125" style="1501" customWidth="1"/>
    <col min="15366" max="15366" width="15.25" style="1501" customWidth="1"/>
    <col min="15367" max="15367" width="3.75" style="1501" customWidth="1"/>
    <col min="15368" max="15368" width="2.5" style="1501" customWidth="1"/>
    <col min="15369" max="15615" width="9" style="1501" customWidth="1"/>
    <col min="15616" max="15616" width="1.125" style="1501" customWidth="1"/>
    <col min="15617" max="15618" width="15.625" style="1501" customWidth="1"/>
    <col min="15619" max="15619" width="15.25" style="1501" customWidth="1"/>
    <col min="15620" max="15620" width="17.5" style="1501" customWidth="1"/>
    <col min="15621" max="15621" width="15.125" style="1501" customWidth="1"/>
    <col min="15622" max="15622" width="15.25" style="1501" customWidth="1"/>
    <col min="15623" max="15623" width="3.75" style="1501" customWidth="1"/>
    <col min="15624" max="15624" width="2.5" style="1501" customWidth="1"/>
    <col min="15625" max="15871" width="9" style="1501" customWidth="1"/>
    <col min="15872" max="15872" width="1.125" style="1501" customWidth="1"/>
    <col min="15873" max="15874" width="15.625" style="1501" customWidth="1"/>
    <col min="15875" max="15875" width="15.25" style="1501" customWidth="1"/>
    <col min="15876" max="15876" width="17.5" style="1501" customWidth="1"/>
    <col min="15877" max="15877" width="15.125" style="1501" customWidth="1"/>
    <col min="15878" max="15878" width="15.25" style="1501" customWidth="1"/>
    <col min="15879" max="15879" width="3.75" style="1501" customWidth="1"/>
    <col min="15880" max="15880" width="2.5" style="1501" customWidth="1"/>
    <col min="15881" max="16127" width="9" style="1501" customWidth="1"/>
    <col min="16128" max="16128" width="1.125" style="1501" customWidth="1"/>
    <col min="16129" max="16130" width="15.625" style="1501" customWidth="1"/>
    <col min="16131" max="16131" width="15.25" style="1501" customWidth="1"/>
    <col min="16132" max="16132" width="17.5" style="1501" customWidth="1"/>
    <col min="16133" max="16133" width="15.125" style="1501" customWidth="1"/>
    <col min="16134" max="16134" width="15.25" style="1501" customWidth="1"/>
    <col min="16135" max="16135" width="3.75" style="1501" customWidth="1"/>
    <col min="16136" max="16136" width="2.5" style="1501" customWidth="1"/>
    <col min="16137" max="16384" width="9" style="1501" customWidth="1"/>
  </cols>
  <sheetData>
    <row r="1" spans="1:7" ht="20.100000000000001" customHeight="1"/>
    <row r="2" spans="1:7" ht="20.100000000000001" customHeight="1">
      <c r="D2" s="1512" t="s">
        <v>1314</v>
      </c>
      <c r="E2" s="1512"/>
      <c r="F2" s="1512"/>
    </row>
    <row r="3" spans="1:7" ht="20.100000000000001" customHeight="1">
      <c r="E3" s="1512"/>
      <c r="F3" s="1512"/>
    </row>
    <row r="4" spans="1:7" ht="20.100000000000001" customHeight="1">
      <c r="A4" s="1691" t="s">
        <v>1765</v>
      </c>
      <c r="B4" s="1691"/>
      <c r="C4" s="1691"/>
      <c r="D4" s="1691"/>
      <c r="E4" s="1691"/>
      <c r="F4" s="1691"/>
    </row>
    <row r="5" spans="1:7" ht="20.100000000000001" customHeight="1">
      <c r="A5" s="1821"/>
      <c r="B5" s="1821"/>
      <c r="C5" s="1821"/>
      <c r="D5" s="1821"/>
      <c r="E5" s="1821"/>
      <c r="F5" s="1821"/>
    </row>
    <row r="6" spans="1:7" ht="52.5" customHeight="1">
      <c r="A6" s="1482" t="s">
        <v>1757</v>
      </c>
      <c r="B6" s="728"/>
      <c r="C6" s="735"/>
      <c r="D6" s="735"/>
      <c r="E6" s="735"/>
      <c r="F6" s="744"/>
      <c r="G6" s="1832"/>
    </row>
    <row r="7" spans="1:7" ht="54.75" customHeight="1">
      <c r="A7" s="1822" t="s">
        <v>411</v>
      </c>
      <c r="B7" s="1827" t="s">
        <v>1405</v>
      </c>
      <c r="C7" s="1823"/>
      <c r="D7" s="1823"/>
      <c r="E7" s="1823"/>
      <c r="F7" s="1830"/>
      <c r="G7" s="1832"/>
    </row>
    <row r="8" spans="1:7" ht="18" customHeight="1">
      <c r="A8" s="1823"/>
      <c r="B8" s="1823"/>
      <c r="C8" s="1823"/>
      <c r="D8" s="1823"/>
      <c r="E8" s="1823"/>
      <c r="F8" s="1823"/>
    </row>
    <row r="9" spans="1:7" ht="112.5" customHeight="1">
      <c r="A9" s="1824" t="s">
        <v>1691</v>
      </c>
      <c r="B9" s="1828" t="s">
        <v>1899</v>
      </c>
      <c r="C9" s="1829"/>
      <c r="D9" s="1829"/>
      <c r="E9" s="1829"/>
      <c r="F9" s="1831"/>
      <c r="G9" s="1832"/>
    </row>
    <row r="10" spans="1:7" ht="103.5" customHeight="1">
      <c r="A10" s="1825"/>
      <c r="B10" s="1828" t="s">
        <v>1917</v>
      </c>
      <c r="C10" s="1829"/>
      <c r="D10" s="1828"/>
      <c r="E10" s="1829"/>
      <c r="F10" s="1831"/>
      <c r="G10" s="1832"/>
    </row>
    <row r="11" spans="1:7">
      <c r="A11" s="1826"/>
    </row>
    <row r="12" spans="1:7" ht="20.100000000000001" customHeight="1">
      <c r="A12" s="724" t="s">
        <v>1918</v>
      </c>
      <c r="B12" s="724"/>
      <c r="C12" s="724"/>
      <c r="D12" s="724"/>
      <c r="E12" s="724"/>
      <c r="F12" s="724"/>
    </row>
    <row r="13" spans="1:7" ht="20.100000000000001" customHeight="1">
      <c r="A13" s="724"/>
      <c r="B13" s="724"/>
      <c r="C13" s="724"/>
      <c r="D13" s="724"/>
      <c r="E13" s="724"/>
      <c r="F13" s="724"/>
    </row>
  </sheetData>
  <customSheetViews>
    <customSheetView guid="{76D48460-2D9B-487A-92BD-89A50EB1783E}" showPageBreaks="1" printArea="1" hiddenColumns="1" view="pageBreakPreview" topLeftCell="A7">
      <pageMargins left="0.7" right="0.7" top="0.75" bottom="0.75" header="0.3" footer="0.3"/>
      <pageSetup paperSize="9" scale="85" orientation="portrait" r:id="rId1"/>
    </customSheetView>
  </customSheetViews>
  <mergeCells count="9">
    <mergeCell ref="D2:F2"/>
    <mergeCell ref="A4:F4"/>
    <mergeCell ref="B6:F6"/>
    <mergeCell ref="B7:F7"/>
    <mergeCell ref="B9:F9"/>
    <mergeCell ref="B10:C10"/>
    <mergeCell ref="D10:F10"/>
    <mergeCell ref="A9:A10"/>
    <mergeCell ref="A12:F13"/>
  </mergeCells>
  <phoneticPr fontId="7"/>
  <pageMargins left="0.7" right="0.7" top="0.75" bottom="0.75" header="0.3" footer="0.3"/>
  <pageSetup paperSize="9" scale="85" fitToWidth="1" fitToHeight="1" orientation="portrait" usePrinterDefaults="1"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95">
    <tabColor theme="4"/>
  </sheetPr>
  <dimension ref="A2:AO36"/>
  <sheetViews>
    <sheetView view="pageBreakPreview" topLeftCell="A25" zoomScaleSheetLayoutView="100" workbookViewId="0"/>
  </sheetViews>
  <sheetFormatPr defaultColWidth="8.625" defaultRowHeight="21" customHeight="1"/>
  <cols>
    <col min="1" max="18" width="2.625" style="32" customWidth="1"/>
    <col min="19" max="34" width="2.875" style="32" customWidth="1"/>
    <col min="35" max="39" width="2.625" style="32" customWidth="1"/>
    <col min="40" max="40" width="2.5" style="32" customWidth="1"/>
    <col min="41" max="41" width="9" style="32" customWidth="1"/>
    <col min="42" max="42" width="2.5" style="32" customWidth="1"/>
    <col min="43" max="16384" width="8.625" style="32"/>
  </cols>
  <sheetData>
    <row r="1" spans="1:41" ht="20.100000000000001" customHeight="1"/>
    <row r="2" spans="1:41" ht="20.100000000000001" customHeight="1">
      <c r="AD2" s="1412" t="s">
        <v>1721</v>
      </c>
      <c r="AE2" s="1412"/>
      <c r="AF2" s="1412"/>
      <c r="AG2" s="1412"/>
      <c r="AH2" s="1412"/>
      <c r="AI2" s="1412"/>
      <c r="AJ2" s="1412"/>
      <c r="AK2" s="1412"/>
      <c r="AL2" s="1412"/>
    </row>
    <row r="3" spans="1:41" ht="20.100000000000001" customHeight="1"/>
    <row r="4" spans="1:41" ht="20.100000000000001" customHeight="1">
      <c r="B4" s="714" t="s">
        <v>1723</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row>
    <row r="5" spans="1:41" s="221" customFormat="1" ht="20.100000000000001" customHeight="1">
      <c r="A5" s="1833"/>
      <c r="B5" s="715"/>
      <c r="C5" s="715"/>
      <c r="D5" s="715"/>
      <c r="E5" s="715"/>
      <c r="F5" s="715"/>
      <c r="G5" s="715"/>
      <c r="H5" s="715"/>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row>
    <row r="6" spans="1:41" s="221" customFormat="1" ht="29.25" customHeight="1">
      <c r="A6" s="1833"/>
      <c r="B6" s="1834" t="s">
        <v>1724</v>
      </c>
      <c r="C6" s="1834"/>
      <c r="D6" s="1834"/>
      <c r="E6" s="1834"/>
      <c r="F6" s="1834"/>
      <c r="G6" s="1834"/>
      <c r="H6" s="1834"/>
      <c r="I6" s="1834"/>
      <c r="J6" s="1834"/>
      <c r="K6" s="1834"/>
      <c r="L6" s="1868"/>
      <c r="M6" s="1868"/>
      <c r="N6" s="1868"/>
      <c r="O6" s="1868"/>
      <c r="P6" s="1868"/>
      <c r="Q6" s="1868"/>
      <c r="R6" s="1868"/>
      <c r="S6" s="1868"/>
      <c r="T6" s="1868"/>
      <c r="U6" s="1868"/>
      <c r="V6" s="1868"/>
      <c r="W6" s="1868"/>
      <c r="X6" s="1868"/>
      <c r="Y6" s="1868"/>
      <c r="Z6" s="1868"/>
      <c r="AA6" s="1868"/>
      <c r="AB6" s="1868"/>
      <c r="AC6" s="1868"/>
      <c r="AD6" s="1868"/>
      <c r="AE6" s="1868"/>
      <c r="AF6" s="1868"/>
      <c r="AG6" s="1868"/>
      <c r="AH6" s="1868"/>
      <c r="AI6" s="1868"/>
      <c r="AJ6" s="1868"/>
      <c r="AK6" s="1868"/>
      <c r="AL6" s="1868"/>
    </row>
    <row r="7" spans="1:41" s="221" customFormat="1" ht="31.5" customHeight="1">
      <c r="A7" s="1833"/>
      <c r="B7" s="1834" t="s">
        <v>1725</v>
      </c>
      <c r="C7" s="1834"/>
      <c r="D7" s="1834"/>
      <c r="E7" s="1834"/>
      <c r="F7" s="1834"/>
      <c r="G7" s="1834"/>
      <c r="H7" s="1834"/>
      <c r="I7" s="1834"/>
      <c r="J7" s="1834"/>
      <c r="K7" s="1834"/>
      <c r="L7" s="1869"/>
      <c r="M7" s="1869"/>
      <c r="N7" s="1869"/>
      <c r="O7" s="1869"/>
      <c r="P7" s="1869"/>
      <c r="Q7" s="1869"/>
      <c r="R7" s="1869"/>
      <c r="S7" s="1869"/>
      <c r="T7" s="1869"/>
      <c r="U7" s="1869"/>
      <c r="V7" s="1869"/>
      <c r="W7" s="1869"/>
      <c r="X7" s="1869"/>
      <c r="Y7" s="1869"/>
      <c r="Z7" s="1869"/>
      <c r="AA7" s="1878" t="s">
        <v>1726</v>
      </c>
      <c r="AB7" s="1878"/>
      <c r="AC7" s="1878"/>
      <c r="AD7" s="1878"/>
      <c r="AE7" s="1878"/>
      <c r="AF7" s="1878"/>
      <c r="AG7" s="1878"/>
      <c r="AH7" s="1878"/>
      <c r="AI7" s="1897" t="s">
        <v>1727</v>
      </c>
      <c r="AJ7" s="1897"/>
      <c r="AK7" s="1897"/>
      <c r="AL7" s="1897"/>
    </row>
    <row r="8" spans="1:41" s="221" customFormat="1" ht="29.25" customHeight="1">
      <c r="B8" s="1835" t="s">
        <v>848</v>
      </c>
      <c r="C8" s="1835"/>
      <c r="D8" s="1835"/>
      <c r="E8" s="1835"/>
      <c r="F8" s="1835"/>
      <c r="G8" s="1835"/>
      <c r="H8" s="1835"/>
      <c r="I8" s="1835"/>
      <c r="J8" s="1835"/>
      <c r="K8" s="1835"/>
      <c r="L8" s="1868" t="s">
        <v>1707</v>
      </c>
      <c r="M8" s="1868"/>
      <c r="N8" s="1868"/>
      <c r="O8" s="1868"/>
      <c r="P8" s="1868"/>
      <c r="Q8" s="1868"/>
      <c r="R8" s="1868"/>
      <c r="S8" s="1868"/>
      <c r="T8" s="1868"/>
      <c r="U8" s="1868"/>
      <c r="V8" s="1868"/>
      <c r="W8" s="1868"/>
      <c r="X8" s="1868"/>
      <c r="Y8" s="1868"/>
      <c r="Z8" s="1868"/>
      <c r="AA8" s="1868"/>
      <c r="AB8" s="1868"/>
      <c r="AC8" s="1868"/>
      <c r="AD8" s="1868"/>
      <c r="AE8" s="1868"/>
      <c r="AF8" s="1868"/>
      <c r="AG8" s="1868"/>
      <c r="AH8" s="1868"/>
      <c r="AI8" s="1868"/>
      <c r="AJ8" s="1868"/>
      <c r="AK8" s="1868"/>
      <c r="AL8" s="1868"/>
    </row>
    <row r="9" spans="1:41" ht="12.75" customHeight="1">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row>
    <row r="10" spans="1:41" ht="21" customHeight="1">
      <c r="B10" s="1836" t="s">
        <v>1500</v>
      </c>
      <c r="C10" s="1854"/>
      <c r="D10" s="1854"/>
      <c r="E10" s="1854"/>
      <c r="F10" s="1854"/>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902"/>
    </row>
    <row r="11" spans="1:41" ht="27.75" customHeight="1">
      <c r="B11" s="1837" t="s">
        <v>1538</v>
      </c>
      <c r="C11" s="1855"/>
      <c r="D11" s="1855"/>
      <c r="E11" s="1855"/>
      <c r="F11" s="1855"/>
      <c r="G11" s="1855"/>
      <c r="H11" s="1855"/>
      <c r="I11" s="1855"/>
      <c r="J11" s="1855"/>
      <c r="K11" s="1855"/>
      <c r="L11" s="1855"/>
      <c r="M11" s="1855"/>
      <c r="N11" s="1855"/>
      <c r="O11" s="1855"/>
      <c r="P11" s="1855"/>
      <c r="Q11" s="1855"/>
      <c r="R11" s="1855"/>
      <c r="S11" s="1871"/>
      <c r="T11" s="1871"/>
      <c r="U11" s="1871"/>
      <c r="V11" s="1871"/>
      <c r="W11" s="1871"/>
      <c r="X11" s="1871"/>
      <c r="Y11" s="1871"/>
      <c r="Z11" s="1871"/>
      <c r="AA11" s="1871"/>
      <c r="AB11" s="1871"/>
      <c r="AC11" s="1871"/>
      <c r="AD11" s="1871"/>
      <c r="AE11" s="1879" t="s">
        <v>1709</v>
      </c>
      <c r="AF11" s="1885"/>
      <c r="AG11" s="1890"/>
      <c r="AH11" s="1890"/>
      <c r="AI11" s="1890"/>
      <c r="AJ11" s="1890"/>
      <c r="AK11" s="1890"/>
      <c r="AL11" s="1903"/>
      <c r="AO11" s="1916"/>
    </row>
    <row r="12" spans="1:41" ht="27.75" customHeight="1">
      <c r="B12" s="1838"/>
      <c r="C12" s="1856" t="s">
        <v>1729</v>
      </c>
      <c r="D12" s="1856"/>
      <c r="E12" s="1856"/>
      <c r="F12" s="1856"/>
      <c r="G12" s="1856"/>
      <c r="H12" s="1856"/>
      <c r="I12" s="1856"/>
      <c r="J12" s="1856"/>
      <c r="K12" s="1856"/>
      <c r="L12" s="1856"/>
      <c r="M12" s="1856"/>
      <c r="N12" s="1856"/>
      <c r="O12" s="1856"/>
      <c r="P12" s="1856"/>
      <c r="Q12" s="1856"/>
      <c r="R12" s="1856"/>
      <c r="S12" s="1872">
        <f>ROUNDUP(S11*30%,1)</f>
        <v>0</v>
      </c>
      <c r="T12" s="1872"/>
      <c r="U12" s="1872"/>
      <c r="V12" s="1872"/>
      <c r="W12" s="1872"/>
      <c r="X12" s="1872"/>
      <c r="Y12" s="1872"/>
      <c r="Z12" s="1872"/>
      <c r="AA12" s="1872"/>
      <c r="AB12" s="1872"/>
      <c r="AC12" s="1872"/>
      <c r="AD12" s="1872"/>
      <c r="AE12" s="1880" t="s">
        <v>1709</v>
      </c>
      <c r="AF12" s="1880"/>
      <c r="AG12" s="1891"/>
      <c r="AH12" s="1891"/>
      <c r="AI12" s="1891"/>
      <c r="AJ12" s="1891"/>
      <c r="AK12" s="1891"/>
      <c r="AL12" s="1904"/>
    </row>
    <row r="13" spans="1:41" ht="27.75" customHeight="1">
      <c r="B13" s="1839" t="s">
        <v>1730</v>
      </c>
      <c r="C13" s="1857"/>
      <c r="D13" s="1857"/>
      <c r="E13" s="1857"/>
      <c r="F13" s="1857"/>
      <c r="G13" s="1857"/>
      <c r="H13" s="1857"/>
      <c r="I13" s="1857"/>
      <c r="J13" s="1857"/>
      <c r="K13" s="1857"/>
      <c r="L13" s="1857"/>
      <c r="M13" s="1857"/>
      <c r="N13" s="1857"/>
      <c r="O13" s="1857"/>
      <c r="P13" s="1857"/>
      <c r="Q13" s="1857"/>
      <c r="R13" s="1857"/>
      <c r="S13" s="1873" t="e">
        <f>ROUNDUP(AG14/AG15,1)</f>
        <v>#DIV/0!</v>
      </c>
      <c r="T13" s="1873"/>
      <c r="U13" s="1873"/>
      <c r="V13" s="1873"/>
      <c r="W13" s="1873"/>
      <c r="X13" s="1873"/>
      <c r="Y13" s="1873"/>
      <c r="Z13" s="1873"/>
      <c r="AA13" s="1873"/>
      <c r="AB13" s="1873"/>
      <c r="AC13" s="1873"/>
      <c r="AD13" s="1873"/>
      <c r="AE13" s="1881" t="s">
        <v>1709</v>
      </c>
      <c r="AF13" s="1881"/>
      <c r="AG13" s="1892" t="s">
        <v>1731</v>
      </c>
      <c r="AH13" s="1892"/>
      <c r="AI13" s="1892"/>
      <c r="AJ13" s="1892"/>
      <c r="AK13" s="1892"/>
      <c r="AL13" s="1905"/>
    </row>
    <row r="14" spans="1:41" ht="27.75" customHeight="1">
      <c r="B14" s="1840" t="s">
        <v>1244</v>
      </c>
      <c r="C14" s="1858"/>
      <c r="D14" s="1858"/>
      <c r="E14" s="1858"/>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86"/>
      <c r="AG14" s="1893"/>
      <c r="AH14" s="1893"/>
      <c r="AI14" s="1893"/>
      <c r="AJ14" s="1893"/>
      <c r="AK14" s="1893"/>
      <c r="AL14" s="1906"/>
    </row>
    <row r="15" spans="1:41" ht="27.75" customHeight="1">
      <c r="B15" s="1841" t="s">
        <v>1732</v>
      </c>
      <c r="C15" s="1859"/>
      <c r="D15" s="1859"/>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87"/>
      <c r="AG15" s="1894"/>
      <c r="AH15" s="1894"/>
      <c r="AI15" s="1894"/>
      <c r="AJ15" s="1894"/>
      <c r="AK15" s="1894"/>
      <c r="AL15" s="1907"/>
    </row>
    <row r="16" spans="1:41" ht="12.75" customHeight="1">
      <c r="B16" s="1842"/>
      <c r="C16" s="1378"/>
      <c r="D16" s="1378"/>
      <c r="E16" s="1378"/>
      <c r="F16" s="1378"/>
      <c r="G16" s="1378"/>
      <c r="H16" s="1378"/>
      <c r="I16" s="1378"/>
      <c r="J16" s="1378"/>
      <c r="K16" s="1378"/>
      <c r="L16" s="1378"/>
      <c r="M16" s="1378"/>
      <c r="N16" s="1378"/>
      <c r="O16" s="1378"/>
      <c r="P16" s="1378"/>
      <c r="Q16" s="1378"/>
      <c r="R16" s="1378"/>
      <c r="S16" s="1378"/>
      <c r="T16" s="1378"/>
      <c r="U16" s="1378"/>
      <c r="V16" s="1378"/>
      <c r="W16" s="1378"/>
      <c r="X16" s="1378"/>
      <c r="Y16" s="1378"/>
      <c r="Z16" s="1378"/>
      <c r="AA16" s="1378"/>
      <c r="AB16" s="1378"/>
      <c r="AC16" s="1378"/>
      <c r="AD16" s="1378"/>
      <c r="AE16" s="1378"/>
      <c r="AF16" s="1378"/>
      <c r="AG16" s="1378"/>
      <c r="AH16" s="1378"/>
      <c r="AI16" s="1378"/>
      <c r="AJ16" s="1378"/>
      <c r="AK16" s="1378"/>
      <c r="AL16" s="1378"/>
    </row>
    <row r="17" spans="1:39" ht="21" customHeight="1">
      <c r="B17" s="1836" t="s">
        <v>332</v>
      </c>
      <c r="C17" s="1854"/>
      <c r="D17" s="1854"/>
      <c r="E17" s="1854"/>
      <c r="F17" s="1854"/>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902"/>
    </row>
    <row r="18" spans="1:39" ht="27.75" customHeight="1">
      <c r="B18" s="1843" t="s">
        <v>368</v>
      </c>
      <c r="C18" s="1860"/>
      <c r="D18" s="1860"/>
      <c r="E18" s="1860"/>
      <c r="F18" s="1860"/>
      <c r="G18" s="1860"/>
      <c r="H18" s="1860"/>
      <c r="I18" s="1860"/>
      <c r="J18" s="1860"/>
      <c r="K18" s="1860"/>
      <c r="L18" s="1860"/>
      <c r="M18" s="1860"/>
      <c r="N18" s="1860"/>
      <c r="O18" s="1860"/>
      <c r="P18" s="1860"/>
      <c r="Q18" s="1860"/>
      <c r="R18" s="1860"/>
      <c r="S18" s="1872">
        <f>ROUNDUP(S11/50,1)</f>
        <v>0</v>
      </c>
      <c r="T18" s="1872"/>
      <c r="U18" s="1872"/>
      <c r="V18" s="1872"/>
      <c r="W18" s="1872"/>
      <c r="X18" s="1872"/>
      <c r="Y18" s="1872"/>
      <c r="Z18" s="1872"/>
      <c r="AA18" s="1872"/>
      <c r="AB18" s="1872"/>
      <c r="AC18" s="1872"/>
      <c r="AD18" s="1872"/>
      <c r="AE18" s="1882" t="s">
        <v>1709</v>
      </c>
      <c r="AF18" s="1888"/>
      <c r="AG18" s="1891"/>
      <c r="AH18" s="1891"/>
      <c r="AI18" s="1891"/>
      <c r="AJ18" s="1891"/>
      <c r="AK18" s="1891"/>
      <c r="AL18" s="1904"/>
    </row>
    <row r="19" spans="1:39" ht="27.75" customHeight="1">
      <c r="B19" s="1844" t="s">
        <v>1041</v>
      </c>
      <c r="C19" s="1861"/>
      <c r="D19" s="1861"/>
      <c r="E19" s="1861"/>
      <c r="F19" s="1861"/>
      <c r="G19" s="1861"/>
      <c r="H19" s="1861"/>
      <c r="I19" s="1861"/>
      <c r="J19" s="1861"/>
      <c r="K19" s="1861"/>
      <c r="L19" s="1861"/>
      <c r="M19" s="1861"/>
      <c r="N19" s="1861"/>
      <c r="O19" s="1861"/>
      <c r="P19" s="1861"/>
      <c r="Q19" s="1861"/>
      <c r="R19" s="1861"/>
      <c r="S19" s="1874"/>
      <c r="T19" s="1874"/>
      <c r="U19" s="1874"/>
      <c r="V19" s="1874"/>
      <c r="W19" s="1874"/>
      <c r="X19" s="1874"/>
      <c r="Y19" s="1874"/>
      <c r="Z19" s="1874"/>
      <c r="AA19" s="1874"/>
      <c r="AB19" s="1874"/>
      <c r="AC19" s="1874"/>
      <c r="AD19" s="1874"/>
      <c r="AE19" s="1883" t="s">
        <v>1709</v>
      </c>
      <c r="AF19" s="1889"/>
      <c r="AG19" s="1895" t="s">
        <v>1722</v>
      </c>
      <c r="AH19" s="1895"/>
      <c r="AI19" s="1895"/>
      <c r="AJ19" s="1895"/>
      <c r="AK19" s="1895"/>
      <c r="AL19" s="1908"/>
    </row>
    <row r="20" spans="1:39" ht="12.75" customHeight="1">
      <c r="A20" s="1253"/>
      <c r="B20" s="1845"/>
      <c r="C20" s="1845"/>
      <c r="D20" s="1845"/>
      <c r="E20" s="1845"/>
      <c r="F20" s="1845"/>
      <c r="G20" s="1845"/>
      <c r="H20" s="1845"/>
      <c r="I20" s="1845"/>
      <c r="J20" s="1845"/>
      <c r="K20" s="1845"/>
      <c r="L20" s="1845"/>
      <c r="M20" s="1845"/>
      <c r="N20" s="1845"/>
      <c r="O20" s="1845"/>
      <c r="P20" s="1845"/>
      <c r="Q20" s="1845"/>
      <c r="R20" s="1845"/>
      <c r="S20" s="1875"/>
      <c r="T20" s="1875"/>
      <c r="U20" s="1875"/>
      <c r="V20" s="1875"/>
      <c r="W20" s="1875"/>
      <c r="X20" s="1875"/>
      <c r="Y20" s="1875"/>
      <c r="Z20" s="1875"/>
      <c r="AA20" s="1875"/>
      <c r="AB20" s="1875"/>
      <c r="AC20" s="1875"/>
      <c r="AD20" s="1875"/>
      <c r="AE20" s="1884"/>
      <c r="AF20" s="1884"/>
      <c r="AG20" s="1896"/>
      <c r="AH20" s="1896"/>
      <c r="AI20" s="1896"/>
      <c r="AJ20" s="1896"/>
      <c r="AK20" s="1896"/>
      <c r="AL20" s="1896"/>
      <c r="AM20" s="1253"/>
    </row>
    <row r="21" spans="1:39" ht="27.75" customHeight="1">
      <c r="A21" s="1253"/>
      <c r="B21" s="1836" t="s">
        <v>1735</v>
      </c>
      <c r="C21" s="1854"/>
      <c r="D21" s="1854"/>
      <c r="E21" s="1854"/>
      <c r="F21" s="1854"/>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902"/>
      <c r="AM21" s="1253"/>
    </row>
    <row r="22" spans="1:39" ht="27.75" customHeight="1">
      <c r="B22" s="1846" t="s">
        <v>284</v>
      </c>
      <c r="C22" s="1862"/>
      <c r="D22" s="1862"/>
      <c r="E22" s="1862"/>
      <c r="F22" s="1862"/>
      <c r="G22" s="1862"/>
      <c r="H22" s="1862"/>
      <c r="I22" s="1862"/>
      <c r="J22" s="1862"/>
      <c r="K22" s="1862"/>
      <c r="L22" s="1862"/>
      <c r="M22" s="1862"/>
      <c r="N22" s="1862"/>
      <c r="O22" s="1862"/>
      <c r="P22" s="1862"/>
      <c r="Q22" s="1862"/>
      <c r="R22" s="1870"/>
      <c r="S22" s="1876" t="s">
        <v>1736</v>
      </c>
      <c r="T22" s="1862"/>
      <c r="U22" s="1862"/>
      <c r="V22" s="1862"/>
      <c r="W22" s="1862"/>
      <c r="X22" s="1862"/>
      <c r="Y22" s="1862"/>
      <c r="Z22" s="1862"/>
      <c r="AA22" s="1862"/>
      <c r="AB22" s="1862"/>
      <c r="AC22" s="1862"/>
      <c r="AD22" s="1862"/>
      <c r="AE22" s="1862"/>
      <c r="AF22" s="1862"/>
      <c r="AG22" s="1862"/>
      <c r="AH22" s="1862"/>
      <c r="AI22" s="1898"/>
      <c r="AJ22" s="1898"/>
      <c r="AK22" s="1898"/>
      <c r="AL22" s="1909"/>
    </row>
    <row r="23" spans="1:39" ht="47.25" customHeight="1">
      <c r="B23" s="1847"/>
      <c r="C23" s="1845"/>
      <c r="D23" s="1845"/>
      <c r="E23" s="1845"/>
      <c r="F23" s="1845"/>
      <c r="G23" s="1845"/>
      <c r="H23" s="1845"/>
      <c r="I23" s="1845"/>
      <c r="J23" s="1845"/>
      <c r="K23" s="1845"/>
      <c r="L23" s="1845"/>
      <c r="M23" s="1845"/>
      <c r="N23" s="1845"/>
      <c r="O23" s="1845"/>
      <c r="P23" s="1845"/>
      <c r="Q23" s="1845"/>
      <c r="R23" s="1845"/>
      <c r="S23" s="1877" t="s">
        <v>1738</v>
      </c>
      <c r="T23" s="1877"/>
      <c r="U23" s="1877"/>
      <c r="V23" s="1877"/>
      <c r="W23" s="1877"/>
      <c r="X23" s="1877"/>
      <c r="Y23" s="1877"/>
      <c r="Z23" s="1877"/>
      <c r="AA23" s="1877"/>
      <c r="AB23" s="1877"/>
      <c r="AC23" s="1877"/>
      <c r="AD23" s="1877"/>
      <c r="AE23" s="1877"/>
      <c r="AF23" s="1877" t="s">
        <v>1670</v>
      </c>
      <c r="AG23" s="1877"/>
      <c r="AH23" s="1877"/>
      <c r="AI23" s="1899" t="s">
        <v>1671</v>
      </c>
      <c r="AJ23" s="1899"/>
      <c r="AK23" s="1899"/>
      <c r="AL23" s="1910"/>
    </row>
    <row r="24" spans="1:39" ht="27.75" customHeight="1">
      <c r="B24" s="1848">
        <v>1</v>
      </c>
      <c r="C24" s="1863"/>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t="s">
        <v>541</v>
      </c>
      <c r="AI24" s="1863"/>
      <c r="AJ24" s="1863"/>
      <c r="AK24" s="1863"/>
      <c r="AL24" s="1911"/>
    </row>
    <row r="25" spans="1:39" ht="27.75" customHeight="1">
      <c r="B25" s="1848">
        <v>2</v>
      </c>
      <c r="C25" s="1863"/>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t="s">
        <v>541</v>
      </c>
      <c r="AI25" s="1863"/>
      <c r="AJ25" s="1863"/>
      <c r="AK25" s="1863"/>
      <c r="AL25" s="1911"/>
    </row>
    <row r="26" spans="1:39" ht="27.75" customHeight="1">
      <c r="B26" s="1848">
        <v>3</v>
      </c>
      <c r="C26" s="1863"/>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t="s">
        <v>541</v>
      </c>
      <c r="AI26" s="1863"/>
      <c r="AJ26" s="1863"/>
      <c r="AK26" s="1863"/>
      <c r="AL26" s="1911"/>
    </row>
    <row r="27" spans="1:39" ht="27.75" customHeight="1">
      <c r="B27" s="1849">
        <v>4</v>
      </c>
      <c r="C27" s="1864"/>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t="s">
        <v>541</v>
      </c>
      <c r="AI27" s="1864"/>
      <c r="AJ27" s="1864"/>
      <c r="AK27" s="1864"/>
      <c r="AL27" s="1912"/>
    </row>
    <row r="28" spans="1:39" ht="15" customHeight="1">
      <c r="B28" s="1850" t="s">
        <v>1739</v>
      </c>
      <c r="C28" s="1865"/>
      <c r="D28" s="1865"/>
      <c r="E28" s="1865"/>
      <c r="F28" s="1865"/>
      <c r="G28" s="1865"/>
      <c r="H28" s="1865"/>
      <c r="I28" s="1865"/>
      <c r="J28" s="1865"/>
      <c r="K28" s="1865"/>
      <c r="L28" s="1865"/>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900" t="s">
        <v>1669</v>
      </c>
      <c r="AJ28" s="1900"/>
      <c r="AK28" s="1900"/>
      <c r="AL28" s="1913"/>
    </row>
    <row r="29" spans="1:39" ht="36.75" customHeight="1">
      <c r="B29" s="1851"/>
      <c r="C29" s="1866"/>
      <c r="D29" s="1866"/>
      <c r="E29" s="1866"/>
      <c r="F29" s="1866"/>
      <c r="G29" s="1866"/>
      <c r="H29" s="1866"/>
      <c r="I29" s="1866"/>
      <c r="J29" s="1866"/>
      <c r="K29" s="1866"/>
      <c r="L29" s="1866"/>
      <c r="M29" s="1866"/>
      <c r="N29" s="1866"/>
      <c r="O29" s="1866"/>
      <c r="P29" s="1866"/>
      <c r="Q29" s="1866"/>
      <c r="R29" s="1866"/>
      <c r="S29" s="1866"/>
      <c r="T29" s="1866"/>
      <c r="U29" s="1866"/>
      <c r="V29" s="1866"/>
      <c r="W29" s="1866"/>
      <c r="X29" s="1866"/>
      <c r="Y29" s="1866"/>
      <c r="Z29" s="1866"/>
      <c r="AA29" s="1866"/>
      <c r="AB29" s="1866"/>
      <c r="AC29" s="1866"/>
      <c r="AD29" s="1866"/>
      <c r="AE29" s="1866"/>
      <c r="AF29" s="1866"/>
      <c r="AG29" s="1866"/>
      <c r="AH29" s="1866"/>
      <c r="AI29" s="1901"/>
      <c r="AJ29" s="1901"/>
      <c r="AK29" s="1901"/>
      <c r="AL29" s="1914"/>
    </row>
    <row r="30" spans="1:39" ht="9.75" customHeight="1">
      <c r="B30" s="1842"/>
      <c r="C30" s="1378"/>
      <c r="D30" s="1378"/>
      <c r="E30" s="1378"/>
      <c r="F30" s="1378"/>
      <c r="G30" s="1378"/>
      <c r="H30" s="1378"/>
      <c r="I30" s="1378"/>
      <c r="J30" s="1378"/>
      <c r="K30" s="1378"/>
      <c r="L30" s="1378"/>
      <c r="M30" s="1378"/>
      <c r="N30" s="1378"/>
      <c r="O30" s="1378"/>
      <c r="P30" s="1378"/>
      <c r="Q30" s="1378"/>
      <c r="R30" s="1378"/>
      <c r="S30" s="1378"/>
      <c r="T30" s="1378"/>
      <c r="U30" s="1378"/>
      <c r="V30" s="1378"/>
      <c r="W30" s="1378"/>
      <c r="X30" s="1378"/>
      <c r="Y30" s="1378"/>
      <c r="Z30" s="1378"/>
      <c r="AA30" s="1378"/>
      <c r="AB30" s="1378"/>
      <c r="AC30" s="1378"/>
      <c r="AD30" s="1378"/>
      <c r="AE30" s="1378"/>
      <c r="AF30" s="1378"/>
      <c r="AG30" s="1378"/>
      <c r="AH30" s="1378"/>
      <c r="AI30" s="1378"/>
      <c r="AJ30" s="1378"/>
      <c r="AK30" s="1378"/>
      <c r="AL30" s="1378"/>
    </row>
    <row r="31" spans="1:39" ht="22.5" customHeight="1">
      <c r="B31" s="1852" t="s">
        <v>1430</v>
      </c>
      <c r="C31" s="1852"/>
      <c r="D31" s="1852"/>
      <c r="E31" s="1852"/>
      <c r="F31" s="1852"/>
      <c r="G31" s="1852"/>
      <c r="H31" s="1867" t="s">
        <v>521</v>
      </c>
      <c r="I31" s="1867"/>
      <c r="J31" s="1867"/>
      <c r="K31" s="1867"/>
      <c r="L31" s="1867"/>
      <c r="M31" s="1867"/>
      <c r="N31" s="1867"/>
      <c r="O31" s="1867"/>
      <c r="P31" s="1867"/>
      <c r="Q31" s="1867"/>
      <c r="R31" s="1867"/>
      <c r="S31" s="1867"/>
      <c r="T31" s="1867"/>
      <c r="U31" s="1867"/>
      <c r="V31" s="1867"/>
      <c r="W31" s="1867"/>
      <c r="X31" s="1867"/>
      <c r="Y31" s="1867"/>
      <c r="Z31" s="1867"/>
      <c r="AA31" s="1867"/>
      <c r="AB31" s="1867"/>
      <c r="AC31" s="1867"/>
      <c r="AD31" s="1867"/>
      <c r="AE31" s="1867"/>
      <c r="AF31" s="1867"/>
      <c r="AG31" s="1867"/>
      <c r="AH31" s="1867"/>
      <c r="AI31" s="1867"/>
      <c r="AJ31" s="1867"/>
      <c r="AK31" s="1867"/>
      <c r="AL31" s="1867"/>
    </row>
    <row r="32" spans="1:39" ht="8.25" customHeight="1">
      <c r="B32" s="1842"/>
      <c r="C32" s="1378"/>
      <c r="D32" s="1378"/>
      <c r="E32" s="1378"/>
      <c r="F32" s="1378"/>
      <c r="G32" s="1378"/>
      <c r="H32" s="1378"/>
      <c r="I32" s="1378"/>
      <c r="J32" s="1378"/>
      <c r="K32" s="1378"/>
      <c r="L32" s="1378"/>
      <c r="M32" s="1378"/>
      <c r="N32" s="1378"/>
      <c r="O32" s="1378"/>
      <c r="P32" s="1378"/>
      <c r="Q32" s="1378"/>
      <c r="R32" s="1378"/>
      <c r="S32" s="1378"/>
      <c r="T32" s="1378"/>
      <c r="U32" s="1378"/>
      <c r="V32" s="1378"/>
      <c r="W32" s="1378"/>
      <c r="X32" s="1378"/>
      <c r="Y32" s="1378"/>
      <c r="Z32" s="1378"/>
      <c r="AA32" s="1378"/>
      <c r="AB32" s="1378"/>
      <c r="AC32" s="1378"/>
      <c r="AD32" s="1378"/>
      <c r="AE32" s="1378"/>
      <c r="AF32" s="1378"/>
      <c r="AG32" s="1378"/>
      <c r="AH32" s="1378"/>
      <c r="AI32" s="1378"/>
      <c r="AJ32" s="1378"/>
      <c r="AK32" s="1378"/>
      <c r="AL32" s="1378"/>
    </row>
    <row r="33" spans="2:39" s="889" customFormat="1" ht="17.25" customHeight="1">
      <c r="B33" s="1853" t="s">
        <v>1740</v>
      </c>
      <c r="C33" s="1853"/>
      <c r="D33" s="1853"/>
      <c r="E33" s="1853"/>
      <c r="F33" s="1853"/>
      <c r="G33" s="1853"/>
      <c r="H33" s="1853"/>
      <c r="I33" s="1853"/>
      <c r="J33" s="1853"/>
      <c r="K33" s="1853"/>
      <c r="L33" s="1853"/>
      <c r="M33" s="1853"/>
      <c r="N33" s="1853"/>
      <c r="O33" s="1853"/>
      <c r="P33" s="1853"/>
      <c r="Q33" s="1853"/>
      <c r="R33" s="1853"/>
      <c r="S33" s="1853"/>
      <c r="T33" s="1853"/>
      <c r="U33" s="1853"/>
      <c r="V33" s="1853"/>
      <c r="W33" s="1853"/>
      <c r="X33" s="1853"/>
      <c r="Y33" s="1853"/>
      <c r="Z33" s="1853"/>
      <c r="AA33" s="1853"/>
      <c r="AB33" s="1853"/>
      <c r="AC33" s="1853"/>
      <c r="AD33" s="1853"/>
      <c r="AE33" s="1853"/>
      <c r="AF33" s="1853"/>
      <c r="AG33" s="1853"/>
      <c r="AH33" s="1853"/>
      <c r="AI33" s="1853"/>
      <c r="AJ33" s="1853"/>
      <c r="AK33" s="1853"/>
      <c r="AL33" s="1853"/>
    </row>
    <row r="34" spans="2:39" s="889" customFormat="1" ht="45.75" customHeight="1">
      <c r="B34" s="1853"/>
      <c r="C34" s="1853"/>
      <c r="D34" s="1853"/>
      <c r="E34" s="1853"/>
      <c r="F34" s="1853"/>
      <c r="G34" s="1853"/>
      <c r="H34" s="1853"/>
      <c r="I34" s="1853"/>
      <c r="J34" s="1853"/>
      <c r="K34" s="1853"/>
      <c r="L34" s="1853"/>
      <c r="M34" s="1853"/>
      <c r="N34" s="1853"/>
      <c r="O34" s="1853"/>
      <c r="P34" s="1853"/>
      <c r="Q34" s="1853"/>
      <c r="R34" s="1853"/>
      <c r="S34" s="1853"/>
      <c r="T34" s="1853"/>
      <c r="U34" s="1853"/>
      <c r="V34" s="1853"/>
      <c r="W34" s="1853"/>
      <c r="X34" s="1853"/>
      <c r="Y34" s="1853"/>
      <c r="Z34" s="1853"/>
      <c r="AA34" s="1853"/>
      <c r="AB34" s="1853"/>
      <c r="AC34" s="1853"/>
      <c r="AD34" s="1853"/>
      <c r="AE34" s="1853"/>
      <c r="AF34" s="1853"/>
      <c r="AG34" s="1853"/>
      <c r="AH34" s="1853"/>
      <c r="AI34" s="1853"/>
      <c r="AJ34" s="1853"/>
      <c r="AK34" s="1853"/>
      <c r="AL34" s="1853"/>
      <c r="AM34" s="1156"/>
    </row>
    <row r="35" spans="2:39" s="889" customFormat="1" ht="9" customHeight="1">
      <c r="B35" s="889" t="s">
        <v>745</v>
      </c>
      <c r="AM35" s="1915"/>
    </row>
    <row r="36" spans="2:39" s="889" customFormat="1" ht="21" customHeight="1">
      <c r="B36" s="889" t="s">
        <v>745</v>
      </c>
      <c r="AM36" s="1915"/>
    </row>
  </sheetData>
  <protectedRanges>
    <protectedRange sqref="L7:Z7 AI7:AL7 L6:AL6 L8:AL8" name="範囲1"/>
  </protectedRanges>
  <customSheetViews>
    <customSheetView guid="{76D48460-2D9B-487A-92BD-89A50EB1783E}" showPageBreaks="1" printArea="1" view="pageBreakPreview" topLeftCell="A25">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customSheetView>
  </customSheetView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7"/>
  <pageMargins left="0.62986111111111109" right="0.62986111111111109" top="0.55138888888888893" bottom="0.31527777777777777" header="0.51180555555555551" footer="0.51180555555555551"/>
  <pageSetup paperSize="9" scale="76" fitToWidth="1" fitToHeight="1" orientation="portrait" usePrinterDefaults="1" cellComments="atEnd" horizontalDpi="300" verticalDpi="300"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33">
    <tabColor rgb="FF00B0F0"/>
  </sheetPr>
  <dimension ref="A1:I22"/>
  <sheetViews>
    <sheetView workbookViewId="0">
      <selection activeCell="B20" sqref="B20:H20"/>
    </sheetView>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9" ht="17.25">
      <c r="A1" s="1917"/>
    </row>
    <row r="2" spans="1:9" ht="17.25">
      <c r="A2" s="1917"/>
      <c r="H2" s="1756" t="s">
        <v>1487</v>
      </c>
    </row>
    <row r="3" spans="1:9" ht="17.25">
      <c r="A3" s="1918"/>
      <c r="B3" s="1919" t="s">
        <v>704</v>
      </c>
      <c r="C3" s="1919"/>
      <c r="D3" s="1919"/>
      <c r="E3" s="1919"/>
      <c r="F3" s="1919"/>
      <c r="G3" s="1919"/>
      <c r="H3" s="1919"/>
    </row>
    <row r="4" spans="1:9" ht="17.25">
      <c r="A4" s="1919"/>
      <c r="B4" s="1919"/>
      <c r="C4" s="1919"/>
      <c r="D4" s="1919"/>
      <c r="E4" s="1919"/>
      <c r="F4" s="1919"/>
      <c r="G4" s="1919"/>
    </row>
    <row r="5" spans="1:9" ht="17.25">
      <c r="A5" s="1919"/>
      <c r="B5" s="1746" t="s">
        <v>216</v>
      </c>
      <c r="C5" s="1924"/>
      <c r="D5" s="1927"/>
      <c r="E5" s="1927"/>
      <c r="F5" s="1927"/>
      <c r="G5" s="1927"/>
      <c r="H5" s="1939"/>
    </row>
    <row r="6" spans="1:9" ht="17.25">
      <c r="A6" s="1919"/>
      <c r="B6" s="1746" t="s">
        <v>564</v>
      </c>
      <c r="C6" s="1924"/>
      <c r="D6" s="1927"/>
      <c r="E6" s="1927"/>
      <c r="F6" s="1927"/>
      <c r="G6" s="1927"/>
      <c r="H6" s="1939"/>
    </row>
    <row r="7" spans="1:9" ht="17.25">
      <c r="A7" s="1919"/>
      <c r="B7" s="1746" t="s">
        <v>708</v>
      </c>
      <c r="C7" s="1924"/>
      <c r="D7" s="1927"/>
      <c r="E7" s="1927"/>
      <c r="F7" s="1927"/>
      <c r="G7" s="1927"/>
      <c r="H7" s="1939"/>
    </row>
    <row r="8" spans="1:9">
      <c r="B8" s="1920" t="s">
        <v>428</v>
      </c>
      <c r="C8" s="1752" t="s">
        <v>709</v>
      </c>
      <c r="D8" s="1754"/>
      <c r="E8" s="1754"/>
      <c r="F8" s="1754"/>
      <c r="G8" s="1754"/>
      <c r="H8" s="1757"/>
      <c r="I8" s="33"/>
    </row>
    <row r="9" spans="1:9">
      <c r="B9" s="1921" t="s">
        <v>713</v>
      </c>
      <c r="C9" s="1746">
        <v>1</v>
      </c>
      <c r="D9" s="1928" t="s">
        <v>618</v>
      </c>
      <c r="E9" s="1928"/>
      <c r="F9" s="1746"/>
      <c r="G9" s="1746"/>
      <c r="H9" s="1746"/>
    </row>
    <row r="10" spans="1:9">
      <c r="B10" s="1922"/>
      <c r="C10" s="1746">
        <v>2</v>
      </c>
      <c r="D10" s="1928" t="s">
        <v>714</v>
      </c>
      <c r="E10" s="1928"/>
      <c r="F10" s="1746" t="s">
        <v>717</v>
      </c>
      <c r="G10" s="1746"/>
      <c r="H10" s="1746"/>
    </row>
    <row r="11" spans="1:9">
      <c r="B11" s="1923" t="s">
        <v>719</v>
      </c>
      <c r="C11" s="1746">
        <v>1</v>
      </c>
      <c r="D11" s="1929" t="s">
        <v>496</v>
      </c>
      <c r="E11" s="1929"/>
      <c r="F11" s="1746"/>
      <c r="G11" s="1746"/>
      <c r="H11" s="1746"/>
    </row>
    <row r="12" spans="1:9">
      <c r="B12" s="1922"/>
      <c r="C12" s="1746">
        <v>2</v>
      </c>
      <c r="D12" s="1930" t="s">
        <v>722</v>
      </c>
      <c r="E12" s="1935"/>
      <c r="F12" s="1746"/>
      <c r="G12" s="1746"/>
      <c r="H12" s="1746"/>
    </row>
    <row r="13" spans="1:9">
      <c r="B13" s="1921" t="s">
        <v>724</v>
      </c>
      <c r="C13" s="1925"/>
      <c r="D13" s="1931"/>
      <c r="E13" s="1931"/>
      <c r="F13" s="1931"/>
      <c r="G13" s="1931"/>
      <c r="H13" s="1940"/>
    </row>
    <row r="14" spans="1:9">
      <c r="B14" s="1922"/>
      <c r="C14" s="1926"/>
      <c r="D14" s="1932"/>
      <c r="E14" s="1932"/>
      <c r="F14" s="1932"/>
      <c r="G14" s="1932"/>
      <c r="H14" s="1941"/>
    </row>
    <row r="15" spans="1:9">
      <c r="B15" s="1921" t="s">
        <v>725</v>
      </c>
      <c r="C15" s="1920">
        <v>1</v>
      </c>
      <c r="D15" s="1930" t="s">
        <v>352</v>
      </c>
      <c r="E15" s="1936"/>
      <c r="F15" s="1752" t="s">
        <v>717</v>
      </c>
      <c r="G15" s="1754"/>
      <c r="H15" s="1757"/>
    </row>
    <row r="16" spans="1:9">
      <c r="B16" s="1923"/>
      <c r="C16" s="1921">
        <v>2</v>
      </c>
      <c r="D16" s="1933" t="s">
        <v>87</v>
      </c>
      <c r="E16" s="1937"/>
      <c r="F16" s="1925" t="s">
        <v>717</v>
      </c>
      <c r="G16" s="1931"/>
      <c r="H16" s="1940"/>
    </row>
    <row r="17" spans="2:8">
      <c r="B17" s="1922"/>
      <c r="C17" s="1922"/>
      <c r="D17" s="1934"/>
      <c r="E17" s="1938"/>
      <c r="F17" s="1926"/>
      <c r="G17" s="1932"/>
      <c r="H17" s="1941"/>
    </row>
    <row r="18" spans="2:8">
      <c r="B18" s="758" t="s">
        <v>682</v>
      </c>
    </row>
    <row r="19" spans="2:8">
      <c r="B19" s="997" t="s">
        <v>726</v>
      </c>
      <c r="C19" s="997"/>
      <c r="D19" s="997"/>
      <c r="E19" s="997"/>
      <c r="F19" s="997"/>
      <c r="G19" s="997"/>
      <c r="H19" s="997"/>
    </row>
    <row r="20" spans="2:8">
      <c r="B20" s="997" t="s">
        <v>727</v>
      </c>
      <c r="C20" s="997"/>
      <c r="D20" s="997"/>
      <c r="E20" s="997"/>
      <c r="F20" s="997"/>
      <c r="G20" s="997"/>
      <c r="H20" s="997"/>
    </row>
    <row r="21" spans="2:8" ht="30" customHeight="1">
      <c r="B21" s="997" t="s">
        <v>1166</v>
      </c>
      <c r="C21" s="997"/>
      <c r="D21" s="997"/>
      <c r="E21" s="997"/>
      <c r="F21" s="997"/>
      <c r="G21" s="997"/>
      <c r="H21" s="997"/>
    </row>
    <row r="22" spans="2:8">
      <c r="B22" s="758" t="s">
        <v>86</v>
      </c>
    </row>
  </sheetData>
  <customSheetViews>
    <customSheetView guid="{76D48460-2D9B-487A-92BD-89A50EB1783E}">
      <selection activeCell="B20" sqref="B20:H20"/>
      <pageMargins left="0.7" right="0.7" top="0.75" bottom="0.75" header="0.3" footer="0.3"/>
      <pageSetup paperSize="9" scale="92" orientation="portrait" r:id="rId1"/>
    </customSheetView>
  </customSheetViews>
  <mergeCells count="26">
    <mergeCell ref="B3:H3"/>
    <mergeCell ref="C5:H5"/>
    <mergeCell ref="C6:H6"/>
    <mergeCell ref="C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7"/>
  <pageMargins left="0.7" right="0.7" top="0.75" bottom="0.75" header="0.3" footer="0.3"/>
  <pageSetup paperSize="9" scale="92" fitToWidth="1" fitToHeight="1" orientation="portrait" usePrinterDefaults="1"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4">
    <tabColor rgb="FF00B0F0"/>
  </sheetPr>
  <dimension ref="A1:I22"/>
  <sheetViews>
    <sheetView workbookViewId="0">
      <selection activeCell="B3" sqref="B3:H3"/>
    </sheetView>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9" ht="17.25">
      <c r="A1" s="1917"/>
    </row>
    <row r="2" spans="1:9" ht="17.25">
      <c r="A2" s="1917"/>
      <c r="H2" s="1756" t="s">
        <v>1487</v>
      </c>
    </row>
    <row r="3" spans="1:9" ht="17.25">
      <c r="A3" s="1918"/>
      <c r="B3" s="1919" t="s">
        <v>704</v>
      </c>
      <c r="C3" s="1919"/>
      <c r="D3" s="1919"/>
      <c r="E3" s="1919"/>
      <c r="F3" s="1919"/>
      <c r="G3" s="1919"/>
      <c r="H3" s="1919"/>
    </row>
    <row r="4" spans="1:9" ht="17.25">
      <c r="A4" s="1919"/>
      <c r="B4" s="1919"/>
      <c r="C4" s="1919"/>
      <c r="D4" s="1919"/>
      <c r="E4" s="1919"/>
      <c r="F4" s="1919"/>
      <c r="G4" s="1919"/>
    </row>
    <row r="5" spans="1:9" ht="17.25">
      <c r="A5" s="1919"/>
      <c r="B5" s="1746" t="s">
        <v>216</v>
      </c>
      <c r="C5" s="1942" t="s">
        <v>731</v>
      </c>
      <c r="D5" s="1945"/>
      <c r="E5" s="1945"/>
      <c r="F5" s="1945"/>
      <c r="G5" s="1945"/>
      <c r="H5" s="1949"/>
    </row>
    <row r="6" spans="1:9" ht="17.25">
      <c r="A6" s="1919"/>
      <c r="B6" s="1746" t="s">
        <v>564</v>
      </c>
      <c r="C6" s="1942" t="s">
        <v>443</v>
      </c>
      <c r="D6" s="1945"/>
      <c r="E6" s="1945"/>
      <c r="F6" s="1945"/>
      <c r="G6" s="1945"/>
      <c r="H6" s="1949"/>
    </row>
    <row r="7" spans="1:9" ht="17.25">
      <c r="A7" s="1919"/>
      <c r="B7" s="1746" t="s">
        <v>708</v>
      </c>
      <c r="C7" s="1942" t="s">
        <v>733</v>
      </c>
      <c r="D7" s="1945"/>
      <c r="E7" s="1945"/>
      <c r="F7" s="1945"/>
      <c r="G7" s="1945"/>
      <c r="H7" s="1949"/>
    </row>
    <row r="8" spans="1:9">
      <c r="B8" s="1920" t="s">
        <v>428</v>
      </c>
      <c r="C8" s="1752" t="s">
        <v>709</v>
      </c>
      <c r="D8" s="1754"/>
      <c r="E8" s="1754"/>
      <c r="F8" s="1754"/>
      <c r="G8" s="1754"/>
      <c r="H8" s="1757"/>
      <c r="I8" s="33"/>
    </row>
    <row r="9" spans="1:9">
      <c r="B9" s="1921" t="s">
        <v>713</v>
      </c>
      <c r="C9" s="1746">
        <v>1</v>
      </c>
      <c r="D9" s="1928" t="s">
        <v>618</v>
      </c>
      <c r="E9" s="1928"/>
      <c r="F9" s="1948" t="s">
        <v>735</v>
      </c>
      <c r="G9" s="1948"/>
      <c r="H9" s="1948"/>
    </row>
    <row r="10" spans="1:9">
      <c r="B10" s="1922"/>
      <c r="C10" s="1746">
        <v>2</v>
      </c>
      <c r="D10" s="1928" t="s">
        <v>714</v>
      </c>
      <c r="E10" s="1928"/>
      <c r="F10" s="1746" t="s">
        <v>717</v>
      </c>
      <c r="G10" s="1746"/>
      <c r="H10" s="1746"/>
    </row>
    <row r="11" spans="1:9">
      <c r="B11" s="1923" t="s">
        <v>719</v>
      </c>
      <c r="C11" s="1746">
        <v>1</v>
      </c>
      <c r="D11" s="1929" t="s">
        <v>496</v>
      </c>
      <c r="E11" s="1929"/>
      <c r="F11" s="1948" t="s">
        <v>492</v>
      </c>
      <c r="G11" s="1948"/>
      <c r="H11" s="1948"/>
    </row>
    <row r="12" spans="1:9">
      <c r="B12" s="1922"/>
      <c r="C12" s="1746">
        <v>2</v>
      </c>
      <c r="D12" s="1930" t="s">
        <v>722</v>
      </c>
      <c r="E12" s="1935"/>
      <c r="F12" s="1948" t="s">
        <v>281</v>
      </c>
      <c r="G12" s="1948"/>
      <c r="H12" s="1948"/>
    </row>
    <row r="13" spans="1:9">
      <c r="B13" s="1921" t="s">
        <v>724</v>
      </c>
      <c r="C13" s="1943" t="s">
        <v>610</v>
      </c>
      <c r="D13" s="1946"/>
      <c r="E13" s="1946"/>
      <c r="F13" s="1946"/>
      <c r="G13" s="1946"/>
      <c r="H13" s="1950"/>
    </row>
    <row r="14" spans="1:9">
      <c r="B14" s="1922"/>
      <c r="C14" s="1944"/>
      <c r="D14" s="1947"/>
      <c r="E14" s="1947"/>
      <c r="F14" s="1947"/>
      <c r="G14" s="1947"/>
      <c r="H14" s="1951"/>
    </row>
    <row r="15" spans="1:9">
      <c r="B15" s="1921" t="s">
        <v>725</v>
      </c>
      <c r="C15" s="1920">
        <v>1</v>
      </c>
      <c r="D15" s="1930" t="s">
        <v>352</v>
      </c>
      <c r="E15" s="1936"/>
      <c r="F15" s="1752" t="s">
        <v>717</v>
      </c>
      <c r="G15" s="1754"/>
      <c r="H15" s="1757"/>
    </row>
    <row r="16" spans="1:9">
      <c r="B16" s="1923"/>
      <c r="C16" s="1921">
        <v>2</v>
      </c>
      <c r="D16" s="1933" t="s">
        <v>87</v>
      </c>
      <c r="E16" s="1937"/>
      <c r="F16" s="1925" t="s">
        <v>717</v>
      </c>
      <c r="G16" s="1931"/>
      <c r="H16" s="1940"/>
    </row>
    <row r="17" spans="2:8">
      <c r="B17" s="1922"/>
      <c r="C17" s="1922"/>
      <c r="D17" s="1934"/>
      <c r="E17" s="1938"/>
      <c r="F17" s="1926"/>
      <c r="G17" s="1932"/>
      <c r="H17" s="1941"/>
    </row>
    <row r="18" spans="2:8">
      <c r="B18" s="758" t="s">
        <v>682</v>
      </c>
    </row>
    <row r="19" spans="2:8">
      <c r="B19" s="997" t="s">
        <v>726</v>
      </c>
      <c r="C19" s="997"/>
      <c r="D19" s="997"/>
      <c r="E19" s="997"/>
      <c r="F19" s="997"/>
      <c r="G19" s="997"/>
      <c r="H19" s="997"/>
    </row>
    <row r="20" spans="2:8">
      <c r="B20" s="997" t="s">
        <v>727</v>
      </c>
      <c r="C20" s="997"/>
      <c r="D20" s="997"/>
      <c r="E20" s="997"/>
      <c r="F20" s="997"/>
      <c r="G20" s="997"/>
      <c r="H20" s="997"/>
    </row>
    <row r="21" spans="2:8">
      <c r="B21" s="997" t="s">
        <v>728</v>
      </c>
      <c r="C21" s="997"/>
      <c r="D21" s="997"/>
      <c r="E21" s="997"/>
      <c r="F21" s="997"/>
      <c r="G21" s="997"/>
      <c r="H21" s="997"/>
    </row>
    <row r="22" spans="2:8">
      <c r="B22" s="758" t="s">
        <v>86</v>
      </c>
    </row>
  </sheetData>
  <customSheetViews>
    <customSheetView guid="{76D48460-2D9B-487A-92BD-89A50EB1783E}">
      <selection activeCell="B3" sqref="B3:H3"/>
      <pageMargins left="0.7" right="0.7" top="0.75" bottom="0.75" header="0.3" footer="0.3"/>
      <pageSetup paperSize="9" scale="92" orientation="portrait" r:id="rId1"/>
    </customSheetView>
  </customSheetViews>
  <mergeCells count="26">
    <mergeCell ref="B3:H3"/>
    <mergeCell ref="C5:H5"/>
    <mergeCell ref="C6:H6"/>
    <mergeCell ref="C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7"/>
  <pageMargins left="0.7" right="0.7" top="0.75" bottom="0.75" header="0.3" footer="0.3"/>
  <pageSetup paperSize="9" scale="92" fitToWidth="1" fitToHeight="1" orientation="portrait" usePrinterDefaults="1"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6">
    <tabColor rgb="FF00B0F0"/>
  </sheetPr>
  <dimension ref="A1:G32"/>
  <sheetViews>
    <sheetView workbookViewId="0"/>
  </sheetViews>
  <sheetFormatPr defaultRowHeight="13.5"/>
  <cols>
    <col min="1" max="1" width="4.625" style="221" customWidth="1"/>
    <col min="2" max="2" width="25.5" style="221" customWidth="1"/>
    <col min="3" max="3" width="5.25" style="221" customWidth="1"/>
    <col min="4" max="6" width="21.625" style="221" customWidth="1"/>
    <col min="7" max="7" width="3.125" style="221" customWidth="1"/>
    <col min="8" max="256" width="9" style="221" customWidth="1"/>
    <col min="257" max="257" width="4.625" style="221" customWidth="1"/>
    <col min="258" max="258" width="25.5" style="221" customWidth="1"/>
    <col min="259" max="259" width="5.25" style="221" customWidth="1"/>
    <col min="260" max="262" width="21.625" style="221" customWidth="1"/>
    <col min="263" max="263" width="3.125" style="221" customWidth="1"/>
    <col min="264" max="512" width="9" style="221" customWidth="1"/>
    <col min="513" max="513" width="4.625" style="221" customWidth="1"/>
    <col min="514" max="514" width="25.5" style="221" customWidth="1"/>
    <col min="515" max="515" width="5.25" style="221" customWidth="1"/>
    <col min="516" max="518" width="21.625" style="221" customWidth="1"/>
    <col min="519" max="519" width="3.125" style="221" customWidth="1"/>
    <col min="520" max="768" width="9" style="221" customWidth="1"/>
    <col min="769" max="769" width="4.625" style="221" customWidth="1"/>
    <col min="770" max="770" width="25.5" style="221" customWidth="1"/>
    <col min="771" max="771" width="5.25" style="221" customWidth="1"/>
    <col min="772" max="774" width="21.625" style="221" customWidth="1"/>
    <col min="775" max="775" width="3.125" style="221" customWidth="1"/>
    <col min="776" max="1024" width="9" style="221" customWidth="1"/>
    <col min="1025" max="1025" width="4.625" style="221" customWidth="1"/>
    <col min="1026" max="1026" width="25.5" style="221" customWidth="1"/>
    <col min="1027" max="1027" width="5.25" style="221" customWidth="1"/>
    <col min="1028" max="1030" width="21.625" style="221" customWidth="1"/>
    <col min="1031" max="1031" width="3.125" style="221" customWidth="1"/>
    <col min="1032" max="1280" width="9" style="221" customWidth="1"/>
    <col min="1281" max="1281" width="4.625" style="221" customWidth="1"/>
    <col min="1282" max="1282" width="25.5" style="221" customWidth="1"/>
    <col min="1283" max="1283" width="5.25" style="221" customWidth="1"/>
    <col min="1284" max="1286" width="21.625" style="221" customWidth="1"/>
    <col min="1287" max="1287" width="3.125" style="221" customWidth="1"/>
    <col min="1288" max="1536" width="9" style="221" customWidth="1"/>
    <col min="1537" max="1537" width="4.625" style="221" customWidth="1"/>
    <col min="1538" max="1538" width="25.5" style="221" customWidth="1"/>
    <col min="1539" max="1539" width="5.25" style="221" customWidth="1"/>
    <col min="1540" max="1542" width="21.625" style="221" customWidth="1"/>
    <col min="1543" max="1543" width="3.125" style="221" customWidth="1"/>
    <col min="1544" max="1792" width="9" style="221" customWidth="1"/>
    <col min="1793" max="1793" width="4.625" style="221" customWidth="1"/>
    <col min="1794" max="1794" width="25.5" style="221" customWidth="1"/>
    <col min="1795" max="1795" width="5.25" style="221" customWidth="1"/>
    <col min="1796" max="1798" width="21.625" style="221" customWidth="1"/>
    <col min="1799" max="1799" width="3.125" style="221" customWidth="1"/>
    <col min="1800" max="2048" width="9" style="221" customWidth="1"/>
    <col min="2049" max="2049" width="4.625" style="221" customWidth="1"/>
    <col min="2050" max="2050" width="25.5" style="221" customWidth="1"/>
    <col min="2051" max="2051" width="5.25" style="221" customWidth="1"/>
    <col min="2052" max="2054" width="21.625" style="221" customWidth="1"/>
    <col min="2055" max="2055" width="3.125" style="221" customWidth="1"/>
    <col min="2056" max="2304" width="9" style="221" customWidth="1"/>
    <col min="2305" max="2305" width="4.625" style="221" customWidth="1"/>
    <col min="2306" max="2306" width="25.5" style="221" customWidth="1"/>
    <col min="2307" max="2307" width="5.25" style="221" customWidth="1"/>
    <col min="2308" max="2310" width="21.625" style="221" customWidth="1"/>
    <col min="2311" max="2311" width="3.125" style="221" customWidth="1"/>
    <col min="2312" max="2560" width="9" style="221" customWidth="1"/>
    <col min="2561" max="2561" width="4.625" style="221" customWidth="1"/>
    <col min="2562" max="2562" width="25.5" style="221" customWidth="1"/>
    <col min="2563" max="2563" width="5.25" style="221" customWidth="1"/>
    <col min="2564" max="2566" width="21.625" style="221" customWidth="1"/>
    <col min="2567" max="2567" width="3.125" style="221" customWidth="1"/>
    <col min="2568" max="2816" width="9" style="221" customWidth="1"/>
    <col min="2817" max="2817" width="4.625" style="221" customWidth="1"/>
    <col min="2818" max="2818" width="25.5" style="221" customWidth="1"/>
    <col min="2819" max="2819" width="5.25" style="221" customWidth="1"/>
    <col min="2820" max="2822" width="21.625" style="221" customWidth="1"/>
    <col min="2823" max="2823" width="3.125" style="221" customWidth="1"/>
    <col min="2824" max="3072" width="9" style="221" customWidth="1"/>
    <col min="3073" max="3073" width="4.625" style="221" customWidth="1"/>
    <col min="3074" max="3074" width="25.5" style="221" customWidth="1"/>
    <col min="3075" max="3075" width="5.25" style="221" customWidth="1"/>
    <col min="3076" max="3078" width="21.625" style="221" customWidth="1"/>
    <col min="3079" max="3079" width="3.125" style="221" customWidth="1"/>
    <col min="3080" max="3328" width="9" style="221" customWidth="1"/>
    <col min="3329" max="3329" width="4.625" style="221" customWidth="1"/>
    <col min="3330" max="3330" width="25.5" style="221" customWidth="1"/>
    <col min="3331" max="3331" width="5.25" style="221" customWidth="1"/>
    <col min="3332" max="3334" width="21.625" style="221" customWidth="1"/>
    <col min="3335" max="3335" width="3.125" style="221" customWidth="1"/>
    <col min="3336" max="3584" width="9" style="221" customWidth="1"/>
    <col min="3585" max="3585" width="4.625" style="221" customWidth="1"/>
    <col min="3586" max="3586" width="25.5" style="221" customWidth="1"/>
    <col min="3587" max="3587" width="5.25" style="221" customWidth="1"/>
    <col min="3588" max="3590" width="21.625" style="221" customWidth="1"/>
    <col min="3591" max="3591" width="3.125" style="221" customWidth="1"/>
    <col min="3592" max="3840" width="9" style="221" customWidth="1"/>
    <col min="3841" max="3841" width="4.625" style="221" customWidth="1"/>
    <col min="3842" max="3842" width="25.5" style="221" customWidth="1"/>
    <col min="3843" max="3843" width="5.25" style="221" customWidth="1"/>
    <col min="3844" max="3846" width="21.625" style="221" customWidth="1"/>
    <col min="3847" max="3847" width="3.125" style="221" customWidth="1"/>
    <col min="3848" max="4096" width="9" style="221" customWidth="1"/>
    <col min="4097" max="4097" width="4.625" style="221" customWidth="1"/>
    <col min="4098" max="4098" width="25.5" style="221" customWidth="1"/>
    <col min="4099" max="4099" width="5.25" style="221" customWidth="1"/>
    <col min="4100" max="4102" width="21.625" style="221" customWidth="1"/>
    <col min="4103" max="4103" width="3.125" style="221" customWidth="1"/>
    <col min="4104" max="4352" width="9" style="221" customWidth="1"/>
    <col min="4353" max="4353" width="4.625" style="221" customWidth="1"/>
    <col min="4354" max="4354" width="25.5" style="221" customWidth="1"/>
    <col min="4355" max="4355" width="5.25" style="221" customWidth="1"/>
    <col min="4356" max="4358" width="21.625" style="221" customWidth="1"/>
    <col min="4359" max="4359" width="3.125" style="221" customWidth="1"/>
    <col min="4360" max="4608" width="9" style="221" customWidth="1"/>
    <col min="4609" max="4609" width="4.625" style="221" customWidth="1"/>
    <col min="4610" max="4610" width="25.5" style="221" customWidth="1"/>
    <col min="4611" max="4611" width="5.25" style="221" customWidth="1"/>
    <col min="4612" max="4614" width="21.625" style="221" customWidth="1"/>
    <col min="4615" max="4615" width="3.125" style="221" customWidth="1"/>
    <col min="4616" max="4864" width="9" style="221" customWidth="1"/>
    <col min="4865" max="4865" width="4.625" style="221" customWidth="1"/>
    <col min="4866" max="4866" width="25.5" style="221" customWidth="1"/>
    <col min="4867" max="4867" width="5.25" style="221" customWidth="1"/>
    <col min="4868" max="4870" width="21.625" style="221" customWidth="1"/>
    <col min="4871" max="4871" width="3.125" style="221" customWidth="1"/>
    <col min="4872" max="5120" width="9" style="221" customWidth="1"/>
    <col min="5121" max="5121" width="4.625" style="221" customWidth="1"/>
    <col min="5122" max="5122" width="25.5" style="221" customWidth="1"/>
    <col min="5123" max="5123" width="5.25" style="221" customWidth="1"/>
    <col min="5124" max="5126" width="21.625" style="221" customWidth="1"/>
    <col min="5127" max="5127" width="3.125" style="221" customWidth="1"/>
    <col min="5128" max="5376" width="9" style="221" customWidth="1"/>
    <col min="5377" max="5377" width="4.625" style="221" customWidth="1"/>
    <col min="5378" max="5378" width="25.5" style="221" customWidth="1"/>
    <col min="5379" max="5379" width="5.25" style="221" customWidth="1"/>
    <col min="5380" max="5382" width="21.625" style="221" customWidth="1"/>
    <col min="5383" max="5383" width="3.125" style="221" customWidth="1"/>
    <col min="5384" max="5632" width="9" style="221" customWidth="1"/>
    <col min="5633" max="5633" width="4.625" style="221" customWidth="1"/>
    <col min="5634" max="5634" width="25.5" style="221" customWidth="1"/>
    <col min="5635" max="5635" width="5.25" style="221" customWidth="1"/>
    <col min="5636" max="5638" width="21.625" style="221" customWidth="1"/>
    <col min="5639" max="5639" width="3.125" style="221" customWidth="1"/>
    <col min="5640" max="5888" width="9" style="221" customWidth="1"/>
    <col min="5889" max="5889" width="4.625" style="221" customWidth="1"/>
    <col min="5890" max="5890" width="25.5" style="221" customWidth="1"/>
    <col min="5891" max="5891" width="5.25" style="221" customWidth="1"/>
    <col min="5892" max="5894" width="21.625" style="221" customWidth="1"/>
    <col min="5895" max="5895" width="3.125" style="221" customWidth="1"/>
    <col min="5896" max="6144" width="9" style="221" customWidth="1"/>
    <col min="6145" max="6145" width="4.625" style="221" customWidth="1"/>
    <col min="6146" max="6146" width="25.5" style="221" customWidth="1"/>
    <col min="6147" max="6147" width="5.25" style="221" customWidth="1"/>
    <col min="6148" max="6150" width="21.625" style="221" customWidth="1"/>
    <col min="6151" max="6151" width="3.125" style="221" customWidth="1"/>
    <col min="6152" max="6400" width="9" style="221" customWidth="1"/>
    <col min="6401" max="6401" width="4.625" style="221" customWidth="1"/>
    <col min="6402" max="6402" width="25.5" style="221" customWidth="1"/>
    <col min="6403" max="6403" width="5.25" style="221" customWidth="1"/>
    <col min="6404" max="6406" width="21.625" style="221" customWidth="1"/>
    <col min="6407" max="6407" width="3.125" style="221" customWidth="1"/>
    <col min="6408" max="6656" width="9" style="221" customWidth="1"/>
    <col min="6657" max="6657" width="4.625" style="221" customWidth="1"/>
    <col min="6658" max="6658" width="25.5" style="221" customWidth="1"/>
    <col min="6659" max="6659" width="5.25" style="221" customWidth="1"/>
    <col min="6660" max="6662" width="21.625" style="221" customWidth="1"/>
    <col min="6663" max="6663" width="3.125" style="221" customWidth="1"/>
    <col min="6664" max="6912" width="9" style="221" customWidth="1"/>
    <col min="6913" max="6913" width="4.625" style="221" customWidth="1"/>
    <col min="6914" max="6914" width="25.5" style="221" customWidth="1"/>
    <col min="6915" max="6915" width="5.25" style="221" customWidth="1"/>
    <col min="6916" max="6918" width="21.625" style="221" customWidth="1"/>
    <col min="6919" max="6919" width="3.125" style="221" customWidth="1"/>
    <col min="6920" max="7168" width="9" style="221" customWidth="1"/>
    <col min="7169" max="7169" width="4.625" style="221" customWidth="1"/>
    <col min="7170" max="7170" width="25.5" style="221" customWidth="1"/>
    <col min="7171" max="7171" width="5.25" style="221" customWidth="1"/>
    <col min="7172" max="7174" width="21.625" style="221" customWidth="1"/>
    <col min="7175" max="7175" width="3.125" style="221" customWidth="1"/>
    <col min="7176" max="7424" width="9" style="221" customWidth="1"/>
    <col min="7425" max="7425" width="4.625" style="221" customWidth="1"/>
    <col min="7426" max="7426" width="25.5" style="221" customWidth="1"/>
    <col min="7427" max="7427" width="5.25" style="221" customWidth="1"/>
    <col min="7428" max="7430" width="21.625" style="221" customWidth="1"/>
    <col min="7431" max="7431" width="3.125" style="221" customWidth="1"/>
    <col min="7432" max="7680" width="9" style="221" customWidth="1"/>
    <col min="7681" max="7681" width="4.625" style="221" customWidth="1"/>
    <col min="7682" max="7682" width="25.5" style="221" customWidth="1"/>
    <col min="7683" max="7683" width="5.25" style="221" customWidth="1"/>
    <col min="7684" max="7686" width="21.625" style="221" customWidth="1"/>
    <col min="7687" max="7687" width="3.125" style="221" customWidth="1"/>
    <col min="7688" max="7936" width="9" style="221" customWidth="1"/>
    <col min="7937" max="7937" width="4.625" style="221" customWidth="1"/>
    <col min="7938" max="7938" width="25.5" style="221" customWidth="1"/>
    <col min="7939" max="7939" width="5.25" style="221" customWidth="1"/>
    <col min="7940" max="7942" width="21.625" style="221" customWidth="1"/>
    <col min="7943" max="7943" width="3.125" style="221" customWidth="1"/>
    <col min="7944" max="8192" width="9" style="221" customWidth="1"/>
    <col min="8193" max="8193" width="4.625" style="221" customWidth="1"/>
    <col min="8194" max="8194" width="25.5" style="221" customWidth="1"/>
    <col min="8195" max="8195" width="5.25" style="221" customWidth="1"/>
    <col min="8196" max="8198" width="21.625" style="221" customWidth="1"/>
    <col min="8199" max="8199" width="3.125" style="221" customWidth="1"/>
    <col min="8200" max="8448" width="9" style="221" customWidth="1"/>
    <col min="8449" max="8449" width="4.625" style="221" customWidth="1"/>
    <col min="8450" max="8450" width="25.5" style="221" customWidth="1"/>
    <col min="8451" max="8451" width="5.25" style="221" customWidth="1"/>
    <col min="8452" max="8454" width="21.625" style="221" customWidth="1"/>
    <col min="8455" max="8455" width="3.125" style="221" customWidth="1"/>
    <col min="8456" max="8704" width="9" style="221" customWidth="1"/>
    <col min="8705" max="8705" width="4.625" style="221" customWidth="1"/>
    <col min="8706" max="8706" width="25.5" style="221" customWidth="1"/>
    <col min="8707" max="8707" width="5.25" style="221" customWidth="1"/>
    <col min="8708" max="8710" width="21.625" style="221" customWidth="1"/>
    <col min="8711" max="8711" width="3.125" style="221" customWidth="1"/>
    <col min="8712" max="8960" width="9" style="221" customWidth="1"/>
    <col min="8961" max="8961" width="4.625" style="221" customWidth="1"/>
    <col min="8962" max="8962" width="25.5" style="221" customWidth="1"/>
    <col min="8963" max="8963" width="5.25" style="221" customWidth="1"/>
    <col min="8964" max="8966" width="21.625" style="221" customWidth="1"/>
    <col min="8967" max="8967" width="3.125" style="221" customWidth="1"/>
    <col min="8968" max="9216" width="9" style="221" customWidth="1"/>
    <col min="9217" max="9217" width="4.625" style="221" customWidth="1"/>
    <col min="9218" max="9218" width="25.5" style="221" customWidth="1"/>
    <col min="9219" max="9219" width="5.25" style="221" customWidth="1"/>
    <col min="9220" max="9222" width="21.625" style="221" customWidth="1"/>
    <col min="9223" max="9223" width="3.125" style="221" customWidth="1"/>
    <col min="9224" max="9472" width="9" style="221" customWidth="1"/>
    <col min="9473" max="9473" width="4.625" style="221" customWidth="1"/>
    <col min="9474" max="9474" width="25.5" style="221" customWidth="1"/>
    <col min="9475" max="9475" width="5.25" style="221" customWidth="1"/>
    <col min="9476" max="9478" width="21.625" style="221" customWidth="1"/>
    <col min="9479" max="9479" width="3.125" style="221" customWidth="1"/>
    <col min="9480" max="9728" width="9" style="221" customWidth="1"/>
    <col min="9729" max="9729" width="4.625" style="221" customWidth="1"/>
    <col min="9730" max="9730" width="25.5" style="221" customWidth="1"/>
    <col min="9731" max="9731" width="5.25" style="221" customWidth="1"/>
    <col min="9732" max="9734" width="21.625" style="221" customWidth="1"/>
    <col min="9735" max="9735" width="3.125" style="221" customWidth="1"/>
    <col min="9736" max="9984" width="9" style="221" customWidth="1"/>
    <col min="9985" max="9985" width="4.625" style="221" customWidth="1"/>
    <col min="9986" max="9986" width="25.5" style="221" customWidth="1"/>
    <col min="9987" max="9987" width="5.25" style="221" customWidth="1"/>
    <col min="9988" max="9990" width="21.625" style="221" customWidth="1"/>
    <col min="9991" max="9991" width="3.125" style="221" customWidth="1"/>
    <col min="9992" max="10240" width="9" style="221" customWidth="1"/>
    <col min="10241" max="10241" width="4.625" style="221" customWidth="1"/>
    <col min="10242" max="10242" width="25.5" style="221" customWidth="1"/>
    <col min="10243" max="10243" width="5.25" style="221" customWidth="1"/>
    <col min="10244" max="10246" width="21.625" style="221" customWidth="1"/>
    <col min="10247" max="10247" width="3.125" style="221" customWidth="1"/>
    <col min="10248" max="10496" width="9" style="221" customWidth="1"/>
    <col min="10497" max="10497" width="4.625" style="221" customWidth="1"/>
    <col min="10498" max="10498" width="25.5" style="221" customWidth="1"/>
    <col min="10499" max="10499" width="5.25" style="221" customWidth="1"/>
    <col min="10500" max="10502" width="21.625" style="221" customWidth="1"/>
    <col min="10503" max="10503" width="3.125" style="221" customWidth="1"/>
    <col min="10504" max="10752" width="9" style="221" customWidth="1"/>
    <col min="10753" max="10753" width="4.625" style="221" customWidth="1"/>
    <col min="10754" max="10754" width="25.5" style="221" customWidth="1"/>
    <col min="10755" max="10755" width="5.25" style="221" customWidth="1"/>
    <col min="10756" max="10758" width="21.625" style="221" customWidth="1"/>
    <col min="10759" max="10759" width="3.125" style="221" customWidth="1"/>
    <col min="10760" max="11008" width="9" style="221" customWidth="1"/>
    <col min="11009" max="11009" width="4.625" style="221" customWidth="1"/>
    <col min="11010" max="11010" width="25.5" style="221" customWidth="1"/>
    <col min="11011" max="11011" width="5.25" style="221" customWidth="1"/>
    <col min="11012" max="11014" width="21.625" style="221" customWidth="1"/>
    <col min="11015" max="11015" width="3.125" style="221" customWidth="1"/>
    <col min="11016" max="11264" width="9" style="221" customWidth="1"/>
    <col min="11265" max="11265" width="4.625" style="221" customWidth="1"/>
    <col min="11266" max="11266" width="25.5" style="221" customWidth="1"/>
    <col min="11267" max="11267" width="5.25" style="221" customWidth="1"/>
    <col min="11268" max="11270" width="21.625" style="221" customWidth="1"/>
    <col min="11271" max="11271" width="3.125" style="221" customWidth="1"/>
    <col min="11272" max="11520" width="9" style="221" customWidth="1"/>
    <col min="11521" max="11521" width="4.625" style="221" customWidth="1"/>
    <col min="11522" max="11522" width="25.5" style="221" customWidth="1"/>
    <col min="11523" max="11523" width="5.25" style="221" customWidth="1"/>
    <col min="11524" max="11526" width="21.625" style="221" customWidth="1"/>
    <col min="11527" max="11527" width="3.125" style="221" customWidth="1"/>
    <col min="11528" max="11776" width="9" style="221" customWidth="1"/>
    <col min="11777" max="11777" width="4.625" style="221" customWidth="1"/>
    <col min="11778" max="11778" width="25.5" style="221" customWidth="1"/>
    <col min="11779" max="11779" width="5.25" style="221" customWidth="1"/>
    <col min="11780" max="11782" width="21.625" style="221" customWidth="1"/>
    <col min="11783" max="11783" width="3.125" style="221" customWidth="1"/>
    <col min="11784" max="12032" width="9" style="221" customWidth="1"/>
    <col min="12033" max="12033" width="4.625" style="221" customWidth="1"/>
    <col min="12034" max="12034" width="25.5" style="221" customWidth="1"/>
    <col min="12035" max="12035" width="5.25" style="221" customWidth="1"/>
    <col min="12036" max="12038" width="21.625" style="221" customWidth="1"/>
    <col min="12039" max="12039" width="3.125" style="221" customWidth="1"/>
    <col min="12040" max="12288" width="9" style="221" customWidth="1"/>
    <col min="12289" max="12289" width="4.625" style="221" customWidth="1"/>
    <col min="12290" max="12290" width="25.5" style="221" customWidth="1"/>
    <col min="12291" max="12291" width="5.25" style="221" customWidth="1"/>
    <col min="12292" max="12294" width="21.625" style="221" customWidth="1"/>
    <col min="12295" max="12295" width="3.125" style="221" customWidth="1"/>
    <col min="12296" max="12544" width="9" style="221" customWidth="1"/>
    <col min="12545" max="12545" width="4.625" style="221" customWidth="1"/>
    <col min="12546" max="12546" width="25.5" style="221" customWidth="1"/>
    <col min="12547" max="12547" width="5.25" style="221" customWidth="1"/>
    <col min="12548" max="12550" width="21.625" style="221" customWidth="1"/>
    <col min="12551" max="12551" width="3.125" style="221" customWidth="1"/>
    <col min="12552" max="12800" width="9" style="221" customWidth="1"/>
    <col min="12801" max="12801" width="4.625" style="221" customWidth="1"/>
    <col min="12802" max="12802" width="25.5" style="221" customWidth="1"/>
    <col min="12803" max="12803" width="5.25" style="221" customWidth="1"/>
    <col min="12804" max="12806" width="21.625" style="221" customWidth="1"/>
    <col min="12807" max="12807" width="3.125" style="221" customWidth="1"/>
    <col min="12808" max="13056" width="9" style="221" customWidth="1"/>
    <col min="13057" max="13057" width="4.625" style="221" customWidth="1"/>
    <col min="13058" max="13058" width="25.5" style="221" customWidth="1"/>
    <col min="13059" max="13059" width="5.25" style="221" customWidth="1"/>
    <col min="13060" max="13062" width="21.625" style="221" customWidth="1"/>
    <col min="13063" max="13063" width="3.125" style="221" customWidth="1"/>
    <col min="13064" max="13312" width="9" style="221" customWidth="1"/>
    <col min="13313" max="13313" width="4.625" style="221" customWidth="1"/>
    <col min="13314" max="13314" width="25.5" style="221" customWidth="1"/>
    <col min="13315" max="13315" width="5.25" style="221" customWidth="1"/>
    <col min="13316" max="13318" width="21.625" style="221" customWidth="1"/>
    <col min="13319" max="13319" width="3.125" style="221" customWidth="1"/>
    <col min="13320" max="13568" width="9" style="221" customWidth="1"/>
    <col min="13569" max="13569" width="4.625" style="221" customWidth="1"/>
    <col min="13570" max="13570" width="25.5" style="221" customWidth="1"/>
    <col min="13571" max="13571" width="5.25" style="221" customWidth="1"/>
    <col min="13572" max="13574" width="21.625" style="221" customWidth="1"/>
    <col min="13575" max="13575" width="3.125" style="221" customWidth="1"/>
    <col min="13576" max="13824" width="9" style="221" customWidth="1"/>
    <col min="13825" max="13825" width="4.625" style="221" customWidth="1"/>
    <col min="13826" max="13826" width="25.5" style="221" customWidth="1"/>
    <col min="13827" max="13827" width="5.25" style="221" customWidth="1"/>
    <col min="13828" max="13830" width="21.625" style="221" customWidth="1"/>
    <col min="13831" max="13831" width="3.125" style="221" customWidth="1"/>
    <col min="13832" max="14080" width="9" style="221" customWidth="1"/>
    <col min="14081" max="14081" width="4.625" style="221" customWidth="1"/>
    <col min="14082" max="14082" width="25.5" style="221" customWidth="1"/>
    <col min="14083" max="14083" width="5.25" style="221" customWidth="1"/>
    <col min="14084" max="14086" width="21.625" style="221" customWidth="1"/>
    <col min="14087" max="14087" width="3.125" style="221" customWidth="1"/>
    <col min="14088" max="14336" width="9" style="221" customWidth="1"/>
    <col min="14337" max="14337" width="4.625" style="221" customWidth="1"/>
    <col min="14338" max="14338" width="25.5" style="221" customWidth="1"/>
    <col min="14339" max="14339" width="5.25" style="221" customWidth="1"/>
    <col min="14340" max="14342" width="21.625" style="221" customWidth="1"/>
    <col min="14343" max="14343" width="3.125" style="221" customWidth="1"/>
    <col min="14344" max="14592" width="9" style="221" customWidth="1"/>
    <col min="14593" max="14593" width="4.625" style="221" customWidth="1"/>
    <col min="14594" max="14594" width="25.5" style="221" customWidth="1"/>
    <col min="14595" max="14595" width="5.25" style="221" customWidth="1"/>
    <col min="14596" max="14598" width="21.625" style="221" customWidth="1"/>
    <col min="14599" max="14599" width="3.125" style="221" customWidth="1"/>
    <col min="14600" max="14848" width="9" style="221" customWidth="1"/>
    <col min="14849" max="14849" width="4.625" style="221" customWidth="1"/>
    <col min="14850" max="14850" width="25.5" style="221" customWidth="1"/>
    <col min="14851" max="14851" width="5.25" style="221" customWidth="1"/>
    <col min="14852" max="14854" width="21.625" style="221" customWidth="1"/>
    <col min="14855" max="14855" width="3.125" style="221" customWidth="1"/>
    <col min="14856" max="15104" width="9" style="221" customWidth="1"/>
    <col min="15105" max="15105" width="4.625" style="221" customWidth="1"/>
    <col min="15106" max="15106" width="25.5" style="221" customWidth="1"/>
    <col min="15107" max="15107" width="5.25" style="221" customWidth="1"/>
    <col min="15108" max="15110" width="21.625" style="221" customWidth="1"/>
    <col min="15111" max="15111" width="3.125" style="221" customWidth="1"/>
    <col min="15112" max="15360" width="9" style="221" customWidth="1"/>
    <col min="15361" max="15361" width="4.625" style="221" customWidth="1"/>
    <col min="15362" max="15362" width="25.5" style="221" customWidth="1"/>
    <col min="15363" max="15363" width="5.25" style="221" customWidth="1"/>
    <col min="15364" max="15366" width="21.625" style="221" customWidth="1"/>
    <col min="15367" max="15367" width="3.125" style="221" customWidth="1"/>
    <col min="15368" max="15616" width="9" style="221" customWidth="1"/>
    <col min="15617" max="15617" width="4.625" style="221" customWidth="1"/>
    <col min="15618" max="15618" width="25.5" style="221" customWidth="1"/>
    <col min="15619" max="15619" width="5.25" style="221" customWidth="1"/>
    <col min="15620" max="15622" width="21.625" style="221" customWidth="1"/>
    <col min="15623" max="15623" width="3.125" style="221" customWidth="1"/>
    <col min="15624" max="15872" width="9" style="221" customWidth="1"/>
    <col min="15873" max="15873" width="4.625" style="221" customWidth="1"/>
    <col min="15874" max="15874" width="25.5" style="221" customWidth="1"/>
    <col min="15875" max="15875" width="5.25" style="221" customWidth="1"/>
    <col min="15876" max="15878" width="21.625" style="221" customWidth="1"/>
    <col min="15879" max="15879" width="3.125" style="221" customWidth="1"/>
    <col min="15880" max="16128" width="9" style="221" customWidth="1"/>
    <col min="16129" max="16129" width="4.625" style="221" customWidth="1"/>
    <col min="16130" max="16130" width="25.5" style="221" customWidth="1"/>
    <col min="16131" max="16131" width="5.25" style="221" customWidth="1"/>
    <col min="16132" max="16134" width="21.625" style="221" customWidth="1"/>
    <col min="16135" max="16135" width="3.125" style="221" customWidth="1"/>
    <col min="16136" max="16384" width="9" style="221" customWidth="1"/>
  </cols>
  <sheetData>
    <row r="1" spans="1:7" ht="27.75" customHeight="1">
      <c r="A1" s="1917"/>
    </row>
    <row r="2" spans="1:7" ht="27.75" customHeight="1">
      <c r="A2" s="1917"/>
      <c r="F2" s="1756" t="s">
        <v>1487</v>
      </c>
      <c r="G2" s="1756"/>
    </row>
    <row r="3" spans="1:7" ht="36" customHeight="1">
      <c r="A3" s="1919" t="s">
        <v>93</v>
      </c>
      <c r="B3" s="1919"/>
      <c r="C3" s="1919"/>
      <c r="D3" s="1919"/>
      <c r="E3" s="1919"/>
      <c r="F3" s="1919"/>
      <c r="G3" s="1919"/>
    </row>
    <row r="4" spans="1:7" ht="36" customHeight="1">
      <c r="A4" s="1919"/>
      <c r="B4" s="1919"/>
      <c r="C4" s="1919"/>
      <c r="D4" s="1919"/>
      <c r="E4" s="1919"/>
      <c r="F4" s="1919"/>
      <c r="G4" s="1919"/>
    </row>
    <row r="5" spans="1:7" ht="36" customHeight="1">
      <c r="A5" s="1919"/>
      <c r="B5" s="1952" t="s">
        <v>493</v>
      </c>
      <c r="C5" s="1924"/>
      <c r="D5" s="1927"/>
      <c r="E5" s="1927"/>
      <c r="F5" s="1927"/>
      <c r="G5" s="1939"/>
    </row>
    <row r="6" spans="1:7" ht="46.5" customHeight="1">
      <c r="B6" s="1953" t="s">
        <v>737</v>
      </c>
      <c r="C6" s="1931" t="s">
        <v>739</v>
      </c>
      <c r="D6" s="1931"/>
      <c r="E6" s="1931"/>
      <c r="F6" s="1931"/>
      <c r="G6" s="1940"/>
    </row>
    <row r="7" spans="1:7" ht="18.75" customHeight="1">
      <c r="B7" s="1954" t="s">
        <v>202</v>
      </c>
      <c r="C7" s="1960"/>
      <c r="D7" s="1963"/>
      <c r="E7" s="1963"/>
      <c r="F7" s="1963"/>
      <c r="G7" s="1969"/>
    </row>
    <row r="8" spans="1:7" ht="33" customHeight="1">
      <c r="B8" s="1955"/>
      <c r="C8" s="1961"/>
      <c r="D8" s="1964"/>
      <c r="E8" s="1932" t="s">
        <v>39</v>
      </c>
      <c r="F8" s="1932" t="s">
        <v>338</v>
      </c>
      <c r="G8" s="1970"/>
    </row>
    <row r="9" spans="1:7" ht="33" customHeight="1">
      <c r="B9" s="1955"/>
      <c r="C9" s="1961"/>
      <c r="D9" s="1965" t="s">
        <v>639</v>
      </c>
      <c r="E9" s="1967" t="s">
        <v>329</v>
      </c>
      <c r="F9" s="1967" t="s">
        <v>329</v>
      </c>
      <c r="G9" s="1970"/>
    </row>
    <row r="10" spans="1:7" ht="33" customHeight="1">
      <c r="B10" s="1955"/>
      <c r="C10" s="1961"/>
      <c r="D10" s="1965" t="s">
        <v>643</v>
      </c>
      <c r="E10" s="1967" t="s">
        <v>329</v>
      </c>
      <c r="F10" s="1967" t="s">
        <v>329</v>
      </c>
      <c r="G10" s="1970"/>
    </row>
    <row r="11" spans="1:7" ht="25.5" customHeight="1">
      <c r="B11" s="1956"/>
      <c r="C11" s="1962"/>
      <c r="D11" s="1964"/>
      <c r="E11" s="1964"/>
      <c r="F11" s="1964"/>
      <c r="G11" s="1971"/>
    </row>
    <row r="12" spans="1:7">
      <c r="B12" s="1920"/>
      <c r="C12" s="1963"/>
      <c r="D12" s="1963"/>
      <c r="E12" s="1963"/>
      <c r="F12" s="1963"/>
      <c r="G12" s="1969"/>
    </row>
    <row r="13" spans="1:7" ht="38.25" customHeight="1">
      <c r="B13" s="1955" t="s">
        <v>740</v>
      </c>
      <c r="C13" s="590"/>
      <c r="D13" s="1965" t="s">
        <v>595</v>
      </c>
      <c r="E13" s="1967" t="s">
        <v>329</v>
      </c>
      <c r="F13" s="1968"/>
      <c r="G13" s="1970"/>
    </row>
    <row r="14" spans="1:7" ht="32.25" customHeight="1">
      <c r="B14" s="1957"/>
      <c r="C14" s="590"/>
      <c r="D14" s="590"/>
      <c r="E14" s="590"/>
      <c r="F14" s="590"/>
      <c r="G14" s="1970"/>
    </row>
    <row r="15" spans="1:7" ht="21.75" customHeight="1">
      <c r="B15" s="1957"/>
      <c r="C15" s="590"/>
      <c r="D15" s="590" t="s">
        <v>741</v>
      </c>
      <c r="E15" s="590"/>
      <c r="F15" s="590"/>
      <c r="G15" s="1970"/>
    </row>
    <row r="16" spans="1:7" ht="4.5" customHeight="1">
      <c r="B16" s="1957"/>
      <c r="C16" s="590"/>
      <c r="D16" s="590"/>
      <c r="E16" s="590"/>
      <c r="F16" s="590"/>
      <c r="G16" s="1970"/>
    </row>
    <row r="17" spans="2:7" ht="29.25" customHeight="1">
      <c r="B17" s="1957"/>
      <c r="C17" s="590"/>
      <c r="D17" s="1746" t="s">
        <v>617</v>
      </c>
      <c r="E17" s="1746" t="s">
        <v>213</v>
      </c>
      <c r="F17" s="590"/>
      <c r="G17" s="1970"/>
    </row>
    <row r="18" spans="2:7" ht="29.25" customHeight="1">
      <c r="B18" s="1957"/>
      <c r="C18" s="590"/>
      <c r="D18" s="1746" t="s">
        <v>742</v>
      </c>
      <c r="E18" s="1966"/>
      <c r="F18" s="590"/>
      <c r="G18" s="1970"/>
    </row>
    <row r="19" spans="2:7" ht="29.25" customHeight="1">
      <c r="B19" s="1957"/>
      <c r="C19" s="590"/>
      <c r="D19" s="1746" t="s">
        <v>639</v>
      </c>
      <c r="E19" s="1966"/>
      <c r="F19" s="590"/>
      <c r="G19" s="1970"/>
    </row>
    <row r="20" spans="2:7" ht="29.25" customHeight="1">
      <c r="B20" s="1957"/>
      <c r="C20" s="590"/>
      <c r="D20" s="1746" t="s">
        <v>577</v>
      </c>
      <c r="E20" s="1966"/>
      <c r="F20" s="590"/>
      <c r="G20" s="1970"/>
    </row>
    <row r="21" spans="2:7" ht="29.25" customHeight="1">
      <c r="B21" s="1957"/>
      <c r="C21" s="590"/>
      <c r="D21" s="1966"/>
      <c r="E21" s="1966"/>
      <c r="F21" s="590"/>
      <c r="G21" s="1970"/>
    </row>
    <row r="22" spans="2:7" ht="29.25" customHeight="1">
      <c r="B22" s="1957"/>
      <c r="C22" s="590"/>
      <c r="D22" s="1966"/>
      <c r="E22" s="1966"/>
      <c r="F22" s="590"/>
      <c r="G22" s="1970"/>
    </row>
    <row r="23" spans="2:7" ht="29.25" customHeight="1">
      <c r="B23" s="1957"/>
      <c r="C23" s="590"/>
      <c r="D23" s="1966"/>
      <c r="E23" s="1966"/>
      <c r="F23" s="590"/>
      <c r="G23" s="1970"/>
    </row>
    <row r="24" spans="2:7">
      <c r="B24" s="1958"/>
      <c r="C24" s="1964"/>
      <c r="D24" s="1964"/>
      <c r="E24" s="1964"/>
      <c r="F24" s="1964"/>
      <c r="G24" s="1971"/>
    </row>
    <row r="26" spans="2:7" ht="24.75" customHeight="1">
      <c r="B26" s="221" t="s">
        <v>744</v>
      </c>
    </row>
    <row r="27" spans="2:7" ht="24.75" customHeight="1">
      <c r="B27" s="221" t="s">
        <v>604</v>
      </c>
    </row>
    <row r="28" spans="2:7" ht="13.5" customHeight="1">
      <c r="B28" s="1959" t="s">
        <v>672</v>
      </c>
    </row>
    <row r="32" spans="2:7">
      <c r="C32" s="221" t="s">
        <v>745</v>
      </c>
    </row>
  </sheetData>
  <customSheetViews>
    <customSheetView guid="{76D48460-2D9B-487A-92BD-89A50EB1783E}">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 xml:space="preserve">&amp;R（別紙４）
</oddHeader>
        <evenHeader xml:space="preserve">&amp;R（別紙４）
</evenHeader>
        <firstHeader xml:space="preserve">&amp;R（別紙４）
</firstHeader>
      </headerFooter>
    </customSheetView>
  </customSheetViews>
  <mergeCells count="4">
    <mergeCell ref="F2:G2"/>
    <mergeCell ref="A3:G3"/>
    <mergeCell ref="C6:G6"/>
    <mergeCell ref="B7:B11"/>
  </mergeCells>
  <phoneticPr fontId="7"/>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 xml:space="preserve">&amp;R（別紙４）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7">
    <tabColor rgb="FF00B0F0"/>
  </sheetPr>
  <dimension ref="A1:H38"/>
  <sheetViews>
    <sheetView showGridLines="0" view="pageBreakPreview" zoomScale="90" zoomScaleSheetLayoutView="90" workbookViewId="0">
      <selection activeCell="G3" sqref="G3"/>
    </sheetView>
  </sheetViews>
  <sheetFormatPr defaultRowHeight="13.5"/>
  <cols>
    <col min="1" max="1" width="32.125" style="159" customWidth="1"/>
    <col min="2" max="3" width="3.125" style="159" customWidth="1"/>
    <col min="4" max="4" width="23.625" style="159" customWidth="1"/>
    <col min="5" max="5" width="10.375" style="159" customWidth="1"/>
    <col min="6" max="6" width="7.5" style="159" customWidth="1"/>
    <col min="7" max="7" width="23.25" style="159" customWidth="1"/>
    <col min="8" max="8" width="11.5" style="159" customWidth="1"/>
    <col min="9" max="256" width="9" style="159" customWidth="1"/>
    <col min="257" max="257" width="32.125" style="159" customWidth="1"/>
    <col min="258" max="259" width="3.125" style="159" customWidth="1"/>
    <col min="260" max="260" width="23.625" style="159" customWidth="1"/>
    <col min="261" max="261" width="10.375" style="159" customWidth="1"/>
    <col min="262" max="262" width="7.5" style="159" customWidth="1"/>
    <col min="263" max="263" width="23.25" style="159" customWidth="1"/>
    <col min="264" max="264" width="11.5" style="159" customWidth="1"/>
    <col min="265" max="512" width="9" style="159" customWidth="1"/>
    <col min="513" max="513" width="32.125" style="159" customWidth="1"/>
    <col min="514" max="515" width="3.125" style="159" customWidth="1"/>
    <col min="516" max="516" width="23.625" style="159" customWidth="1"/>
    <col min="517" max="517" width="10.375" style="159" customWidth="1"/>
    <col min="518" max="518" width="7.5" style="159" customWidth="1"/>
    <col min="519" max="519" width="23.25" style="159" customWidth="1"/>
    <col min="520" max="520" width="11.5" style="159" customWidth="1"/>
    <col min="521" max="768" width="9" style="159" customWidth="1"/>
    <col min="769" max="769" width="32.125" style="159" customWidth="1"/>
    <col min="770" max="771" width="3.125" style="159" customWidth="1"/>
    <col min="772" max="772" width="23.625" style="159" customWidth="1"/>
    <col min="773" max="773" width="10.375" style="159" customWidth="1"/>
    <col min="774" max="774" width="7.5" style="159" customWidth="1"/>
    <col min="775" max="775" width="23.25" style="159" customWidth="1"/>
    <col min="776" max="776" width="11.5" style="159" customWidth="1"/>
    <col min="777" max="1024" width="9" style="159" customWidth="1"/>
    <col min="1025" max="1025" width="32.125" style="159" customWidth="1"/>
    <col min="1026" max="1027" width="3.125" style="159" customWidth="1"/>
    <col min="1028" max="1028" width="23.625" style="159" customWidth="1"/>
    <col min="1029" max="1029" width="10.375" style="159" customWidth="1"/>
    <col min="1030" max="1030" width="7.5" style="159" customWidth="1"/>
    <col min="1031" max="1031" width="23.25" style="159" customWidth="1"/>
    <col min="1032" max="1032" width="11.5" style="159" customWidth="1"/>
    <col min="1033" max="1280" width="9" style="159" customWidth="1"/>
    <col min="1281" max="1281" width="32.125" style="159" customWidth="1"/>
    <col min="1282" max="1283" width="3.125" style="159" customWidth="1"/>
    <col min="1284" max="1284" width="23.625" style="159" customWidth="1"/>
    <col min="1285" max="1285" width="10.375" style="159" customWidth="1"/>
    <col min="1286" max="1286" width="7.5" style="159" customWidth="1"/>
    <col min="1287" max="1287" width="23.25" style="159" customWidth="1"/>
    <col min="1288" max="1288" width="11.5" style="159" customWidth="1"/>
    <col min="1289" max="1536" width="9" style="159" customWidth="1"/>
    <col min="1537" max="1537" width="32.125" style="159" customWidth="1"/>
    <col min="1538" max="1539" width="3.125" style="159" customWidth="1"/>
    <col min="1540" max="1540" width="23.625" style="159" customWidth="1"/>
    <col min="1541" max="1541" width="10.375" style="159" customWidth="1"/>
    <col min="1542" max="1542" width="7.5" style="159" customWidth="1"/>
    <col min="1543" max="1543" width="23.25" style="159" customWidth="1"/>
    <col min="1544" max="1544" width="11.5" style="159" customWidth="1"/>
    <col min="1545" max="1792" width="9" style="159" customWidth="1"/>
    <col min="1793" max="1793" width="32.125" style="159" customWidth="1"/>
    <col min="1794" max="1795" width="3.125" style="159" customWidth="1"/>
    <col min="1796" max="1796" width="23.625" style="159" customWidth="1"/>
    <col min="1797" max="1797" width="10.375" style="159" customWidth="1"/>
    <col min="1798" max="1798" width="7.5" style="159" customWidth="1"/>
    <col min="1799" max="1799" width="23.25" style="159" customWidth="1"/>
    <col min="1800" max="1800" width="11.5" style="159" customWidth="1"/>
    <col min="1801" max="2048" width="9" style="159" customWidth="1"/>
    <col min="2049" max="2049" width="32.125" style="159" customWidth="1"/>
    <col min="2050" max="2051" width="3.125" style="159" customWidth="1"/>
    <col min="2052" max="2052" width="23.625" style="159" customWidth="1"/>
    <col min="2053" max="2053" width="10.375" style="159" customWidth="1"/>
    <col min="2054" max="2054" width="7.5" style="159" customWidth="1"/>
    <col min="2055" max="2055" width="23.25" style="159" customWidth="1"/>
    <col min="2056" max="2056" width="11.5" style="159" customWidth="1"/>
    <col min="2057" max="2304" width="9" style="159" customWidth="1"/>
    <col min="2305" max="2305" width="32.125" style="159" customWidth="1"/>
    <col min="2306" max="2307" width="3.125" style="159" customWidth="1"/>
    <col min="2308" max="2308" width="23.625" style="159" customWidth="1"/>
    <col min="2309" max="2309" width="10.375" style="159" customWidth="1"/>
    <col min="2310" max="2310" width="7.5" style="159" customWidth="1"/>
    <col min="2311" max="2311" width="23.25" style="159" customWidth="1"/>
    <col min="2312" max="2312" width="11.5" style="159" customWidth="1"/>
    <col min="2313" max="2560" width="9" style="159" customWidth="1"/>
    <col min="2561" max="2561" width="32.125" style="159" customWidth="1"/>
    <col min="2562" max="2563" width="3.125" style="159" customWidth="1"/>
    <col min="2564" max="2564" width="23.625" style="159" customWidth="1"/>
    <col min="2565" max="2565" width="10.375" style="159" customWidth="1"/>
    <col min="2566" max="2566" width="7.5" style="159" customWidth="1"/>
    <col min="2567" max="2567" width="23.25" style="159" customWidth="1"/>
    <col min="2568" max="2568" width="11.5" style="159" customWidth="1"/>
    <col min="2569" max="2816" width="9" style="159" customWidth="1"/>
    <col min="2817" max="2817" width="32.125" style="159" customWidth="1"/>
    <col min="2818" max="2819" width="3.125" style="159" customWidth="1"/>
    <col min="2820" max="2820" width="23.625" style="159" customWidth="1"/>
    <col min="2821" max="2821" width="10.375" style="159" customWidth="1"/>
    <col min="2822" max="2822" width="7.5" style="159" customWidth="1"/>
    <col min="2823" max="2823" width="23.25" style="159" customWidth="1"/>
    <col min="2824" max="2824" width="11.5" style="159" customWidth="1"/>
    <col min="2825" max="3072" width="9" style="159" customWidth="1"/>
    <col min="3073" max="3073" width="32.125" style="159" customWidth="1"/>
    <col min="3074" max="3075" width="3.125" style="159" customWidth="1"/>
    <col min="3076" max="3076" width="23.625" style="159" customWidth="1"/>
    <col min="3077" max="3077" width="10.375" style="159" customWidth="1"/>
    <col min="3078" max="3078" width="7.5" style="159" customWidth="1"/>
    <col min="3079" max="3079" width="23.25" style="159" customWidth="1"/>
    <col min="3080" max="3080" width="11.5" style="159" customWidth="1"/>
    <col min="3081" max="3328" width="9" style="159" customWidth="1"/>
    <col min="3329" max="3329" width="32.125" style="159" customWidth="1"/>
    <col min="3330" max="3331" width="3.125" style="159" customWidth="1"/>
    <col min="3332" max="3332" width="23.625" style="159" customWidth="1"/>
    <col min="3333" max="3333" width="10.375" style="159" customWidth="1"/>
    <col min="3334" max="3334" width="7.5" style="159" customWidth="1"/>
    <col min="3335" max="3335" width="23.25" style="159" customWidth="1"/>
    <col min="3336" max="3336" width="11.5" style="159" customWidth="1"/>
    <col min="3337" max="3584" width="9" style="159" customWidth="1"/>
    <col min="3585" max="3585" width="32.125" style="159" customWidth="1"/>
    <col min="3586" max="3587" width="3.125" style="159" customWidth="1"/>
    <col min="3588" max="3588" width="23.625" style="159" customWidth="1"/>
    <col min="3589" max="3589" width="10.375" style="159" customWidth="1"/>
    <col min="3590" max="3590" width="7.5" style="159" customWidth="1"/>
    <col min="3591" max="3591" width="23.25" style="159" customWidth="1"/>
    <col min="3592" max="3592" width="11.5" style="159" customWidth="1"/>
    <col min="3593" max="3840" width="9" style="159" customWidth="1"/>
    <col min="3841" max="3841" width="32.125" style="159" customWidth="1"/>
    <col min="3842" max="3843" width="3.125" style="159" customWidth="1"/>
    <col min="3844" max="3844" width="23.625" style="159" customWidth="1"/>
    <col min="3845" max="3845" width="10.375" style="159" customWidth="1"/>
    <col min="3846" max="3846" width="7.5" style="159" customWidth="1"/>
    <col min="3847" max="3847" width="23.25" style="159" customWidth="1"/>
    <col min="3848" max="3848" width="11.5" style="159" customWidth="1"/>
    <col min="3849" max="4096" width="9" style="159" customWidth="1"/>
    <col min="4097" max="4097" width="32.125" style="159" customWidth="1"/>
    <col min="4098" max="4099" width="3.125" style="159" customWidth="1"/>
    <col min="4100" max="4100" width="23.625" style="159" customWidth="1"/>
    <col min="4101" max="4101" width="10.375" style="159" customWidth="1"/>
    <col min="4102" max="4102" width="7.5" style="159" customWidth="1"/>
    <col min="4103" max="4103" width="23.25" style="159" customWidth="1"/>
    <col min="4104" max="4104" width="11.5" style="159" customWidth="1"/>
    <col min="4105" max="4352" width="9" style="159" customWidth="1"/>
    <col min="4353" max="4353" width="32.125" style="159" customWidth="1"/>
    <col min="4354" max="4355" width="3.125" style="159" customWidth="1"/>
    <col min="4356" max="4356" width="23.625" style="159" customWidth="1"/>
    <col min="4357" max="4357" width="10.375" style="159" customWidth="1"/>
    <col min="4358" max="4358" width="7.5" style="159" customWidth="1"/>
    <col min="4359" max="4359" width="23.25" style="159" customWidth="1"/>
    <col min="4360" max="4360" width="11.5" style="159" customWidth="1"/>
    <col min="4361" max="4608" width="9" style="159" customWidth="1"/>
    <col min="4609" max="4609" width="32.125" style="159" customWidth="1"/>
    <col min="4610" max="4611" width="3.125" style="159" customWidth="1"/>
    <col min="4612" max="4612" width="23.625" style="159" customWidth="1"/>
    <col min="4613" max="4613" width="10.375" style="159" customWidth="1"/>
    <col min="4614" max="4614" width="7.5" style="159" customWidth="1"/>
    <col min="4615" max="4615" width="23.25" style="159" customWidth="1"/>
    <col min="4616" max="4616" width="11.5" style="159" customWidth="1"/>
    <col min="4617" max="4864" width="9" style="159" customWidth="1"/>
    <col min="4865" max="4865" width="32.125" style="159" customWidth="1"/>
    <col min="4866" max="4867" width="3.125" style="159" customWidth="1"/>
    <col min="4868" max="4868" width="23.625" style="159" customWidth="1"/>
    <col min="4869" max="4869" width="10.375" style="159" customWidth="1"/>
    <col min="4870" max="4870" width="7.5" style="159" customWidth="1"/>
    <col min="4871" max="4871" width="23.25" style="159" customWidth="1"/>
    <col min="4872" max="4872" width="11.5" style="159" customWidth="1"/>
    <col min="4873" max="5120" width="9" style="159" customWidth="1"/>
    <col min="5121" max="5121" width="32.125" style="159" customWidth="1"/>
    <col min="5122" max="5123" width="3.125" style="159" customWidth="1"/>
    <col min="5124" max="5124" width="23.625" style="159" customWidth="1"/>
    <col min="5125" max="5125" width="10.375" style="159" customWidth="1"/>
    <col min="5126" max="5126" width="7.5" style="159" customWidth="1"/>
    <col min="5127" max="5127" width="23.25" style="159" customWidth="1"/>
    <col min="5128" max="5128" width="11.5" style="159" customWidth="1"/>
    <col min="5129" max="5376" width="9" style="159" customWidth="1"/>
    <col min="5377" max="5377" width="32.125" style="159" customWidth="1"/>
    <col min="5378" max="5379" width="3.125" style="159" customWidth="1"/>
    <col min="5380" max="5380" width="23.625" style="159" customWidth="1"/>
    <col min="5381" max="5381" width="10.375" style="159" customWidth="1"/>
    <col min="5382" max="5382" width="7.5" style="159" customWidth="1"/>
    <col min="5383" max="5383" width="23.25" style="159" customWidth="1"/>
    <col min="5384" max="5384" width="11.5" style="159" customWidth="1"/>
    <col min="5385" max="5632" width="9" style="159" customWidth="1"/>
    <col min="5633" max="5633" width="32.125" style="159" customWidth="1"/>
    <col min="5634" max="5635" width="3.125" style="159" customWidth="1"/>
    <col min="5636" max="5636" width="23.625" style="159" customWidth="1"/>
    <col min="5637" max="5637" width="10.375" style="159" customWidth="1"/>
    <col min="5638" max="5638" width="7.5" style="159" customWidth="1"/>
    <col min="5639" max="5639" width="23.25" style="159" customWidth="1"/>
    <col min="5640" max="5640" width="11.5" style="159" customWidth="1"/>
    <col min="5641" max="5888" width="9" style="159" customWidth="1"/>
    <col min="5889" max="5889" width="32.125" style="159" customWidth="1"/>
    <col min="5890" max="5891" width="3.125" style="159" customWidth="1"/>
    <col min="5892" max="5892" width="23.625" style="159" customWidth="1"/>
    <col min="5893" max="5893" width="10.375" style="159" customWidth="1"/>
    <col min="5894" max="5894" width="7.5" style="159" customWidth="1"/>
    <col min="5895" max="5895" width="23.25" style="159" customWidth="1"/>
    <col min="5896" max="5896" width="11.5" style="159" customWidth="1"/>
    <col min="5897" max="6144" width="9" style="159" customWidth="1"/>
    <col min="6145" max="6145" width="32.125" style="159" customWidth="1"/>
    <col min="6146" max="6147" width="3.125" style="159" customWidth="1"/>
    <col min="6148" max="6148" width="23.625" style="159" customWidth="1"/>
    <col min="6149" max="6149" width="10.375" style="159" customWidth="1"/>
    <col min="6150" max="6150" width="7.5" style="159" customWidth="1"/>
    <col min="6151" max="6151" width="23.25" style="159" customWidth="1"/>
    <col min="6152" max="6152" width="11.5" style="159" customWidth="1"/>
    <col min="6153" max="6400" width="9" style="159" customWidth="1"/>
    <col min="6401" max="6401" width="32.125" style="159" customWidth="1"/>
    <col min="6402" max="6403" width="3.125" style="159" customWidth="1"/>
    <col min="6404" max="6404" width="23.625" style="159" customWidth="1"/>
    <col min="6405" max="6405" width="10.375" style="159" customWidth="1"/>
    <col min="6406" max="6406" width="7.5" style="159" customWidth="1"/>
    <col min="6407" max="6407" width="23.25" style="159" customWidth="1"/>
    <col min="6408" max="6408" width="11.5" style="159" customWidth="1"/>
    <col min="6409" max="6656" width="9" style="159" customWidth="1"/>
    <col min="6657" max="6657" width="32.125" style="159" customWidth="1"/>
    <col min="6658" max="6659" width="3.125" style="159" customWidth="1"/>
    <col min="6660" max="6660" width="23.625" style="159" customWidth="1"/>
    <col min="6661" max="6661" width="10.375" style="159" customWidth="1"/>
    <col min="6662" max="6662" width="7.5" style="159" customWidth="1"/>
    <col min="6663" max="6663" width="23.25" style="159" customWidth="1"/>
    <col min="6664" max="6664" width="11.5" style="159" customWidth="1"/>
    <col min="6665" max="6912" width="9" style="159" customWidth="1"/>
    <col min="6913" max="6913" width="32.125" style="159" customWidth="1"/>
    <col min="6914" max="6915" width="3.125" style="159" customWidth="1"/>
    <col min="6916" max="6916" width="23.625" style="159" customWidth="1"/>
    <col min="6917" max="6917" width="10.375" style="159" customWidth="1"/>
    <col min="6918" max="6918" width="7.5" style="159" customWidth="1"/>
    <col min="6919" max="6919" width="23.25" style="159" customWidth="1"/>
    <col min="6920" max="6920" width="11.5" style="159" customWidth="1"/>
    <col min="6921" max="7168" width="9" style="159" customWidth="1"/>
    <col min="7169" max="7169" width="32.125" style="159" customWidth="1"/>
    <col min="7170" max="7171" width="3.125" style="159" customWidth="1"/>
    <col min="7172" max="7172" width="23.625" style="159" customWidth="1"/>
    <col min="7173" max="7173" width="10.375" style="159" customWidth="1"/>
    <col min="7174" max="7174" width="7.5" style="159" customWidth="1"/>
    <col min="7175" max="7175" width="23.25" style="159" customWidth="1"/>
    <col min="7176" max="7176" width="11.5" style="159" customWidth="1"/>
    <col min="7177" max="7424" width="9" style="159" customWidth="1"/>
    <col min="7425" max="7425" width="32.125" style="159" customWidth="1"/>
    <col min="7426" max="7427" width="3.125" style="159" customWidth="1"/>
    <col min="7428" max="7428" width="23.625" style="159" customWidth="1"/>
    <col min="7429" max="7429" width="10.375" style="159" customWidth="1"/>
    <col min="7430" max="7430" width="7.5" style="159" customWidth="1"/>
    <col min="7431" max="7431" width="23.25" style="159" customWidth="1"/>
    <col min="7432" max="7432" width="11.5" style="159" customWidth="1"/>
    <col min="7433" max="7680" width="9" style="159" customWidth="1"/>
    <col min="7681" max="7681" width="32.125" style="159" customWidth="1"/>
    <col min="7682" max="7683" width="3.125" style="159" customWidth="1"/>
    <col min="7684" max="7684" width="23.625" style="159" customWidth="1"/>
    <col min="7685" max="7685" width="10.375" style="159" customWidth="1"/>
    <col min="7686" max="7686" width="7.5" style="159" customWidth="1"/>
    <col min="7687" max="7687" width="23.25" style="159" customWidth="1"/>
    <col min="7688" max="7688" width="11.5" style="159" customWidth="1"/>
    <col min="7689" max="7936" width="9" style="159" customWidth="1"/>
    <col min="7937" max="7937" width="32.125" style="159" customWidth="1"/>
    <col min="7938" max="7939" width="3.125" style="159" customWidth="1"/>
    <col min="7940" max="7940" width="23.625" style="159" customWidth="1"/>
    <col min="7941" max="7941" width="10.375" style="159" customWidth="1"/>
    <col min="7942" max="7942" width="7.5" style="159" customWidth="1"/>
    <col min="7943" max="7943" width="23.25" style="159" customWidth="1"/>
    <col min="7944" max="7944" width="11.5" style="159" customWidth="1"/>
    <col min="7945" max="8192" width="9" style="159" customWidth="1"/>
    <col min="8193" max="8193" width="32.125" style="159" customWidth="1"/>
    <col min="8194" max="8195" width="3.125" style="159" customWidth="1"/>
    <col min="8196" max="8196" width="23.625" style="159" customWidth="1"/>
    <col min="8197" max="8197" width="10.375" style="159" customWidth="1"/>
    <col min="8198" max="8198" width="7.5" style="159" customWidth="1"/>
    <col min="8199" max="8199" width="23.25" style="159" customWidth="1"/>
    <col min="8200" max="8200" width="11.5" style="159" customWidth="1"/>
    <col min="8201" max="8448" width="9" style="159" customWidth="1"/>
    <col min="8449" max="8449" width="32.125" style="159" customWidth="1"/>
    <col min="8450" max="8451" width="3.125" style="159" customWidth="1"/>
    <col min="8452" max="8452" width="23.625" style="159" customWidth="1"/>
    <col min="8453" max="8453" width="10.375" style="159" customWidth="1"/>
    <col min="8454" max="8454" width="7.5" style="159" customWidth="1"/>
    <col min="8455" max="8455" width="23.25" style="159" customWidth="1"/>
    <col min="8456" max="8456" width="11.5" style="159" customWidth="1"/>
    <col min="8457" max="8704" width="9" style="159" customWidth="1"/>
    <col min="8705" max="8705" width="32.125" style="159" customWidth="1"/>
    <col min="8706" max="8707" width="3.125" style="159" customWidth="1"/>
    <col min="8708" max="8708" width="23.625" style="159" customWidth="1"/>
    <col min="8709" max="8709" width="10.375" style="159" customWidth="1"/>
    <col min="8710" max="8710" width="7.5" style="159" customWidth="1"/>
    <col min="8711" max="8711" width="23.25" style="159" customWidth="1"/>
    <col min="8712" max="8712" width="11.5" style="159" customWidth="1"/>
    <col min="8713" max="8960" width="9" style="159" customWidth="1"/>
    <col min="8961" max="8961" width="32.125" style="159" customWidth="1"/>
    <col min="8962" max="8963" width="3.125" style="159" customWidth="1"/>
    <col min="8964" max="8964" width="23.625" style="159" customWidth="1"/>
    <col min="8965" max="8965" width="10.375" style="159" customWidth="1"/>
    <col min="8966" max="8966" width="7.5" style="159" customWidth="1"/>
    <col min="8967" max="8967" width="23.25" style="159" customWidth="1"/>
    <col min="8968" max="8968" width="11.5" style="159" customWidth="1"/>
    <col min="8969" max="9216" width="9" style="159" customWidth="1"/>
    <col min="9217" max="9217" width="32.125" style="159" customWidth="1"/>
    <col min="9218" max="9219" width="3.125" style="159" customWidth="1"/>
    <col min="9220" max="9220" width="23.625" style="159" customWidth="1"/>
    <col min="9221" max="9221" width="10.375" style="159" customWidth="1"/>
    <col min="9222" max="9222" width="7.5" style="159" customWidth="1"/>
    <col min="9223" max="9223" width="23.25" style="159" customWidth="1"/>
    <col min="9224" max="9224" width="11.5" style="159" customWidth="1"/>
    <col min="9225" max="9472" width="9" style="159" customWidth="1"/>
    <col min="9473" max="9473" width="32.125" style="159" customWidth="1"/>
    <col min="9474" max="9475" width="3.125" style="159" customWidth="1"/>
    <col min="9476" max="9476" width="23.625" style="159" customWidth="1"/>
    <col min="9477" max="9477" width="10.375" style="159" customWidth="1"/>
    <col min="9478" max="9478" width="7.5" style="159" customWidth="1"/>
    <col min="9479" max="9479" width="23.25" style="159" customWidth="1"/>
    <col min="9480" max="9480" width="11.5" style="159" customWidth="1"/>
    <col min="9481" max="9728" width="9" style="159" customWidth="1"/>
    <col min="9729" max="9729" width="32.125" style="159" customWidth="1"/>
    <col min="9730" max="9731" width="3.125" style="159" customWidth="1"/>
    <col min="9732" max="9732" width="23.625" style="159" customWidth="1"/>
    <col min="9733" max="9733" width="10.375" style="159" customWidth="1"/>
    <col min="9734" max="9734" width="7.5" style="159" customWidth="1"/>
    <col min="9735" max="9735" width="23.25" style="159" customWidth="1"/>
    <col min="9736" max="9736" width="11.5" style="159" customWidth="1"/>
    <col min="9737" max="9984" width="9" style="159" customWidth="1"/>
    <col min="9985" max="9985" width="32.125" style="159" customWidth="1"/>
    <col min="9986" max="9987" width="3.125" style="159" customWidth="1"/>
    <col min="9988" max="9988" width="23.625" style="159" customWidth="1"/>
    <col min="9989" max="9989" width="10.375" style="159" customWidth="1"/>
    <col min="9990" max="9990" width="7.5" style="159" customWidth="1"/>
    <col min="9991" max="9991" width="23.25" style="159" customWidth="1"/>
    <col min="9992" max="9992" width="11.5" style="159" customWidth="1"/>
    <col min="9993" max="10240" width="9" style="159" customWidth="1"/>
    <col min="10241" max="10241" width="32.125" style="159" customWidth="1"/>
    <col min="10242" max="10243" width="3.125" style="159" customWidth="1"/>
    <col min="10244" max="10244" width="23.625" style="159" customWidth="1"/>
    <col min="10245" max="10245" width="10.375" style="159" customWidth="1"/>
    <col min="10246" max="10246" width="7.5" style="159" customWidth="1"/>
    <col min="10247" max="10247" width="23.25" style="159" customWidth="1"/>
    <col min="10248" max="10248" width="11.5" style="159" customWidth="1"/>
    <col min="10249" max="10496" width="9" style="159" customWidth="1"/>
    <col min="10497" max="10497" width="32.125" style="159" customWidth="1"/>
    <col min="10498" max="10499" width="3.125" style="159" customWidth="1"/>
    <col min="10500" max="10500" width="23.625" style="159" customWidth="1"/>
    <col min="10501" max="10501" width="10.375" style="159" customWidth="1"/>
    <col min="10502" max="10502" width="7.5" style="159" customWidth="1"/>
    <col min="10503" max="10503" width="23.25" style="159" customWidth="1"/>
    <col min="10504" max="10504" width="11.5" style="159" customWidth="1"/>
    <col min="10505" max="10752" width="9" style="159" customWidth="1"/>
    <col min="10753" max="10753" width="32.125" style="159" customWidth="1"/>
    <col min="10754" max="10755" width="3.125" style="159" customWidth="1"/>
    <col min="10756" max="10756" width="23.625" style="159" customWidth="1"/>
    <col min="10757" max="10757" width="10.375" style="159" customWidth="1"/>
    <col min="10758" max="10758" width="7.5" style="159" customWidth="1"/>
    <col min="10759" max="10759" width="23.25" style="159" customWidth="1"/>
    <col min="10760" max="10760" width="11.5" style="159" customWidth="1"/>
    <col min="10761" max="11008" width="9" style="159" customWidth="1"/>
    <col min="11009" max="11009" width="32.125" style="159" customWidth="1"/>
    <col min="11010" max="11011" width="3.125" style="159" customWidth="1"/>
    <col min="11012" max="11012" width="23.625" style="159" customWidth="1"/>
    <col min="11013" max="11013" width="10.375" style="159" customWidth="1"/>
    <col min="11014" max="11014" width="7.5" style="159" customWidth="1"/>
    <col min="11015" max="11015" width="23.25" style="159" customWidth="1"/>
    <col min="11016" max="11016" width="11.5" style="159" customWidth="1"/>
    <col min="11017" max="11264" width="9" style="159" customWidth="1"/>
    <col min="11265" max="11265" width="32.125" style="159" customWidth="1"/>
    <col min="11266" max="11267" width="3.125" style="159" customWidth="1"/>
    <col min="11268" max="11268" width="23.625" style="159" customWidth="1"/>
    <col min="11269" max="11269" width="10.375" style="159" customWidth="1"/>
    <col min="11270" max="11270" width="7.5" style="159" customWidth="1"/>
    <col min="11271" max="11271" width="23.25" style="159" customWidth="1"/>
    <col min="11272" max="11272" width="11.5" style="159" customWidth="1"/>
    <col min="11273" max="11520" width="9" style="159" customWidth="1"/>
    <col min="11521" max="11521" width="32.125" style="159" customWidth="1"/>
    <col min="11522" max="11523" width="3.125" style="159" customWidth="1"/>
    <col min="11524" max="11524" width="23.625" style="159" customWidth="1"/>
    <col min="11525" max="11525" width="10.375" style="159" customWidth="1"/>
    <col min="11526" max="11526" width="7.5" style="159" customWidth="1"/>
    <col min="11527" max="11527" width="23.25" style="159" customWidth="1"/>
    <col min="11528" max="11528" width="11.5" style="159" customWidth="1"/>
    <col min="11529" max="11776" width="9" style="159" customWidth="1"/>
    <col min="11777" max="11777" width="32.125" style="159" customWidth="1"/>
    <col min="11778" max="11779" width="3.125" style="159" customWidth="1"/>
    <col min="11780" max="11780" width="23.625" style="159" customWidth="1"/>
    <col min="11781" max="11781" width="10.375" style="159" customWidth="1"/>
    <col min="11782" max="11782" width="7.5" style="159" customWidth="1"/>
    <col min="11783" max="11783" width="23.25" style="159" customWidth="1"/>
    <col min="11784" max="11784" width="11.5" style="159" customWidth="1"/>
    <col min="11785" max="12032" width="9" style="159" customWidth="1"/>
    <col min="12033" max="12033" width="32.125" style="159" customWidth="1"/>
    <col min="12034" max="12035" width="3.125" style="159" customWidth="1"/>
    <col min="12036" max="12036" width="23.625" style="159" customWidth="1"/>
    <col min="12037" max="12037" width="10.375" style="159" customWidth="1"/>
    <col min="12038" max="12038" width="7.5" style="159" customWidth="1"/>
    <col min="12039" max="12039" width="23.25" style="159" customWidth="1"/>
    <col min="12040" max="12040" width="11.5" style="159" customWidth="1"/>
    <col min="12041" max="12288" width="9" style="159" customWidth="1"/>
    <col min="12289" max="12289" width="32.125" style="159" customWidth="1"/>
    <col min="12290" max="12291" width="3.125" style="159" customWidth="1"/>
    <col min="12292" max="12292" width="23.625" style="159" customWidth="1"/>
    <col min="12293" max="12293" width="10.375" style="159" customWidth="1"/>
    <col min="12294" max="12294" width="7.5" style="159" customWidth="1"/>
    <col min="12295" max="12295" width="23.25" style="159" customWidth="1"/>
    <col min="12296" max="12296" width="11.5" style="159" customWidth="1"/>
    <col min="12297" max="12544" width="9" style="159" customWidth="1"/>
    <col min="12545" max="12545" width="32.125" style="159" customWidth="1"/>
    <col min="12546" max="12547" width="3.125" style="159" customWidth="1"/>
    <col min="12548" max="12548" width="23.625" style="159" customWidth="1"/>
    <col min="12549" max="12549" width="10.375" style="159" customWidth="1"/>
    <col min="12550" max="12550" width="7.5" style="159" customWidth="1"/>
    <col min="12551" max="12551" width="23.25" style="159" customWidth="1"/>
    <col min="12552" max="12552" width="11.5" style="159" customWidth="1"/>
    <col min="12553" max="12800" width="9" style="159" customWidth="1"/>
    <col min="12801" max="12801" width="32.125" style="159" customWidth="1"/>
    <col min="12802" max="12803" width="3.125" style="159" customWidth="1"/>
    <col min="12804" max="12804" width="23.625" style="159" customWidth="1"/>
    <col min="12805" max="12805" width="10.375" style="159" customWidth="1"/>
    <col min="12806" max="12806" width="7.5" style="159" customWidth="1"/>
    <col min="12807" max="12807" width="23.25" style="159" customWidth="1"/>
    <col min="12808" max="12808" width="11.5" style="159" customWidth="1"/>
    <col min="12809" max="13056" width="9" style="159" customWidth="1"/>
    <col min="13057" max="13057" width="32.125" style="159" customWidth="1"/>
    <col min="13058" max="13059" width="3.125" style="159" customWidth="1"/>
    <col min="13060" max="13060" width="23.625" style="159" customWidth="1"/>
    <col min="13061" max="13061" width="10.375" style="159" customWidth="1"/>
    <col min="13062" max="13062" width="7.5" style="159" customWidth="1"/>
    <col min="13063" max="13063" width="23.25" style="159" customWidth="1"/>
    <col min="13064" max="13064" width="11.5" style="159" customWidth="1"/>
    <col min="13065" max="13312" width="9" style="159" customWidth="1"/>
    <col min="13313" max="13313" width="32.125" style="159" customWidth="1"/>
    <col min="13314" max="13315" width="3.125" style="159" customWidth="1"/>
    <col min="13316" max="13316" width="23.625" style="159" customWidth="1"/>
    <col min="13317" max="13317" width="10.375" style="159" customWidth="1"/>
    <col min="13318" max="13318" width="7.5" style="159" customWidth="1"/>
    <col min="13319" max="13319" width="23.25" style="159" customWidth="1"/>
    <col min="13320" max="13320" width="11.5" style="159" customWidth="1"/>
    <col min="13321" max="13568" width="9" style="159" customWidth="1"/>
    <col min="13569" max="13569" width="32.125" style="159" customWidth="1"/>
    <col min="13570" max="13571" width="3.125" style="159" customWidth="1"/>
    <col min="13572" max="13572" width="23.625" style="159" customWidth="1"/>
    <col min="13573" max="13573" width="10.375" style="159" customWidth="1"/>
    <col min="13574" max="13574" width="7.5" style="159" customWidth="1"/>
    <col min="13575" max="13575" width="23.25" style="159" customWidth="1"/>
    <col min="13576" max="13576" width="11.5" style="159" customWidth="1"/>
    <col min="13577" max="13824" width="9" style="159" customWidth="1"/>
    <col min="13825" max="13825" width="32.125" style="159" customWidth="1"/>
    <col min="13826" max="13827" width="3.125" style="159" customWidth="1"/>
    <col min="13828" max="13828" width="23.625" style="159" customWidth="1"/>
    <col min="13829" max="13829" width="10.375" style="159" customWidth="1"/>
    <col min="13830" max="13830" width="7.5" style="159" customWidth="1"/>
    <col min="13831" max="13831" width="23.25" style="159" customWidth="1"/>
    <col min="13832" max="13832" width="11.5" style="159" customWidth="1"/>
    <col min="13833" max="14080" width="9" style="159" customWidth="1"/>
    <col min="14081" max="14081" width="32.125" style="159" customWidth="1"/>
    <col min="14082" max="14083" width="3.125" style="159" customWidth="1"/>
    <col min="14084" max="14084" width="23.625" style="159" customWidth="1"/>
    <col min="14085" max="14085" width="10.375" style="159" customWidth="1"/>
    <col min="14086" max="14086" width="7.5" style="159" customWidth="1"/>
    <col min="14087" max="14087" width="23.25" style="159" customWidth="1"/>
    <col min="14088" max="14088" width="11.5" style="159" customWidth="1"/>
    <col min="14089" max="14336" width="9" style="159" customWidth="1"/>
    <col min="14337" max="14337" width="32.125" style="159" customWidth="1"/>
    <col min="14338" max="14339" width="3.125" style="159" customWidth="1"/>
    <col min="14340" max="14340" width="23.625" style="159" customWidth="1"/>
    <col min="14341" max="14341" width="10.375" style="159" customWidth="1"/>
    <col min="14342" max="14342" width="7.5" style="159" customWidth="1"/>
    <col min="14343" max="14343" width="23.25" style="159" customWidth="1"/>
    <col min="14344" max="14344" width="11.5" style="159" customWidth="1"/>
    <col min="14345" max="14592" width="9" style="159" customWidth="1"/>
    <col min="14593" max="14593" width="32.125" style="159" customWidth="1"/>
    <col min="14594" max="14595" width="3.125" style="159" customWidth="1"/>
    <col min="14596" max="14596" width="23.625" style="159" customWidth="1"/>
    <col min="14597" max="14597" width="10.375" style="159" customWidth="1"/>
    <col min="14598" max="14598" width="7.5" style="159" customWidth="1"/>
    <col min="14599" max="14599" width="23.25" style="159" customWidth="1"/>
    <col min="14600" max="14600" width="11.5" style="159" customWidth="1"/>
    <col min="14601" max="14848" width="9" style="159" customWidth="1"/>
    <col min="14849" max="14849" width="32.125" style="159" customWidth="1"/>
    <col min="14850" max="14851" width="3.125" style="159" customWidth="1"/>
    <col min="14852" max="14852" width="23.625" style="159" customWidth="1"/>
    <col min="14853" max="14853" width="10.375" style="159" customWidth="1"/>
    <col min="14854" max="14854" width="7.5" style="159" customWidth="1"/>
    <col min="14855" max="14855" width="23.25" style="159" customWidth="1"/>
    <col min="14856" max="14856" width="11.5" style="159" customWidth="1"/>
    <col min="14857" max="15104" width="9" style="159" customWidth="1"/>
    <col min="15105" max="15105" width="32.125" style="159" customWidth="1"/>
    <col min="15106" max="15107" width="3.125" style="159" customWidth="1"/>
    <col min="15108" max="15108" width="23.625" style="159" customWidth="1"/>
    <col min="15109" max="15109" width="10.375" style="159" customWidth="1"/>
    <col min="15110" max="15110" width="7.5" style="159" customWidth="1"/>
    <col min="15111" max="15111" width="23.25" style="159" customWidth="1"/>
    <col min="15112" max="15112" width="11.5" style="159" customWidth="1"/>
    <col min="15113" max="15360" width="9" style="159" customWidth="1"/>
    <col min="15361" max="15361" width="32.125" style="159" customWidth="1"/>
    <col min="15362" max="15363" width="3.125" style="159" customWidth="1"/>
    <col min="15364" max="15364" width="23.625" style="159" customWidth="1"/>
    <col min="15365" max="15365" width="10.375" style="159" customWidth="1"/>
    <col min="15366" max="15366" width="7.5" style="159" customWidth="1"/>
    <col min="15367" max="15367" width="23.25" style="159" customWidth="1"/>
    <col min="15368" max="15368" width="11.5" style="159" customWidth="1"/>
    <col min="15369" max="15616" width="9" style="159" customWidth="1"/>
    <col min="15617" max="15617" width="32.125" style="159" customWidth="1"/>
    <col min="15618" max="15619" width="3.125" style="159" customWidth="1"/>
    <col min="15620" max="15620" width="23.625" style="159" customWidth="1"/>
    <col min="15621" max="15621" width="10.375" style="159" customWidth="1"/>
    <col min="15622" max="15622" width="7.5" style="159" customWidth="1"/>
    <col min="15623" max="15623" width="23.25" style="159" customWidth="1"/>
    <col min="15624" max="15624" width="11.5" style="159" customWidth="1"/>
    <col min="15625" max="15872" width="9" style="159" customWidth="1"/>
    <col min="15873" max="15873" width="32.125" style="159" customWidth="1"/>
    <col min="15874" max="15875" width="3.125" style="159" customWidth="1"/>
    <col min="15876" max="15876" width="23.625" style="159" customWidth="1"/>
    <col min="15877" max="15877" width="10.375" style="159" customWidth="1"/>
    <col min="15878" max="15878" width="7.5" style="159" customWidth="1"/>
    <col min="15879" max="15879" width="23.25" style="159" customWidth="1"/>
    <col min="15880" max="15880" width="11.5" style="159" customWidth="1"/>
    <col min="15881" max="16128" width="9" style="159" customWidth="1"/>
    <col min="16129" max="16129" width="32.125" style="159" customWidth="1"/>
    <col min="16130" max="16131" width="3.125" style="159" customWidth="1"/>
    <col min="16132" max="16132" width="23.625" style="159" customWidth="1"/>
    <col min="16133" max="16133" width="10.375" style="159" customWidth="1"/>
    <col min="16134" max="16134" width="7.5" style="159" customWidth="1"/>
    <col min="16135" max="16135" width="23.25" style="159" customWidth="1"/>
    <col min="16136" max="16136" width="11.5" style="159" customWidth="1"/>
    <col min="16137" max="16384" width="9" style="159" customWidth="1"/>
  </cols>
  <sheetData>
    <row r="1" spans="1:8" ht="17.25">
      <c r="A1" s="1973"/>
    </row>
    <row r="2" spans="1:8" ht="27.75" customHeight="1">
      <c r="A2" s="1973"/>
      <c r="G2" s="1756" t="s">
        <v>1487</v>
      </c>
      <c r="H2" s="1756"/>
    </row>
    <row r="3" spans="1:8" ht="18" customHeight="1">
      <c r="A3" s="1973"/>
      <c r="G3" s="1756"/>
      <c r="H3" s="1756"/>
    </row>
    <row r="4" spans="1:8" ht="70.5" customHeight="1">
      <c r="A4" s="1974" t="s">
        <v>751</v>
      </c>
      <c r="B4" s="138"/>
      <c r="C4" s="138"/>
      <c r="D4" s="138"/>
      <c r="E4" s="138"/>
      <c r="F4" s="138"/>
      <c r="G4" s="138"/>
      <c r="H4" s="138"/>
    </row>
    <row r="5" spans="1:8" ht="12" customHeight="1">
      <c r="A5" s="138"/>
      <c r="B5" s="138"/>
      <c r="C5" s="138"/>
      <c r="D5" s="138"/>
      <c r="E5" s="138"/>
      <c r="F5" s="138"/>
      <c r="G5" s="138"/>
      <c r="H5" s="138"/>
    </row>
    <row r="6" spans="1:8" ht="36" customHeight="1">
      <c r="A6" s="1975" t="s">
        <v>407</v>
      </c>
      <c r="B6" s="1985"/>
      <c r="C6" s="1991"/>
      <c r="D6" s="1991"/>
      <c r="E6" s="1991"/>
      <c r="F6" s="1991"/>
      <c r="G6" s="1991"/>
      <c r="H6" s="2004"/>
    </row>
    <row r="7" spans="1:8" ht="46.5" customHeight="1">
      <c r="A7" s="1976" t="s">
        <v>411</v>
      </c>
      <c r="B7" s="1975" t="s">
        <v>413</v>
      </c>
      <c r="C7" s="1992"/>
      <c r="D7" s="1992"/>
      <c r="E7" s="1992"/>
      <c r="F7" s="1992"/>
      <c r="G7" s="1992"/>
      <c r="H7" s="2005"/>
    </row>
    <row r="8" spans="1:8" ht="84" customHeight="1">
      <c r="A8" s="1977" t="s">
        <v>418</v>
      </c>
      <c r="B8" s="1986" t="s">
        <v>589</v>
      </c>
      <c r="C8" s="1993"/>
      <c r="D8" s="1993"/>
      <c r="E8" s="1993"/>
      <c r="F8" s="1993"/>
      <c r="G8" s="1993"/>
      <c r="H8" s="2006"/>
    </row>
    <row r="9" spans="1:8" s="1972" customFormat="1" ht="23.25" customHeight="1">
      <c r="A9" s="1978"/>
      <c r="B9" s="1987"/>
      <c r="C9" s="1987"/>
      <c r="D9" s="1987"/>
      <c r="E9" s="1987"/>
      <c r="F9" s="1987"/>
      <c r="G9" s="1987"/>
      <c r="H9" s="1972"/>
    </row>
    <row r="10" spans="1:8" s="1972" customFormat="1">
      <c r="A10" s="1979" t="s">
        <v>166</v>
      </c>
      <c r="B10" s="1988"/>
      <c r="C10" s="1994"/>
      <c r="D10" s="1994"/>
      <c r="E10" s="1994"/>
      <c r="F10" s="1994"/>
      <c r="G10" s="1994"/>
      <c r="H10" s="2007" t="s">
        <v>422</v>
      </c>
    </row>
    <row r="11" spans="1:8">
      <c r="A11" s="1980"/>
      <c r="B11" s="1989"/>
      <c r="C11" s="1972"/>
      <c r="D11" s="1972"/>
      <c r="E11" s="1972"/>
      <c r="F11" s="1972"/>
      <c r="G11" s="1972"/>
      <c r="H11" s="2008"/>
    </row>
    <row r="12" spans="1:8" ht="52.5" customHeight="1">
      <c r="A12" s="1980"/>
      <c r="B12" s="1989"/>
      <c r="C12" s="1995" t="s">
        <v>343</v>
      </c>
      <c r="D12" s="1996" t="s">
        <v>752</v>
      </c>
      <c r="E12" s="1998" t="s">
        <v>308</v>
      </c>
      <c r="F12" s="1999"/>
      <c r="G12" s="1972"/>
      <c r="H12" s="2008"/>
    </row>
    <row r="13" spans="1:8" ht="52.5" customHeight="1">
      <c r="A13" s="1980"/>
      <c r="B13" s="1989"/>
      <c r="C13" s="1995" t="s">
        <v>427</v>
      </c>
      <c r="D13" s="1996" t="s">
        <v>754</v>
      </c>
      <c r="E13" s="1998" t="s">
        <v>308</v>
      </c>
      <c r="F13" s="1999"/>
      <c r="G13" s="1997" t="s">
        <v>147</v>
      </c>
      <c r="H13" s="2008"/>
    </row>
    <row r="14" spans="1:8" ht="13.5" customHeight="1">
      <c r="A14" s="1980"/>
      <c r="B14" s="1989"/>
      <c r="C14" s="1972"/>
      <c r="D14" s="1972"/>
      <c r="E14" s="1972"/>
      <c r="F14" s="1972"/>
      <c r="G14" s="1972"/>
      <c r="H14" s="2008"/>
    </row>
    <row r="15" spans="1:8" ht="13.5" customHeight="1">
      <c r="A15" s="1981"/>
      <c r="B15" s="1990"/>
      <c r="C15" s="1987"/>
      <c r="D15" s="1987"/>
      <c r="E15" s="1987"/>
      <c r="F15" s="1987"/>
      <c r="G15" s="1987"/>
      <c r="H15" s="2009"/>
    </row>
    <row r="16" spans="1:8" s="1972" customFormat="1">
      <c r="A16" s="1982" t="s">
        <v>629</v>
      </c>
      <c r="B16" s="1988"/>
      <c r="C16" s="1994"/>
      <c r="D16" s="1994"/>
      <c r="E16" s="1994"/>
      <c r="F16" s="1994"/>
      <c r="G16" s="2000"/>
      <c r="H16" s="2010" t="s">
        <v>422</v>
      </c>
    </row>
    <row r="17" spans="1:8">
      <c r="A17" s="1983"/>
      <c r="B17" s="1989"/>
      <c r="C17" s="1972"/>
      <c r="D17" s="1972"/>
      <c r="E17" s="1972"/>
      <c r="F17" s="1972"/>
      <c r="G17" s="2001"/>
      <c r="H17" s="2011"/>
    </row>
    <row r="18" spans="1:8" ht="53.1" customHeight="1">
      <c r="A18" s="1983"/>
      <c r="B18" s="1989"/>
      <c r="C18" s="133"/>
      <c r="D18" s="1997"/>
      <c r="E18" s="1999"/>
      <c r="F18" s="1999"/>
      <c r="G18" s="2001"/>
      <c r="H18" s="2011"/>
    </row>
    <row r="19" spans="1:8" ht="53.1" customHeight="1">
      <c r="A19" s="1983"/>
      <c r="B19" s="1989"/>
      <c r="C19" s="133"/>
      <c r="D19" s="1997"/>
      <c r="E19" s="1999"/>
      <c r="F19" s="1999"/>
      <c r="G19" s="2002"/>
      <c r="H19" s="2011"/>
    </row>
    <row r="20" spans="1:8">
      <c r="A20" s="1983"/>
      <c r="B20" s="1989"/>
      <c r="C20" s="1972"/>
      <c r="D20" s="1972"/>
      <c r="E20" s="1972"/>
      <c r="F20" s="1972"/>
      <c r="G20" s="2001"/>
      <c r="H20" s="2011"/>
    </row>
    <row r="21" spans="1:8">
      <c r="A21" s="1984"/>
      <c r="B21" s="1990"/>
      <c r="C21" s="1987"/>
      <c r="D21" s="1987"/>
      <c r="E21" s="1987"/>
      <c r="F21" s="1987"/>
      <c r="G21" s="2003"/>
      <c r="H21" s="2012"/>
    </row>
    <row r="23" spans="1:8" ht="17.25" customHeight="1">
      <c r="A23" s="757" t="s">
        <v>442</v>
      </c>
      <c r="B23" s="757"/>
      <c r="C23" s="757"/>
      <c r="D23" s="757"/>
      <c r="E23" s="757"/>
      <c r="F23" s="757"/>
      <c r="G23" s="757"/>
      <c r="H23" s="757"/>
    </row>
    <row r="24" spans="1:8" ht="16.5" customHeight="1">
      <c r="A24" s="757" t="s">
        <v>757</v>
      </c>
      <c r="B24" s="757"/>
      <c r="C24" s="757"/>
      <c r="D24" s="757"/>
      <c r="E24" s="757"/>
      <c r="F24" s="757"/>
      <c r="G24" s="757"/>
      <c r="H24" s="757"/>
    </row>
    <row r="25" spans="1:8" ht="17.25" customHeight="1">
      <c r="A25" s="757" t="s">
        <v>386</v>
      </c>
      <c r="B25" s="757"/>
      <c r="C25" s="757"/>
      <c r="D25" s="757"/>
      <c r="E25" s="757"/>
      <c r="F25" s="757"/>
      <c r="G25" s="757"/>
      <c r="H25" s="757"/>
    </row>
    <row r="26" spans="1:8" ht="17.25" customHeight="1">
      <c r="A26" s="757" t="s">
        <v>199</v>
      </c>
      <c r="B26" s="757"/>
      <c r="C26" s="757"/>
      <c r="D26" s="757"/>
      <c r="E26" s="757"/>
      <c r="F26" s="757"/>
      <c r="G26" s="757"/>
      <c r="H26" s="757"/>
    </row>
    <row r="27" spans="1:8" ht="17.25" customHeight="1">
      <c r="A27" s="757" t="s">
        <v>750</v>
      </c>
      <c r="B27" s="757"/>
      <c r="C27" s="757"/>
      <c r="D27" s="757"/>
      <c r="E27" s="757"/>
      <c r="F27" s="757"/>
      <c r="G27" s="757"/>
      <c r="H27" s="757"/>
    </row>
    <row r="28" spans="1:8" ht="17.25" customHeight="1">
      <c r="A28" s="757" t="s">
        <v>314</v>
      </c>
      <c r="B28" s="757"/>
      <c r="C28" s="757"/>
      <c r="D28" s="757"/>
      <c r="E28" s="757"/>
      <c r="F28" s="757"/>
      <c r="G28" s="757"/>
      <c r="H28" s="757"/>
    </row>
    <row r="29" spans="1:8" ht="17.25" customHeight="1">
      <c r="A29" s="757" t="s">
        <v>760</v>
      </c>
      <c r="B29" s="757"/>
      <c r="C29" s="757"/>
      <c r="D29" s="757"/>
      <c r="E29" s="757"/>
      <c r="F29" s="757"/>
      <c r="G29" s="757"/>
      <c r="H29" s="757"/>
    </row>
    <row r="30" spans="1:8" ht="17.25" customHeight="1">
      <c r="A30" s="757"/>
      <c r="B30" s="757"/>
      <c r="C30" s="757"/>
      <c r="D30" s="757"/>
      <c r="E30" s="757"/>
      <c r="F30" s="757"/>
      <c r="G30" s="757"/>
      <c r="H30" s="757"/>
    </row>
    <row r="31" spans="1:8" ht="17.25" customHeight="1">
      <c r="A31" s="757"/>
      <c r="B31" s="757"/>
      <c r="C31" s="757"/>
      <c r="D31" s="757"/>
      <c r="E31" s="757"/>
      <c r="F31" s="757"/>
      <c r="G31" s="757"/>
      <c r="H31" s="757"/>
    </row>
    <row r="32" spans="1:8" ht="17.25" customHeight="1">
      <c r="A32" s="757"/>
      <c r="B32" s="757"/>
      <c r="C32" s="757"/>
      <c r="D32" s="757"/>
      <c r="E32" s="757"/>
      <c r="F32" s="757"/>
      <c r="G32" s="757"/>
      <c r="H32" s="757"/>
    </row>
    <row r="33" spans="1:8" ht="17.25" customHeight="1">
      <c r="A33" s="757"/>
      <c r="B33" s="757"/>
      <c r="C33" s="757"/>
      <c r="D33" s="757"/>
      <c r="E33" s="757"/>
      <c r="F33" s="757"/>
      <c r="G33" s="757"/>
      <c r="H33" s="757"/>
    </row>
    <row r="34" spans="1:8" ht="17.25" customHeight="1">
      <c r="A34" s="757"/>
      <c r="B34" s="757"/>
      <c r="C34" s="757"/>
      <c r="D34" s="757"/>
      <c r="E34" s="757"/>
      <c r="F34" s="757"/>
      <c r="G34" s="757"/>
      <c r="H34" s="757"/>
    </row>
    <row r="35" spans="1:8" ht="17.25" customHeight="1">
      <c r="A35" s="757"/>
      <c r="B35" s="757"/>
      <c r="C35" s="757"/>
      <c r="D35" s="757"/>
      <c r="E35" s="757"/>
      <c r="F35" s="757"/>
      <c r="G35" s="757"/>
      <c r="H35" s="757"/>
    </row>
    <row r="36" spans="1:8">
      <c r="A36" s="757"/>
      <c r="B36" s="757"/>
      <c r="C36" s="757"/>
      <c r="D36" s="757"/>
      <c r="E36" s="757"/>
      <c r="F36" s="757"/>
      <c r="G36" s="757"/>
      <c r="H36" s="757"/>
    </row>
    <row r="37" spans="1:8">
      <c r="A37" s="757"/>
      <c r="B37" s="757"/>
      <c r="C37" s="757"/>
      <c r="D37" s="757"/>
      <c r="E37" s="757"/>
      <c r="F37" s="757"/>
      <c r="G37" s="757"/>
      <c r="H37" s="757"/>
    </row>
    <row r="38" spans="1:8">
      <c r="A38" s="757"/>
      <c r="B38" s="757"/>
      <c r="C38" s="757"/>
      <c r="D38" s="757"/>
      <c r="E38" s="757"/>
      <c r="F38" s="757"/>
      <c r="G38" s="757"/>
      <c r="H38" s="757"/>
    </row>
  </sheetData>
  <customSheetViews>
    <customSheetView guid="{76D48460-2D9B-487A-92BD-89A50EB1783E}" scale="90" showPageBreaks="1" showGridLines="0" printArea="1" view="pageBreakPreview">
      <selection activeCell="G3" sqref="G3"/>
      <pageMargins left="0.7" right="0.6" top="0.75" bottom="0.75" header="0.3" footer="0.3"/>
      <printOptions horizontalCentered="1" verticalCentered="1"/>
      <pageSetup paperSize="9" scale="78" orientation="portrait" blackAndWhite="1" r:id="rId1"/>
    </customSheetView>
  </customSheetViews>
  <mergeCells count="21">
    <mergeCell ref="G2:H2"/>
    <mergeCell ref="A4:H4"/>
    <mergeCell ref="B6:H6"/>
    <mergeCell ref="B7:H7"/>
    <mergeCell ref="B8:H8"/>
    <mergeCell ref="A23:H23"/>
    <mergeCell ref="A24:H24"/>
    <mergeCell ref="A25:H25"/>
    <mergeCell ref="A26:H26"/>
    <mergeCell ref="A27:H27"/>
    <mergeCell ref="A28:H28"/>
    <mergeCell ref="A29:H29"/>
    <mergeCell ref="A30:H30"/>
    <mergeCell ref="A35:H35"/>
    <mergeCell ref="A36:H36"/>
    <mergeCell ref="A37:H37"/>
    <mergeCell ref="A38:H38"/>
    <mergeCell ref="A10:A15"/>
    <mergeCell ref="H10:H15"/>
    <mergeCell ref="A16:A21"/>
    <mergeCell ref="H16:H21"/>
  </mergeCells>
  <phoneticPr fontId="7"/>
  <printOptions horizontalCentered="1" verticalCentered="1"/>
  <pageMargins left="0.7" right="0.6" top="0.75" bottom="0.75" header="0.3" footer="0.3"/>
  <pageSetup paperSize="9" scale="78" fitToWidth="1" fitToHeight="1" orientation="portrait" usePrinterDefaults="1" blackAndWhite="1"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8">
    <tabColor rgb="FF00B0F0"/>
  </sheetPr>
  <dimension ref="A1:AH31"/>
  <sheetViews>
    <sheetView zoomScaleSheetLayoutView="85" workbookViewId="0">
      <selection sqref="A1:AH1"/>
    </sheetView>
  </sheetViews>
  <sheetFormatPr defaultRowHeight="13.5"/>
  <cols>
    <col min="1" max="34" width="2.5" style="2" customWidth="1"/>
    <col min="35" max="51" width="3.625" style="2" customWidth="1"/>
    <col min="52" max="256" width="9" style="2" customWidth="1"/>
    <col min="257" max="290" width="2.5" style="2" customWidth="1"/>
    <col min="291" max="307" width="3.625" style="2" customWidth="1"/>
    <col min="308" max="512" width="9" style="2" customWidth="1"/>
    <col min="513" max="546" width="2.5" style="2" customWidth="1"/>
    <col min="547" max="563" width="3.625" style="2" customWidth="1"/>
    <col min="564" max="768" width="9" style="2" customWidth="1"/>
    <col min="769" max="802" width="2.5" style="2" customWidth="1"/>
    <col min="803" max="819" width="3.625" style="2" customWidth="1"/>
    <col min="820" max="1024" width="9" style="2" customWidth="1"/>
    <col min="1025" max="1058" width="2.5" style="2" customWidth="1"/>
    <col min="1059" max="1075" width="3.625" style="2" customWidth="1"/>
    <col min="1076" max="1280" width="9" style="2" customWidth="1"/>
    <col min="1281" max="1314" width="2.5" style="2" customWidth="1"/>
    <col min="1315" max="1331" width="3.625" style="2" customWidth="1"/>
    <col min="1332" max="1536" width="9" style="2" customWidth="1"/>
    <col min="1537" max="1570" width="2.5" style="2" customWidth="1"/>
    <col min="1571" max="1587" width="3.625" style="2" customWidth="1"/>
    <col min="1588" max="1792" width="9" style="2" customWidth="1"/>
    <col min="1793" max="1826" width="2.5" style="2" customWidth="1"/>
    <col min="1827" max="1843" width="3.625" style="2" customWidth="1"/>
    <col min="1844" max="2048" width="9" style="2" customWidth="1"/>
    <col min="2049" max="2082" width="2.5" style="2" customWidth="1"/>
    <col min="2083" max="2099" width="3.625" style="2" customWidth="1"/>
    <col min="2100" max="2304" width="9" style="2" customWidth="1"/>
    <col min="2305" max="2338" width="2.5" style="2" customWidth="1"/>
    <col min="2339" max="2355" width="3.625" style="2" customWidth="1"/>
    <col min="2356" max="2560" width="9" style="2" customWidth="1"/>
    <col min="2561" max="2594" width="2.5" style="2" customWidth="1"/>
    <col min="2595" max="2611" width="3.625" style="2" customWidth="1"/>
    <col min="2612" max="2816" width="9" style="2" customWidth="1"/>
    <col min="2817" max="2850" width="2.5" style="2" customWidth="1"/>
    <col min="2851" max="2867" width="3.625" style="2" customWidth="1"/>
    <col min="2868" max="3072" width="9" style="2" customWidth="1"/>
    <col min="3073" max="3106" width="2.5" style="2" customWidth="1"/>
    <col min="3107" max="3123" width="3.625" style="2" customWidth="1"/>
    <col min="3124" max="3328" width="9" style="2" customWidth="1"/>
    <col min="3329" max="3362" width="2.5" style="2" customWidth="1"/>
    <col min="3363" max="3379" width="3.625" style="2" customWidth="1"/>
    <col min="3380" max="3584" width="9" style="2" customWidth="1"/>
    <col min="3585" max="3618" width="2.5" style="2" customWidth="1"/>
    <col min="3619" max="3635" width="3.625" style="2" customWidth="1"/>
    <col min="3636" max="3840" width="9" style="2" customWidth="1"/>
    <col min="3841" max="3874" width="2.5" style="2" customWidth="1"/>
    <col min="3875" max="3891" width="3.625" style="2" customWidth="1"/>
    <col min="3892" max="4096" width="9" style="2" customWidth="1"/>
    <col min="4097" max="4130" width="2.5" style="2" customWidth="1"/>
    <col min="4131" max="4147" width="3.625" style="2" customWidth="1"/>
    <col min="4148" max="4352" width="9" style="2" customWidth="1"/>
    <col min="4353" max="4386" width="2.5" style="2" customWidth="1"/>
    <col min="4387" max="4403" width="3.625" style="2" customWidth="1"/>
    <col min="4404" max="4608" width="9" style="2" customWidth="1"/>
    <col min="4609" max="4642" width="2.5" style="2" customWidth="1"/>
    <col min="4643" max="4659" width="3.625" style="2" customWidth="1"/>
    <col min="4660" max="4864" width="9" style="2" customWidth="1"/>
    <col min="4865" max="4898" width="2.5" style="2" customWidth="1"/>
    <col min="4899" max="4915" width="3.625" style="2" customWidth="1"/>
    <col min="4916" max="5120" width="9" style="2" customWidth="1"/>
    <col min="5121" max="5154" width="2.5" style="2" customWidth="1"/>
    <col min="5155" max="5171" width="3.625" style="2" customWidth="1"/>
    <col min="5172" max="5376" width="9" style="2" customWidth="1"/>
    <col min="5377" max="5410" width="2.5" style="2" customWidth="1"/>
    <col min="5411" max="5427" width="3.625" style="2" customWidth="1"/>
    <col min="5428" max="5632" width="9" style="2" customWidth="1"/>
    <col min="5633" max="5666" width="2.5" style="2" customWidth="1"/>
    <col min="5667" max="5683" width="3.625" style="2" customWidth="1"/>
    <col min="5684" max="5888" width="9" style="2" customWidth="1"/>
    <col min="5889" max="5922" width="2.5" style="2" customWidth="1"/>
    <col min="5923" max="5939" width="3.625" style="2" customWidth="1"/>
    <col min="5940" max="6144" width="9" style="2" customWidth="1"/>
    <col min="6145" max="6178" width="2.5" style="2" customWidth="1"/>
    <col min="6179" max="6195" width="3.625" style="2" customWidth="1"/>
    <col min="6196" max="6400" width="9" style="2" customWidth="1"/>
    <col min="6401" max="6434" width="2.5" style="2" customWidth="1"/>
    <col min="6435" max="6451" width="3.625" style="2" customWidth="1"/>
    <col min="6452" max="6656" width="9" style="2" customWidth="1"/>
    <col min="6657" max="6690" width="2.5" style="2" customWidth="1"/>
    <col min="6691" max="6707" width="3.625" style="2" customWidth="1"/>
    <col min="6708" max="6912" width="9" style="2" customWidth="1"/>
    <col min="6913" max="6946" width="2.5" style="2" customWidth="1"/>
    <col min="6947" max="6963" width="3.625" style="2" customWidth="1"/>
    <col min="6964" max="7168" width="9" style="2" customWidth="1"/>
    <col min="7169" max="7202" width="2.5" style="2" customWidth="1"/>
    <col min="7203" max="7219" width="3.625" style="2" customWidth="1"/>
    <col min="7220" max="7424" width="9" style="2" customWidth="1"/>
    <col min="7425" max="7458" width="2.5" style="2" customWidth="1"/>
    <col min="7459" max="7475" width="3.625" style="2" customWidth="1"/>
    <col min="7476" max="7680" width="9" style="2" customWidth="1"/>
    <col min="7681" max="7714" width="2.5" style="2" customWidth="1"/>
    <col min="7715" max="7731" width="3.625" style="2" customWidth="1"/>
    <col min="7732" max="7936" width="9" style="2" customWidth="1"/>
    <col min="7937" max="7970" width="2.5" style="2" customWidth="1"/>
    <col min="7971" max="7987" width="3.625" style="2" customWidth="1"/>
    <col min="7988" max="8192" width="9" style="2" customWidth="1"/>
    <col min="8193" max="8226" width="2.5" style="2" customWidth="1"/>
    <col min="8227" max="8243" width="3.625" style="2" customWidth="1"/>
    <col min="8244" max="8448" width="9" style="2" customWidth="1"/>
    <col min="8449" max="8482" width="2.5" style="2" customWidth="1"/>
    <col min="8483" max="8499" width="3.625" style="2" customWidth="1"/>
    <col min="8500" max="8704" width="9" style="2" customWidth="1"/>
    <col min="8705" max="8738" width="2.5" style="2" customWidth="1"/>
    <col min="8739" max="8755" width="3.625" style="2" customWidth="1"/>
    <col min="8756" max="8960" width="9" style="2" customWidth="1"/>
    <col min="8961" max="8994" width="2.5" style="2" customWidth="1"/>
    <col min="8995" max="9011" width="3.625" style="2" customWidth="1"/>
    <col min="9012" max="9216" width="9" style="2" customWidth="1"/>
    <col min="9217" max="9250" width="2.5" style="2" customWidth="1"/>
    <col min="9251" max="9267" width="3.625" style="2" customWidth="1"/>
    <col min="9268" max="9472" width="9" style="2" customWidth="1"/>
    <col min="9473" max="9506" width="2.5" style="2" customWidth="1"/>
    <col min="9507" max="9523" width="3.625" style="2" customWidth="1"/>
    <col min="9524" max="9728" width="9" style="2" customWidth="1"/>
    <col min="9729" max="9762" width="2.5" style="2" customWidth="1"/>
    <col min="9763" max="9779" width="3.625" style="2" customWidth="1"/>
    <col min="9780" max="9984" width="9" style="2" customWidth="1"/>
    <col min="9985" max="10018" width="2.5" style="2" customWidth="1"/>
    <col min="10019" max="10035" width="3.625" style="2" customWidth="1"/>
    <col min="10036" max="10240" width="9" style="2" customWidth="1"/>
    <col min="10241" max="10274" width="2.5" style="2" customWidth="1"/>
    <col min="10275" max="10291" width="3.625" style="2" customWidth="1"/>
    <col min="10292" max="10496" width="9" style="2" customWidth="1"/>
    <col min="10497" max="10530" width="2.5" style="2" customWidth="1"/>
    <col min="10531" max="10547" width="3.625" style="2" customWidth="1"/>
    <col min="10548" max="10752" width="9" style="2" customWidth="1"/>
    <col min="10753" max="10786" width="2.5" style="2" customWidth="1"/>
    <col min="10787" max="10803" width="3.625" style="2" customWidth="1"/>
    <col min="10804" max="11008" width="9" style="2" customWidth="1"/>
    <col min="11009" max="11042" width="2.5" style="2" customWidth="1"/>
    <col min="11043" max="11059" width="3.625" style="2" customWidth="1"/>
    <col min="11060" max="11264" width="9" style="2" customWidth="1"/>
    <col min="11265" max="11298" width="2.5" style="2" customWidth="1"/>
    <col min="11299" max="11315" width="3.625" style="2" customWidth="1"/>
    <col min="11316" max="11520" width="9" style="2" customWidth="1"/>
    <col min="11521" max="11554" width="2.5" style="2" customWidth="1"/>
    <col min="11555" max="11571" width="3.625" style="2" customWidth="1"/>
    <col min="11572" max="11776" width="9" style="2" customWidth="1"/>
    <col min="11777" max="11810" width="2.5" style="2" customWidth="1"/>
    <col min="11811" max="11827" width="3.625" style="2" customWidth="1"/>
    <col min="11828" max="12032" width="9" style="2" customWidth="1"/>
    <col min="12033" max="12066" width="2.5" style="2" customWidth="1"/>
    <col min="12067" max="12083" width="3.625" style="2" customWidth="1"/>
    <col min="12084" max="12288" width="9" style="2" customWidth="1"/>
    <col min="12289" max="12322" width="2.5" style="2" customWidth="1"/>
    <col min="12323" max="12339" width="3.625" style="2" customWidth="1"/>
    <col min="12340" max="12544" width="9" style="2" customWidth="1"/>
    <col min="12545" max="12578" width="2.5" style="2" customWidth="1"/>
    <col min="12579" max="12595" width="3.625" style="2" customWidth="1"/>
    <col min="12596" max="12800" width="9" style="2" customWidth="1"/>
    <col min="12801" max="12834" width="2.5" style="2" customWidth="1"/>
    <col min="12835" max="12851" width="3.625" style="2" customWidth="1"/>
    <col min="12852" max="13056" width="9" style="2" customWidth="1"/>
    <col min="13057" max="13090" width="2.5" style="2" customWidth="1"/>
    <col min="13091" max="13107" width="3.625" style="2" customWidth="1"/>
    <col min="13108" max="13312" width="9" style="2" customWidth="1"/>
    <col min="13313" max="13346" width="2.5" style="2" customWidth="1"/>
    <col min="13347" max="13363" width="3.625" style="2" customWidth="1"/>
    <col min="13364" max="13568" width="9" style="2" customWidth="1"/>
    <col min="13569" max="13602" width="2.5" style="2" customWidth="1"/>
    <col min="13603" max="13619" width="3.625" style="2" customWidth="1"/>
    <col min="13620" max="13824" width="9" style="2" customWidth="1"/>
    <col min="13825" max="13858" width="2.5" style="2" customWidth="1"/>
    <col min="13859" max="13875" width="3.625" style="2" customWidth="1"/>
    <col min="13876" max="14080" width="9" style="2" customWidth="1"/>
    <col min="14081" max="14114" width="2.5" style="2" customWidth="1"/>
    <col min="14115" max="14131" width="3.625" style="2" customWidth="1"/>
    <col min="14132" max="14336" width="9" style="2" customWidth="1"/>
    <col min="14337" max="14370" width="2.5" style="2" customWidth="1"/>
    <col min="14371" max="14387" width="3.625" style="2" customWidth="1"/>
    <col min="14388" max="14592" width="9" style="2" customWidth="1"/>
    <col min="14593" max="14626" width="2.5" style="2" customWidth="1"/>
    <col min="14627" max="14643" width="3.625" style="2" customWidth="1"/>
    <col min="14644" max="14848" width="9" style="2" customWidth="1"/>
    <col min="14849" max="14882" width="2.5" style="2" customWidth="1"/>
    <col min="14883" max="14899" width="3.625" style="2" customWidth="1"/>
    <col min="14900" max="15104" width="9" style="2" customWidth="1"/>
    <col min="15105" max="15138" width="2.5" style="2" customWidth="1"/>
    <col min="15139" max="15155" width="3.625" style="2" customWidth="1"/>
    <col min="15156" max="15360" width="9" style="2" customWidth="1"/>
    <col min="15361" max="15394" width="2.5" style="2" customWidth="1"/>
    <col min="15395" max="15411" width="3.625" style="2" customWidth="1"/>
    <col min="15412" max="15616" width="9" style="2" customWidth="1"/>
    <col min="15617" max="15650" width="2.5" style="2" customWidth="1"/>
    <col min="15651" max="15667" width="3.625" style="2" customWidth="1"/>
    <col min="15668" max="15872" width="9" style="2" customWidth="1"/>
    <col min="15873" max="15906" width="2.5" style="2" customWidth="1"/>
    <col min="15907" max="15923" width="3.625" style="2" customWidth="1"/>
    <col min="15924" max="16128" width="9" style="2" customWidth="1"/>
    <col min="16129" max="16162" width="2.5" style="2" customWidth="1"/>
    <col min="16163" max="16179" width="3.625" style="2" customWidth="1"/>
    <col min="16180" max="16384" width="9" style="2" customWidth="1"/>
  </cols>
  <sheetData>
    <row r="1" spans="1:34" ht="17.25">
      <c r="A1" s="2013" t="s">
        <v>761</v>
      </c>
      <c r="B1" s="2013"/>
      <c r="C1" s="2013"/>
      <c r="D1" s="2013"/>
      <c r="E1" s="2013"/>
      <c r="F1" s="2013"/>
      <c r="G1" s="2013"/>
      <c r="H1" s="2013"/>
      <c r="I1" s="2013"/>
      <c r="J1" s="2013"/>
      <c r="K1" s="2013"/>
      <c r="L1" s="2013"/>
      <c r="M1" s="2013"/>
      <c r="N1" s="2013"/>
      <c r="O1" s="2013"/>
      <c r="P1" s="2013"/>
      <c r="Q1" s="2013"/>
      <c r="R1" s="2013"/>
      <c r="S1" s="2013"/>
      <c r="T1" s="2013"/>
      <c r="U1" s="2013"/>
      <c r="V1" s="2013"/>
      <c r="W1" s="2013"/>
      <c r="X1" s="2013"/>
      <c r="Y1" s="2013"/>
      <c r="Z1" s="2013"/>
      <c r="AA1" s="2013"/>
      <c r="AB1" s="2013"/>
      <c r="AC1" s="2013"/>
      <c r="AD1" s="2013"/>
      <c r="AE1" s="2013"/>
      <c r="AF1" s="2013"/>
      <c r="AG1" s="2013"/>
      <c r="AH1" s="2013"/>
    </row>
    <row r="2" spans="1:34">
      <c r="A2" s="2014"/>
      <c r="B2" s="2014"/>
      <c r="C2" s="2014"/>
      <c r="D2" s="2014"/>
      <c r="E2" s="2014"/>
      <c r="F2" s="2014"/>
      <c r="G2" s="2014"/>
      <c r="H2" s="2014"/>
      <c r="I2" s="2014"/>
      <c r="J2" s="2014"/>
      <c r="K2" s="2014"/>
      <c r="L2" s="2014"/>
      <c r="M2" s="2014"/>
      <c r="N2" s="2014"/>
      <c r="O2" s="2014"/>
      <c r="P2" s="2014"/>
      <c r="Q2" s="2014"/>
      <c r="R2" s="2014"/>
      <c r="S2" s="2014"/>
      <c r="T2" s="2014"/>
      <c r="U2" s="2014"/>
      <c r="V2" s="2014"/>
      <c r="W2" s="2014"/>
      <c r="X2" s="2014"/>
      <c r="Y2" s="2014"/>
      <c r="Z2" s="2014"/>
      <c r="AA2" s="2014"/>
      <c r="AB2" s="2014"/>
      <c r="AC2" s="2014"/>
      <c r="AD2" s="2014"/>
      <c r="AE2" s="2014"/>
      <c r="AF2" s="2014"/>
      <c r="AG2" s="2014"/>
      <c r="AH2" s="2014"/>
    </row>
    <row r="3" spans="1:34">
      <c r="A3" s="2014"/>
      <c r="B3" s="2014"/>
      <c r="C3" s="2014"/>
      <c r="D3" s="2014"/>
      <c r="E3" s="2014"/>
      <c r="F3" s="2014"/>
      <c r="G3" s="2014"/>
      <c r="H3" s="2014"/>
      <c r="I3" s="2014"/>
      <c r="J3" s="2014"/>
      <c r="K3" s="2014"/>
      <c r="L3" s="2014"/>
      <c r="M3" s="2014"/>
      <c r="N3" s="2014"/>
      <c r="O3" s="2014"/>
      <c r="P3" s="2014"/>
      <c r="Q3" s="2014"/>
      <c r="R3" s="2014"/>
      <c r="S3" s="2014"/>
      <c r="T3" s="2014"/>
      <c r="U3" s="2014"/>
      <c r="V3" s="2014"/>
      <c r="W3" s="2014"/>
      <c r="X3" s="2014"/>
      <c r="Y3" s="2056" t="s">
        <v>537</v>
      </c>
      <c r="Z3" s="2014"/>
      <c r="AA3" s="2014"/>
      <c r="AB3" s="2014" t="s">
        <v>541</v>
      </c>
      <c r="AC3" s="2014"/>
      <c r="AD3" s="2014"/>
      <c r="AE3" s="2014" t="s">
        <v>544</v>
      </c>
      <c r="AF3" s="2014"/>
      <c r="AG3" s="2014"/>
      <c r="AH3" s="2056" t="s">
        <v>545</v>
      </c>
    </row>
    <row r="4" spans="1:34">
      <c r="A4" s="2014"/>
      <c r="B4" s="2014"/>
      <c r="C4" s="2014"/>
      <c r="D4" s="2014"/>
      <c r="E4" s="2014"/>
      <c r="F4" s="2014"/>
      <c r="G4" s="2014"/>
      <c r="H4" s="2014"/>
      <c r="I4" s="2014"/>
      <c r="J4" s="2014"/>
      <c r="K4" s="2014"/>
      <c r="L4" s="2014"/>
      <c r="M4" s="2014"/>
      <c r="N4" s="2014"/>
      <c r="O4" s="2014"/>
      <c r="P4" s="2014"/>
      <c r="Q4" s="2014"/>
      <c r="R4" s="2014"/>
      <c r="S4" s="2014"/>
      <c r="T4" s="2014"/>
      <c r="U4" s="2014"/>
      <c r="V4" s="2014"/>
      <c r="W4" s="2014"/>
      <c r="X4" s="2014"/>
      <c r="Y4" s="2014"/>
      <c r="Z4" s="2014"/>
      <c r="AA4" s="2014"/>
      <c r="AB4" s="2014"/>
      <c r="AC4" s="2014"/>
      <c r="AD4" s="2014"/>
      <c r="AE4" s="2014"/>
      <c r="AF4" s="2014"/>
      <c r="AG4" s="2014"/>
      <c r="AH4" s="2014"/>
    </row>
    <row r="5" spans="1:34" ht="17.25" customHeight="1">
      <c r="A5" s="2014"/>
      <c r="B5" s="2014"/>
      <c r="C5" s="2014"/>
      <c r="D5" s="2014"/>
      <c r="E5" s="2014"/>
      <c r="F5" s="2014"/>
      <c r="G5" s="2014"/>
      <c r="H5" s="2014"/>
      <c r="I5" s="2014"/>
      <c r="J5" s="2014"/>
      <c r="K5" s="2014"/>
      <c r="L5" s="2014"/>
      <c r="M5" s="2014" t="s">
        <v>765</v>
      </c>
      <c r="N5" s="2014"/>
      <c r="O5" s="2014"/>
      <c r="P5" s="2014"/>
      <c r="Q5" s="2014"/>
      <c r="R5" s="2014"/>
      <c r="S5" s="2014"/>
      <c r="T5" s="2014"/>
      <c r="U5" s="2014"/>
      <c r="V5" s="2014"/>
      <c r="W5" s="2014"/>
      <c r="X5" s="2014"/>
      <c r="Y5" s="2014"/>
      <c r="Z5" s="2014"/>
      <c r="AA5" s="2014"/>
      <c r="AB5" s="2014"/>
      <c r="AC5" s="2014"/>
      <c r="AD5" s="2014"/>
      <c r="AE5" s="2014"/>
      <c r="AF5" s="2014"/>
      <c r="AG5" s="2014"/>
      <c r="AH5" s="2014"/>
    </row>
    <row r="6" spans="1:34" ht="17.25" customHeight="1">
      <c r="A6" s="2014"/>
      <c r="B6" s="2014"/>
      <c r="C6" s="2014"/>
      <c r="D6" s="2014"/>
      <c r="E6" s="2014"/>
      <c r="F6" s="2014"/>
      <c r="G6" s="2014"/>
      <c r="H6" s="2014"/>
      <c r="I6" s="2014"/>
      <c r="J6" s="2014"/>
      <c r="K6" s="2014"/>
      <c r="L6" s="2014"/>
      <c r="M6" s="2050" t="s">
        <v>216</v>
      </c>
      <c r="N6" s="2050"/>
      <c r="O6" s="2050"/>
      <c r="P6" s="2050"/>
      <c r="Q6" s="2050"/>
      <c r="R6" s="2050"/>
      <c r="S6" s="2050"/>
      <c r="T6" s="2053"/>
      <c r="U6" s="2054"/>
      <c r="V6" s="2054"/>
      <c r="W6" s="2054"/>
      <c r="X6" s="2054"/>
      <c r="Y6" s="2054"/>
      <c r="Z6" s="2054"/>
      <c r="AA6" s="2054"/>
      <c r="AB6" s="2054"/>
      <c r="AC6" s="2057"/>
      <c r="AD6" s="2058"/>
      <c r="AE6" s="2058"/>
      <c r="AF6" s="2058"/>
      <c r="AG6" s="2058"/>
      <c r="AH6" s="2058"/>
    </row>
    <row r="7" spans="1:34" ht="17.25" customHeight="1">
      <c r="A7" s="2014"/>
      <c r="B7" s="2014"/>
      <c r="C7" s="2014"/>
      <c r="D7" s="2014"/>
      <c r="E7" s="2014"/>
      <c r="F7" s="2014"/>
      <c r="G7" s="2014"/>
      <c r="H7" s="2014"/>
      <c r="I7" s="2014"/>
      <c r="J7" s="2014"/>
      <c r="K7" s="2014"/>
      <c r="L7" s="2014"/>
      <c r="M7" s="2050" t="s">
        <v>205</v>
      </c>
      <c r="N7" s="2050"/>
      <c r="O7" s="2050"/>
      <c r="P7" s="2050"/>
      <c r="Q7" s="2050"/>
      <c r="R7" s="2050"/>
      <c r="S7" s="2050"/>
      <c r="T7" s="2046"/>
      <c r="U7" s="2046"/>
      <c r="V7" s="2046"/>
      <c r="W7" s="2046"/>
      <c r="X7" s="2046"/>
      <c r="Y7" s="2046"/>
      <c r="Z7" s="2046"/>
      <c r="AA7" s="2046"/>
      <c r="AB7" s="2046"/>
      <c r="AC7" s="2046"/>
      <c r="AD7" s="2046"/>
      <c r="AE7" s="2046"/>
      <c r="AF7" s="2046"/>
      <c r="AG7" s="2046"/>
      <c r="AH7" s="2046"/>
    </row>
    <row r="8" spans="1:34" ht="17.25" customHeight="1">
      <c r="A8" s="2014"/>
      <c r="B8" s="2014"/>
      <c r="C8" s="2014"/>
      <c r="D8" s="2014"/>
      <c r="E8" s="2014"/>
      <c r="F8" s="2014"/>
      <c r="G8" s="2014"/>
      <c r="H8" s="2014"/>
      <c r="I8" s="2014"/>
      <c r="J8" s="2014"/>
      <c r="K8" s="2014"/>
      <c r="L8" s="2014"/>
      <c r="M8" s="2050" t="s">
        <v>549</v>
      </c>
      <c r="N8" s="2050"/>
      <c r="O8" s="2050"/>
      <c r="P8" s="2050"/>
      <c r="Q8" s="2050"/>
      <c r="R8" s="2050"/>
      <c r="S8" s="2050"/>
      <c r="T8" s="2046"/>
      <c r="U8" s="2046"/>
      <c r="V8" s="2046"/>
      <c r="W8" s="2046"/>
      <c r="X8" s="2046"/>
      <c r="Y8" s="2046"/>
      <c r="Z8" s="2046"/>
      <c r="AA8" s="2046"/>
      <c r="AB8" s="2046"/>
      <c r="AC8" s="2046"/>
      <c r="AD8" s="2046"/>
      <c r="AE8" s="2046"/>
      <c r="AF8" s="2046"/>
      <c r="AG8" s="2046"/>
      <c r="AH8" s="2046"/>
    </row>
    <row r="9" spans="1:34" ht="17.25" customHeight="1">
      <c r="A9" s="2014"/>
      <c r="B9" s="2014"/>
      <c r="C9" s="2014"/>
      <c r="D9" s="2014"/>
      <c r="E9" s="2014"/>
      <c r="F9" s="2014"/>
      <c r="G9" s="2014"/>
      <c r="H9" s="2014"/>
      <c r="I9" s="2014"/>
      <c r="J9" s="2014"/>
      <c r="K9" s="2014"/>
      <c r="L9" s="2014"/>
      <c r="M9" s="2050" t="s">
        <v>766</v>
      </c>
      <c r="N9" s="2050"/>
      <c r="O9" s="2050"/>
      <c r="P9" s="2050"/>
      <c r="Q9" s="2050"/>
      <c r="R9" s="2050"/>
      <c r="S9" s="2050"/>
      <c r="T9" s="2046"/>
      <c r="U9" s="2046"/>
      <c r="V9" s="2046"/>
      <c r="W9" s="2046"/>
      <c r="X9" s="2046"/>
      <c r="Y9" s="2046"/>
      <c r="Z9" s="2046"/>
      <c r="AA9" s="2046"/>
      <c r="AB9" s="2046"/>
      <c r="AC9" s="2046"/>
      <c r="AD9" s="2046"/>
      <c r="AE9" s="2046"/>
      <c r="AF9" s="2046"/>
      <c r="AG9" s="2046"/>
      <c r="AH9" s="2046"/>
    </row>
    <row r="10" spans="1:34">
      <c r="A10" s="2014"/>
      <c r="B10" s="2014"/>
      <c r="C10" s="2014"/>
      <c r="D10" s="2014"/>
      <c r="E10" s="2014"/>
      <c r="F10" s="2014"/>
      <c r="G10" s="2014"/>
      <c r="H10" s="2014"/>
      <c r="I10" s="2014"/>
      <c r="J10" s="2014"/>
      <c r="K10" s="2014"/>
      <c r="L10" s="2014"/>
      <c r="M10" s="2014"/>
      <c r="N10" s="2014"/>
      <c r="O10" s="2014"/>
      <c r="P10" s="2014"/>
      <c r="Q10" s="2014"/>
      <c r="R10" s="2014"/>
      <c r="S10" s="2014"/>
      <c r="T10" s="2014"/>
      <c r="U10" s="2014"/>
      <c r="V10" s="2014"/>
      <c r="W10" s="2014"/>
      <c r="X10" s="2014"/>
      <c r="Y10" s="2014"/>
      <c r="Z10" s="2014"/>
      <c r="AA10" s="2014"/>
      <c r="AB10" s="2014"/>
      <c r="AC10" s="2014"/>
      <c r="AD10" s="2014"/>
      <c r="AE10" s="2014"/>
      <c r="AF10" s="2014"/>
      <c r="AG10" s="2014"/>
      <c r="AH10" s="2014"/>
    </row>
    <row r="11" spans="1:34" ht="19.5" customHeight="1">
      <c r="A11" s="2014"/>
      <c r="B11" s="2014" t="s">
        <v>767</v>
      </c>
      <c r="C11" s="2014"/>
      <c r="D11" s="2014"/>
      <c r="E11" s="2014"/>
      <c r="F11" s="2014"/>
      <c r="G11" s="2014"/>
      <c r="H11" s="2014"/>
      <c r="I11" s="2014"/>
      <c r="J11" s="2014"/>
      <c r="K11" s="2014"/>
      <c r="L11" s="2014"/>
      <c r="M11" s="2014"/>
      <c r="N11" s="2014"/>
      <c r="O11" s="2014"/>
      <c r="P11" s="2014"/>
      <c r="Q11" s="2014"/>
      <c r="R11" s="2014"/>
      <c r="S11" s="2014"/>
      <c r="T11" s="2014"/>
      <c r="U11" s="2014"/>
      <c r="V11" s="2014"/>
      <c r="W11" s="2014"/>
      <c r="X11" s="2014"/>
      <c r="Y11" s="2014"/>
      <c r="Z11" s="2014"/>
      <c r="AA11" s="2014"/>
      <c r="AB11" s="2014"/>
      <c r="AC11" s="2014"/>
      <c r="AD11" s="2014"/>
      <c r="AE11" s="2014"/>
      <c r="AF11" s="2014"/>
      <c r="AG11" s="2014"/>
      <c r="AH11" s="2014"/>
    </row>
    <row r="12" spans="1:34">
      <c r="A12" s="2014"/>
      <c r="B12" s="2014"/>
      <c r="C12" s="2014"/>
      <c r="D12" s="2014"/>
      <c r="E12" s="2014"/>
      <c r="F12" s="2014"/>
      <c r="G12" s="2014"/>
      <c r="H12" s="2014"/>
      <c r="I12" s="2014"/>
      <c r="J12" s="2014"/>
      <c r="K12" s="2014"/>
      <c r="L12" s="2014"/>
      <c r="M12" s="2014"/>
      <c r="N12" s="2014"/>
      <c r="O12" s="2014"/>
      <c r="P12" s="2014"/>
      <c r="Q12" s="2014"/>
      <c r="R12" s="2014"/>
      <c r="S12" s="2014"/>
      <c r="T12" s="2014"/>
      <c r="U12" s="2014"/>
      <c r="V12" s="2014"/>
      <c r="W12" s="2014"/>
      <c r="X12" s="2014"/>
      <c r="Y12" s="2014"/>
      <c r="Z12" s="2014"/>
      <c r="AA12" s="2014"/>
      <c r="AB12" s="2014"/>
      <c r="AC12" s="2014"/>
      <c r="AD12" s="2014"/>
      <c r="AE12" s="2014"/>
      <c r="AF12" s="2014"/>
      <c r="AG12" s="2014"/>
      <c r="AH12" s="2014"/>
    </row>
    <row r="13" spans="1:34" ht="27" customHeight="1">
      <c r="A13" s="2015" t="s">
        <v>428</v>
      </c>
      <c r="B13" s="2025"/>
      <c r="C13" s="2025"/>
      <c r="D13" s="2025"/>
      <c r="E13" s="2025"/>
      <c r="F13" s="2034"/>
      <c r="G13" s="2034"/>
      <c r="H13" s="2043"/>
      <c r="I13" s="2034" t="s">
        <v>554</v>
      </c>
      <c r="J13" s="2034" t="s">
        <v>358</v>
      </c>
      <c r="K13" s="2034"/>
      <c r="L13" s="2034"/>
      <c r="M13" s="2034"/>
      <c r="N13" s="2034" t="s">
        <v>554</v>
      </c>
      <c r="O13" s="2034" t="s">
        <v>555</v>
      </c>
      <c r="P13" s="2034"/>
      <c r="Q13" s="2034"/>
      <c r="R13" s="2034"/>
      <c r="S13" s="2034"/>
      <c r="T13" s="2048" t="s">
        <v>410</v>
      </c>
      <c r="U13" s="2048"/>
      <c r="V13" s="2048"/>
      <c r="W13" s="2048"/>
      <c r="X13" s="2048"/>
      <c r="Y13" s="2048"/>
      <c r="Z13" s="2048"/>
      <c r="AA13" s="2048"/>
      <c r="AB13" s="2048"/>
      <c r="AC13" s="2048"/>
      <c r="AD13" s="2048"/>
      <c r="AE13" s="2048"/>
      <c r="AF13" s="2048"/>
      <c r="AG13" s="2048"/>
      <c r="AH13" s="2059"/>
    </row>
    <row r="14" spans="1:34" ht="27" customHeight="1">
      <c r="A14" s="2016" t="s">
        <v>768</v>
      </c>
      <c r="B14" s="2026"/>
      <c r="C14" s="2026"/>
      <c r="D14" s="2026"/>
      <c r="E14" s="2026"/>
      <c r="F14" s="2026"/>
      <c r="G14" s="2035"/>
      <c r="H14" s="2044" t="s">
        <v>213</v>
      </c>
      <c r="I14" s="2048"/>
      <c r="J14" s="2048"/>
      <c r="K14" s="2049"/>
      <c r="L14" s="2043"/>
      <c r="M14" s="2034"/>
      <c r="N14" s="2034"/>
      <c r="O14" s="2034"/>
      <c r="P14" s="2034"/>
      <c r="Q14" s="2034"/>
      <c r="R14" s="2034"/>
      <c r="S14" s="2034"/>
      <c r="T14" s="2034"/>
      <c r="U14" s="2034"/>
      <c r="V14" s="2034"/>
      <c r="W14" s="2034"/>
      <c r="X14" s="2034"/>
      <c r="Y14" s="2034"/>
      <c r="Z14" s="2034"/>
      <c r="AA14" s="2034"/>
      <c r="AB14" s="2034"/>
      <c r="AC14" s="2034"/>
      <c r="AD14" s="2034"/>
      <c r="AE14" s="2034"/>
      <c r="AF14" s="2034"/>
      <c r="AG14" s="2034"/>
      <c r="AH14" s="2049"/>
    </row>
    <row r="15" spans="1:34" ht="27" customHeight="1">
      <c r="A15" s="2017"/>
      <c r="B15" s="2027"/>
      <c r="C15" s="2027"/>
      <c r="D15" s="2027"/>
      <c r="E15" s="2027"/>
      <c r="F15" s="2027"/>
      <c r="G15" s="2036"/>
      <c r="H15" s="2044" t="s">
        <v>13</v>
      </c>
      <c r="I15" s="2048"/>
      <c r="J15" s="2048"/>
      <c r="K15" s="2049"/>
      <c r="L15" s="2034"/>
      <c r="M15" s="2034" t="s">
        <v>554</v>
      </c>
      <c r="N15" s="2034" t="s">
        <v>620</v>
      </c>
      <c r="O15" s="2034"/>
      <c r="P15" s="2034"/>
      <c r="Q15" s="2034"/>
      <c r="R15" s="2034"/>
      <c r="S15" s="2034"/>
      <c r="T15" s="2034" t="s">
        <v>554</v>
      </c>
      <c r="U15" s="2034" t="s">
        <v>152</v>
      </c>
      <c r="V15" s="2034"/>
      <c r="W15" s="2034"/>
      <c r="X15" s="2034"/>
      <c r="Y15" s="2034"/>
      <c r="Z15" s="2034"/>
      <c r="AA15" s="2034"/>
      <c r="AB15" s="2034"/>
      <c r="AC15" s="2034"/>
      <c r="AD15" s="2034"/>
      <c r="AE15" s="2034"/>
      <c r="AF15" s="2034"/>
      <c r="AG15" s="2034"/>
      <c r="AH15" s="2049"/>
    </row>
    <row r="16" spans="1:34" ht="27" customHeight="1">
      <c r="A16" s="2018" t="s">
        <v>769</v>
      </c>
      <c r="B16" s="2028"/>
      <c r="C16" s="2028"/>
      <c r="D16" s="2028"/>
      <c r="E16" s="2028"/>
      <c r="F16" s="2028"/>
      <c r="G16" s="2037"/>
      <c r="H16" s="2045" t="s">
        <v>770</v>
      </c>
      <c r="I16" s="2046"/>
      <c r="J16" s="2046"/>
      <c r="K16" s="2046"/>
      <c r="L16" s="2047" t="s">
        <v>213</v>
      </c>
      <c r="M16" s="2047"/>
      <c r="N16" s="2047"/>
      <c r="O16" s="2043"/>
      <c r="P16" s="2034"/>
      <c r="Q16" s="2034"/>
      <c r="R16" s="2034"/>
      <c r="S16" s="2034"/>
      <c r="T16" s="2034"/>
      <c r="U16" s="2034"/>
      <c r="V16" s="2034"/>
      <c r="W16" s="2034"/>
      <c r="X16" s="2034"/>
      <c r="Y16" s="2034"/>
      <c r="Z16" s="2034"/>
      <c r="AA16" s="2034"/>
      <c r="AB16" s="2034"/>
      <c r="AC16" s="2034"/>
      <c r="AD16" s="2034"/>
      <c r="AE16" s="2034"/>
      <c r="AF16" s="2034"/>
      <c r="AG16" s="2034"/>
      <c r="AH16" s="2049"/>
    </row>
    <row r="17" spans="1:34" ht="27" customHeight="1">
      <c r="A17" s="2019"/>
      <c r="B17" s="2029"/>
      <c r="C17" s="2029"/>
      <c r="D17" s="2029"/>
      <c r="E17" s="2029"/>
      <c r="F17" s="2029"/>
      <c r="G17" s="2038"/>
      <c r="H17" s="2046"/>
      <c r="I17" s="2046"/>
      <c r="J17" s="2046"/>
      <c r="K17" s="2046"/>
      <c r="L17" s="2047" t="s">
        <v>659</v>
      </c>
      <c r="M17" s="2047"/>
      <c r="N17" s="2047"/>
      <c r="O17" s="2043"/>
      <c r="P17" s="2034"/>
      <c r="Q17" s="2034"/>
      <c r="R17" s="2034"/>
      <c r="S17" s="2034"/>
      <c r="T17" s="2034"/>
      <c r="U17" s="2034"/>
      <c r="V17" s="2034"/>
      <c r="W17" s="2034"/>
      <c r="X17" s="2034"/>
      <c r="Y17" s="2034"/>
      <c r="Z17" s="2034"/>
      <c r="AA17" s="2034"/>
      <c r="AB17" s="2034"/>
      <c r="AC17" s="2034"/>
      <c r="AD17" s="2034"/>
      <c r="AE17" s="2034"/>
      <c r="AF17" s="2034"/>
      <c r="AG17" s="2034"/>
      <c r="AH17" s="2049"/>
    </row>
    <row r="18" spans="1:34" ht="27" customHeight="1">
      <c r="A18" s="2020"/>
      <c r="B18" s="2030"/>
      <c r="C18" s="2030"/>
      <c r="D18" s="2030"/>
      <c r="E18" s="2030"/>
      <c r="F18" s="2030"/>
      <c r="G18" s="2039"/>
      <c r="H18" s="2047" t="s">
        <v>471</v>
      </c>
      <c r="I18" s="2046"/>
      <c r="J18" s="2046"/>
      <c r="K18" s="2046"/>
      <c r="L18" s="2046"/>
      <c r="M18" s="2046"/>
      <c r="N18" s="2046"/>
      <c r="O18" s="2043"/>
      <c r="P18" s="2052"/>
      <c r="Q18" s="2052"/>
      <c r="R18" s="2052"/>
      <c r="S18" s="2052"/>
      <c r="T18" s="2052"/>
      <c r="U18" s="2052"/>
      <c r="V18" s="2052"/>
      <c r="W18" s="2052"/>
      <c r="X18" s="2055" t="s">
        <v>211</v>
      </c>
      <c r="Y18" s="2034"/>
      <c r="Z18" s="2034"/>
      <c r="AA18" s="2055" t="s">
        <v>771</v>
      </c>
      <c r="AB18" s="2034"/>
      <c r="AC18" s="2034"/>
      <c r="AD18" s="2034"/>
      <c r="AE18" s="2034"/>
      <c r="AF18" s="2034"/>
      <c r="AG18" s="2034"/>
      <c r="AH18" s="2049"/>
    </row>
    <row r="19" spans="1:34" ht="18" customHeight="1">
      <c r="A19" s="2021" t="s">
        <v>304</v>
      </c>
      <c r="B19" s="2028"/>
      <c r="C19" s="2028"/>
      <c r="D19" s="2028"/>
      <c r="E19" s="2028"/>
      <c r="F19" s="2028"/>
      <c r="G19" s="2037"/>
      <c r="H19" s="2016" t="s">
        <v>458</v>
      </c>
      <c r="I19" s="2026"/>
      <c r="J19" s="2026"/>
      <c r="K19" s="2026"/>
      <c r="L19" s="2026"/>
      <c r="M19" s="2051"/>
      <c r="N19" s="2051"/>
      <c r="O19" s="2051" t="s">
        <v>119</v>
      </c>
      <c r="P19" s="2051"/>
      <c r="Q19" s="2051"/>
      <c r="R19" s="2051"/>
      <c r="S19" s="2051"/>
      <c r="T19" s="2051"/>
      <c r="U19" s="2051"/>
      <c r="V19" s="2051"/>
      <c r="W19" s="2051"/>
      <c r="X19" s="2051"/>
      <c r="Y19" s="2051"/>
      <c r="Z19" s="2051"/>
      <c r="AA19" s="2051"/>
      <c r="AB19" s="2051"/>
      <c r="AC19" s="2051"/>
      <c r="AD19" s="2051"/>
      <c r="AE19" s="2051"/>
      <c r="AF19" s="2051"/>
      <c r="AG19" s="2051"/>
      <c r="AH19" s="2060"/>
    </row>
    <row r="20" spans="1:34" ht="95.25" customHeight="1">
      <c r="A20" s="2022"/>
      <c r="B20" s="2031"/>
      <c r="C20" s="2031"/>
      <c r="D20" s="2031"/>
      <c r="E20" s="2031"/>
      <c r="F20" s="2031"/>
      <c r="G20" s="2040"/>
      <c r="H20" s="2022"/>
      <c r="I20" s="2031"/>
      <c r="J20" s="2031"/>
      <c r="K20" s="2031"/>
      <c r="L20" s="2031"/>
      <c r="M20" s="2031"/>
      <c r="N20" s="2031"/>
      <c r="O20" s="2031"/>
      <c r="P20" s="2031"/>
      <c r="Q20" s="2031"/>
      <c r="R20" s="2031"/>
      <c r="S20" s="2031"/>
      <c r="T20" s="2031"/>
      <c r="U20" s="2031"/>
      <c r="V20" s="2031"/>
      <c r="W20" s="2031"/>
      <c r="X20" s="2031"/>
      <c r="Y20" s="2031"/>
      <c r="Z20" s="2031"/>
      <c r="AA20" s="2031"/>
      <c r="AB20" s="2031"/>
      <c r="AC20" s="2031"/>
      <c r="AD20" s="2031"/>
      <c r="AE20" s="2031"/>
      <c r="AF20" s="2031"/>
      <c r="AG20" s="2031"/>
      <c r="AH20" s="2040"/>
    </row>
    <row r="21" spans="1:34" ht="17.25" customHeight="1">
      <c r="A21" s="2023"/>
      <c r="B21" s="2032"/>
      <c r="C21" s="2032"/>
      <c r="D21" s="2032"/>
      <c r="E21" s="2032"/>
      <c r="F21" s="2032"/>
      <c r="G21" s="2041"/>
      <c r="H21" s="2023"/>
      <c r="I21" s="2032"/>
      <c r="J21" s="2032"/>
      <c r="K21" s="2032"/>
      <c r="L21" s="2032"/>
      <c r="M21" s="2032"/>
      <c r="N21" s="2032"/>
      <c r="O21" s="2032"/>
      <c r="P21" s="2032"/>
      <c r="Q21" s="2032"/>
      <c r="R21" s="2032"/>
      <c r="S21" s="2032"/>
      <c r="T21" s="2032"/>
      <c r="U21" s="2032"/>
      <c r="V21" s="2032"/>
      <c r="W21" s="2032"/>
      <c r="X21" s="2032" t="s">
        <v>775</v>
      </c>
      <c r="Y21" s="2032"/>
      <c r="Z21" s="2032"/>
      <c r="AA21" s="2032"/>
      <c r="AB21" s="2032"/>
      <c r="AC21" s="2032"/>
      <c r="AD21" s="2032"/>
      <c r="AE21" s="2032"/>
      <c r="AF21" s="2032" t="s">
        <v>308</v>
      </c>
      <c r="AG21" s="2032"/>
      <c r="AH21" s="2041"/>
    </row>
    <row r="22" spans="1:34" ht="108" customHeight="1">
      <c r="A22" s="2024" t="s">
        <v>779</v>
      </c>
      <c r="B22" s="2025"/>
      <c r="C22" s="2025"/>
      <c r="D22" s="2025"/>
      <c r="E22" s="2025"/>
      <c r="F22" s="2025"/>
      <c r="G22" s="2042"/>
      <c r="H22" s="2043"/>
      <c r="I22" s="2034"/>
      <c r="J22" s="2034"/>
      <c r="K22" s="2034"/>
      <c r="L22" s="2034"/>
      <c r="M22" s="2034"/>
      <c r="N22" s="2034"/>
      <c r="O22" s="2034"/>
      <c r="P22" s="2034"/>
      <c r="Q22" s="2034"/>
      <c r="R22" s="2034"/>
      <c r="S22" s="2034"/>
      <c r="T22" s="2034"/>
      <c r="U22" s="2034"/>
      <c r="V22" s="2034"/>
      <c r="W22" s="2034"/>
      <c r="X22" s="2034"/>
      <c r="Y22" s="2034"/>
      <c r="Z22" s="2034"/>
      <c r="AA22" s="2034"/>
      <c r="AB22" s="2034"/>
      <c r="AC22" s="2034"/>
      <c r="AD22" s="2034"/>
      <c r="AE22" s="2034"/>
      <c r="AF22" s="2034"/>
      <c r="AG22" s="2034"/>
      <c r="AH22" s="2049"/>
    </row>
    <row r="23" spans="1:34">
      <c r="A23" s="2014"/>
      <c r="B23" s="2014"/>
      <c r="C23" s="2014"/>
      <c r="D23" s="2014"/>
      <c r="E23" s="2014"/>
      <c r="F23" s="2014"/>
      <c r="G23" s="2014"/>
      <c r="H23" s="2014"/>
      <c r="I23" s="2014"/>
      <c r="J23" s="2014"/>
      <c r="K23" s="2014"/>
      <c r="L23" s="2014"/>
      <c r="M23" s="2014"/>
      <c r="N23" s="2014"/>
      <c r="O23" s="2014"/>
      <c r="P23" s="2014"/>
      <c r="Q23" s="2014"/>
      <c r="R23" s="2014"/>
      <c r="S23" s="2014"/>
      <c r="T23" s="2014"/>
      <c r="U23" s="2014"/>
      <c r="V23" s="2014"/>
      <c r="W23" s="2014"/>
      <c r="X23" s="2014"/>
      <c r="Y23" s="2014"/>
      <c r="Z23" s="2014"/>
      <c r="AA23" s="2014"/>
      <c r="AB23" s="2014"/>
      <c r="AC23" s="2014"/>
      <c r="AD23" s="2014"/>
      <c r="AE23" s="2014"/>
      <c r="AF23" s="2014"/>
      <c r="AG23" s="2014"/>
      <c r="AH23" s="2014"/>
    </row>
    <row r="24" spans="1:34">
      <c r="A24" s="2014" t="s">
        <v>558</v>
      </c>
      <c r="B24" s="2014">
        <v>1</v>
      </c>
      <c r="C24" s="2033" t="s">
        <v>678</v>
      </c>
      <c r="D24" s="2033"/>
      <c r="E24" s="2033"/>
      <c r="F24" s="2033"/>
      <c r="G24" s="2033"/>
      <c r="H24" s="2033"/>
      <c r="I24" s="2033"/>
      <c r="J24" s="2033"/>
      <c r="K24" s="2033"/>
      <c r="L24" s="2033"/>
      <c r="M24" s="2033"/>
      <c r="N24" s="2033"/>
      <c r="O24" s="2033"/>
      <c r="P24" s="2033"/>
      <c r="Q24" s="2033"/>
      <c r="R24" s="2033"/>
      <c r="S24" s="2033"/>
      <c r="T24" s="2033"/>
      <c r="U24" s="2033"/>
      <c r="V24" s="2033"/>
      <c r="W24" s="2033"/>
      <c r="X24" s="2033"/>
      <c r="Y24" s="2033"/>
      <c r="Z24" s="2033"/>
      <c r="AA24" s="2033"/>
      <c r="AB24" s="2033"/>
      <c r="AC24" s="2033"/>
      <c r="AD24" s="2033"/>
      <c r="AE24" s="2033"/>
      <c r="AF24" s="2033"/>
      <c r="AG24" s="2033"/>
      <c r="AH24" s="2033"/>
    </row>
    <row r="25" spans="1:34">
      <c r="A25" s="2014"/>
      <c r="B25" s="2014"/>
      <c r="C25" s="2033"/>
      <c r="D25" s="2033"/>
      <c r="E25" s="2033"/>
      <c r="F25" s="2033"/>
      <c r="G25" s="2033"/>
      <c r="H25" s="2033"/>
      <c r="I25" s="2033"/>
      <c r="J25" s="2033"/>
      <c r="K25" s="2033"/>
      <c r="L25" s="2033"/>
      <c r="M25" s="2033"/>
      <c r="N25" s="2033"/>
      <c r="O25" s="2033"/>
      <c r="P25" s="2033"/>
      <c r="Q25" s="2033"/>
      <c r="R25" s="2033"/>
      <c r="S25" s="2033"/>
      <c r="T25" s="2033"/>
      <c r="U25" s="2033"/>
      <c r="V25" s="2033"/>
      <c r="W25" s="2033"/>
      <c r="X25" s="2033"/>
      <c r="Y25" s="2033"/>
      <c r="Z25" s="2033"/>
      <c r="AA25" s="2033"/>
      <c r="AB25" s="2033"/>
      <c r="AC25" s="2033"/>
      <c r="AD25" s="2033"/>
      <c r="AE25" s="2033"/>
      <c r="AF25" s="2033"/>
      <c r="AG25" s="2033"/>
      <c r="AH25" s="2033"/>
    </row>
    <row r="26" spans="1:34">
      <c r="A26" s="2014"/>
      <c r="B26" s="2014">
        <v>2</v>
      </c>
      <c r="C26" s="2014" t="s">
        <v>601</v>
      </c>
      <c r="D26" s="2033"/>
      <c r="E26" s="2033"/>
      <c r="F26" s="2033"/>
      <c r="G26" s="2033"/>
      <c r="H26" s="2033"/>
      <c r="I26" s="2033"/>
      <c r="J26" s="2033"/>
      <c r="K26" s="2033"/>
      <c r="L26" s="2033"/>
      <c r="M26" s="2033"/>
      <c r="N26" s="2033"/>
      <c r="O26" s="2033"/>
      <c r="P26" s="2033"/>
      <c r="Q26" s="2033"/>
      <c r="R26" s="2033"/>
      <c r="S26" s="2033"/>
      <c r="T26" s="2033"/>
      <c r="U26" s="2033"/>
      <c r="V26" s="2033"/>
      <c r="W26" s="2033"/>
      <c r="X26" s="2033"/>
      <c r="Y26" s="2033"/>
      <c r="Z26" s="2033"/>
      <c r="AA26" s="2033"/>
      <c r="AB26" s="2033"/>
      <c r="AC26" s="2033"/>
      <c r="AD26" s="2033"/>
      <c r="AE26" s="2033"/>
      <c r="AF26" s="2033"/>
      <c r="AG26" s="2033"/>
      <c r="AH26" s="2033"/>
    </row>
    <row r="27" spans="1:34">
      <c r="A27" s="2014"/>
      <c r="B27" s="2014">
        <v>3</v>
      </c>
      <c r="C27" s="2014" t="s">
        <v>780</v>
      </c>
      <c r="D27" s="2033"/>
      <c r="E27" s="2033"/>
      <c r="F27" s="2033"/>
      <c r="G27" s="2033"/>
      <c r="H27" s="2033"/>
      <c r="I27" s="2033"/>
      <c r="J27" s="2033"/>
      <c r="K27" s="2033"/>
      <c r="L27" s="2033"/>
      <c r="M27" s="2033"/>
      <c r="N27" s="2033"/>
      <c r="O27" s="2033"/>
      <c r="P27" s="2033"/>
      <c r="Q27" s="2033"/>
      <c r="R27" s="2033"/>
      <c r="S27" s="2033"/>
      <c r="T27" s="2033"/>
      <c r="U27" s="2033"/>
      <c r="V27" s="2033"/>
      <c r="W27" s="2033"/>
      <c r="X27" s="2033"/>
      <c r="Y27" s="2033"/>
      <c r="Z27" s="2033"/>
      <c r="AA27" s="2033"/>
      <c r="AB27" s="2033"/>
      <c r="AC27" s="2033"/>
      <c r="AD27" s="2033"/>
      <c r="AE27" s="2033"/>
      <c r="AF27" s="2033"/>
      <c r="AG27" s="2033"/>
      <c r="AH27" s="2033"/>
    </row>
    <row r="28" spans="1:34">
      <c r="A28" s="2014"/>
      <c r="B28" s="2014">
        <v>4</v>
      </c>
      <c r="C28" s="2014" t="s">
        <v>782</v>
      </c>
      <c r="D28" s="2014"/>
      <c r="E28" s="2014"/>
      <c r="F28" s="2014"/>
      <c r="G28" s="2014"/>
      <c r="H28" s="2014"/>
      <c r="I28" s="2014"/>
      <c r="J28" s="2014"/>
      <c r="K28" s="2014"/>
      <c r="L28" s="2014"/>
      <c r="M28" s="2014"/>
      <c r="N28" s="2014"/>
      <c r="O28" s="2014"/>
      <c r="P28" s="2014"/>
      <c r="Q28" s="2014"/>
      <c r="R28" s="2014"/>
      <c r="S28" s="2014"/>
      <c r="T28" s="2014"/>
      <c r="U28" s="2014"/>
      <c r="V28" s="2014"/>
      <c r="W28" s="2014"/>
      <c r="X28" s="2014"/>
      <c r="Y28" s="2014"/>
      <c r="Z28" s="2014"/>
      <c r="AA28" s="2014"/>
      <c r="AB28" s="2014"/>
      <c r="AC28" s="2014"/>
      <c r="AD28" s="2014"/>
      <c r="AE28" s="2014"/>
      <c r="AF28" s="2014"/>
      <c r="AG28" s="2014"/>
      <c r="AH28" s="2014"/>
    </row>
    <row r="29" spans="1:34">
      <c r="A29" s="2014"/>
      <c r="B29" s="2014">
        <v>5</v>
      </c>
      <c r="C29" s="2033" t="s">
        <v>784</v>
      </c>
      <c r="D29" s="2033"/>
      <c r="E29" s="2033"/>
      <c r="F29" s="2033"/>
      <c r="G29" s="2033"/>
      <c r="H29" s="2033"/>
      <c r="I29" s="2033"/>
      <c r="J29" s="2033"/>
      <c r="K29" s="2033"/>
      <c r="L29" s="2033"/>
      <c r="M29" s="2033"/>
      <c r="N29" s="2033"/>
      <c r="O29" s="2033"/>
      <c r="P29" s="2033"/>
      <c r="Q29" s="2033"/>
      <c r="R29" s="2033"/>
      <c r="S29" s="2033"/>
      <c r="T29" s="2033"/>
      <c r="U29" s="2033"/>
      <c r="V29" s="2033"/>
      <c r="W29" s="2033"/>
      <c r="X29" s="2033"/>
      <c r="Y29" s="2033"/>
      <c r="Z29" s="2033"/>
      <c r="AA29" s="2033"/>
      <c r="AB29" s="2033"/>
      <c r="AC29" s="2033"/>
      <c r="AD29" s="2033"/>
      <c r="AE29" s="2033"/>
      <c r="AF29" s="2033"/>
      <c r="AG29" s="2033"/>
      <c r="AH29" s="2033"/>
    </row>
    <row r="30" spans="1:34">
      <c r="A30" s="2014"/>
      <c r="B30" s="2014"/>
      <c r="C30" s="2033"/>
      <c r="D30" s="2033"/>
      <c r="E30" s="2033"/>
      <c r="F30" s="2033"/>
      <c r="G30" s="2033"/>
      <c r="H30" s="2033"/>
      <c r="I30" s="2033"/>
      <c r="J30" s="2033"/>
      <c r="K30" s="2033"/>
      <c r="L30" s="2033"/>
      <c r="M30" s="2033"/>
      <c r="N30" s="2033"/>
      <c r="O30" s="2033"/>
      <c r="P30" s="2033"/>
      <c r="Q30" s="2033"/>
      <c r="R30" s="2033"/>
      <c r="S30" s="2033"/>
      <c r="T30" s="2033"/>
      <c r="U30" s="2033"/>
      <c r="V30" s="2033"/>
      <c r="W30" s="2033"/>
      <c r="X30" s="2033"/>
      <c r="Y30" s="2033"/>
      <c r="Z30" s="2033"/>
      <c r="AA30" s="2033"/>
      <c r="AB30" s="2033"/>
      <c r="AC30" s="2033"/>
      <c r="AD30" s="2033"/>
      <c r="AE30" s="2033"/>
      <c r="AF30" s="2033"/>
      <c r="AG30" s="2033"/>
      <c r="AH30" s="2033"/>
    </row>
    <row r="31" spans="1:34">
      <c r="A31" s="2014"/>
      <c r="B31" s="2014"/>
      <c r="C31" s="2014"/>
      <c r="D31" s="2014"/>
      <c r="E31" s="2014"/>
      <c r="F31" s="2014"/>
      <c r="G31" s="2014"/>
      <c r="H31" s="2014"/>
      <c r="I31" s="2014"/>
      <c r="J31" s="2014"/>
      <c r="K31" s="2014"/>
      <c r="L31" s="2014"/>
      <c r="M31" s="2014"/>
      <c r="N31" s="2014"/>
      <c r="O31" s="2014"/>
      <c r="P31" s="2014"/>
      <c r="Q31" s="2014"/>
      <c r="R31" s="2014"/>
      <c r="S31" s="2014"/>
      <c r="T31" s="2014"/>
      <c r="U31" s="2014"/>
      <c r="V31" s="2014"/>
      <c r="W31" s="2014"/>
      <c r="X31" s="2014"/>
      <c r="Y31" s="2014"/>
      <c r="Z31" s="2014"/>
      <c r="AA31" s="2014"/>
      <c r="AB31" s="2014"/>
      <c r="AC31" s="2014"/>
      <c r="AD31" s="2014"/>
      <c r="AE31" s="2014"/>
      <c r="AF31" s="2014"/>
      <c r="AG31" s="2014"/>
      <c r="AH31" s="2014"/>
    </row>
  </sheetData>
  <customSheetViews>
    <customSheetView guid="{76D48460-2D9B-487A-92BD-89A50EB1783E}">
      <selection sqref="A1:AH1"/>
      <pageMargins left="0.78740157480314965" right="0.78740157480314965" top="0.78740157480314965" bottom="0.78740157480314965" header="0.39370078740157483" footer="0.39370078740157483"/>
      <printOptions horizontalCentered="1" verticalCentered="1"/>
      <pageSetup paperSize="9" orientation="portrait" blackAndWhite="1" horizontalDpi="300" verticalDpi="300" r:id="rId1"/>
      <headerFooter alignWithMargins="0"/>
    </customSheetView>
  </customSheetViews>
  <mergeCells count="33">
    <mergeCell ref="A1:AH1"/>
    <mergeCell ref="Z3:AA3"/>
    <mergeCell ref="AC3:AD3"/>
    <mergeCell ref="AF3:AG3"/>
    <mergeCell ref="M6:S6"/>
    <mergeCell ref="AD6:AH6"/>
    <mergeCell ref="M7:S7"/>
    <mergeCell ref="T7:AH7"/>
    <mergeCell ref="M8:S8"/>
    <mergeCell ref="T8:AH8"/>
    <mergeCell ref="M9:S9"/>
    <mergeCell ref="T9:AH9"/>
    <mergeCell ref="A13:G13"/>
    <mergeCell ref="T13:AH13"/>
    <mergeCell ref="H14:K14"/>
    <mergeCell ref="L14:AH14"/>
    <mergeCell ref="H15:K15"/>
    <mergeCell ref="L16:N16"/>
    <mergeCell ref="O16:AH16"/>
    <mergeCell ref="L17:N17"/>
    <mergeCell ref="O17:AH17"/>
    <mergeCell ref="H18:N18"/>
    <mergeCell ref="O18:W18"/>
    <mergeCell ref="H19:L19"/>
    <mergeCell ref="H20:AH20"/>
    <mergeCell ref="A22:G22"/>
    <mergeCell ref="H22:AH22"/>
    <mergeCell ref="A14:G15"/>
    <mergeCell ref="A16:G18"/>
    <mergeCell ref="H16:K17"/>
    <mergeCell ref="A19:G21"/>
    <mergeCell ref="C24:AH25"/>
    <mergeCell ref="C29:AH30"/>
  </mergeCells>
  <phoneticPr fontId="7"/>
  <printOptions horizontalCentered="1" verticalCentered="1"/>
  <pageMargins left="0.78740157480314965" right="0.78740157480314965" top="0.78740157480314965" bottom="0.78740157480314965" header="0.39370078740157483" footer="0.39370078740157483"/>
  <pageSetup paperSize="9" fitToWidth="1" fitToHeight="1" orientation="portrait" usePrinterDefaults="1" blackAndWhite="1" horizontalDpi="300" verticalDpi="300" r:id="rId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39">
    <tabColor rgb="FF00B0F0"/>
  </sheetPr>
  <dimension ref="A1:L15"/>
  <sheetViews>
    <sheetView showGridLines="0" view="pageBreakPreview" zoomScale="90" zoomScaleSheetLayoutView="90" workbookViewId="0">
      <selection activeCell="F3" sqref="F3"/>
    </sheetView>
  </sheetViews>
  <sheetFormatPr defaultRowHeight="13.5"/>
  <cols>
    <col min="1" max="1" width="0.75" style="1759" customWidth="1"/>
    <col min="2" max="2" width="24.25" style="1759" customWidth="1"/>
    <col min="3" max="3" width="4" style="1759" customWidth="1"/>
    <col min="4" max="6" width="20.125" style="1759" customWidth="1"/>
    <col min="7" max="7" width="3.125" style="1759" customWidth="1"/>
    <col min="8" max="8" width="3.75" style="1759" customWidth="1"/>
    <col min="9" max="9" width="2.5" style="1759" customWidth="1"/>
    <col min="10" max="10" width="9" style="1759" customWidth="1"/>
    <col min="11" max="11" width="14" style="1759" customWidth="1"/>
    <col min="12" max="256" width="9" style="1759" customWidth="1"/>
    <col min="257" max="257" width="0.75" style="1759" customWidth="1"/>
    <col min="258" max="258" width="24.25" style="1759" customWidth="1"/>
    <col min="259" max="259" width="4" style="1759" customWidth="1"/>
    <col min="260" max="262" width="20.125" style="1759" customWidth="1"/>
    <col min="263" max="263" width="3.125" style="1759" customWidth="1"/>
    <col min="264" max="264" width="3.75" style="1759" customWidth="1"/>
    <col min="265" max="265" width="2.5" style="1759" customWidth="1"/>
    <col min="266" max="266" width="9" style="1759" customWidth="1"/>
    <col min="267" max="267" width="14" style="1759" customWidth="1"/>
    <col min="268" max="512" width="9" style="1759" customWidth="1"/>
    <col min="513" max="513" width="0.75" style="1759" customWidth="1"/>
    <col min="514" max="514" width="24.25" style="1759" customWidth="1"/>
    <col min="515" max="515" width="4" style="1759" customWidth="1"/>
    <col min="516" max="518" width="20.125" style="1759" customWidth="1"/>
    <col min="519" max="519" width="3.125" style="1759" customWidth="1"/>
    <col min="520" max="520" width="3.75" style="1759" customWidth="1"/>
    <col min="521" max="521" width="2.5" style="1759" customWidth="1"/>
    <col min="522" max="522" width="9" style="1759" customWidth="1"/>
    <col min="523" max="523" width="14" style="1759" customWidth="1"/>
    <col min="524" max="768" width="9" style="1759" customWidth="1"/>
    <col min="769" max="769" width="0.75" style="1759" customWidth="1"/>
    <col min="770" max="770" width="24.25" style="1759" customWidth="1"/>
    <col min="771" max="771" width="4" style="1759" customWidth="1"/>
    <col min="772" max="774" width="20.125" style="1759" customWidth="1"/>
    <col min="775" max="775" width="3.125" style="1759" customWidth="1"/>
    <col min="776" max="776" width="3.75" style="1759" customWidth="1"/>
    <col min="777" max="777" width="2.5" style="1759" customWidth="1"/>
    <col min="778" max="778" width="9" style="1759" customWidth="1"/>
    <col min="779" max="779" width="14" style="1759" customWidth="1"/>
    <col min="780" max="1024" width="9" style="1759" customWidth="1"/>
    <col min="1025" max="1025" width="0.75" style="1759" customWidth="1"/>
    <col min="1026" max="1026" width="24.25" style="1759" customWidth="1"/>
    <col min="1027" max="1027" width="4" style="1759" customWidth="1"/>
    <col min="1028" max="1030" width="20.125" style="1759" customWidth="1"/>
    <col min="1031" max="1031" width="3.125" style="1759" customWidth="1"/>
    <col min="1032" max="1032" width="3.75" style="1759" customWidth="1"/>
    <col min="1033" max="1033" width="2.5" style="1759" customWidth="1"/>
    <col min="1034" max="1034" width="9" style="1759" customWidth="1"/>
    <col min="1035" max="1035" width="14" style="1759" customWidth="1"/>
    <col min="1036" max="1280" width="9" style="1759" customWidth="1"/>
    <col min="1281" max="1281" width="0.75" style="1759" customWidth="1"/>
    <col min="1282" max="1282" width="24.25" style="1759" customWidth="1"/>
    <col min="1283" max="1283" width="4" style="1759" customWidth="1"/>
    <col min="1284" max="1286" width="20.125" style="1759" customWidth="1"/>
    <col min="1287" max="1287" width="3.125" style="1759" customWidth="1"/>
    <col min="1288" max="1288" width="3.75" style="1759" customWidth="1"/>
    <col min="1289" max="1289" width="2.5" style="1759" customWidth="1"/>
    <col min="1290" max="1290" width="9" style="1759" customWidth="1"/>
    <col min="1291" max="1291" width="14" style="1759" customWidth="1"/>
    <col min="1292" max="1536" width="9" style="1759" customWidth="1"/>
    <col min="1537" max="1537" width="0.75" style="1759" customWidth="1"/>
    <col min="1538" max="1538" width="24.25" style="1759" customWidth="1"/>
    <col min="1539" max="1539" width="4" style="1759" customWidth="1"/>
    <col min="1540" max="1542" width="20.125" style="1759" customWidth="1"/>
    <col min="1543" max="1543" width="3.125" style="1759" customWidth="1"/>
    <col min="1544" max="1544" width="3.75" style="1759" customWidth="1"/>
    <col min="1545" max="1545" width="2.5" style="1759" customWidth="1"/>
    <col min="1546" max="1546" width="9" style="1759" customWidth="1"/>
    <col min="1547" max="1547" width="14" style="1759" customWidth="1"/>
    <col min="1548" max="1792" width="9" style="1759" customWidth="1"/>
    <col min="1793" max="1793" width="0.75" style="1759" customWidth="1"/>
    <col min="1794" max="1794" width="24.25" style="1759" customWidth="1"/>
    <col min="1795" max="1795" width="4" style="1759" customWidth="1"/>
    <col min="1796" max="1798" width="20.125" style="1759" customWidth="1"/>
    <col min="1799" max="1799" width="3.125" style="1759" customWidth="1"/>
    <col min="1800" max="1800" width="3.75" style="1759" customWidth="1"/>
    <col min="1801" max="1801" width="2.5" style="1759" customWidth="1"/>
    <col min="1802" max="1802" width="9" style="1759" customWidth="1"/>
    <col min="1803" max="1803" width="14" style="1759" customWidth="1"/>
    <col min="1804" max="2048" width="9" style="1759" customWidth="1"/>
    <col min="2049" max="2049" width="0.75" style="1759" customWidth="1"/>
    <col min="2050" max="2050" width="24.25" style="1759" customWidth="1"/>
    <col min="2051" max="2051" width="4" style="1759" customWidth="1"/>
    <col min="2052" max="2054" width="20.125" style="1759" customWidth="1"/>
    <col min="2055" max="2055" width="3.125" style="1759" customWidth="1"/>
    <col min="2056" max="2056" width="3.75" style="1759" customWidth="1"/>
    <col min="2057" max="2057" width="2.5" style="1759" customWidth="1"/>
    <col min="2058" max="2058" width="9" style="1759" customWidth="1"/>
    <col min="2059" max="2059" width="14" style="1759" customWidth="1"/>
    <col min="2060" max="2304" width="9" style="1759" customWidth="1"/>
    <col min="2305" max="2305" width="0.75" style="1759" customWidth="1"/>
    <col min="2306" max="2306" width="24.25" style="1759" customWidth="1"/>
    <col min="2307" max="2307" width="4" style="1759" customWidth="1"/>
    <col min="2308" max="2310" width="20.125" style="1759" customWidth="1"/>
    <col min="2311" max="2311" width="3.125" style="1759" customWidth="1"/>
    <col min="2312" max="2312" width="3.75" style="1759" customWidth="1"/>
    <col min="2313" max="2313" width="2.5" style="1759" customWidth="1"/>
    <col min="2314" max="2314" width="9" style="1759" customWidth="1"/>
    <col min="2315" max="2315" width="14" style="1759" customWidth="1"/>
    <col min="2316" max="2560" width="9" style="1759" customWidth="1"/>
    <col min="2561" max="2561" width="0.75" style="1759" customWidth="1"/>
    <col min="2562" max="2562" width="24.25" style="1759" customWidth="1"/>
    <col min="2563" max="2563" width="4" style="1759" customWidth="1"/>
    <col min="2564" max="2566" width="20.125" style="1759" customWidth="1"/>
    <col min="2567" max="2567" width="3.125" style="1759" customWidth="1"/>
    <col min="2568" max="2568" width="3.75" style="1759" customWidth="1"/>
    <col min="2569" max="2569" width="2.5" style="1759" customWidth="1"/>
    <col min="2570" max="2570" width="9" style="1759" customWidth="1"/>
    <col min="2571" max="2571" width="14" style="1759" customWidth="1"/>
    <col min="2572" max="2816" width="9" style="1759" customWidth="1"/>
    <col min="2817" max="2817" width="0.75" style="1759" customWidth="1"/>
    <col min="2818" max="2818" width="24.25" style="1759" customWidth="1"/>
    <col min="2819" max="2819" width="4" style="1759" customWidth="1"/>
    <col min="2820" max="2822" width="20.125" style="1759" customWidth="1"/>
    <col min="2823" max="2823" width="3.125" style="1759" customWidth="1"/>
    <col min="2824" max="2824" width="3.75" style="1759" customWidth="1"/>
    <col min="2825" max="2825" width="2.5" style="1759" customWidth="1"/>
    <col min="2826" max="2826" width="9" style="1759" customWidth="1"/>
    <col min="2827" max="2827" width="14" style="1759" customWidth="1"/>
    <col min="2828" max="3072" width="9" style="1759" customWidth="1"/>
    <col min="3073" max="3073" width="0.75" style="1759" customWidth="1"/>
    <col min="3074" max="3074" width="24.25" style="1759" customWidth="1"/>
    <col min="3075" max="3075" width="4" style="1759" customWidth="1"/>
    <col min="3076" max="3078" width="20.125" style="1759" customWidth="1"/>
    <col min="3079" max="3079" width="3.125" style="1759" customWidth="1"/>
    <col min="3080" max="3080" width="3.75" style="1759" customWidth="1"/>
    <col min="3081" max="3081" width="2.5" style="1759" customWidth="1"/>
    <col min="3082" max="3082" width="9" style="1759" customWidth="1"/>
    <col min="3083" max="3083" width="14" style="1759" customWidth="1"/>
    <col min="3084" max="3328" width="9" style="1759" customWidth="1"/>
    <col min="3329" max="3329" width="0.75" style="1759" customWidth="1"/>
    <col min="3330" max="3330" width="24.25" style="1759" customWidth="1"/>
    <col min="3331" max="3331" width="4" style="1759" customWidth="1"/>
    <col min="3332" max="3334" width="20.125" style="1759" customWidth="1"/>
    <col min="3335" max="3335" width="3.125" style="1759" customWidth="1"/>
    <col min="3336" max="3336" width="3.75" style="1759" customWidth="1"/>
    <col min="3337" max="3337" width="2.5" style="1759" customWidth="1"/>
    <col min="3338" max="3338" width="9" style="1759" customWidth="1"/>
    <col min="3339" max="3339" width="14" style="1759" customWidth="1"/>
    <col min="3340" max="3584" width="9" style="1759" customWidth="1"/>
    <col min="3585" max="3585" width="0.75" style="1759" customWidth="1"/>
    <col min="3586" max="3586" width="24.25" style="1759" customWidth="1"/>
    <col min="3587" max="3587" width="4" style="1759" customWidth="1"/>
    <col min="3588" max="3590" width="20.125" style="1759" customWidth="1"/>
    <col min="3591" max="3591" width="3.125" style="1759" customWidth="1"/>
    <col min="3592" max="3592" width="3.75" style="1759" customWidth="1"/>
    <col min="3593" max="3593" width="2.5" style="1759" customWidth="1"/>
    <col min="3594" max="3594" width="9" style="1759" customWidth="1"/>
    <col min="3595" max="3595" width="14" style="1759" customWidth="1"/>
    <col min="3596" max="3840" width="9" style="1759" customWidth="1"/>
    <col min="3841" max="3841" width="0.75" style="1759" customWidth="1"/>
    <col min="3842" max="3842" width="24.25" style="1759" customWidth="1"/>
    <col min="3843" max="3843" width="4" style="1759" customWidth="1"/>
    <col min="3844" max="3846" width="20.125" style="1759" customWidth="1"/>
    <col min="3847" max="3847" width="3.125" style="1759" customWidth="1"/>
    <col min="3848" max="3848" width="3.75" style="1759" customWidth="1"/>
    <col min="3849" max="3849" width="2.5" style="1759" customWidth="1"/>
    <col min="3850" max="3850" width="9" style="1759" customWidth="1"/>
    <col min="3851" max="3851" width="14" style="1759" customWidth="1"/>
    <col min="3852" max="4096" width="9" style="1759" customWidth="1"/>
    <col min="4097" max="4097" width="0.75" style="1759" customWidth="1"/>
    <col min="4098" max="4098" width="24.25" style="1759" customWidth="1"/>
    <col min="4099" max="4099" width="4" style="1759" customWidth="1"/>
    <col min="4100" max="4102" width="20.125" style="1759" customWidth="1"/>
    <col min="4103" max="4103" width="3.125" style="1759" customWidth="1"/>
    <col min="4104" max="4104" width="3.75" style="1759" customWidth="1"/>
    <col min="4105" max="4105" width="2.5" style="1759" customWidth="1"/>
    <col min="4106" max="4106" width="9" style="1759" customWidth="1"/>
    <col min="4107" max="4107" width="14" style="1759" customWidth="1"/>
    <col min="4108" max="4352" width="9" style="1759" customWidth="1"/>
    <col min="4353" max="4353" width="0.75" style="1759" customWidth="1"/>
    <col min="4354" max="4354" width="24.25" style="1759" customWidth="1"/>
    <col min="4355" max="4355" width="4" style="1759" customWidth="1"/>
    <col min="4356" max="4358" width="20.125" style="1759" customWidth="1"/>
    <col min="4359" max="4359" width="3.125" style="1759" customWidth="1"/>
    <col min="4360" max="4360" width="3.75" style="1759" customWidth="1"/>
    <col min="4361" max="4361" width="2.5" style="1759" customWidth="1"/>
    <col min="4362" max="4362" width="9" style="1759" customWidth="1"/>
    <col min="4363" max="4363" width="14" style="1759" customWidth="1"/>
    <col min="4364" max="4608" width="9" style="1759" customWidth="1"/>
    <col min="4609" max="4609" width="0.75" style="1759" customWidth="1"/>
    <col min="4610" max="4610" width="24.25" style="1759" customWidth="1"/>
    <col min="4611" max="4611" width="4" style="1759" customWidth="1"/>
    <col min="4612" max="4614" width="20.125" style="1759" customWidth="1"/>
    <col min="4615" max="4615" width="3.125" style="1759" customWidth="1"/>
    <col min="4616" max="4616" width="3.75" style="1759" customWidth="1"/>
    <col min="4617" max="4617" width="2.5" style="1759" customWidth="1"/>
    <col min="4618" max="4618" width="9" style="1759" customWidth="1"/>
    <col min="4619" max="4619" width="14" style="1759" customWidth="1"/>
    <col min="4620" max="4864" width="9" style="1759" customWidth="1"/>
    <col min="4865" max="4865" width="0.75" style="1759" customWidth="1"/>
    <col min="4866" max="4866" width="24.25" style="1759" customWidth="1"/>
    <col min="4867" max="4867" width="4" style="1759" customWidth="1"/>
    <col min="4868" max="4870" width="20.125" style="1759" customWidth="1"/>
    <col min="4871" max="4871" width="3.125" style="1759" customWidth="1"/>
    <col min="4872" max="4872" width="3.75" style="1759" customWidth="1"/>
    <col min="4873" max="4873" width="2.5" style="1759" customWidth="1"/>
    <col min="4874" max="4874" width="9" style="1759" customWidth="1"/>
    <col min="4875" max="4875" width="14" style="1759" customWidth="1"/>
    <col min="4876" max="5120" width="9" style="1759" customWidth="1"/>
    <col min="5121" max="5121" width="0.75" style="1759" customWidth="1"/>
    <col min="5122" max="5122" width="24.25" style="1759" customWidth="1"/>
    <col min="5123" max="5123" width="4" style="1759" customWidth="1"/>
    <col min="5124" max="5126" width="20.125" style="1759" customWidth="1"/>
    <col min="5127" max="5127" width="3.125" style="1759" customWidth="1"/>
    <col min="5128" max="5128" width="3.75" style="1759" customWidth="1"/>
    <col min="5129" max="5129" width="2.5" style="1759" customWidth="1"/>
    <col min="5130" max="5130" width="9" style="1759" customWidth="1"/>
    <col min="5131" max="5131" width="14" style="1759" customWidth="1"/>
    <col min="5132" max="5376" width="9" style="1759" customWidth="1"/>
    <col min="5377" max="5377" width="0.75" style="1759" customWidth="1"/>
    <col min="5378" max="5378" width="24.25" style="1759" customWidth="1"/>
    <col min="5379" max="5379" width="4" style="1759" customWidth="1"/>
    <col min="5380" max="5382" width="20.125" style="1759" customWidth="1"/>
    <col min="5383" max="5383" width="3.125" style="1759" customWidth="1"/>
    <col min="5384" max="5384" width="3.75" style="1759" customWidth="1"/>
    <col min="5385" max="5385" width="2.5" style="1759" customWidth="1"/>
    <col min="5386" max="5386" width="9" style="1759" customWidth="1"/>
    <col min="5387" max="5387" width="14" style="1759" customWidth="1"/>
    <col min="5388" max="5632" width="9" style="1759" customWidth="1"/>
    <col min="5633" max="5633" width="0.75" style="1759" customWidth="1"/>
    <col min="5634" max="5634" width="24.25" style="1759" customWidth="1"/>
    <col min="5635" max="5635" width="4" style="1759" customWidth="1"/>
    <col min="5636" max="5638" width="20.125" style="1759" customWidth="1"/>
    <col min="5639" max="5639" width="3.125" style="1759" customWidth="1"/>
    <col min="5640" max="5640" width="3.75" style="1759" customWidth="1"/>
    <col min="5641" max="5641" width="2.5" style="1759" customWidth="1"/>
    <col min="5642" max="5642" width="9" style="1759" customWidth="1"/>
    <col min="5643" max="5643" width="14" style="1759" customWidth="1"/>
    <col min="5644" max="5888" width="9" style="1759" customWidth="1"/>
    <col min="5889" max="5889" width="0.75" style="1759" customWidth="1"/>
    <col min="5890" max="5890" width="24.25" style="1759" customWidth="1"/>
    <col min="5891" max="5891" width="4" style="1759" customWidth="1"/>
    <col min="5892" max="5894" width="20.125" style="1759" customWidth="1"/>
    <col min="5895" max="5895" width="3.125" style="1759" customWidth="1"/>
    <col min="5896" max="5896" width="3.75" style="1759" customWidth="1"/>
    <col min="5897" max="5897" width="2.5" style="1759" customWidth="1"/>
    <col min="5898" max="5898" width="9" style="1759" customWidth="1"/>
    <col min="5899" max="5899" width="14" style="1759" customWidth="1"/>
    <col min="5900" max="6144" width="9" style="1759" customWidth="1"/>
    <col min="6145" max="6145" width="0.75" style="1759" customWidth="1"/>
    <col min="6146" max="6146" width="24.25" style="1759" customWidth="1"/>
    <col min="6147" max="6147" width="4" style="1759" customWidth="1"/>
    <col min="6148" max="6150" width="20.125" style="1759" customWidth="1"/>
    <col min="6151" max="6151" width="3.125" style="1759" customWidth="1"/>
    <col min="6152" max="6152" width="3.75" style="1759" customWidth="1"/>
    <col min="6153" max="6153" width="2.5" style="1759" customWidth="1"/>
    <col min="6154" max="6154" width="9" style="1759" customWidth="1"/>
    <col min="6155" max="6155" width="14" style="1759" customWidth="1"/>
    <col min="6156" max="6400" width="9" style="1759" customWidth="1"/>
    <col min="6401" max="6401" width="0.75" style="1759" customWidth="1"/>
    <col min="6402" max="6402" width="24.25" style="1759" customWidth="1"/>
    <col min="6403" max="6403" width="4" style="1759" customWidth="1"/>
    <col min="6404" max="6406" width="20.125" style="1759" customWidth="1"/>
    <col min="6407" max="6407" width="3.125" style="1759" customWidth="1"/>
    <col min="6408" max="6408" width="3.75" style="1759" customWidth="1"/>
    <col min="6409" max="6409" width="2.5" style="1759" customWidth="1"/>
    <col min="6410" max="6410" width="9" style="1759" customWidth="1"/>
    <col min="6411" max="6411" width="14" style="1759" customWidth="1"/>
    <col min="6412" max="6656" width="9" style="1759" customWidth="1"/>
    <col min="6657" max="6657" width="0.75" style="1759" customWidth="1"/>
    <col min="6658" max="6658" width="24.25" style="1759" customWidth="1"/>
    <col min="6659" max="6659" width="4" style="1759" customWidth="1"/>
    <col min="6660" max="6662" width="20.125" style="1759" customWidth="1"/>
    <col min="6663" max="6663" width="3.125" style="1759" customWidth="1"/>
    <col min="6664" max="6664" width="3.75" style="1759" customWidth="1"/>
    <col min="6665" max="6665" width="2.5" style="1759" customWidth="1"/>
    <col min="6666" max="6666" width="9" style="1759" customWidth="1"/>
    <col min="6667" max="6667" width="14" style="1759" customWidth="1"/>
    <col min="6668" max="6912" width="9" style="1759" customWidth="1"/>
    <col min="6913" max="6913" width="0.75" style="1759" customWidth="1"/>
    <col min="6914" max="6914" width="24.25" style="1759" customWidth="1"/>
    <col min="6915" max="6915" width="4" style="1759" customWidth="1"/>
    <col min="6916" max="6918" width="20.125" style="1759" customWidth="1"/>
    <col min="6919" max="6919" width="3.125" style="1759" customWidth="1"/>
    <col min="6920" max="6920" width="3.75" style="1759" customWidth="1"/>
    <col min="6921" max="6921" width="2.5" style="1759" customWidth="1"/>
    <col min="6922" max="6922" width="9" style="1759" customWidth="1"/>
    <col min="6923" max="6923" width="14" style="1759" customWidth="1"/>
    <col min="6924" max="7168" width="9" style="1759" customWidth="1"/>
    <col min="7169" max="7169" width="0.75" style="1759" customWidth="1"/>
    <col min="7170" max="7170" width="24.25" style="1759" customWidth="1"/>
    <col min="7171" max="7171" width="4" style="1759" customWidth="1"/>
    <col min="7172" max="7174" width="20.125" style="1759" customWidth="1"/>
    <col min="7175" max="7175" width="3.125" style="1759" customWidth="1"/>
    <col min="7176" max="7176" width="3.75" style="1759" customWidth="1"/>
    <col min="7177" max="7177" width="2.5" style="1759" customWidth="1"/>
    <col min="7178" max="7178" width="9" style="1759" customWidth="1"/>
    <col min="7179" max="7179" width="14" style="1759" customWidth="1"/>
    <col min="7180" max="7424" width="9" style="1759" customWidth="1"/>
    <col min="7425" max="7425" width="0.75" style="1759" customWidth="1"/>
    <col min="7426" max="7426" width="24.25" style="1759" customWidth="1"/>
    <col min="7427" max="7427" width="4" style="1759" customWidth="1"/>
    <col min="7428" max="7430" width="20.125" style="1759" customWidth="1"/>
    <col min="7431" max="7431" width="3.125" style="1759" customWidth="1"/>
    <col min="7432" max="7432" width="3.75" style="1759" customWidth="1"/>
    <col min="7433" max="7433" width="2.5" style="1759" customWidth="1"/>
    <col min="7434" max="7434" width="9" style="1759" customWidth="1"/>
    <col min="7435" max="7435" width="14" style="1759" customWidth="1"/>
    <col min="7436" max="7680" width="9" style="1759" customWidth="1"/>
    <col min="7681" max="7681" width="0.75" style="1759" customWidth="1"/>
    <col min="7682" max="7682" width="24.25" style="1759" customWidth="1"/>
    <col min="7683" max="7683" width="4" style="1759" customWidth="1"/>
    <col min="7684" max="7686" width="20.125" style="1759" customWidth="1"/>
    <col min="7687" max="7687" width="3.125" style="1759" customWidth="1"/>
    <col min="7688" max="7688" width="3.75" style="1759" customWidth="1"/>
    <col min="7689" max="7689" width="2.5" style="1759" customWidth="1"/>
    <col min="7690" max="7690" width="9" style="1759" customWidth="1"/>
    <col min="7691" max="7691" width="14" style="1759" customWidth="1"/>
    <col min="7692" max="7936" width="9" style="1759" customWidth="1"/>
    <col min="7937" max="7937" width="0.75" style="1759" customWidth="1"/>
    <col min="7938" max="7938" width="24.25" style="1759" customWidth="1"/>
    <col min="7939" max="7939" width="4" style="1759" customWidth="1"/>
    <col min="7940" max="7942" width="20.125" style="1759" customWidth="1"/>
    <col min="7943" max="7943" width="3.125" style="1759" customWidth="1"/>
    <col min="7944" max="7944" width="3.75" style="1759" customWidth="1"/>
    <col min="7945" max="7945" width="2.5" style="1759" customWidth="1"/>
    <col min="7946" max="7946" width="9" style="1759" customWidth="1"/>
    <col min="7947" max="7947" width="14" style="1759" customWidth="1"/>
    <col min="7948" max="8192" width="9" style="1759" customWidth="1"/>
    <col min="8193" max="8193" width="0.75" style="1759" customWidth="1"/>
    <col min="8194" max="8194" width="24.25" style="1759" customWidth="1"/>
    <col min="8195" max="8195" width="4" style="1759" customWidth="1"/>
    <col min="8196" max="8198" width="20.125" style="1759" customWidth="1"/>
    <col min="8199" max="8199" width="3.125" style="1759" customWidth="1"/>
    <col min="8200" max="8200" width="3.75" style="1759" customWidth="1"/>
    <col min="8201" max="8201" width="2.5" style="1759" customWidth="1"/>
    <col min="8202" max="8202" width="9" style="1759" customWidth="1"/>
    <col min="8203" max="8203" width="14" style="1759" customWidth="1"/>
    <col min="8204" max="8448" width="9" style="1759" customWidth="1"/>
    <col min="8449" max="8449" width="0.75" style="1759" customWidth="1"/>
    <col min="8450" max="8450" width="24.25" style="1759" customWidth="1"/>
    <col min="8451" max="8451" width="4" style="1759" customWidth="1"/>
    <col min="8452" max="8454" width="20.125" style="1759" customWidth="1"/>
    <col min="8455" max="8455" width="3.125" style="1759" customWidth="1"/>
    <col min="8456" max="8456" width="3.75" style="1759" customWidth="1"/>
    <col min="8457" max="8457" width="2.5" style="1759" customWidth="1"/>
    <col min="8458" max="8458" width="9" style="1759" customWidth="1"/>
    <col min="8459" max="8459" width="14" style="1759" customWidth="1"/>
    <col min="8460" max="8704" width="9" style="1759" customWidth="1"/>
    <col min="8705" max="8705" width="0.75" style="1759" customWidth="1"/>
    <col min="8706" max="8706" width="24.25" style="1759" customWidth="1"/>
    <col min="8707" max="8707" width="4" style="1759" customWidth="1"/>
    <col min="8708" max="8710" width="20.125" style="1759" customWidth="1"/>
    <col min="8711" max="8711" width="3.125" style="1759" customWidth="1"/>
    <col min="8712" max="8712" width="3.75" style="1759" customWidth="1"/>
    <col min="8713" max="8713" width="2.5" style="1759" customWidth="1"/>
    <col min="8714" max="8714" width="9" style="1759" customWidth="1"/>
    <col min="8715" max="8715" width="14" style="1759" customWidth="1"/>
    <col min="8716" max="8960" width="9" style="1759" customWidth="1"/>
    <col min="8961" max="8961" width="0.75" style="1759" customWidth="1"/>
    <col min="8962" max="8962" width="24.25" style="1759" customWidth="1"/>
    <col min="8963" max="8963" width="4" style="1759" customWidth="1"/>
    <col min="8964" max="8966" width="20.125" style="1759" customWidth="1"/>
    <col min="8967" max="8967" width="3.125" style="1759" customWidth="1"/>
    <col min="8968" max="8968" width="3.75" style="1759" customWidth="1"/>
    <col min="8969" max="8969" width="2.5" style="1759" customWidth="1"/>
    <col min="8970" max="8970" width="9" style="1759" customWidth="1"/>
    <col min="8971" max="8971" width="14" style="1759" customWidth="1"/>
    <col min="8972" max="9216" width="9" style="1759" customWidth="1"/>
    <col min="9217" max="9217" width="0.75" style="1759" customWidth="1"/>
    <col min="9218" max="9218" width="24.25" style="1759" customWidth="1"/>
    <col min="9219" max="9219" width="4" style="1759" customWidth="1"/>
    <col min="9220" max="9222" width="20.125" style="1759" customWidth="1"/>
    <col min="9223" max="9223" width="3.125" style="1759" customWidth="1"/>
    <col min="9224" max="9224" width="3.75" style="1759" customWidth="1"/>
    <col min="9225" max="9225" width="2.5" style="1759" customWidth="1"/>
    <col min="9226" max="9226" width="9" style="1759" customWidth="1"/>
    <col min="9227" max="9227" width="14" style="1759" customWidth="1"/>
    <col min="9228" max="9472" width="9" style="1759" customWidth="1"/>
    <col min="9473" max="9473" width="0.75" style="1759" customWidth="1"/>
    <col min="9474" max="9474" width="24.25" style="1759" customWidth="1"/>
    <col min="9475" max="9475" width="4" style="1759" customWidth="1"/>
    <col min="9476" max="9478" width="20.125" style="1759" customWidth="1"/>
    <col min="9479" max="9479" width="3.125" style="1759" customWidth="1"/>
    <col min="9480" max="9480" width="3.75" style="1759" customWidth="1"/>
    <col min="9481" max="9481" width="2.5" style="1759" customWidth="1"/>
    <col min="9482" max="9482" width="9" style="1759" customWidth="1"/>
    <col min="9483" max="9483" width="14" style="1759" customWidth="1"/>
    <col min="9484" max="9728" width="9" style="1759" customWidth="1"/>
    <col min="9729" max="9729" width="0.75" style="1759" customWidth="1"/>
    <col min="9730" max="9730" width="24.25" style="1759" customWidth="1"/>
    <col min="9731" max="9731" width="4" style="1759" customWidth="1"/>
    <col min="9732" max="9734" width="20.125" style="1759" customWidth="1"/>
    <col min="9735" max="9735" width="3.125" style="1759" customWidth="1"/>
    <col min="9736" max="9736" width="3.75" style="1759" customWidth="1"/>
    <col min="9737" max="9737" width="2.5" style="1759" customWidth="1"/>
    <col min="9738" max="9738" width="9" style="1759" customWidth="1"/>
    <col min="9739" max="9739" width="14" style="1759" customWidth="1"/>
    <col min="9740" max="9984" width="9" style="1759" customWidth="1"/>
    <col min="9985" max="9985" width="0.75" style="1759" customWidth="1"/>
    <col min="9986" max="9986" width="24.25" style="1759" customWidth="1"/>
    <col min="9987" max="9987" width="4" style="1759" customWidth="1"/>
    <col min="9988" max="9990" width="20.125" style="1759" customWidth="1"/>
    <col min="9991" max="9991" width="3.125" style="1759" customWidth="1"/>
    <col min="9992" max="9992" width="3.75" style="1759" customWidth="1"/>
    <col min="9993" max="9993" width="2.5" style="1759" customWidth="1"/>
    <col min="9994" max="9994" width="9" style="1759" customWidth="1"/>
    <col min="9995" max="9995" width="14" style="1759" customWidth="1"/>
    <col min="9996" max="10240" width="9" style="1759" customWidth="1"/>
    <col min="10241" max="10241" width="0.75" style="1759" customWidth="1"/>
    <col min="10242" max="10242" width="24.25" style="1759" customWidth="1"/>
    <col min="10243" max="10243" width="4" style="1759" customWidth="1"/>
    <col min="10244" max="10246" width="20.125" style="1759" customWidth="1"/>
    <col min="10247" max="10247" width="3.125" style="1759" customWidth="1"/>
    <col min="10248" max="10248" width="3.75" style="1759" customWidth="1"/>
    <col min="10249" max="10249" width="2.5" style="1759" customWidth="1"/>
    <col min="10250" max="10250" width="9" style="1759" customWidth="1"/>
    <col min="10251" max="10251" width="14" style="1759" customWidth="1"/>
    <col min="10252" max="10496" width="9" style="1759" customWidth="1"/>
    <col min="10497" max="10497" width="0.75" style="1759" customWidth="1"/>
    <col min="10498" max="10498" width="24.25" style="1759" customWidth="1"/>
    <col min="10499" max="10499" width="4" style="1759" customWidth="1"/>
    <col min="10500" max="10502" width="20.125" style="1759" customWidth="1"/>
    <col min="10503" max="10503" width="3.125" style="1759" customWidth="1"/>
    <col min="10504" max="10504" width="3.75" style="1759" customWidth="1"/>
    <col min="10505" max="10505" width="2.5" style="1759" customWidth="1"/>
    <col min="10506" max="10506" width="9" style="1759" customWidth="1"/>
    <col min="10507" max="10507" width="14" style="1759" customWidth="1"/>
    <col min="10508" max="10752" width="9" style="1759" customWidth="1"/>
    <col min="10753" max="10753" width="0.75" style="1759" customWidth="1"/>
    <col min="10754" max="10754" width="24.25" style="1759" customWidth="1"/>
    <col min="10755" max="10755" width="4" style="1759" customWidth="1"/>
    <col min="10756" max="10758" width="20.125" style="1759" customWidth="1"/>
    <col min="10759" max="10759" width="3.125" style="1759" customWidth="1"/>
    <col min="10760" max="10760" width="3.75" style="1759" customWidth="1"/>
    <col min="10761" max="10761" width="2.5" style="1759" customWidth="1"/>
    <col min="10762" max="10762" width="9" style="1759" customWidth="1"/>
    <col min="10763" max="10763" width="14" style="1759" customWidth="1"/>
    <col min="10764" max="11008" width="9" style="1759" customWidth="1"/>
    <col min="11009" max="11009" width="0.75" style="1759" customWidth="1"/>
    <col min="11010" max="11010" width="24.25" style="1759" customWidth="1"/>
    <col min="11011" max="11011" width="4" style="1759" customWidth="1"/>
    <col min="11012" max="11014" width="20.125" style="1759" customWidth="1"/>
    <col min="11015" max="11015" width="3.125" style="1759" customWidth="1"/>
    <col min="11016" max="11016" width="3.75" style="1759" customWidth="1"/>
    <col min="11017" max="11017" width="2.5" style="1759" customWidth="1"/>
    <col min="11018" max="11018" width="9" style="1759" customWidth="1"/>
    <col min="11019" max="11019" width="14" style="1759" customWidth="1"/>
    <col min="11020" max="11264" width="9" style="1759" customWidth="1"/>
    <col min="11265" max="11265" width="0.75" style="1759" customWidth="1"/>
    <col min="11266" max="11266" width="24.25" style="1759" customWidth="1"/>
    <col min="11267" max="11267" width="4" style="1759" customWidth="1"/>
    <col min="11268" max="11270" width="20.125" style="1759" customWidth="1"/>
    <col min="11271" max="11271" width="3.125" style="1759" customWidth="1"/>
    <col min="11272" max="11272" width="3.75" style="1759" customWidth="1"/>
    <col min="11273" max="11273" width="2.5" style="1759" customWidth="1"/>
    <col min="11274" max="11274" width="9" style="1759" customWidth="1"/>
    <col min="11275" max="11275" width="14" style="1759" customWidth="1"/>
    <col min="11276" max="11520" width="9" style="1759" customWidth="1"/>
    <col min="11521" max="11521" width="0.75" style="1759" customWidth="1"/>
    <col min="11522" max="11522" width="24.25" style="1759" customWidth="1"/>
    <col min="11523" max="11523" width="4" style="1759" customWidth="1"/>
    <col min="11524" max="11526" width="20.125" style="1759" customWidth="1"/>
    <col min="11527" max="11527" width="3.125" style="1759" customWidth="1"/>
    <col min="11528" max="11528" width="3.75" style="1759" customWidth="1"/>
    <col min="11529" max="11529" width="2.5" style="1759" customWidth="1"/>
    <col min="11530" max="11530" width="9" style="1759" customWidth="1"/>
    <col min="11531" max="11531" width="14" style="1759" customWidth="1"/>
    <col min="11532" max="11776" width="9" style="1759" customWidth="1"/>
    <col min="11777" max="11777" width="0.75" style="1759" customWidth="1"/>
    <col min="11778" max="11778" width="24.25" style="1759" customWidth="1"/>
    <col min="11779" max="11779" width="4" style="1759" customWidth="1"/>
    <col min="11780" max="11782" width="20.125" style="1759" customWidth="1"/>
    <col min="11783" max="11783" width="3.125" style="1759" customWidth="1"/>
    <col min="11784" max="11784" width="3.75" style="1759" customWidth="1"/>
    <col min="11785" max="11785" width="2.5" style="1759" customWidth="1"/>
    <col min="11786" max="11786" width="9" style="1759" customWidth="1"/>
    <col min="11787" max="11787" width="14" style="1759" customWidth="1"/>
    <col min="11788" max="12032" width="9" style="1759" customWidth="1"/>
    <col min="12033" max="12033" width="0.75" style="1759" customWidth="1"/>
    <col min="12034" max="12034" width="24.25" style="1759" customWidth="1"/>
    <col min="12035" max="12035" width="4" style="1759" customWidth="1"/>
    <col min="12036" max="12038" width="20.125" style="1759" customWidth="1"/>
    <col min="12039" max="12039" width="3.125" style="1759" customWidth="1"/>
    <col min="12040" max="12040" width="3.75" style="1759" customWidth="1"/>
    <col min="12041" max="12041" width="2.5" style="1759" customWidth="1"/>
    <col min="12042" max="12042" width="9" style="1759" customWidth="1"/>
    <col min="12043" max="12043" width="14" style="1759" customWidth="1"/>
    <col min="12044" max="12288" width="9" style="1759" customWidth="1"/>
    <col min="12289" max="12289" width="0.75" style="1759" customWidth="1"/>
    <col min="12290" max="12290" width="24.25" style="1759" customWidth="1"/>
    <col min="12291" max="12291" width="4" style="1759" customWidth="1"/>
    <col min="12292" max="12294" width="20.125" style="1759" customWidth="1"/>
    <col min="12295" max="12295" width="3.125" style="1759" customWidth="1"/>
    <col min="12296" max="12296" width="3.75" style="1759" customWidth="1"/>
    <col min="12297" max="12297" width="2.5" style="1759" customWidth="1"/>
    <col min="12298" max="12298" width="9" style="1759" customWidth="1"/>
    <col min="12299" max="12299" width="14" style="1759" customWidth="1"/>
    <col min="12300" max="12544" width="9" style="1759" customWidth="1"/>
    <col min="12545" max="12545" width="0.75" style="1759" customWidth="1"/>
    <col min="12546" max="12546" width="24.25" style="1759" customWidth="1"/>
    <col min="12547" max="12547" width="4" style="1759" customWidth="1"/>
    <col min="12548" max="12550" width="20.125" style="1759" customWidth="1"/>
    <col min="12551" max="12551" width="3.125" style="1759" customWidth="1"/>
    <col min="12552" max="12552" width="3.75" style="1759" customWidth="1"/>
    <col min="12553" max="12553" width="2.5" style="1759" customWidth="1"/>
    <col min="12554" max="12554" width="9" style="1759" customWidth="1"/>
    <col min="12555" max="12555" width="14" style="1759" customWidth="1"/>
    <col min="12556" max="12800" width="9" style="1759" customWidth="1"/>
    <col min="12801" max="12801" width="0.75" style="1759" customWidth="1"/>
    <col min="12802" max="12802" width="24.25" style="1759" customWidth="1"/>
    <col min="12803" max="12803" width="4" style="1759" customWidth="1"/>
    <col min="12804" max="12806" width="20.125" style="1759" customWidth="1"/>
    <col min="12807" max="12807" width="3.125" style="1759" customWidth="1"/>
    <col min="12808" max="12808" width="3.75" style="1759" customWidth="1"/>
    <col min="12809" max="12809" width="2.5" style="1759" customWidth="1"/>
    <col min="12810" max="12810" width="9" style="1759" customWidth="1"/>
    <col min="12811" max="12811" width="14" style="1759" customWidth="1"/>
    <col min="12812" max="13056" width="9" style="1759" customWidth="1"/>
    <col min="13057" max="13057" width="0.75" style="1759" customWidth="1"/>
    <col min="13058" max="13058" width="24.25" style="1759" customWidth="1"/>
    <col min="13059" max="13059" width="4" style="1759" customWidth="1"/>
    <col min="13060" max="13062" width="20.125" style="1759" customWidth="1"/>
    <col min="13063" max="13063" width="3.125" style="1759" customWidth="1"/>
    <col min="13064" max="13064" width="3.75" style="1759" customWidth="1"/>
    <col min="13065" max="13065" width="2.5" style="1759" customWidth="1"/>
    <col min="13066" max="13066" width="9" style="1759" customWidth="1"/>
    <col min="13067" max="13067" width="14" style="1759" customWidth="1"/>
    <col min="13068" max="13312" width="9" style="1759" customWidth="1"/>
    <col min="13313" max="13313" width="0.75" style="1759" customWidth="1"/>
    <col min="13314" max="13314" width="24.25" style="1759" customWidth="1"/>
    <col min="13315" max="13315" width="4" style="1759" customWidth="1"/>
    <col min="13316" max="13318" width="20.125" style="1759" customWidth="1"/>
    <col min="13319" max="13319" width="3.125" style="1759" customWidth="1"/>
    <col min="13320" max="13320" width="3.75" style="1759" customWidth="1"/>
    <col min="13321" max="13321" width="2.5" style="1759" customWidth="1"/>
    <col min="13322" max="13322" width="9" style="1759" customWidth="1"/>
    <col min="13323" max="13323" width="14" style="1759" customWidth="1"/>
    <col min="13324" max="13568" width="9" style="1759" customWidth="1"/>
    <col min="13569" max="13569" width="0.75" style="1759" customWidth="1"/>
    <col min="13570" max="13570" width="24.25" style="1759" customWidth="1"/>
    <col min="13571" max="13571" width="4" style="1759" customWidth="1"/>
    <col min="13572" max="13574" width="20.125" style="1759" customWidth="1"/>
    <col min="13575" max="13575" width="3.125" style="1759" customWidth="1"/>
    <col min="13576" max="13576" width="3.75" style="1759" customWidth="1"/>
    <col min="13577" max="13577" width="2.5" style="1759" customWidth="1"/>
    <col min="13578" max="13578" width="9" style="1759" customWidth="1"/>
    <col min="13579" max="13579" width="14" style="1759" customWidth="1"/>
    <col min="13580" max="13824" width="9" style="1759" customWidth="1"/>
    <col min="13825" max="13825" width="0.75" style="1759" customWidth="1"/>
    <col min="13826" max="13826" width="24.25" style="1759" customWidth="1"/>
    <col min="13827" max="13827" width="4" style="1759" customWidth="1"/>
    <col min="13828" max="13830" width="20.125" style="1759" customWidth="1"/>
    <col min="13831" max="13831" width="3.125" style="1759" customWidth="1"/>
    <col min="13832" max="13832" width="3.75" style="1759" customWidth="1"/>
    <col min="13833" max="13833" width="2.5" style="1759" customWidth="1"/>
    <col min="13834" max="13834" width="9" style="1759" customWidth="1"/>
    <col min="13835" max="13835" width="14" style="1759" customWidth="1"/>
    <col min="13836" max="14080" width="9" style="1759" customWidth="1"/>
    <col min="14081" max="14081" width="0.75" style="1759" customWidth="1"/>
    <col min="14082" max="14082" width="24.25" style="1759" customWidth="1"/>
    <col min="14083" max="14083" width="4" style="1759" customWidth="1"/>
    <col min="14084" max="14086" width="20.125" style="1759" customWidth="1"/>
    <col min="14087" max="14087" width="3.125" style="1759" customWidth="1"/>
    <col min="14088" max="14088" width="3.75" style="1759" customWidth="1"/>
    <col min="14089" max="14089" width="2.5" style="1759" customWidth="1"/>
    <col min="14090" max="14090" width="9" style="1759" customWidth="1"/>
    <col min="14091" max="14091" width="14" style="1759" customWidth="1"/>
    <col min="14092" max="14336" width="9" style="1759" customWidth="1"/>
    <col min="14337" max="14337" width="0.75" style="1759" customWidth="1"/>
    <col min="14338" max="14338" width="24.25" style="1759" customWidth="1"/>
    <col min="14339" max="14339" width="4" style="1759" customWidth="1"/>
    <col min="14340" max="14342" width="20.125" style="1759" customWidth="1"/>
    <col min="14343" max="14343" width="3.125" style="1759" customWidth="1"/>
    <col min="14344" max="14344" width="3.75" style="1759" customWidth="1"/>
    <col min="14345" max="14345" width="2.5" style="1759" customWidth="1"/>
    <col min="14346" max="14346" width="9" style="1759" customWidth="1"/>
    <col min="14347" max="14347" width="14" style="1759" customWidth="1"/>
    <col min="14348" max="14592" width="9" style="1759" customWidth="1"/>
    <col min="14593" max="14593" width="0.75" style="1759" customWidth="1"/>
    <col min="14594" max="14594" width="24.25" style="1759" customWidth="1"/>
    <col min="14595" max="14595" width="4" style="1759" customWidth="1"/>
    <col min="14596" max="14598" width="20.125" style="1759" customWidth="1"/>
    <col min="14599" max="14599" width="3.125" style="1759" customWidth="1"/>
    <col min="14600" max="14600" width="3.75" style="1759" customWidth="1"/>
    <col min="14601" max="14601" width="2.5" style="1759" customWidth="1"/>
    <col min="14602" max="14602" width="9" style="1759" customWidth="1"/>
    <col min="14603" max="14603" width="14" style="1759" customWidth="1"/>
    <col min="14604" max="14848" width="9" style="1759" customWidth="1"/>
    <col min="14849" max="14849" width="0.75" style="1759" customWidth="1"/>
    <col min="14850" max="14850" width="24.25" style="1759" customWidth="1"/>
    <col min="14851" max="14851" width="4" style="1759" customWidth="1"/>
    <col min="14852" max="14854" width="20.125" style="1759" customWidth="1"/>
    <col min="14855" max="14855" width="3.125" style="1759" customWidth="1"/>
    <col min="14856" max="14856" width="3.75" style="1759" customWidth="1"/>
    <col min="14857" max="14857" width="2.5" style="1759" customWidth="1"/>
    <col min="14858" max="14858" width="9" style="1759" customWidth="1"/>
    <col min="14859" max="14859" width="14" style="1759" customWidth="1"/>
    <col min="14860" max="15104" width="9" style="1759" customWidth="1"/>
    <col min="15105" max="15105" width="0.75" style="1759" customWidth="1"/>
    <col min="15106" max="15106" width="24.25" style="1759" customWidth="1"/>
    <col min="15107" max="15107" width="4" style="1759" customWidth="1"/>
    <col min="15108" max="15110" width="20.125" style="1759" customWidth="1"/>
    <col min="15111" max="15111" width="3.125" style="1759" customWidth="1"/>
    <col min="15112" max="15112" width="3.75" style="1759" customWidth="1"/>
    <col min="15113" max="15113" width="2.5" style="1759" customWidth="1"/>
    <col min="15114" max="15114" width="9" style="1759" customWidth="1"/>
    <col min="15115" max="15115" width="14" style="1759" customWidth="1"/>
    <col min="15116" max="15360" width="9" style="1759" customWidth="1"/>
    <col min="15361" max="15361" width="0.75" style="1759" customWidth="1"/>
    <col min="15362" max="15362" width="24.25" style="1759" customWidth="1"/>
    <col min="15363" max="15363" width="4" style="1759" customWidth="1"/>
    <col min="15364" max="15366" width="20.125" style="1759" customWidth="1"/>
    <col min="15367" max="15367" width="3.125" style="1759" customWidth="1"/>
    <col min="15368" max="15368" width="3.75" style="1759" customWidth="1"/>
    <col min="15369" max="15369" width="2.5" style="1759" customWidth="1"/>
    <col min="15370" max="15370" width="9" style="1759" customWidth="1"/>
    <col min="15371" max="15371" width="14" style="1759" customWidth="1"/>
    <col min="15372" max="15616" width="9" style="1759" customWidth="1"/>
    <col min="15617" max="15617" width="0.75" style="1759" customWidth="1"/>
    <col min="15618" max="15618" width="24.25" style="1759" customWidth="1"/>
    <col min="15619" max="15619" width="4" style="1759" customWidth="1"/>
    <col min="15620" max="15622" width="20.125" style="1759" customWidth="1"/>
    <col min="15623" max="15623" width="3.125" style="1759" customWidth="1"/>
    <col min="15624" max="15624" width="3.75" style="1759" customWidth="1"/>
    <col min="15625" max="15625" width="2.5" style="1759" customWidth="1"/>
    <col min="15626" max="15626" width="9" style="1759" customWidth="1"/>
    <col min="15627" max="15627" width="14" style="1759" customWidth="1"/>
    <col min="15628" max="15872" width="9" style="1759" customWidth="1"/>
    <col min="15873" max="15873" width="0.75" style="1759" customWidth="1"/>
    <col min="15874" max="15874" width="24.25" style="1759" customWidth="1"/>
    <col min="15875" max="15875" width="4" style="1759" customWidth="1"/>
    <col min="15876" max="15878" width="20.125" style="1759" customWidth="1"/>
    <col min="15879" max="15879" width="3.125" style="1759" customWidth="1"/>
    <col min="15880" max="15880" width="3.75" style="1759" customWidth="1"/>
    <col min="15881" max="15881" width="2.5" style="1759" customWidth="1"/>
    <col min="15882" max="15882" width="9" style="1759" customWidth="1"/>
    <col min="15883" max="15883" width="14" style="1759" customWidth="1"/>
    <col min="15884" max="16128" width="9" style="1759" customWidth="1"/>
    <col min="16129" max="16129" width="0.75" style="1759" customWidth="1"/>
    <col min="16130" max="16130" width="24.25" style="1759" customWidth="1"/>
    <col min="16131" max="16131" width="4" style="1759" customWidth="1"/>
    <col min="16132" max="16134" width="20.125" style="1759" customWidth="1"/>
    <col min="16135" max="16135" width="3.125" style="1759" customWidth="1"/>
    <col min="16136" max="16136" width="3.75" style="1759" customWidth="1"/>
    <col min="16137" max="16137" width="2.5" style="1759" customWidth="1"/>
    <col min="16138" max="16138" width="9" style="1759" customWidth="1"/>
    <col min="16139" max="16139" width="14" style="1759" customWidth="1"/>
    <col min="16140" max="16384" width="9" style="1759" customWidth="1"/>
  </cols>
  <sheetData>
    <row r="1" spans="1:12" ht="27.75" customHeight="1">
      <c r="A1" s="2061"/>
    </row>
    <row r="2" spans="1:12" ht="27.75" customHeight="1">
      <c r="A2" s="2061"/>
      <c r="F2" s="698" t="s">
        <v>1487</v>
      </c>
      <c r="G2" s="698"/>
      <c r="K2" s="1797"/>
      <c r="L2" s="1797"/>
    </row>
    <row r="3" spans="1:12" ht="27.75" customHeight="1">
      <c r="A3" s="2061"/>
      <c r="F3" s="698"/>
      <c r="G3" s="698"/>
      <c r="K3" s="1797"/>
      <c r="L3" s="1797"/>
    </row>
    <row r="4" spans="1:12" ht="36" customHeight="1">
      <c r="B4" s="1761" t="s">
        <v>268</v>
      </c>
      <c r="C4" s="2067"/>
      <c r="D4" s="2067"/>
      <c r="E4" s="2067"/>
      <c r="F4" s="2067"/>
      <c r="G4" s="2067"/>
      <c r="K4" s="1797"/>
      <c r="L4" s="1797"/>
    </row>
    <row r="5" spans="1:12" ht="36" customHeight="1">
      <c r="A5" s="1761"/>
      <c r="B5" s="1761"/>
      <c r="C5" s="1761"/>
      <c r="D5" s="1761"/>
      <c r="E5" s="1761"/>
      <c r="F5" s="1761"/>
      <c r="G5" s="1761"/>
      <c r="K5" s="1797"/>
      <c r="L5" s="1797"/>
    </row>
    <row r="6" spans="1:12" ht="36" customHeight="1">
      <c r="A6" s="1761"/>
      <c r="B6" s="1762" t="s">
        <v>493</v>
      </c>
      <c r="C6" s="1768"/>
      <c r="D6" s="1771"/>
      <c r="E6" s="1771"/>
      <c r="F6" s="1771"/>
      <c r="G6" s="1774"/>
      <c r="K6" s="1797"/>
      <c r="L6" s="1797"/>
    </row>
    <row r="7" spans="1:12" ht="55.5" customHeight="1">
      <c r="B7" s="1763" t="s">
        <v>498</v>
      </c>
      <c r="C7" s="1769" t="s">
        <v>586</v>
      </c>
      <c r="D7" s="1769"/>
      <c r="E7" s="1769"/>
      <c r="F7" s="1769"/>
      <c r="G7" s="1775"/>
      <c r="K7" s="1797"/>
      <c r="L7" s="1797"/>
    </row>
    <row r="8" spans="1:12" ht="55.5" customHeight="1">
      <c r="B8" s="2062" t="s">
        <v>789</v>
      </c>
      <c r="C8" s="2068" t="s">
        <v>791</v>
      </c>
      <c r="D8" s="2071"/>
      <c r="E8" s="2071"/>
      <c r="F8" s="2071"/>
      <c r="G8" s="2072"/>
    </row>
    <row r="9" spans="1:12" ht="117" customHeight="1">
      <c r="B9" s="2062" t="s">
        <v>792</v>
      </c>
      <c r="C9" s="2069" t="s">
        <v>798</v>
      </c>
      <c r="D9" s="1772"/>
      <c r="E9" s="1772"/>
      <c r="F9" s="1772"/>
      <c r="G9" s="1776"/>
    </row>
    <row r="11" spans="1:12" ht="17.25" customHeight="1">
      <c r="B11" s="2063" t="s">
        <v>682</v>
      </c>
      <c r="C11" s="1759"/>
      <c r="D11" s="1759"/>
      <c r="E11" s="1759"/>
      <c r="F11" s="1759"/>
      <c r="G11" s="1759"/>
      <c r="H11" s="1778"/>
      <c r="I11" s="1778"/>
    </row>
    <row r="12" spans="1:12" ht="34.5" customHeight="1">
      <c r="B12" s="2064" t="s">
        <v>487</v>
      </c>
      <c r="C12" s="2070"/>
      <c r="D12" s="2070"/>
      <c r="E12" s="2070"/>
      <c r="F12" s="2070"/>
      <c r="G12" s="2070"/>
      <c r="H12" s="1778"/>
      <c r="I12" s="1778"/>
    </row>
    <row r="13" spans="1:12" ht="34.5" customHeight="1">
      <c r="B13" s="2065" t="s">
        <v>803</v>
      </c>
      <c r="C13" s="2065"/>
      <c r="D13" s="2065"/>
      <c r="E13" s="2065"/>
      <c r="F13" s="2065"/>
      <c r="G13" s="2065"/>
      <c r="H13" s="1778"/>
      <c r="I13" s="1778"/>
    </row>
    <row r="14" spans="1:12">
      <c r="B14" s="2066" t="s">
        <v>322</v>
      </c>
      <c r="C14" s="1759"/>
      <c r="D14" s="1759"/>
      <c r="E14" s="1759"/>
      <c r="F14" s="1759"/>
      <c r="G14" s="1759"/>
    </row>
    <row r="15" spans="1:12">
      <c r="B15" s="2063"/>
    </row>
  </sheetData>
  <customSheetViews>
    <customSheetView guid="{76D48460-2D9B-487A-92BD-89A50EB1783E}" scale="90" showPageBreaks="1" showGridLines="0" printArea="1" view="pageBreakPreview">
      <selection activeCell="F3" sqref="F3"/>
      <pageMargins left="0.7" right="0.7" top="0.75" bottom="0.75" header="0.3" footer="0.3"/>
      <printOptions horizontalCentered="1" verticalCentered="1"/>
      <pageSetup paperSize="9" scale="94" orientation="portrait" blackAndWhite="1" r:id="rId1"/>
    </customSheetView>
  </customSheetViews>
  <mergeCells count="10">
    <mergeCell ref="F2:G2"/>
    <mergeCell ref="B4:G4"/>
    <mergeCell ref="C6:G6"/>
    <mergeCell ref="C7:G7"/>
    <mergeCell ref="C8:G8"/>
    <mergeCell ref="C9:G9"/>
    <mergeCell ref="B11:G11"/>
    <mergeCell ref="B12:G12"/>
    <mergeCell ref="B13:G13"/>
    <mergeCell ref="B14:G14"/>
  </mergeCells>
  <phoneticPr fontId="7"/>
  <printOptions horizontalCentered="1" verticalCentered="1"/>
  <pageMargins left="0.7" right="0.7" top="0.75" bottom="0.75" header="0.3" footer="0.3"/>
  <pageSetup paperSize="9" scale="94" fitToWidth="1" fitToHeight="1" orientation="portrait" usePrinterDefaults="1" blackAndWhite="1" r:id="rId2"/>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40">
    <tabColor rgb="FF00B0F0"/>
  </sheetPr>
  <dimension ref="A1:P41"/>
  <sheetViews>
    <sheetView showGridLines="0" view="pageBreakPreview" zoomScale="90" zoomScaleSheetLayoutView="90" workbookViewId="0">
      <selection activeCell="B2" sqref="B2:P2"/>
    </sheetView>
  </sheetViews>
  <sheetFormatPr defaultRowHeight="13.5"/>
  <cols>
    <col min="1" max="1" width="1.125" style="2073" customWidth="1"/>
    <col min="2" max="14" width="2.625" style="2073" customWidth="1"/>
    <col min="15" max="16" width="26.625" style="2073" customWidth="1"/>
    <col min="17" max="45" width="2.625" style="2073" customWidth="1"/>
    <col min="46" max="256" width="9" style="2073" customWidth="1"/>
    <col min="257" max="257" width="1.125" style="2073" customWidth="1"/>
    <col min="258" max="270" width="2.625" style="2073" customWidth="1"/>
    <col min="271" max="272" width="26.625" style="2073" customWidth="1"/>
    <col min="273" max="301" width="2.625" style="2073" customWidth="1"/>
    <col min="302" max="512" width="9" style="2073" customWidth="1"/>
    <col min="513" max="513" width="1.125" style="2073" customWidth="1"/>
    <col min="514" max="526" width="2.625" style="2073" customWidth="1"/>
    <col min="527" max="528" width="26.625" style="2073" customWidth="1"/>
    <col min="529" max="557" width="2.625" style="2073" customWidth="1"/>
    <col min="558" max="768" width="9" style="2073" customWidth="1"/>
    <col min="769" max="769" width="1.125" style="2073" customWidth="1"/>
    <col min="770" max="782" width="2.625" style="2073" customWidth="1"/>
    <col min="783" max="784" width="26.625" style="2073" customWidth="1"/>
    <col min="785" max="813" width="2.625" style="2073" customWidth="1"/>
    <col min="814" max="1024" width="9" style="2073" customWidth="1"/>
    <col min="1025" max="1025" width="1.125" style="2073" customWidth="1"/>
    <col min="1026" max="1038" width="2.625" style="2073" customWidth="1"/>
    <col min="1039" max="1040" width="26.625" style="2073" customWidth="1"/>
    <col min="1041" max="1069" width="2.625" style="2073" customWidth="1"/>
    <col min="1070" max="1280" width="9" style="2073" customWidth="1"/>
    <col min="1281" max="1281" width="1.125" style="2073" customWidth="1"/>
    <col min="1282" max="1294" width="2.625" style="2073" customWidth="1"/>
    <col min="1295" max="1296" width="26.625" style="2073" customWidth="1"/>
    <col min="1297" max="1325" width="2.625" style="2073" customWidth="1"/>
    <col min="1326" max="1536" width="9" style="2073" customWidth="1"/>
    <col min="1537" max="1537" width="1.125" style="2073" customWidth="1"/>
    <col min="1538" max="1550" width="2.625" style="2073" customWidth="1"/>
    <col min="1551" max="1552" width="26.625" style="2073" customWidth="1"/>
    <col min="1553" max="1581" width="2.625" style="2073" customWidth="1"/>
    <col min="1582" max="1792" width="9" style="2073" customWidth="1"/>
    <col min="1793" max="1793" width="1.125" style="2073" customWidth="1"/>
    <col min="1794" max="1806" width="2.625" style="2073" customWidth="1"/>
    <col min="1807" max="1808" width="26.625" style="2073" customWidth="1"/>
    <col min="1809" max="1837" width="2.625" style="2073" customWidth="1"/>
    <col min="1838" max="2048" width="9" style="2073" customWidth="1"/>
    <col min="2049" max="2049" width="1.125" style="2073" customWidth="1"/>
    <col min="2050" max="2062" width="2.625" style="2073" customWidth="1"/>
    <col min="2063" max="2064" width="26.625" style="2073" customWidth="1"/>
    <col min="2065" max="2093" width="2.625" style="2073" customWidth="1"/>
    <col min="2094" max="2304" width="9" style="2073" customWidth="1"/>
    <col min="2305" max="2305" width="1.125" style="2073" customWidth="1"/>
    <col min="2306" max="2318" width="2.625" style="2073" customWidth="1"/>
    <col min="2319" max="2320" width="26.625" style="2073" customWidth="1"/>
    <col min="2321" max="2349" width="2.625" style="2073" customWidth="1"/>
    <col min="2350" max="2560" width="9" style="2073" customWidth="1"/>
    <col min="2561" max="2561" width="1.125" style="2073" customWidth="1"/>
    <col min="2562" max="2574" width="2.625" style="2073" customWidth="1"/>
    <col min="2575" max="2576" width="26.625" style="2073" customWidth="1"/>
    <col min="2577" max="2605" width="2.625" style="2073" customWidth="1"/>
    <col min="2606" max="2816" width="9" style="2073" customWidth="1"/>
    <col min="2817" max="2817" width="1.125" style="2073" customWidth="1"/>
    <col min="2818" max="2830" width="2.625" style="2073" customWidth="1"/>
    <col min="2831" max="2832" width="26.625" style="2073" customWidth="1"/>
    <col min="2833" max="2861" width="2.625" style="2073" customWidth="1"/>
    <col min="2862" max="3072" width="9" style="2073" customWidth="1"/>
    <col min="3073" max="3073" width="1.125" style="2073" customWidth="1"/>
    <col min="3074" max="3086" width="2.625" style="2073" customWidth="1"/>
    <col min="3087" max="3088" width="26.625" style="2073" customWidth="1"/>
    <col min="3089" max="3117" width="2.625" style="2073" customWidth="1"/>
    <col min="3118" max="3328" width="9" style="2073" customWidth="1"/>
    <col min="3329" max="3329" width="1.125" style="2073" customWidth="1"/>
    <col min="3330" max="3342" width="2.625" style="2073" customWidth="1"/>
    <col min="3343" max="3344" width="26.625" style="2073" customWidth="1"/>
    <col min="3345" max="3373" width="2.625" style="2073" customWidth="1"/>
    <col min="3374" max="3584" width="9" style="2073" customWidth="1"/>
    <col min="3585" max="3585" width="1.125" style="2073" customWidth="1"/>
    <col min="3586" max="3598" width="2.625" style="2073" customWidth="1"/>
    <col min="3599" max="3600" width="26.625" style="2073" customWidth="1"/>
    <col min="3601" max="3629" width="2.625" style="2073" customWidth="1"/>
    <col min="3630" max="3840" width="9" style="2073" customWidth="1"/>
    <col min="3841" max="3841" width="1.125" style="2073" customWidth="1"/>
    <col min="3842" max="3854" width="2.625" style="2073" customWidth="1"/>
    <col min="3855" max="3856" width="26.625" style="2073" customWidth="1"/>
    <col min="3857" max="3885" width="2.625" style="2073" customWidth="1"/>
    <col min="3886" max="4096" width="9" style="2073" customWidth="1"/>
    <col min="4097" max="4097" width="1.125" style="2073" customWidth="1"/>
    <col min="4098" max="4110" width="2.625" style="2073" customWidth="1"/>
    <col min="4111" max="4112" width="26.625" style="2073" customWidth="1"/>
    <col min="4113" max="4141" width="2.625" style="2073" customWidth="1"/>
    <col min="4142" max="4352" width="9" style="2073" customWidth="1"/>
    <col min="4353" max="4353" width="1.125" style="2073" customWidth="1"/>
    <col min="4354" max="4366" width="2.625" style="2073" customWidth="1"/>
    <col min="4367" max="4368" width="26.625" style="2073" customWidth="1"/>
    <col min="4369" max="4397" width="2.625" style="2073" customWidth="1"/>
    <col min="4398" max="4608" width="9" style="2073" customWidth="1"/>
    <col min="4609" max="4609" width="1.125" style="2073" customWidth="1"/>
    <col min="4610" max="4622" width="2.625" style="2073" customWidth="1"/>
    <col min="4623" max="4624" width="26.625" style="2073" customWidth="1"/>
    <col min="4625" max="4653" width="2.625" style="2073" customWidth="1"/>
    <col min="4654" max="4864" width="9" style="2073" customWidth="1"/>
    <col min="4865" max="4865" width="1.125" style="2073" customWidth="1"/>
    <col min="4866" max="4878" width="2.625" style="2073" customWidth="1"/>
    <col min="4879" max="4880" width="26.625" style="2073" customWidth="1"/>
    <col min="4881" max="4909" width="2.625" style="2073" customWidth="1"/>
    <col min="4910" max="5120" width="9" style="2073" customWidth="1"/>
    <col min="5121" max="5121" width="1.125" style="2073" customWidth="1"/>
    <col min="5122" max="5134" width="2.625" style="2073" customWidth="1"/>
    <col min="5135" max="5136" width="26.625" style="2073" customWidth="1"/>
    <col min="5137" max="5165" width="2.625" style="2073" customWidth="1"/>
    <col min="5166" max="5376" width="9" style="2073" customWidth="1"/>
    <col min="5377" max="5377" width="1.125" style="2073" customWidth="1"/>
    <col min="5378" max="5390" width="2.625" style="2073" customWidth="1"/>
    <col min="5391" max="5392" width="26.625" style="2073" customWidth="1"/>
    <col min="5393" max="5421" width="2.625" style="2073" customWidth="1"/>
    <col min="5422" max="5632" width="9" style="2073" customWidth="1"/>
    <col min="5633" max="5633" width="1.125" style="2073" customWidth="1"/>
    <col min="5634" max="5646" width="2.625" style="2073" customWidth="1"/>
    <col min="5647" max="5648" width="26.625" style="2073" customWidth="1"/>
    <col min="5649" max="5677" width="2.625" style="2073" customWidth="1"/>
    <col min="5678" max="5888" width="9" style="2073" customWidth="1"/>
    <col min="5889" max="5889" width="1.125" style="2073" customWidth="1"/>
    <col min="5890" max="5902" width="2.625" style="2073" customWidth="1"/>
    <col min="5903" max="5904" width="26.625" style="2073" customWidth="1"/>
    <col min="5905" max="5933" width="2.625" style="2073" customWidth="1"/>
    <col min="5934" max="6144" width="9" style="2073" customWidth="1"/>
    <col min="6145" max="6145" width="1.125" style="2073" customWidth="1"/>
    <col min="6146" max="6158" width="2.625" style="2073" customWidth="1"/>
    <col min="6159" max="6160" width="26.625" style="2073" customWidth="1"/>
    <col min="6161" max="6189" width="2.625" style="2073" customWidth="1"/>
    <col min="6190" max="6400" width="9" style="2073" customWidth="1"/>
    <col min="6401" max="6401" width="1.125" style="2073" customWidth="1"/>
    <col min="6402" max="6414" width="2.625" style="2073" customWidth="1"/>
    <col min="6415" max="6416" width="26.625" style="2073" customWidth="1"/>
    <col min="6417" max="6445" width="2.625" style="2073" customWidth="1"/>
    <col min="6446" max="6656" width="9" style="2073" customWidth="1"/>
    <col min="6657" max="6657" width="1.125" style="2073" customWidth="1"/>
    <col min="6658" max="6670" width="2.625" style="2073" customWidth="1"/>
    <col min="6671" max="6672" width="26.625" style="2073" customWidth="1"/>
    <col min="6673" max="6701" width="2.625" style="2073" customWidth="1"/>
    <col min="6702" max="6912" width="9" style="2073" customWidth="1"/>
    <col min="6913" max="6913" width="1.125" style="2073" customWidth="1"/>
    <col min="6914" max="6926" width="2.625" style="2073" customWidth="1"/>
    <col min="6927" max="6928" width="26.625" style="2073" customWidth="1"/>
    <col min="6929" max="6957" width="2.625" style="2073" customWidth="1"/>
    <col min="6958" max="7168" width="9" style="2073" customWidth="1"/>
    <col min="7169" max="7169" width="1.125" style="2073" customWidth="1"/>
    <col min="7170" max="7182" width="2.625" style="2073" customWidth="1"/>
    <col min="7183" max="7184" width="26.625" style="2073" customWidth="1"/>
    <col min="7185" max="7213" width="2.625" style="2073" customWidth="1"/>
    <col min="7214" max="7424" width="9" style="2073" customWidth="1"/>
    <col min="7425" max="7425" width="1.125" style="2073" customWidth="1"/>
    <col min="7426" max="7438" width="2.625" style="2073" customWidth="1"/>
    <col min="7439" max="7440" width="26.625" style="2073" customWidth="1"/>
    <col min="7441" max="7469" width="2.625" style="2073" customWidth="1"/>
    <col min="7470" max="7680" width="9" style="2073" customWidth="1"/>
    <col min="7681" max="7681" width="1.125" style="2073" customWidth="1"/>
    <col min="7682" max="7694" width="2.625" style="2073" customWidth="1"/>
    <col min="7695" max="7696" width="26.625" style="2073" customWidth="1"/>
    <col min="7697" max="7725" width="2.625" style="2073" customWidth="1"/>
    <col min="7726" max="7936" width="9" style="2073" customWidth="1"/>
    <col min="7937" max="7937" width="1.125" style="2073" customWidth="1"/>
    <col min="7938" max="7950" width="2.625" style="2073" customWidth="1"/>
    <col min="7951" max="7952" width="26.625" style="2073" customWidth="1"/>
    <col min="7953" max="7981" width="2.625" style="2073" customWidth="1"/>
    <col min="7982" max="8192" width="9" style="2073" customWidth="1"/>
    <col min="8193" max="8193" width="1.125" style="2073" customWidth="1"/>
    <col min="8194" max="8206" width="2.625" style="2073" customWidth="1"/>
    <col min="8207" max="8208" width="26.625" style="2073" customWidth="1"/>
    <col min="8209" max="8237" width="2.625" style="2073" customWidth="1"/>
    <col min="8238" max="8448" width="9" style="2073" customWidth="1"/>
    <col min="8449" max="8449" width="1.125" style="2073" customWidth="1"/>
    <col min="8450" max="8462" width="2.625" style="2073" customWidth="1"/>
    <col min="8463" max="8464" width="26.625" style="2073" customWidth="1"/>
    <col min="8465" max="8493" width="2.625" style="2073" customWidth="1"/>
    <col min="8494" max="8704" width="9" style="2073" customWidth="1"/>
    <col min="8705" max="8705" width="1.125" style="2073" customWidth="1"/>
    <col min="8706" max="8718" width="2.625" style="2073" customWidth="1"/>
    <col min="8719" max="8720" width="26.625" style="2073" customWidth="1"/>
    <col min="8721" max="8749" width="2.625" style="2073" customWidth="1"/>
    <col min="8750" max="8960" width="9" style="2073" customWidth="1"/>
    <col min="8961" max="8961" width="1.125" style="2073" customWidth="1"/>
    <col min="8962" max="8974" width="2.625" style="2073" customWidth="1"/>
    <col min="8975" max="8976" width="26.625" style="2073" customWidth="1"/>
    <col min="8977" max="9005" width="2.625" style="2073" customWidth="1"/>
    <col min="9006" max="9216" width="9" style="2073" customWidth="1"/>
    <col min="9217" max="9217" width="1.125" style="2073" customWidth="1"/>
    <col min="9218" max="9230" width="2.625" style="2073" customWidth="1"/>
    <col min="9231" max="9232" width="26.625" style="2073" customWidth="1"/>
    <col min="9233" max="9261" width="2.625" style="2073" customWidth="1"/>
    <col min="9262" max="9472" width="9" style="2073" customWidth="1"/>
    <col min="9473" max="9473" width="1.125" style="2073" customWidth="1"/>
    <col min="9474" max="9486" width="2.625" style="2073" customWidth="1"/>
    <col min="9487" max="9488" width="26.625" style="2073" customWidth="1"/>
    <col min="9489" max="9517" width="2.625" style="2073" customWidth="1"/>
    <col min="9518" max="9728" width="9" style="2073" customWidth="1"/>
    <col min="9729" max="9729" width="1.125" style="2073" customWidth="1"/>
    <col min="9730" max="9742" width="2.625" style="2073" customWidth="1"/>
    <col min="9743" max="9744" width="26.625" style="2073" customWidth="1"/>
    <col min="9745" max="9773" width="2.625" style="2073" customWidth="1"/>
    <col min="9774" max="9984" width="9" style="2073" customWidth="1"/>
    <col min="9985" max="9985" width="1.125" style="2073" customWidth="1"/>
    <col min="9986" max="9998" width="2.625" style="2073" customWidth="1"/>
    <col min="9999" max="10000" width="26.625" style="2073" customWidth="1"/>
    <col min="10001" max="10029" width="2.625" style="2073" customWidth="1"/>
    <col min="10030" max="10240" width="9" style="2073" customWidth="1"/>
    <col min="10241" max="10241" width="1.125" style="2073" customWidth="1"/>
    <col min="10242" max="10254" width="2.625" style="2073" customWidth="1"/>
    <col min="10255" max="10256" width="26.625" style="2073" customWidth="1"/>
    <col min="10257" max="10285" width="2.625" style="2073" customWidth="1"/>
    <col min="10286" max="10496" width="9" style="2073" customWidth="1"/>
    <col min="10497" max="10497" width="1.125" style="2073" customWidth="1"/>
    <col min="10498" max="10510" width="2.625" style="2073" customWidth="1"/>
    <col min="10511" max="10512" width="26.625" style="2073" customWidth="1"/>
    <col min="10513" max="10541" width="2.625" style="2073" customWidth="1"/>
    <col min="10542" max="10752" width="9" style="2073" customWidth="1"/>
    <col min="10753" max="10753" width="1.125" style="2073" customWidth="1"/>
    <col min="10754" max="10766" width="2.625" style="2073" customWidth="1"/>
    <col min="10767" max="10768" width="26.625" style="2073" customWidth="1"/>
    <col min="10769" max="10797" width="2.625" style="2073" customWidth="1"/>
    <col min="10798" max="11008" width="9" style="2073" customWidth="1"/>
    <col min="11009" max="11009" width="1.125" style="2073" customWidth="1"/>
    <col min="11010" max="11022" width="2.625" style="2073" customWidth="1"/>
    <col min="11023" max="11024" width="26.625" style="2073" customWidth="1"/>
    <col min="11025" max="11053" width="2.625" style="2073" customWidth="1"/>
    <col min="11054" max="11264" width="9" style="2073" customWidth="1"/>
    <col min="11265" max="11265" width="1.125" style="2073" customWidth="1"/>
    <col min="11266" max="11278" width="2.625" style="2073" customWidth="1"/>
    <col min="11279" max="11280" width="26.625" style="2073" customWidth="1"/>
    <col min="11281" max="11309" width="2.625" style="2073" customWidth="1"/>
    <col min="11310" max="11520" width="9" style="2073" customWidth="1"/>
    <col min="11521" max="11521" width="1.125" style="2073" customWidth="1"/>
    <col min="11522" max="11534" width="2.625" style="2073" customWidth="1"/>
    <col min="11535" max="11536" width="26.625" style="2073" customWidth="1"/>
    <col min="11537" max="11565" width="2.625" style="2073" customWidth="1"/>
    <col min="11566" max="11776" width="9" style="2073" customWidth="1"/>
    <col min="11777" max="11777" width="1.125" style="2073" customWidth="1"/>
    <col min="11778" max="11790" width="2.625" style="2073" customWidth="1"/>
    <col min="11791" max="11792" width="26.625" style="2073" customWidth="1"/>
    <col min="11793" max="11821" width="2.625" style="2073" customWidth="1"/>
    <col min="11822" max="12032" width="9" style="2073" customWidth="1"/>
    <col min="12033" max="12033" width="1.125" style="2073" customWidth="1"/>
    <col min="12034" max="12046" width="2.625" style="2073" customWidth="1"/>
    <col min="12047" max="12048" width="26.625" style="2073" customWidth="1"/>
    <col min="12049" max="12077" width="2.625" style="2073" customWidth="1"/>
    <col min="12078" max="12288" width="9" style="2073" customWidth="1"/>
    <col min="12289" max="12289" width="1.125" style="2073" customWidth="1"/>
    <col min="12290" max="12302" width="2.625" style="2073" customWidth="1"/>
    <col min="12303" max="12304" width="26.625" style="2073" customWidth="1"/>
    <col min="12305" max="12333" width="2.625" style="2073" customWidth="1"/>
    <col min="12334" max="12544" width="9" style="2073" customWidth="1"/>
    <col min="12545" max="12545" width="1.125" style="2073" customWidth="1"/>
    <col min="12546" max="12558" width="2.625" style="2073" customWidth="1"/>
    <col min="12559" max="12560" width="26.625" style="2073" customWidth="1"/>
    <col min="12561" max="12589" width="2.625" style="2073" customWidth="1"/>
    <col min="12590" max="12800" width="9" style="2073" customWidth="1"/>
    <col min="12801" max="12801" width="1.125" style="2073" customWidth="1"/>
    <col min="12802" max="12814" width="2.625" style="2073" customWidth="1"/>
    <col min="12815" max="12816" width="26.625" style="2073" customWidth="1"/>
    <col min="12817" max="12845" width="2.625" style="2073" customWidth="1"/>
    <col min="12846" max="13056" width="9" style="2073" customWidth="1"/>
    <col min="13057" max="13057" width="1.125" style="2073" customWidth="1"/>
    <col min="13058" max="13070" width="2.625" style="2073" customWidth="1"/>
    <col min="13071" max="13072" width="26.625" style="2073" customWidth="1"/>
    <col min="13073" max="13101" width="2.625" style="2073" customWidth="1"/>
    <col min="13102" max="13312" width="9" style="2073" customWidth="1"/>
    <col min="13313" max="13313" width="1.125" style="2073" customWidth="1"/>
    <col min="13314" max="13326" width="2.625" style="2073" customWidth="1"/>
    <col min="13327" max="13328" width="26.625" style="2073" customWidth="1"/>
    <col min="13329" max="13357" width="2.625" style="2073" customWidth="1"/>
    <col min="13358" max="13568" width="9" style="2073" customWidth="1"/>
    <col min="13569" max="13569" width="1.125" style="2073" customWidth="1"/>
    <col min="13570" max="13582" width="2.625" style="2073" customWidth="1"/>
    <col min="13583" max="13584" width="26.625" style="2073" customWidth="1"/>
    <col min="13585" max="13613" width="2.625" style="2073" customWidth="1"/>
    <col min="13614" max="13824" width="9" style="2073" customWidth="1"/>
    <col min="13825" max="13825" width="1.125" style="2073" customWidth="1"/>
    <col min="13826" max="13838" width="2.625" style="2073" customWidth="1"/>
    <col min="13839" max="13840" width="26.625" style="2073" customWidth="1"/>
    <col min="13841" max="13869" width="2.625" style="2073" customWidth="1"/>
    <col min="13870" max="14080" width="9" style="2073" customWidth="1"/>
    <col min="14081" max="14081" width="1.125" style="2073" customWidth="1"/>
    <col min="14082" max="14094" width="2.625" style="2073" customWidth="1"/>
    <col min="14095" max="14096" width="26.625" style="2073" customWidth="1"/>
    <col min="14097" max="14125" width="2.625" style="2073" customWidth="1"/>
    <col min="14126" max="14336" width="9" style="2073" customWidth="1"/>
    <col min="14337" max="14337" width="1.125" style="2073" customWidth="1"/>
    <col min="14338" max="14350" width="2.625" style="2073" customWidth="1"/>
    <col min="14351" max="14352" width="26.625" style="2073" customWidth="1"/>
    <col min="14353" max="14381" width="2.625" style="2073" customWidth="1"/>
    <col min="14382" max="14592" width="9" style="2073" customWidth="1"/>
    <col min="14593" max="14593" width="1.125" style="2073" customWidth="1"/>
    <col min="14594" max="14606" width="2.625" style="2073" customWidth="1"/>
    <col min="14607" max="14608" width="26.625" style="2073" customWidth="1"/>
    <col min="14609" max="14637" width="2.625" style="2073" customWidth="1"/>
    <col min="14638" max="14848" width="9" style="2073" customWidth="1"/>
    <col min="14849" max="14849" width="1.125" style="2073" customWidth="1"/>
    <col min="14850" max="14862" width="2.625" style="2073" customWidth="1"/>
    <col min="14863" max="14864" width="26.625" style="2073" customWidth="1"/>
    <col min="14865" max="14893" width="2.625" style="2073" customWidth="1"/>
    <col min="14894" max="15104" width="9" style="2073" customWidth="1"/>
    <col min="15105" max="15105" width="1.125" style="2073" customWidth="1"/>
    <col min="15106" max="15118" width="2.625" style="2073" customWidth="1"/>
    <col min="15119" max="15120" width="26.625" style="2073" customWidth="1"/>
    <col min="15121" max="15149" width="2.625" style="2073" customWidth="1"/>
    <col min="15150" max="15360" width="9" style="2073" customWidth="1"/>
    <col min="15361" max="15361" width="1.125" style="2073" customWidth="1"/>
    <col min="15362" max="15374" width="2.625" style="2073" customWidth="1"/>
    <col min="15375" max="15376" width="26.625" style="2073" customWidth="1"/>
    <col min="15377" max="15405" width="2.625" style="2073" customWidth="1"/>
    <col min="15406" max="15616" width="9" style="2073" customWidth="1"/>
    <col min="15617" max="15617" width="1.125" style="2073" customWidth="1"/>
    <col min="15618" max="15630" width="2.625" style="2073" customWidth="1"/>
    <col min="15631" max="15632" width="26.625" style="2073" customWidth="1"/>
    <col min="15633" max="15661" width="2.625" style="2073" customWidth="1"/>
    <col min="15662" max="15872" width="9" style="2073" customWidth="1"/>
    <col min="15873" max="15873" width="1.125" style="2073" customWidth="1"/>
    <col min="15874" max="15886" width="2.625" style="2073" customWidth="1"/>
    <col min="15887" max="15888" width="26.625" style="2073" customWidth="1"/>
    <col min="15889" max="15917" width="2.625" style="2073" customWidth="1"/>
    <col min="15918" max="16128" width="9" style="2073" customWidth="1"/>
    <col min="16129" max="16129" width="1.125" style="2073" customWidth="1"/>
    <col min="16130" max="16142" width="2.625" style="2073" customWidth="1"/>
    <col min="16143" max="16144" width="26.625" style="2073" customWidth="1"/>
    <col min="16145" max="16173" width="2.625" style="2073" customWidth="1"/>
    <col min="16174" max="16384" width="9" style="2073" customWidth="1"/>
  </cols>
  <sheetData>
    <row r="1" spans="1:16" s="1759" customFormat="1" ht="33" customHeight="1">
      <c r="A1" s="2061"/>
      <c r="B1" s="698" t="s">
        <v>1487</v>
      </c>
      <c r="C1" s="1759"/>
      <c r="D1" s="1759"/>
      <c r="E1" s="1759"/>
      <c r="F1" s="1759"/>
      <c r="G1" s="1759"/>
      <c r="H1" s="1759"/>
      <c r="I1" s="1759"/>
      <c r="J1" s="1759"/>
      <c r="K1" s="1759"/>
      <c r="L1" s="1759"/>
      <c r="M1" s="1759"/>
      <c r="N1" s="1759"/>
      <c r="O1" s="1759"/>
      <c r="P1" s="1759"/>
    </row>
    <row r="2" spans="1:16" s="1759" customFormat="1" ht="21.75" customHeight="1">
      <c r="A2" s="2061"/>
      <c r="B2" s="2074"/>
      <c r="C2" s="2074"/>
      <c r="D2" s="2074"/>
      <c r="E2" s="2074"/>
      <c r="F2" s="2074"/>
      <c r="G2" s="2074"/>
      <c r="H2" s="2074"/>
      <c r="I2" s="2074"/>
      <c r="J2" s="2074"/>
      <c r="K2" s="2074"/>
      <c r="L2" s="2074"/>
      <c r="M2" s="2074"/>
      <c r="N2" s="2074"/>
      <c r="O2" s="2074"/>
      <c r="P2" s="2074"/>
    </row>
    <row r="3" spans="1:16" s="1428" customFormat="1" ht="21" customHeight="1">
      <c r="B3" s="2075" t="s">
        <v>22</v>
      </c>
      <c r="C3" s="2075"/>
      <c r="D3" s="2075"/>
      <c r="E3" s="2075"/>
      <c r="F3" s="2075"/>
      <c r="G3" s="2075"/>
      <c r="H3" s="2075"/>
      <c r="I3" s="2075"/>
      <c r="J3" s="2075"/>
      <c r="K3" s="2075"/>
      <c r="L3" s="2075"/>
      <c r="M3" s="2075"/>
      <c r="N3" s="2075"/>
      <c r="O3" s="2075"/>
      <c r="P3" s="2075"/>
    </row>
    <row r="4" spans="1:16" s="1759" customFormat="1" ht="27" customHeight="1">
      <c r="A4" s="1761"/>
      <c r="B4" s="2076"/>
      <c r="C4" s="2087"/>
      <c r="D4" s="2087"/>
      <c r="E4" s="2087"/>
      <c r="F4" s="2087"/>
      <c r="G4" s="2087"/>
      <c r="H4" s="2087"/>
      <c r="I4" s="2087"/>
      <c r="J4" s="2087"/>
      <c r="K4" s="2087"/>
      <c r="L4" s="2087"/>
      <c r="M4" s="2087"/>
      <c r="N4" s="2087"/>
      <c r="O4" s="2087"/>
      <c r="P4" s="2087"/>
    </row>
    <row r="5" spans="1:16" s="1759" customFormat="1" ht="36" customHeight="1">
      <c r="A5" s="1761"/>
      <c r="B5" s="2077" t="s">
        <v>493</v>
      </c>
      <c r="C5" s="2088"/>
      <c r="D5" s="2088"/>
      <c r="E5" s="2088"/>
      <c r="F5" s="2088"/>
      <c r="G5" s="2088"/>
      <c r="H5" s="2088"/>
      <c r="I5" s="2088"/>
      <c r="J5" s="2088"/>
      <c r="K5" s="2088"/>
      <c r="L5" s="2088"/>
      <c r="M5" s="2088"/>
      <c r="N5" s="2094"/>
      <c r="O5" s="2098"/>
      <c r="P5" s="2106"/>
    </row>
    <row r="6" spans="1:16" s="1759" customFormat="1" ht="36" customHeight="1">
      <c r="A6" s="1759"/>
      <c r="B6" s="2078" t="s">
        <v>428</v>
      </c>
      <c r="C6" s="2071"/>
      <c r="D6" s="2071"/>
      <c r="E6" s="2071"/>
      <c r="F6" s="2071"/>
      <c r="G6" s="2071"/>
      <c r="H6" s="2071"/>
      <c r="I6" s="2071"/>
      <c r="J6" s="2071"/>
      <c r="K6" s="2071"/>
      <c r="L6" s="2071"/>
      <c r="M6" s="2071"/>
      <c r="N6" s="2072"/>
      <c r="O6" s="1762" t="s">
        <v>586</v>
      </c>
      <c r="P6" s="2107"/>
    </row>
    <row r="7" spans="1:16" ht="36" customHeight="1">
      <c r="B7" s="2078" t="s">
        <v>622</v>
      </c>
      <c r="C7" s="2071"/>
      <c r="D7" s="2071"/>
      <c r="E7" s="2071"/>
      <c r="F7" s="2071"/>
      <c r="G7" s="2071"/>
      <c r="H7" s="2071"/>
      <c r="I7" s="2071"/>
      <c r="J7" s="2071"/>
      <c r="K7" s="2071"/>
      <c r="L7" s="2071"/>
      <c r="M7" s="2071"/>
      <c r="N7" s="2072"/>
      <c r="O7" s="1762" t="s">
        <v>560</v>
      </c>
      <c r="P7" s="2108"/>
    </row>
    <row r="8" spans="1:16" ht="21" customHeight="1">
      <c r="B8" s="1803" t="s">
        <v>617</v>
      </c>
      <c r="C8" s="1788"/>
      <c r="D8" s="1788"/>
      <c r="E8" s="1788"/>
      <c r="F8" s="1788"/>
      <c r="G8" s="1788" t="s">
        <v>213</v>
      </c>
      <c r="H8" s="1788"/>
      <c r="I8" s="1788"/>
      <c r="J8" s="1788"/>
      <c r="K8" s="1788"/>
      <c r="L8" s="1788"/>
      <c r="M8" s="1788"/>
      <c r="N8" s="1788"/>
      <c r="O8" s="2099" t="s">
        <v>805</v>
      </c>
      <c r="P8" s="2109" t="s">
        <v>807</v>
      </c>
    </row>
    <row r="9" spans="1:16" ht="21" customHeight="1">
      <c r="B9" s="1803"/>
      <c r="C9" s="1788"/>
      <c r="D9" s="1788"/>
      <c r="E9" s="1788"/>
      <c r="F9" s="1788"/>
      <c r="G9" s="1788"/>
      <c r="H9" s="1788"/>
      <c r="I9" s="1788"/>
      <c r="J9" s="1788"/>
      <c r="K9" s="1788"/>
      <c r="L9" s="1788"/>
      <c r="M9" s="1788"/>
      <c r="N9" s="1788"/>
      <c r="O9" s="2100"/>
      <c r="P9" s="2109"/>
    </row>
    <row r="10" spans="1:16" ht="21" customHeight="1">
      <c r="B10" s="1803"/>
      <c r="C10" s="1788"/>
      <c r="D10" s="1788"/>
      <c r="E10" s="1788"/>
      <c r="F10" s="1788"/>
      <c r="G10" s="1788"/>
      <c r="H10" s="1788"/>
      <c r="I10" s="1788"/>
      <c r="J10" s="1788"/>
      <c r="K10" s="1788"/>
      <c r="L10" s="1788"/>
      <c r="M10" s="1788"/>
      <c r="N10" s="1788"/>
      <c r="O10" s="2101"/>
      <c r="P10" s="2109"/>
    </row>
    <row r="11" spans="1:16" ht="21" customHeight="1">
      <c r="B11" s="2079"/>
      <c r="C11" s="2089"/>
      <c r="D11" s="2089"/>
      <c r="E11" s="2089"/>
      <c r="F11" s="2089"/>
      <c r="G11" s="2089"/>
      <c r="H11" s="2089"/>
      <c r="I11" s="2089"/>
      <c r="J11" s="2089"/>
      <c r="K11" s="2089"/>
      <c r="L11" s="2089"/>
      <c r="M11" s="2089"/>
      <c r="N11" s="2089"/>
      <c r="O11" s="2089"/>
      <c r="P11" s="2110"/>
    </row>
    <row r="12" spans="1:16" ht="21" customHeight="1">
      <c r="B12" s="2079"/>
      <c r="C12" s="2089"/>
      <c r="D12" s="2089"/>
      <c r="E12" s="2089"/>
      <c r="F12" s="2089"/>
      <c r="G12" s="2089"/>
      <c r="H12" s="2089"/>
      <c r="I12" s="2089"/>
      <c r="J12" s="2089"/>
      <c r="K12" s="2089"/>
      <c r="L12" s="2089"/>
      <c r="M12" s="2089"/>
      <c r="N12" s="2089"/>
      <c r="O12" s="2089"/>
      <c r="P12" s="2110"/>
    </row>
    <row r="13" spans="1:16" ht="21" customHeight="1">
      <c r="B13" s="2079"/>
      <c r="C13" s="2089"/>
      <c r="D13" s="2089"/>
      <c r="E13" s="2089"/>
      <c r="F13" s="2089"/>
      <c r="G13" s="2089"/>
      <c r="H13" s="2089"/>
      <c r="I13" s="2089"/>
      <c r="J13" s="2089"/>
      <c r="K13" s="2089"/>
      <c r="L13" s="2089"/>
      <c r="M13" s="2089"/>
      <c r="N13" s="2089"/>
      <c r="O13" s="2089"/>
      <c r="P13" s="2110"/>
    </row>
    <row r="14" spans="1:16" ht="21" customHeight="1">
      <c r="B14" s="2079"/>
      <c r="C14" s="2089"/>
      <c r="D14" s="2089"/>
      <c r="E14" s="2089"/>
      <c r="F14" s="2089"/>
      <c r="G14" s="2089"/>
      <c r="H14" s="2089"/>
      <c r="I14" s="2089"/>
      <c r="J14" s="2089"/>
      <c r="K14" s="2089"/>
      <c r="L14" s="2089"/>
      <c r="M14" s="2089"/>
      <c r="N14" s="2089"/>
      <c r="O14" s="2089"/>
      <c r="P14" s="2111"/>
    </row>
    <row r="15" spans="1:16" ht="21" customHeight="1">
      <c r="B15" s="2079"/>
      <c r="C15" s="2089"/>
      <c r="D15" s="2089"/>
      <c r="E15" s="2089"/>
      <c r="F15" s="2089"/>
      <c r="G15" s="2089"/>
      <c r="H15" s="2089"/>
      <c r="I15" s="2089"/>
      <c r="J15" s="2089"/>
      <c r="K15" s="2089"/>
      <c r="L15" s="2089"/>
      <c r="M15" s="2089"/>
      <c r="N15" s="2089"/>
      <c r="O15" s="2089"/>
      <c r="P15" s="2111"/>
    </row>
    <row r="16" spans="1:16" ht="21" customHeight="1">
      <c r="B16" s="2079"/>
      <c r="C16" s="2089"/>
      <c r="D16" s="2089"/>
      <c r="E16" s="2089"/>
      <c r="F16" s="2089"/>
      <c r="G16" s="2089"/>
      <c r="H16" s="2089"/>
      <c r="I16" s="2089"/>
      <c r="J16" s="2089"/>
      <c r="K16" s="2089"/>
      <c r="L16" s="2089"/>
      <c r="M16" s="2089"/>
      <c r="N16" s="2089"/>
      <c r="O16" s="2089"/>
      <c r="P16" s="2111"/>
    </row>
    <row r="17" spans="2:16" ht="21" customHeight="1">
      <c r="B17" s="2079"/>
      <c r="C17" s="2089"/>
      <c r="D17" s="2089"/>
      <c r="E17" s="2089"/>
      <c r="F17" s="2089"/>
      <c r="G17" s="2089"/>
      <c r="H17" s="2089"/>
      <c r="I17" s="2089"/>
      <c r="J17" s="2089"/>
      <c r="K17" s="2089"/>
      <c r="L17" s="2089"/>
      <c r="M17" s="2089"/>
      <c r="N17" s="2089"/>
      <c r="O17" s="2089"/>
      <c r="P17" s="2111"/>
    </row>
    <row r="18" spans="2:16" ht="21" customHeight="1">
      <c r="B18" s="2079"/>
      <c r="C18" s="2089"/>
      <c r="D18" s="2089"/>
      <c r="E18" s="2089"/>
      <c r="F18" s="2089"/>
      <c r="G18" s="2089"/>
      <c r="H18" s="2089"/>
      <c r="I18" s="2089"/>
      <c r="J18" s="2089"/>
      <c r="K18" s="2089"/>
      <c r="L18" s="2089"/>
      <c r="M18" s="2089"/>
      <c r="N18" s="2089"/>
      <c r="O18" s="2089"/>
      <c r="P18" s="2111"/>
    </row>
    <row r="19" spans="2:16" ht="21" customHeight="1">
      <c r="B19" s="2079"/>
      <c r="C19" s="2089"/>
      <c r="D19" s="2089"/>
      <c r="E19" s="2089"/>
      <c r="F19" s="2089"/>
      <c r="G19" s="2089"/>
      <c r="H19" s="2089"/>
      <c r="I19" s="2089"/>
      <c r="J19" s="2089"/>
      <c r="K19" s="2089"/>
      <c r="L19" s="2089"/>
      <c r="M19" s="2089"/>
      <c r="N19" s="2089"/>
      <c r="O19" s="2089"/>
      <c r="P19" s="2111"/>
    </row>
    <row r="20" spans="2:16" ht="21" customHeight="1">
      <c r="B20" s="2079"/>
      <c r="C20" s="2089"/>
      <c r="D20" s="2089"/>
      <c r="E20" s="2089"/>
      <c r="F20" s="2089"/>
      <c r="G20" s="2089"/>
      <c r="H20" s="2089"/>
      <c r="I20" s="2089"/>
      <c r="J20" s="2089"/>
      <c r="K20" s="2089"/>
      <c r="L20" s="2089"/>
      <c r="M20" s="2089"/>
      <c r="N20" s="2089"/>
      <c r="O20" s="2089"/>
      <c r="P20" s="2111"/>
    </row>
    <row r="21" spans="2:16" ht="21" customHeight="1">
      <c r="B21" s="2079"/>
      <c r="C21" s="2089"/>
      <c r="D21" s="2089"/>
      <c r="E21" s="2089"/>
      <c r="F21" s="2089"/>
      <c r="G21" s="2089"/>
      <c r="H21" s="2089"/>
      <c r="I21" s="2089"/>
      <c r="J21" s="2089"/>
      <c r="K21" s="2089"/>
      <c r="L21" s="2089"/>
      <c r="M21" s="2089"/>
      <c r="N21" s="2089"/>
      <c r="O21" s="2089"/>
      <c r="P21" s="2111"/>
    </row>
    <row r="22" spans="2:16" ht="21" customHeight="1">
      <c r="B22" s="2080"/>
      <c r="C22" s="2090"/>
      <c r="D22" s="2090"/>
      <c r="E22" s="2090"/>
      <c r="F22" s="2090"/>
      <c r="G22" s="2090"/>
      <c r="H22" s="2090"/>
      <c r="I22" s="2090"/>
      <c r="J22" s="2090"/>
      <c r="K22" s="2090"/>
      <c r="L22" s="2090"/>
      <c r="M22" s="2090"/>
      <c r="N22" s="2090"/>
      <c r="O22" s="2090"/>
      <c r="P22" s="2112"/>
    </row>
    <row r="23" spans="2:16" ht="21" customHeight="1">
      <c r="B23" s="2081"/>
      <c r="C23" s="2081"/>
      <c r="D23" s="2081"/>
      <c r="E23" s="2081"/>
      <c r="F23" s="2081"/>
      <c r="G23" s="2081"/>
      <c r="H23" s="2081"/>
      <c r="I23" s="2081"/>
      <c r="J23" s="2081"/>
      <c r="K23" s="2081"/>
      <c r="L23" s="2081"/>
      <c r="M23" s="2081"/>
      <c r="N23" s="2081"/>
      <c r="O23" s="2081"/>
      <c r="P23" s="2081"/>
    </row>
    <row r="24" spans="2:16" ht="21" customHeight="1">
      <c r="B24" s="2082" t="s">
        <v>811</v>
      </c>
      <c r="C24" s="2091"/>
      <c r="D24" s="2091"/>
      <c r="E24" s="2091"/>
      <c r="F24" s="2091"/>
      <c r="G24" s="2091"/>
      <c r="H24" s="2091"/>
      <c r="I24" s="2091"/>
      <c r="J24" s="2091"/>
      <c r="K24" s="2091"/>
      <c r="L24" s="2091"/>
      <c r="M24" s="2091"/>
      <c r="N24" s="2095"/>
      <c r="O24" s="2102" t="s">
        <v>697</v>
      </c>
      <c r="P24" s="2113"/>
    </row>
    <row r="25" spans="2:16" ht="42.75" customHeight="1">
      <c r="B25" s="2083"/>
      <c r="C25" s="2092"/>
      <c r="D25" s="2092"/>
      <c r="E25" s="2092"/>
      <c r="F25" s="2092"/>
      <c r="G25" s="2092"/>
      <c r="H25" s="2092"/>
      <c r="I25" s="2092"/>
      <c r="J25" s="2092"/>
      <c r="K25" s="2092"/>
      <c r="L25" s="2092"/>
      <c r="M25" s="2092"/>
      <c r="N25" s="2096"/>
      <c r="O25" s="2103"/>
      <c r="P25" s="2114" t="s">
        <v>17</v>
      </c>
    </row>
    <row r="26" spans="2:16" ht="24.75" customHeight="1">
      <c r="B26" s="2084"/>
      <c r="C26" s="2093"/>
      <c r="D26" s="2093"/>
      <c r="E26" s="2093"/>
      <c r="F26" s="2093"/>
      <c r="G26" s="2093"/>
      <c r="H26" s="2093"/>
      <c r="I26" s="2093"/>
      <c r="J26" s="2093"/>
      <c r="K26" s="2093"/>
      <c r="L26" s="2093"/>
      <c r="M26" s="2093"/>
      <c r="N26" s="2097"/>
      <c r="O26" s="2104"/>
      <c r="P26" s="2115"/>
    </row>
    <row r="27" spans="2:16" ht="13.5" customHeight="1">
      <c r="B27" s="2081"/>
      <c r="C27" s="2081"/>
      <c r="D27" s="2081"/>
      <c r="E27" s="2081"/>
      <c r="F27" s="2081"/>
      <c r="G27" s="2081"/>
      <c r="H27" s="2081"/>
      <c r="I27" s="2081"/>
      <c r="J27" s="2081"/>
      <c r="K27" s="2081"/>
      <c r="L27" s="2081"/>
      <c r="M27" s="2081"/>
      <c r="N27" s="2081"/>
      <c r="O27" s="2105"/>
      <c r="P27" s="2105"/>
    </row>
    <row r="28" spans="2:16" ht="27" customHeight="1">
      <c r="B28" s="2085" t="s">
        <v>721</v>
      </c>
      <c r="C28" s="2086"/>
      <c r="D28" s="2086"/>
      <c r="E28" s="2086"/>
      <c r="F28" s="2086"/>
      <c r="G28" s="2086"/>
      <c r="H28" s="2086"/>
      <c r="I28" s="2086"/>
      <c r="J28" s="2086"/>
      <c r="K28" s="2086"/>
      <c r="L28" s="2086"/>
      <c r="M28" s="2086"/>
      <c r="N28" s="2086"/>
      <c r="O28" s="2086"/>
      <c r="P28" s="2086"/>
    </row>
    <row r="29" spans="2:16" ht="20.25" customHeight="1">
      <c r="B29" s="2085" t="s">
        <v>814</v>
      </c>
      <c r="C29" s="2086"/>
      <c r="D29" s="2086"/>
      <c r="E29" s="2086"/>
      <c r="F29" s="2086"/>
      <c r="G29" s="2086"/>
      <c r="H29" s="2086"/>
      <c r="I29" s="2086"/>
      <c r="J29" s="2086"/>
      <c r="K29" s="2086"/>
      <c r="L29" s="2086"/>
      <c r="M29" s="2086"/>
      <c r="N29" s="2086"/>
      <c r="O29" s="2086"/>
      <c r="P29" s="2086"/>
    </row>
    <row r="30" spans="2:16" ht="13.5" customHeight="1">
      <c r="B30" s="2085"/>
      <c r="C30" s="2086"/>
      <c r="D30" s="2086"/>
      <c r="E30" s="2086"/>
      <c r="F30" s="2086"/>
      <c r="G30" s="2086"/>
      <c r="H30" s="2086"/>
      <c r="I30" s="2086"/>
      <c r="J30" s="2086"/>
      <c r="K30" s="2086"/>
      <c r="L30" s="2086"/>
      <c r="M30" s="2086"/>
      <c r="N30" s="2086"/>
      <c r="O30" s="2086"/>
      <c r="P30" s="2086"/>
    </row>
    <row r="31" spans="2:16" ht="21" customHeight="1">
      <c r="B31" s="2065" t="s">
        <v>547</v>
      </c>
      <c r="C31" s="2086"/>
      <c r="D31" s="2086"/>
      <c r="E31" s="2086"/>
      <c r="F31" s="2086"/>
      <c r="G31" s="2086"/>
      <c r="H31" s="2086"/>
      <c r="I31" s="2086"/>
      <c r="J31" s="2086"/>
      <c r="K31" s="2086"/>
      <c r="L31" s="2086"/>
      <c r="M31" s="2086"/>
      <c r="N31" s="2086"/>
      <c r="O31" s="2086"/>
      <c r="P31" s="2086"/>
    </row>
    <row r="32" spans="2:16" ht="21" customHeight="1">
      <c r="B32" s="2086"/>
      <c r="C32" s="2086"/>
      <c r="D32" s="2086"/>
      <c r="E32" s="2086"/>
      <c r="F32" s="2086"/>
      <c r="G32" s="2086"/>
      <c r="H32" s="2086"/>
      <c r="I32" s="2086"/>
      <c r="J32" s="2086"/>
      <c r="K32" s="2086"/>
      <c r="L32" s="2086"/>
      <c r="M32" s="2086"/>
      <c r="N32" s="2086"/>
      <c r="O32" s="2086"/>
      <c r="P32" s="2086"/>
    </row>
    <row r="33" spans="2:16" ht="21" customHeight="1">
      <c r="B33" s="2086"/>
      <c r="C33" s="2086"/>
      <c r="D33" s="2086"/>
      <c r="E33" s="2086"/>
      <c r="F33" s="2086"/>
      <c r="G33" s="2086"/>
      <c r="H33" s="2086"/>
      <c r="I33" s="2086"/>
      <c r="J33" s="2086"/>
      <c r="K33" s="2086"/>
      <c r="L33" s="2086"/>
      <c r="M33" s="2086"/>
      <c r="N33" s="2086"/>
      <c r="O33" s="2086"/>
      <c r="P33" s="2086"/>
    </row>
    <row r="34" spans="2:16" ht="21" customHeight="1">
      <c r="B34" s="2086"/>
      <c r="C34" s="2086"/>
      <c r="D34" s="2086"/>
      <c r="E34" s="2086"/>
      <c r="F34" s="2086"/>
      <c r="G34" s="2086"/>
      <c r="H34" s="2086"/>
      <c r="I34" s="2086"/>
      <c r="J34" s="2086"/>
      <c r="K34" s="2086"/>
      <c r="L34" s="2086"/>
      <c r="M34" s="2086"/>
      <c r="N34" s="2086"/>
      <c r="O34" s="2086"/>
      <c r="P34" s="2086"/>
    </row>
    <row r="35" spans="2:16" ht="21" customHeight="1">
      <c r="B35" s="2086"/>
      <c r="C35" s="2086"/>
      <c r="D35" s="2086"/>
      <c r="E35" s="2086"/>
      <c r="F35" s="2086"/>
      <c r="G35" s="2086"/>
      <c r="H35" s="2086"/>
      <c r="I35" s="2086"/>
      <c r="J35" s="2086"/>
      <c r="K35" s="2086"/>
      <c r="L35" s="2086"/>
      <c r="M35" s="2086"/>
      <c r="N35" s="2086"/>
      <c r="O35" s="2086"/>
      <c r="P35" s="2086"/>
    </row>
    <row r="36" spans="2:16" ht="21" customHeight="1">
      <c r="B36" s="2065"/>
      <c r="C36" s="2065"/>
      <c r="D36" s="2065"/>
      <c r="E36" s="2065"/>
      <c r="F36" s="2065"/>
      <c r="G36" s="2065"/>
      <c r="H36" s="2065"/>
      <c r="I36" s="2065"/>
      <c r="J36" s="2065"/>
      <c r="K36" s="2065"/>
      <c r="L36" s="2065"/>
      <c r="M36" s="2065"/>
      <c r="N36" s="2065"/>
      <c r="O36" s="2065"/>
      <c r="P36" s="2065"/>
    </row>
    <row r="37" spans="2:16" ht="21" customHeight="1">
      <c r="B37" s="2065"/>
      <c r="C37" s="2065"/>
      <c r="D37" s="2065"/>
      <c r="E37" s="2065"/>
      <c r="F37" s="2065"/>
      <c r="G37" s="2065"/>
      <c r="H37" s="2065"/>
      <c r="I37" s="2065"/>
      <c r="J37" s="2065"/>
      <c r="K37" s="2065"/>
      <c r="L37" s="2065"/>
      <c r="M37" s="2065"/>
      <c r="N37" s="2065"/>
      <c r="O37" s="2065"/>
      <c r="P37" s="2065"/>
    </row>
    <row r="38" spans="2:16" ht="21" customHeight="1">
      <c r="B38" s="2065"/>
      <c r="C38" s="2065"/>
      <c r="D38" s="2065"/>
      <c r="E38" s="2065"/>
      <c r="F38" s="2065"/>
      <c r="G38" s="2065"/>
      <c r="H38" s="2065"/>
      <c r="I38" s="2065"/>
      <c r="J38" s="2065"/>
      <c r="K38" s="2065"/>
      <c r="L38" s="2065"/>
      <c r="M38" s="2065"/>
      <c r="N38" s="2065"/>
      <c r="O38" s="2065"/>
      <c r="P38" s="2065"/>
    </row>
    <row r="39" spans="2:16" ht="21" customHeight="1">
      <c r="B39" s="2065"/>
      <c r="C39" s="2065"/>
      <c r="D39" s="2065"/>
      <c r="E39" s="2065"/>
      <c r="F39" s="2065"/>
      <c r="G39" s="2065"/>
      <c r="H39" s="2065"/>
      <c r="I39" s="2065"/>
      <c r="J39" s="2065"/>
      <c r="K39" s="2065"/>
      <c r="L39" s="2065"/>
      <c r="M39" s="2065"/>
      <c r="N39" s="2065"/>
      <c r="O39" s="2065"/>
      <c r="P39" s="2065"/>
    </row>
    <row r="40" spans="2:16" ht="21" customHeight="1">
      <c r="B40" s="2065"/>
      <c r="C40" s="2065"/>
      <c r="D40" s="2065"/>
      <c r="E40" s="2065"/>
      <c r="F40" s="2065"/>
      <c r="G40" s="2065"/>
      <c r="H40" s="2065"/>
      <c r="I40" s="2065"/>
      <c r="J40" s="2065"/>
      <c r="K40" s="2065"/>
      <c r="L40" s="2065"/>
      <c r="M40" s="2065"/>
      <c r="N40" s="2065"/>
      <c r="O40" s="2065"/>
      <c r="P40" s="2065"/>
    </row>
    <row r="41" spans="2:16" ht="16.5" customHeight="1">
      <c r="B41" s="2065"/>
      <c r="C41" s="2065"/>
      <c r="D41" s="2065"/>
      <c r="E41" s="2065"/>
      <c r="F41" s="2065"/>
      <c r="G41" s="2065"/>
      <c r="H41" s="2065"/>
      <c r="I41" s="2065"/>
      <c r="J41" s="2065"/>
      <c r="K41" s="2065"/>
      <c r="L41" s="2065"/>
      <c r="M41" s="2065"/>
      <c r="N41" s="2065"/>
      <c r="O41" s="2065"/>
      <c r="P41" s="206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76D48460-2D9B-487A-92BD-89A50EB1783E}" scale="90" showPageBreaks="1" showGridLines="0" view="pageBreakPreview">
      <selection activeCell="B2" sqref="B2:P2"/>
      <pageMargins left="0.7" right="0.7" top="0.75" bottom="0.75" header="0.3" footer="0.3"/>
      <printOptions horizontalCentered="1" verticalCentered="1"/>
      <pageSetup paperSize="9" scale="98" orientation="portrait" blackAndWhite="1" r:id="rId1"/>
    </customSheetView>
  </customSheetViews>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7"/>
  <printOptions horizontalCentered="1" verticalCentered="1"/>
  <pageMargins left="0.7" right="0.7" top="0.75" bottom="0.75" header="0.3" footer="0.3"/>
  <pageSetup paperSize="9" scale="98" fitToWidth="1" fitToHeight="1" orientation="portrait" usePrinterDefaults="1" blackAndWhite="1" r:id="rId2"/>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41">
    <tabColor rgb="FF00B0F0"/>
  </sheetPr>
  <dimension ref="A1:I22"/>
  <sheetViews>
    <sheetView showGridLines="0" view="pageBreakPreview" zoomScale="110" zoomScaleSheetLayoutView="110" workbookViewId="0">
      <selection activeCell="F3" sqref="F3"/>
    </sheetView>
  </sheetViews>
  <sheetFormatPr defaultRowHeight="13.5"/>
  <cols>
    <col min="1" max="1" width="1.25" style="1759" customWidth="1"/>
    <col min="2" max="2" width="24.25" style="1759" customWidth="1"/>
    <col min="3" max="3" width="4" style="1759" customWidth="1"/>
    <col min="4" max="6" width="20.125" style="1759" customWidth="1"/>
    <col min="7" max="7" width="3.125" style="1759" customWidth="1"/>
    <col min="8" max="8" width="3.75" style="1759" customWidth="1"/>
    <col min="9" max="9" width="2.5" style="1759" customWidth="1"/>
    <col min="10" max="256" width="9" style="1759" customWidth="1"/>
    <col min="257" max="257" width="1.25" style="1759" customWidth="1"/>
    <col min="258" max="258" width="24.25" style="1759" customWidth="1"/>
    <col min="259" max="259" width="4" style="1759" customWidth="1"/>
    <col min="260" max="262" width="20.125" style="1759" customWidth="1"/>
    <col min="263" max="263" width="3.125" style="1759" customWidth="1"/>
    <col min="264" max="264" width="3.75" style="1759" customWidth="1"/>
    <col min="265" max="265" width="2.5" style="1759" customWidth="1"/>
    <col min="266" max="512" width="9" style="1759" customWidth="1"/>
    <col min="513" max="513" width="1.25" style="1759" customWidth="1"/>
    <col min="514" max="514" width="24.25" style="1759" customWidth="1"/>
    <col min="515" max="515" width="4" style="1759" customWidth="1"/>
    <col min="516" max="518" width="20.125" style="1759" customWidth="1"/>
    <col min="519" max="519" width="3.125" style="1759" customWidth="1"/>
    <col min="520" max="520" width="3.75" style="1759" customWidth="1"/>
    <col min="521" max="521" width="2.5" style="1759" customWidth="1"/>
    <col min="522" max="768" width="9" style="1759" customWidth="1"/>
    <col min="769" max="769" width="1.25" style="1759" customWidth="1"/>
    <col min="770" max="770" width="24.25" style="1759" customWidth="1"/>
    <col min="771" max="771" width="4" style="1759" customWidth="1"/>
    <col min="772" max="774" width="20.125" style="1759" customWidth="1"/>
    <col min="775" max="775" width="3.125" style="1759" customWidth="1"/>
    <col min="776" max="776" width="3.75" style="1759" customWidth="1"/>
    <col min="777" max="777" width="2.5" style="1759" customWidth="1"/>
    <col min="778" max="1024" width="9" style="1759" customWidth="1"/>
    <col min="1025" max="1025" width="1.25" style="1759" customWidth="1"/>
    <col min="1026" max="1026" width="24.25" style="1759" customWidth="1"/>
    <col min="1027" max="1027" width="4" style="1759" customWidth="1"/>
    <col min="1028" max="1030" width="20.125" style="1759" customWidth="1"/>
    <col min="1031" max="1031" width="3.125" style="1759" customWidth="1"/>
    <col min="1032" max="1032" width="3.75" style="1759" customWidth="1"/>
    <col min="1033" max="1033" width="2.5" style="1759" customWidth="1"/>
    <col min="1034" max="1280" width="9" style="1759" customWidth="1"/>
    <col min="1281" max="1281" width="1.25" style="1759" customWidth="1"/>
    <col min="1282" max="1282" width="24.25" style="1759" customWidth="1"/>
    <col min="1283" max="1283" width="4" style="1759" customWidth="1"/>
    <col min="1284" max="1286" width="20.125" style="1759" customWidth="1"/>
    <col min="1287" max="1287" width="3.125" style="1759" customWidth="1"/>
    <col min="1288" max="1288" width="3.75" style="1759" customWidth="1"/>
    <col min="1289" max="1289" width="2.5" style="1759" customWidth="1"/>
    <col min="1290" max="1536" width="9" style="1759" customWidth="1"/>
    <col min="1537" max="1537" width="1.25" style="1759" customWidth="1"/>
    <col min="1538" max="1538" width="24.25" style="1759" customWidth="1"/>
    <col min="1539" max="1539" width="4" style="1759" customWidth="1"/>
    <col min="1540" max="1542" width="20.125" style="1759" customWidth="1"/>
    <col min="1543" max="1543" width="3.125" style="1759" customWidth="1"/>
    <col min="1544" max="1544" width="3.75" style="1759" customWidth="1"/>
    <col min="1545" max="1545" width="2.5" style="1759" customWidth="1"/>
    <col min="1546" max="1792" width="9" style="1759" customWidth="1"/>
    <col min="1793" max="1793" width="1.25" style="1759" customWidth="1"/>
    <col min="1794" max="1794" width="24.25" style="1759" customWidth="1"/>
    <col min="1795" max="1795" width="4" style="1759" customWidth="1"/>
    <col min="1796" max="1798" width="20.125" style="1759" customWidth="1"/>
    <col min="1799" max="1799" width="3.125" style="1759" customWidth="1"/>
    <col min="1800" max="1800" width="3.75" style="1759" customWidth="1"/>
    <col min="1801" max="1801" width="2.5" style="1759" customWidth="1"/>
    <col min="1802" max="2048" width="9" style="1759" customWidth="1"/>
    <col min="2049" max="2049" width="1.25" style="1759" customWidth="1"/>
    <col min="2050" max="2050" width="24.25" style="1759" customWidth="1"/>
    <col min="2051" max="2051" width="4" style="1759" customWidth="1"/>
    <col min="2052" max="2054" width="20.125" style="1759" customWidth="1"/>
    <col min="2055" max="2055" width="3.125" style="1759" customWidth="1"/>
    <col min="2056" max="2056" width="3.75" style="1759" customWidth="1"/>
    <col min="2057" max="2057" width="2.5" style="1759" customWidth="1"/>
    <col min="2058" max="2304" width="9" style="1759" customWidth="1"/>
    <col min="2305" max="2305" width="1.25" style="1759" customWidth="1"/>
    <col min="2306" max="2306" width="24.25" style="1759" customWidth="1"/>
    <col min="2307" max="2307" width="4" style="1759" customWidth="1"/>
    <col min="2308" max="2310" width="20.125" style="1759" customWidth="1"/>
    <col min="2311" max="2311" width="3.125" style="1759" customWidth="1"/>
    <col min="2312" max="2312" width="3.75" style="1759" customWidth="1"/>
    <col min="2313" max="2313" width="2.5" style="1759" customWidth="1"/>
    <col min="2314" max="2560" width="9" style="1759" customWidth="1"/>
    <col min="2561" max="2561" width="1.25" style="1759" customWidth="1"/>
    <col min="2562" max="2562" width="24.25" style="1759" customWidth="1"/>
    <col min="2563" max="2563" width="4" style="1759" customWidth="1"/>
    <col min="2564" max="2566" width="20.125" style="1759" customWidth="1"/>
    <col min="2567" max="2567" width="3.125" style="1759" customWidth="1"/>
    <col min="2568" max="2568" width="3.75" style="1759" customWidth="1"/>
    <col min="2569" max="2569" width="2.5" style="1759" customWidth="1"/>
    <col min="2570" max="2816" width="9" style="1759" customWidth="1"/>
    <col min="2817" max="2817" width="1.25" style="1759" customWidth="1"/>
    <col min="2818" max="2818" width="24.25" style="1759" customWidth="1"/>
    <col min="2819" max="2819" width="4" style="1759" customWidth="1"/>
    <col min="2820" max="2822" width="20.125" style="1759" customWidth="1"/>
    <col min="2823" max="2823" width="3.125" style="1759" customWidth="1"/>
    <col min="2824" max="2824" width="3.75" style="1759" customWidth="1"/>
    <col min="2825" max="2825" width="2.5" style="1759" customWidth="1"/>
    <col min="2826" max="3072" width="9" style="1759" customWidth="1"/>
    <col min="3073" max="3073" width="1.25" style="1759" customWidth="1"/>
    <col min="3074" max="3074" width="24.25" style="1759" customWidth="1"/>
    <col min="3075" max="3075" width="4" style="1759" customWidth="1"/>
    <col min="3076" max="3078" width="20.125" style="1759" customWidth="1"/>
    <col min="3079" max="3079" width="3.125" style="1759" customWidth="1"/>
    <col min="3080" max="3080" width="3.75" style="1759" customWidth="1"/>
    <col min="3081" max="3081" width="2.5" style="1759" customWidth="1"/>
    <col min="3082" max="3328" width="9" style="1759" customWidth="1"/>
    <col min="3329" max="3329" width="1.25" style="1759" customWidth="1"/>
    <col min="3330" max="3330" width="24.25" style="1759" customWidth="1"/>
    <col min="3331" max="3331" width="4" style="1759" customWidth="1"/>
    <col min="3332" max="3334" width="20.125" style="1759" customWidth="1"/>
    <col min="3335" max="3335" width="3.125" style="1759" customWidth="1"/>
    <col min="3336" max="3336" width="3.75" style="1759" customWidth="1"/>
    <col min="3337" max="3337" width="2.5" style="1759" customWidth="1"/>
    <col min="3338" max="3584" width="9" style="1759" customWidth="1"/>
    <col min="3585" max="3585" width="1.25" style="1759" customWidth="1"/>
    <col min="3586" max="3586" width="24.25" style="1759" customWidth="1"/>
    <col min="3587" max="3587" width="4" style="1759" customWidth="1"/>
    <col min="3588" max="3590" width="20.125" style="1759" customWidth="1"/>
    <col min="3591" max="3591" width="3.125" style="1759" customWidth="1"/>
    <col min="3592" max="3592" width="3.75" style="1759" customWidth="1"/>
    <col min="3593" max="3593" width="2.5" style="1759" customWidth="1"/>
    <col min="3594" max="3840" width="9" style="1759" customWidth="1"/>
    <col min="3841" max="3841" width="1.25" style="1759" customWidth="1"/>
    <col min="3842" max="3842" width="24.25" style="1759" customWidth="1"/>
    <col min="3843" max="3843" width="4" style="1759" customWidth="1"/>
    <col min="3844" max="3846" width="20.125" style="1759" customWidth="1"/>
    <col min="3847" max="3847" width="3.125" style="1759" customWidth="1"/>
    <col min="3848" max="3848" width="3.75" style="1759" customWidth="1"/>
    <col min="3849" max="3849" width="2.5" style="1759" customWidth="1"/>
    <col min="3850" max="4096" width="9" style="1759" customWidth="1"/>
    <col min="4097" max="4097" width="1.25" style="1759" customWidth="1"/>
    <col min="4098" max="4098" width="24.25" style="1759" customWidth="1"/>
    <col min="4099" max="4099" width="4" style="1759" customWidth="1"/>
    <col min="4100" max="4102" width="20.125" style="1759" customWidth="1"/>
    <col min="4103" max="4103" width="3.125" style="1759" customWidth="1"/>
    <col min="4104" max="4104" width="3.75" style="1759" customWidth="1"/>
    <col min="4105" max="4105" width="2.5" style="1759" customWidth="1"/>
    <col min="4106" max="4352" width="9" style="1759" customWidth="1"/>
    <col min="4353" max="4353" width="1.25" style="1759" customWidth="1"/>
    <col min="4354" max="4354" width="24.25" style="1759" customWidth="1"/>
    <col min="4355" max="4355" width="4" style="1759" customWidth="1"/>
    <col min="4356" max="4358" width="20.125" style="1759" customWidth="1"/>
    <col min="4359" max="4359" width="3.125" style="1759" customWidth="1"/>
    <col min="4360" max="4360" width="3.75" style="1759" customWidth="1"/>
    <col min="4361" max="4361" width="2.5" style="1759" customWidth="1"/>
    <col min="4362" max="4608" width="9" style="1759" customWidth="1"/>
    <col min="4609" max="4609" width="1.25" style="1759" customWidth="1"/>
    <col min="4610" max="4610" width="24.25" style="1759" customWidth="1"/>
    <col min="4611" max="4611" width="4" style="1759" customWidth="1"/>
    <col min="4612" max="4614" width="20.125" style="1759" customWidth="1"/>
    <col min="4615" max="4615" width="3.125" style="1759" customWidth="1"/>
    <col min="4616" max="4616" width="3.75" style="1759" customWidth="1"/>
    <col min="4617" max="4617" width="2.5" style="1759" customWidth="1"/>
    <col min="4618" max="4864" width="9" style="1759" customWidth="1"/>
    <col min="4865" max="4865" width="1.25" style="1759" customWidth="1"/>
    <col min="4866" max="4866" width="24.25" style="1759" customWidth="1"/>
    <col min="4867" max="4867" width="4" style="1759" customWidth="1"/>
    <col min="4868" max="4870" width="20.125" style="1759" customWidth="1"/>
    <col min="4871" max="4871" width="3.125" style="1759" customWidth="1"/>
    <col min="4872" max="4872" width="3.75" style="1759" customWidth="1"/>
    <col min="4873" max="4873" width="2.5" style="1759" customWidth="1"/>
    <col min="4874" max="5120" width="9" style="1759" customWidth="1"/>
    <col min="5121" max="5121" width="1.25" style="1759" customWidth="1"/>
    <col min="5122" max="5122" width="24.25" style="1759" customWidth="1"/>
    <col min="5123" max="5123" width="4" style="1759" customWidth="1"/>
    <col min="5124" max="5126" width="20.125" style="1759" customWidth="1"/>
    <col min="5127" max="5127" width="3.125" style="1759" customWidth="1"/>
    <col min="5128" max="5128" width="3.75" style="1759" customWidth="1"/>
    <col min="5129" max="5129" width="2.5" style="1759" customWidth="1"/>
    <col min="5130" max="5376" width="9" style="1759" customWidth="1"/>
    <col min="5377" max="5377" width="1.25" style="1759" customWidth="1"/>
    <col min="5378" max="5378" width="24.25" style="1759" customWidth="1"/>
    <col min="5379" max="5379" width="4" style="1759" customWidth="1"/>
    <col min="5380" max="5382" width="20.125" style="1759" customWidth="1"/>
    <col min="5383" max="5383" width="3.125" style="1759" customWidth="1"/>
    <col min="5384" max="5384" width="3.75" style="1759" customWidth="1"/>
    <col min="5385" max="5385" width="2.5" style="1759" customWidth="1"/>
    <col min="5386" max="5632" width="9" style="1759" customWidth="1"/>
    <col min="5633" max="5633" width="1.25" style="1759" customWidth="1"/>
    <col min="5634" max="5634" width="24.25" style="1759" customWidth="1"/>
    <col min="5635" max="5635" width="4" style="1759" customWidth="1"/>
    <col min="5636" max="5638" width="20.125" style="1759" customWidth="1"/>
    <col min="5639" max="5639" width="3.125" style="1759" customWidth="1"/>
    <col min="5640" max="5640" width="3.75" style="1759" customWidth="1"/>
    <col min="5641" max="5641" width="2.5" style="1759" customWidth="1"/>
    <col min="5642" max="5888" width="9" style="1759" customWidth="1"/>
    <col min="5889" max="5889" width="1.25" style="1759" customWidth="1"/>
    <col min="5890" max="5890" width="24.25" style="1759" customWidth="1"/>
    <col min="5891" max="5891" width="4" style="1759" customWidth="1"/>
    <col min="5892" max="5894" width="20.125" style="1759" customWidth="1"/>
    <col min="5895" max="5895" width="3.125" style="1759" customWidth="1"/>
    <col min="5896" max="5896" width="3.75" style="1759" customWidth="1"/>
    <col min="5897" max="5897" width="2.5" style="1759" customWidth="1"/>
    <col min="5898" max="6144" width="9" style="1759" customWidth="1"/>
    <col min="6145" max="6145" width="1.25" style="1759" customWidth="1"/>
    <col min="6146" max="6146" width="24.25" style="1759" customWidth="1"/>
    <col min="6147" max="6147" width="4" style="1759" customWidth="1"/>
    <col min="6148" max="6150" width="20.125" style="1759" customWidth="1"/>
    <col min="6151" max="6151" width="3.125" style="1759" customWidth="1"/>
    <col min="6152" max="6152" width="3.75" style="1759" customWidth="1"/>
    <col min="6153" max="6153" width="2.5" style="1759" customWidth="1"/>
    <col min="6154" max="6400" width="9" style="1759" customWidth="1"/>
    <col min="6401" max="6401" width="1.25" style="1759" customWidth="1"/>
    <col min="6402" max="6402" width="24.25" style="1759" customWidth="1"/>
    <col min="6403" max="6403" width="4" style="1759" customWidth="1"/>
    <col min="6404" max="6406" width="20.125" style="1759" customWidth="1"/>
    <col min="6407" max="6407" width="3.125" style="1759" customWidth="1"/>
    <col min="6408" max="6408" width="3.75" style="1759" customWidth="1"/>
    <col min="6409" max="6409" width="2.5" style="1759" customWidth="1"/>
    <col min="6410" max="6656" width="9" style="1759" customWidth="1"/>
    <col min="6657" max="6657" width="1.25" style="1759" customWidth="1"/>
    <col min="6658" max="6658" width="24.25" style="1759" customWidth="1"/>
    <col min="6659" max="6659" width="4" style="1759" customWidth="1"/>
    <col min="6660" max="6662" width="20.125" style="1759" customWidth="1"/>
    <col min="6663" max="6663" width="3.125" style="1759" customWidth="1"/>
    <col min="6664" max="6664" width="3.75" style="1759" customWidth="1"/>
    <col min="6665" max="6665" width="2.5" style="1759" customWidth="1"/>
    <col min="6666" max="6912" width="9" style="1759" customWidth="1"/>
    <col min="6913" max="6913" width="1.25" style="1759" customWidth="1"/>
    <col min="6914" max="6914" width="24.25" style="1759" customWidth="1"/>
    <col min="6915" max="6915" width="4" style="1759" customWidth="1"/>
    <col min="6916" max="6918" width="20.125" style="1759" customWidth="1"/>
    <col min="6919" max="6919" width="3.125" style="1759" customWidth="1"/>
    <col min="6920" max="6920" width="3.75" style="1759" customWidth="1"/>
    <col min="6921" max="6921" width="2.5" style="1759" customWidth="1"/>
    <col min="6922" max="7168" width="9" style="1759" customWidth="1"/>
    <col min="7169" max="7169" width="1.25" style="1759" customWidth="1"/>
    <col min="7170" max="7170" width="24.25" style="1759" customWidth="1"/>
    <col min="7171" max="7171" width="4" style="1759" customWidth="1"/>
    <col min="7172" max="7174" width="20.125" style="1759" customWidth="1"/>
    <col min="7175" max="7175" width="3.125" style="1759" customWidth="1"/>
    <col min="7176" max="7176" width="3.75" style="1759" customWidth="1"/>
    <col min="7177" max="7177" width="2.5" style="1759" customWidth="1"/>
    <col min="7178" max="7424" width="9" style="1759" customWidth="1"/>
    <col min="7425" max="7425" width="1.25" style="1759" customWidth="1"/>
    <col min="7426" max="7426" width="24.25" style="1759" customWidth="1"/>
    <col min="7427" max="7427" width="4" style="1759" customWidth="1"/>
    <col min="7428" max="7430" width="20.125" style="1759" customWidth="1"/>
    <col min="7431" max="7431" width="3.125" style="1759" customWidth="1"/>
    <col min="7432" max="7432" width="3.75" style="1759" customWidth="1"/>
    <col min="7433" max="7433" width="2.5" style="1759" customWidth="1"/>
    <col min="7434" max="7680" width="9" style="1759" customWidth="1"/>
    <col min="7681" max="7681" width="1.25" style="1759" customWidth="1"/>
    <col min="7682" max="7682" width="24.25" style="1759" customWidth="1"/>
    <col min="7683" max="7683" width="4" style="1759" customWidth="1"/>
    <col min="7684" max="7686" width="20.125" style="1759" customWidth="1"/>
    <col min="7687" max="7687" width="3.125" style="1759" customWidth="1"/>
    <col min="7688" max="7688" width="3.75" style="1759" customWidth="1"/>
    <col min="7689" max="7689" width="2.5" style="1759" customWidth="1"/>
    <col min="7690" max="7936" width="9" style="1759" customWidth="1"/>
    <col min="7937" max="7937" width="1.25" style="1759" customWidth="1"/>
    <col min="7938" max="7938" width="24.25" style="1759" customWidth="1"/>
    <col min="7939" max="7939" width="4" style="1759" customWidth="1"/>
    <col min="7940" max="7942" width="20.125" style="1759" customWidth="1"/>
    <col min="7943" max="7943" width="3.125" style="1759" customWidth="1"/>
    <col min="7944" max="7944" width="3.75" style="1759" customWidth="1"/>
    <col min="7945" max="7945" width="2.5" style="1759" customWidth="1"/>
    <col min="7946" max="8192" width="9" style="1759" customWidth="1"/>
    <col min="8193" max="8193" width="1.25" style="1759" customWidth="1"/>
    <col min="8194" max="8194" width="24.25" style="1759" customWidth="1"/>
    <col min="8195" max="8195" width="4" style="1759" customWidth="1"/>
    <col min="8196" max="8198" width="20.125" style="1759" customWidth="1"/>
    <col min="8199" max="8199" width="3.125" style="1759" customWidth="1"/>
    <col min="8200" max="8200" width="3.75" style="1759" customWidth="1"/>
    <col min="8201" max="8201" width="2.5" style="1759" customWidth="1"/>
    <col min="8202" max="8448" width="9" style="1759" customWidth="1"/>
    <col min="8449" max="8449" width="1.25" style="1759" customWidth="1"/>
    <col min="8450" max="8450" width="24.25" style="1759" customWidth="1"/>
    <col min="8451" max="8451" width="4" style="1759" customWidth="1"/>
    <col min="8452" max="8454" width="20.125" style="1759" customWidth="1"/>
    <col min="8455" max="8455" width="3.125" style="1759" customWidth="1"/>
    <col min="8456" max="8456" width="3.75" style="1759" customWidth="1"/>
    <col min="8457" max="8457" width="2.5" style="1759" customWidth="1"/>
    <col min="8458" max="8704" width="9" style="1759" customWidth="1"/>
    <col min="8705" max="8705" width="1.25" style="1759" customWidth="1"/>
    <col min="8706" max="8706" width="24.25" style="1759" customWidth="1"/>
    <col min="8707" max="8707" width="4" style="1759" customWidth="1"/>
    <col min="8708" max="8710" width="20.125" style="1759" customWidth="1"/>
    <col min="8711" max="8711" width="3.125" style="1759" customWidth="1"/>
    <col min="8712" max="8712" width="3.75" style="1759" customWidth="1"/>
    <col min="8713" max="8713" width="2.5" style="1759" customWidth="1"/>
    <col min="8714" max="8960" width="9" style="1759" customWidth="1"/>
    <col min="8961" max="8961" width="1.25" style="1759" customWidth="1"/>
    <col min="8962" max="8962" width="24.25" style="1759" customWidth="1"/>
    <col min="8963" max="8963" width="4" style="1759" customWidth="1"/>
    <col min="8964" max="8966" width="20.125" style="1759" customWidth="1"/>
    <col min="8967" max="8967" width="3.125" style="1759" customWidth="1"/>
    <col min="8968" max="8968" width="3.75" style="1759" customWidth="1"/>
    <col min="8969" max="8969" width="2.5" style="1759" customWidth="1"/>
    <col min="8970" max="9216" width="9" style="1759" customWidth="1"/>
    <col min="9217" max="9217" width="1.25" style="1759" customWidth="1"/>
    <col min="9218" max="9218" width="24.25" style="1759" customWidth="1"/>
    <col min="9219" max="9219" width="4" style="1759" customWidth="1"/>
    <col min="9220" max="9222" width="20.125" style="1759" customWidth="1"/>
    <col min="9223" max="9223" width="3.125" style="1759" customWidth="1"/>
    <col min="9224" max="9224" width="3.75" style="1759" customWidth="1"/>
    <col min="9225" max="9225" width="2.5" style="1759" customWidth="1"/>
    <col min="9226" max="9472" width="9" style="1759" customWidth="1"/>
    <col min="9473" max="9473" width="1.25" style="1759" customWidth="1"/>
    <col min="9474" max="9474" width="24.25" style="1759" customWidth="1"/>
    <col min="9475" max="9475" width="4" style="1759" customWidth="1"/>
    <col min="9476" max="9478" width="20.125" style="1759" customWidth="1"/>
    <col min="9479" max="9479" width="3.125" style="1759" customWidth="1"/>
    <col min="9480" max="9480" width="3.75" style="1759" customWidth="1"/>
    <col min="9481" max="9481" width="2.5" style="1759" customWidth="1"/>
    <col min="9482" max="9728" width="9" style="1759" customWidth="1"/>
    <col min="9729" max="9729" width="1.25" style="1759" customWidth="1"/>
    <col min="9730" max="9730" width="24.25" style="1759" customWidth="1"/>
    <col min="9731" max="9731" width="4" style="1759" customWidth="1"/>
    <col min="9732" max="9734" width="20.125" style="1759" customWidth="1"/>
    <col min="9735" max="9735" width="3.125" style="1759" customWidth="1"/>
    <col min="9736" max="9736" width="3.75" style="1759" customWidth="1"/>
    <col min="9737" max="9737" width="2.5" style="1759" customWidth="1"/>
    <col min="9738" max="9984" width="9" style="1759" customWidth="1"/>
    <col min="9985" max="9985" width="1.25" style="1759" customWidth="1"/>
    <col min="9986" max="9986" width="24.25" style="1759" customWidth="1"/>
    <col min="9987" max="9987" width="4" style="1759" customWidth="1"/>
    <col min="9988" max="9990" width="20.125" style="1759" customWidth="1"/>
    <col min="9991" max="9991" width="3.125" style="1759" customWidth="1"/>
    <col min="9992" max="9992" width="3.75" style="1759" customWidth="1"/>
    <col min="9993" max="9993" width="2.5" style="1759" customWidth="1"/>
    <col min="9994" max="10240" width="9" style="1759" customWidth="1"/>
    <col min="10241" max="10241" width="1.25" style="1759" customWidth="1"/>
    <col min="10242" max="10242" width="24.25" style="1759" customWidth="1"/>
    <col min="10243" max="10243" width="4" style="1759" customWidth="1"/>
    <col min="10244" max="10246" width="20.125" style="1759" customWidth="1"/>
    <col min="10247" max="10247" width="3.125" style="1759" customWidth="1"/>
    <col min="10248" max="10248" width="3.75" style="1759" customWidth="1"/>
    <col min="10249" max="10249" width="2.5" style="1759" customWidth="1"/>
    <col min="10250" max="10496" width="9" style="1759" customWidth="1"/>
    <col min="10497" max="10497" width="1.25" style="1759" customWidth="1"/>
    <col min="10498" max="10498" width="24.25" style="1759" customWidth="1"/>
    <col min="10499" max="10499" width="4" style="1759" customWidth="1"/>
    <col min="10500" max="10502" width="20.125" style="1759" customWidth="1"/>
    <col min="10503" max="10503" width="3.125" style="1759" customWidth="1"/>
    <col min="10504" max="10504" width="3.75" style="1759" customWidth="1"/>
    <col min="10505" max="10505" width="2.5" style="1759" customWidth="1"/>
    <col min="10506" max="10752" width="9" style="1759" customWidth="1"/>
    <col min="10753" max="10753" width="1.25" style="1759" customWidth="1"/>
    <col min="10754" max="10754" width="24.25" style="1759" customWidth="1"/>
    <col min="10755" max="10755" width="4" style="1759" customWidth="1"/>
    <col min="10756" max="10758" width="20.125" style="1759" customWidth="1"/>
    <col min="10759" max="10759" width="3.125" style="1759" customWidth="1"/>
    <col min="10760" max="10760" width="3.75" style="1759" customWidth="1"/>
    <col min="10761" max="10761" width="2.5" style="1759" customWidth="1"/>
    <col min="10762" max="11008" width="9" style="1759" customWidth="1"/>
    <col min="11009" max="11009" width="1.25" style="1759" customWidth="1"/>
    <col min="11010" max="11010" width="24.25" style="1759" customWidth="1"/>
    <col min="11011" max="11011" width="4" style="1759" customWidth="1"/>
    <col min="11012" max="11014" width="20.125" style="1759" customWidth="1"/>
    <col min="11015" max="11015" width="3.125" style="1759" customWidth="1"/>
    <col min="11016" max="11016" width="3.75" style="1759" customWidth="1"/>
    <col min="11017" max="11017" width="2.5" style="1759" customWidth="1"/>
    <col min="11018" max="11264" width="9" style="1759" customWidth="1"/>
    <col min="11265" max="11265" width="1.25" style="1759" customWidth="1"/>
    <col min="11266" max="11266" width="24.25" style="1759" customWidth="1"/>
    <col min="11267" max="11267" width="4" style="1759" customWidth="1"/>
    <col min="11268" max="11270" width="20.125" style="1759" customWidth="1"/>
    <col min="11271" max="11271" width="3.125" style="1759" customWidth="1"/>
    <col min="11272" max="11272" width="3.75" style="1759" customWidth="1"/>
    <col min="11273" max="11273" width="2.5" style="1759" customWidth="1"/>
    <col min="11274" max="11520" width="9" style="1759" customWidth="1"/>
    <col min="11521" max="11521" width="1.25" style="1759" customWidth="1"/>
    <col min="11522" max="11522" width="24.25" style="1759" customWidth="1"/>
    <col min="11523" max="11523" width="4" style="1759" customWidth="1"/>
    <col min="11524" max="11526" width="20.125" style="1759" customWidth="1"/>
    <col min="11527" max="11527" width="3.125" style="1759" customWidth="1"/>
    <col min="11528" max="11528" width="3.75" style="1759" customWidth="1"/>
    <col min="11529" max="11529" width="2.5" style="1759" customWidth="1"/>
    <col min="11530" max="11776" width="9" style="1759" customWidth="1"/>
    <col min="11777" max="11777" width="1.25" style="1759" customWidth="1"/>
    <col min="11778" max="11778" width="24.25" style="1759" customWidth="1"/>
    <col min="11779" max="11779" width="4" style="1759" customWidth="1"/>
    <col min="11780" max="11782" width="20.125" style="1759" customWidth="1"/>
    <col min="11783" max="11783" width="3.125" style="1759" customWidth="1"/>
    <col min="11784" max="11784" width="3.75" style="1759" customWidth="1"/>
    <col min="11785" max="11785" width="2.5" style="1759" customWidth="1"/>
    <col min="11786" max="12032" width="9" style="1759" customWidth="1"/>
    <col min="12033" max="12033" width="1.25" style="1759" customWidth="1"/>
    <col min="12034" max="12034" width="24.25" style="1759" customWidth="1"/>
    <col min="12035" max="12035" width="4" style="1759" customWidth="1"/>
    <col min="12036" max="12038" width="20.125" style="1759" customWidth="1"/>
    <col min="12039" max="12039" width="3.125" style="1759" customWidth="1"/>
    <col min="12040" max="12040" width="3.75" style="1759" customWidth="1"/>
    <col min="12041" max="12041" width="2.5" style="1759" customWidth="1"/>
    <col min="12042" max="12288" width="9" style="1759" customWidth="1"/>
    <col min="12289" max="12289" width="1.25" style="1759" customWidth="1"/>
    <col min="12290" max="12290" width="24.25" style="1759" customWidth="1"/>
    <col min="12291" max="12291" width="4" style="1759" customWidth="1"/>
    <col min="12292" max="12294" width="20.125" style="1759" customWidth="1"/>
    <col min="12295" max="12295" width="3.125" style="1759" customWidth="1"/>
    <col min="12296" max="12296" width="3.75" style="1759" customWidth="1"/>
    <col min="12297" max="12297" width="2.5" style="1759" customWidth="1"/>
    <col min="12298" max="12544" width="9" style="1759" customWidth="1"/>
    <col min="12545" max="12545" width="1.25" style="1759" customWidth="1"/>
    <col min="12546" max="12546" width="24.25" style="1759" customWidth="1"/>
    <col min="12547" max="12547" width="4" style="1759" customWidth="1"/>
    <col min="12548" max="12550" width="20.125" style="1759" customWidth="1"/>
    <col min="12551" max="12551" width="3.125" style="1759" customWidth="1"/>
    <col min="12552" max="12552" width="3.75" style="1759" customWidth="1"/>
    <col min="12553" max="12553" width="2.5" style="1759" customWidth="1"/>
    <col min="12554" max="12800" width="9" style="1759" customWidth="1"/>
    <col min="12801" max="12801" width="1.25" style="1759" customWidth="1"/>
    <col min="12802" max="12802" width="24.25" style="1759" customWidth="1"/>
    <col min="12803" max="12803" width="4" style="1759" customWidth="1"/>
    <col min="12804" max="12806" width="20.125" style="1759" customWidth="1"/>
    <col min="12807" max="12807" width="3.125" style="1759" customWidth="1"/>
    <col min="12808" max="12808" width="3.75" style="1759" customWidth="1"/>
    <col min="12809" max="12809" width="2.5" style="1759" customWidth="1"/>
    <col min="12810" max="13056" width="9" style="1759" customWidth="1"/>
    <col min="13057" max="13057" width="1.25" style="1759" customWidth="1"/>
    <col min="13058" max="13058" width="24.25" style="1759" customWidth="1"/>
    <col min="13059" max="13059" width="4" style="1759" customWidth="1"/>
    <col min="13060" max="13062" width="20.125" style="1759" customWidth="1"/>
    <col min="13063" max="13063" width="3.125" style="1759" customWidth="1"/>
    <col min="13064" max="13064" width="3.75" style="1759" customWidth="1"/>
    <col min="13065" max="13065" width="2.5" style="1759" customWidth="1"/>
    <col min="13066" max="13312" width="9" style="1759" customWidth="1"/>
    <col min="13313" max="13313" width="1.25" style="1759" customWidth="1"/>
    <col min="13314" max="13314" width="24.25" style="1759" customWidth="1"/>
    <col min="13315" max="13315" width="4" style="1759" customWidth="1"/>
    <col min="13316" max="13318" width="20.125" style="1759" customWidth="1"/>
    <col min="13319" max="13319" width="3.125" style="1759" customWidth="1"/>
    <col min="13320" max="13320" width="3.75" style="1759" customWidth="1"/>
    <col min="13321" max="13321" width="2.5" style="1759" customWidth="1"/>
    <col min="13322" max="13568" width="9" style="1759" customWidth="1"/>
    <col min="13569" max="13569" width="1.25" style="1759" customWidth="1"/>
    <col min="13570" max="13570" width="24.25" style="1759" customWidth="1"/>
    <col min="13571" max="13571" width="4" style="1759" customWidth="1"/>
    <col min="13572" max="13574" width="20.125" style="1759" customWidth="1"/>
    <col min="13575" max="13575" width="3.125" style="1759" customWidth="1"/>
    <col min="13576" max="13576" width="3.75" style="1759" customWidth="1"/>
    <col min="13577" max="13577" width="2.5" style="1759" customWidth="1"/>
    <col min="13578" max="13824" width="9" style="1759" customWidth="1"/>
    <col min="13825" max="13825" width="1.25" style="1759" customWidth="1"/>
    <col min="13826" max="13826" width="24.25" style="1759" customWidth="1"/>
    <col min="13827" max="13827" width="4" style="1759" customWidth="1"/>
    <col min="13828" max="13830" width="20.125" style="1759" customWidth="1"/>
    <col min="13831" max="13831" width="3.125" style="1759" customWidth="1"/>
    <col min="13832" max="13832" width="3.75" style="1759" customWidth="1"/>
    <col min="13833" max="13833" width="2.5" style="1759" customWidth="1"/>
    <col min="13834" max="14080" width="9" style="1759" customWidth="1"/>
    <col min="14081" max="14081" width="1.25" style="1759" customWidth="1"/>
    <col min="14082" max="14082" width="24.25" style="1759" customWidth="1"/>
    <col min="14083" max="14083" width="4" style="1759" customWidth="1"/>
    <col min="14084" max="14086" width="20.125" style="1759" customWidth="1"/>
    <col min="14087" max="14087" width="3.125" style="1759" customWidth="1"/>
    <col min="14088" max="14088" width="3.75" style="1759" customWidth="1"/>
    <col min="14089" max="14089" width="2.5" style="1759" customWidth="1"/>
    <col min="14090" max="14336" width="9" style="1759" customWidth="1"/>
    <col min="14337" max="14337" width="1.25" style="1759" customWidth="1"/>
    <col min="14338" max="14338" width="24.25" style="1759" customWidth="1"/>
    <col min="14339" max="14339" width="4" style="1759" customWidth="1"/>
    <col min="14340" max="14342" width="20.125" style="1759" customWidth="1"/>
    <col min="14343" max="14343" width="3.125" style="1759" customWidth="1"/>
    <col min="14344" max="14344" width="3.75" style="1759" customWidth="1"/>
    <col min="14345" max="14345" width="2.5" style="1759" customWidth="1"/>
    <col min="14346" max="14592" width="9" style="1759" customWidth="1"/>
    <col min="14593" max="14593" width="1.25" style="1759" customWidth="1"/>
    <col min="14594" max="14594" width="24.25" style="1759" customWidth="1"/>
    <col min="14595" max="14595" width="4" style="1759" customWidth="1"/>
    <col min="14596" max="14598" width="20.125" style="1759" customWidth="1"/>
    <col min="14599" max="14599" width="3.125" style="1759" customWidth="1"/>
    <col min="14600" max="14600" width="3.75" style="1759" customWidth="1"/>
    <col min="14601" max="14601" width="2.5" style="1759" customWidth="1"/>
    <col min="14602" max="14848" width="9" style="1759" customWidth="1"/>
    <col min="14849" max="14849" width="1.25" style="1759" customWidth="1"/>
    <col min="14850" max="14850" width="24.25" style="1759" customWidth="1"/>
    <col min="14851" max="14851" width="4" style="1759" customWidth="1"/>
    <col min="14852" max="14854" width="20.125" style="1759" customWidth="1"/>
    <col min="14855" max="14855" width="3.125" style="1759" customWidth="1"/>
    <col min="14856" max="14856" width="3.75" style="1759" customWidth="1"/>
    <col min="14857" max="14857" width="2.5" style="1759" customWidth="1"/>
    <col min="14858" max="15104" width="9" style="1759" customWidth="1"/>
    <col min="15105" max="15105" width="1.25" style="1759" customWidth="1"/>
    <col min="15106" max="15106" width="24.25" style="1759" customWidth="1"/>
    <col min="15107" max="15107" width="4" style="1759" customWidth="1"/>
    <col min="15108" max="15110" width="20.125" style="1759" customWidth="1"/>
    <col min="15111" max="15111" width="3.125" style="1759" customWidth="1"/>
    <col min="15112" max="15112" width="3.75" style="1759" customWidth="1"/>
    <col min="15113" max="15113" width="2.5" style="1759" customWidth="1"/>
    <col min="15114" max="15360" width="9" style="1759" customWidth="1"/>
    <col min="15361" max="15361" width="1.25" style="1759" customWidth="1"/>
    <col min="15362" max="15362" width="24.25" style="1759" customWidth="1"/>
    <col min="15363" max="15363" width="4" style="1759" customWidth="1"/>
    <col min="15364" max="15366" width="20.125" style="1759" customWidth="1"/>
    <col min="15367" max="15367" width="3.125" style="1759" customWidth="1"/>
    <col min="15368" max="15368" width="3.75" style="1759" customWidth="1"/>
    <col min="15369" max="15369" width="2.5" style="1759" customWidth="1"/>
    <col min="15370" max="15616" width="9" style="1759" customWidth="1"/>
    <col min="15617" max="15617" width="1.25" style="1759" customWidth="1"/>
    <col min="15618" max="15618" width="24.25" style="1759" customWidth="1"/>
    <col min="15619" max="15619" width="4" style="1759" customWidth="1"/>
    <col min="15620" max="15622" width="20.125" style="1759" customWidth="1"/>
    <col min="15623" max="15623" width="3.125" style="1759" customWidth="1"/>
    <col min="15624" max="15624" width="3.75" style="1759" customWidth="1"/>
    <col min="15625" max="15625" width="2.5" style="1759" customWidth="1"/>
    <col min="15626" max="15872" width="9" style="1759" customWidth="1"/>
    <col min="15873" max="15873" width="1.25" style="1759" customWidth="1"/>
    <col min="15874" max="15874" width="24.25" style="1759" customWidth="1"/>
    <col min="15875" max="15875" width="4" style="1759" customWidth="1"/>
    <col min="15876" max="15878" width="20.125" style="1759" customWidth="1"/>
    <col min="15879" max="15879" width="3.125" style="1759" customWidth="1"/>
    <col min="15880" max="15880" width="3.75" style="1759" customWidth="1"/>
    <col min="15881" max="15881" width="2.5" style="1759" customWidth="1"/>
    <col min="15882" max="16128" width="9" style="1759" customWidth="1"/>
    <col min="16129" max="16129" width="1.25" style="1759" customWidth="1"/>
    <col min="16130" max="16130" width="24.25" style="1759" customWidth="1"/>
    <col min="16131" max="16131" width="4" style="1759" customWidth="1"/>
    <col min="16132" max="16134" width="20.125" style="1759" customWidth="1"/>
    <col min="16135" max="16135" width="3.125" style="1759" customWidth="1"/>
    <col min="16136" max="16136" width="3.75" style="1759" customWidth="1"/>
    <col min="16137" max="16137" width="2.5" style="1759" customWidth="1"/>
    <col min="16138" max="16384" width="9" style="1759" customWidth="1"/>
  </cols>
  <sheetData>
    <row r="1" spans="1:7" ht="27.75" customHeight="1">
      <c r="A1" s="2061"/>
    </row>
    <row r="2" spans="1:7" ht="27.75" customHeight="1">
      <c r="A2" s="2061"/>
      <c r="F2" s="698" t="s">
        <v>1487</v>
      </c>
      <c r="G2" s="698"/>
    </row>
    <row r="3" spans="1:7" ht="20.25" customHeight="1">
      <c r="A3" s="2061"/>
      <c r="F3" s="698"/>
      <c r="G3" s="698"/>
    </row>
    <row r="4" spans="1:7" ht="36" customHeight="1">
      <c r="A4" s="1761" t="s">
        <v>820</v>
      </c>
      <c r="B4" s="1761"/>
      <c r="C4" s="1761"/>
      <c r="D4" s="1761"/>
      <c r="E4" s="1761"/>
      <c r="F4" s="1761"/>
      <c r="G4" s="1761"/>
    </row>
    <row r="5" spans="1:7" ht="28.5" customHeight="1">
      <c r="A5" s="1761"/>
      <c r="B5" s="1761"/>
      <c r="C5" s="1761"/>
      <c r="D5" s="1761"/>
      <c r="E5" s="1761"/>
      <c r="F5" s="1761"/>
      <c r="G5" s="1761"/>
    </row>
    <row r="6" spans="1:7" ht="43.5" customHeight="1">
      <c r="A6" s="1761"/>
      <c r="B6" s="1762" t="s">
        <v>493</v>
      </c>
      <c r="C6" s="1768"/>
      <c r="D6" s="1771"/>
      <c r="E6" s="1771"/>
      <c r="F6" s="1771"/>
      <c r="G6" s="1774"/>
    </row>
    <row r="7" spans="1:7" ht="43.5" customHeight="1">
      <c r="B7" s="1763" t="s">
        <v>498</v>
      </c>
      <c r="C7" s="1769" t="s">
        <v>586</v>
      </c>
      <c r="D7" s="1769"/>
      <c r="E7" s="1769"/>
      <c r="F7" s="1769"/>
      <c r="G7" s="1775"/>
    </row>
    <row r="8" spans="1:7" s="1759" customFormat="1" ht="43.5" customHeight="1">
      <c r="A8" s="1759"/>
      <c r="B8" s="1763" t="s">
        <v>1172</v>
      </c>
      <c r="C8" s="1769"/>
      <c r="D8" s="2071" t="s">
        <v>381</v>
      </c>
      <c r="E8" s="2071"/>
      <c r="F8" s="2071"/>
      <c r="G8" s="1775"/>
    </row>
    <row r="9" spans="1:7" ht="19.5" customHeight="1">
      <c r="B9" s="1764" t="s">
        <v>902</v>
      </c>
      <c r="C9" s="2118"/>
      <c r="D9" s="2121"/>
      <c r="E9" s="2121"/>
      <c r="F9" s="2121"/>
      <c r="G9" s="2123"/>
    </row>
    <row r="10" spans="1:7" ht="33" customHeight="1">
      <c r="B10" s="2116"/>
      <c r="C10" s="2119"/>
      <c r="D10" s="2122" t="s">
        <v>822</v>
      </c>
      <c r="E10" s="2122" t="s">
        <v>827</v>
      </c>
      <c r="F10" s="2122" t="s">
        <v>829</v>
      </c>
      <c r="G10" s="2119"/>
    </row>
    <row r="11" spans="1:7" ht="33" customHeight="1">
      <c r="B11" s="2116"/>
      <c r="C11" s="2119"/>
      <c r="D11" s="2122"/>
      <c r="E11" s="2122"/>
      <c r="F11" s="2122" t="s">
        <v>831</v>
      </c>
      <c r="G11" s="2119"/>
    </row>
    <row r="12" spans="1:7" ht="33" customHeight="1">
      <c r="B12" s="2116"/>
      <c r="C12" s="2119"/>
      <c r="D12" s="2122"/>
      <c r="E12" s="2122"/>
      <c r="F12" s="2122" t="s">
        <v>831</v>
      </c>
      <c r="G12" s="2119"/>
    </row>
    <row r="13" spans="1:7" ht="33" customHeight="1">
      <c r="B13" s="2116"/>
      <c r="C13" s="2119"/>
      <c r="D13" s="2122"/>
      <c r="E13" s="2122"/>
      <c r="F13" s="2122" t="s">
        <v>831</v>
      </c>
      <c r="G13" s="2119"/>
    </row>
    <row r="14" spans="1:7" ht="33" customHeight="1">
      <c r="B14" s="2116"/>
      <c r="C14" s="2119"/>
      <c r="D14" s="2122"/>
      <c r="E14" s="2122"/>
      <c r="F14" s="2122" t="s">
        <v>831</v>
      </c>
      <c r="G14" s="2119"/>
    </row>
    <row r="15" spans="1:7" ht="33" customHeight="1">
      <c r="B15" s="2116"/>
      <c r="C15" s="2119"/>
      <c r="D15" s="2122"/>
      <c r="E15" s="2122"/>
      <c r="F15" s="2122" t="s">
        <v>831</v>
      </c>
      <c r="G15" s="2119"/>
    </row>
    <row r="16" spans="1:7" ht="19.5" customHeight="1">
      <c r="B16" s="2117"/>
      <c r="C16" s="2120"/>
      <c r="D16" s="2121"/>
      <c r="E16" s="2121"/>
      <c r="F16" s="2121"/>
      <c r="G16" s="2124"/>
    </row>
    <row r="17" spans="2:9">
      <c r="C17" s="1759"/>
      <c r="D17" s="1759"/>
      <c r="E17" s="1759"/>
      <c r="F17" s="1759"/>
      <c r="G17" s="1759"/>
    </row>
    <row r="18" spans="2:9">
      <c r="C18" s="1759"/>
      <c r="D18" s="1759"/>
      <c r="E18" s="1759"/>
      <c r="F18" s="1759"/>
      <c r="G18" s="1759"/>
    </row>
    <row r="19" spans="2:9" ht="17.25" customHeight="1">
      <c r="B19" s="2063" t="s">
        <v>523</v>
      </c>
      <c r="C19" s="1759"/>
      <c r="D19" s="1759"/>
      <c r="E19" s="1759"/>
      <c r="F19" s="1759"/>
      <c r="G19" s="1759"/>
      <c r="H19" s="1778"/>
      <c r="I19" s="1778"/>
    </row>
    <row r="20" spans="2:9" ht="36" customHeight="1">
      <c r="B20" s="2064" t="s">
        <v>377</v>
      </c>
      <c r="C20" s="1759"/>
      <c r="D20" s="1759"/>
      <c r="E20" s="1759"/>
      <c r="F20" s="1759"/>
      <c r="G20" s="1759"/>
      <c r="H20" s="1778"/>
      <c r="I20" s="1778"/>
    </row>
    <row r="21" spans="2:9" ht="34.5" customHeight="1">
      <c r="B21" s="2064"/>
      <c r="C21" s="1759"/>
      <c r="D21" s="1759"/>
      <c r="E21" s="1759"/>
      <c r="F21" s="1759"/>
      <c r="G21" s="1759"/>
    </row>
    <row r="22" spans="2:9">
      <c r="B22" s="2063"/>
    </row>
  </sheetData>
  <customSheetViews>
    <customSheetView guid="{76D48460-2D9B-487A-92BD-89A50EB1783E}" scale="110" showPageBreaks="1" showGridLines="0" view="pageBreakPreview">
      <selection activeCell="F3" sqref="F3"/>
      <pageMargins left="0.7" right="0.7" top="0.75" bottom="0.75" header="0.3" footer="0.3"/>
      <printOptions horizontalCentered="1" verticalCentered="1"/>
      <pageSetup paperSize="9" scale="94" orientation="portrait" blackAndWhite="1" r:id="rId1"/>
    </customSheetView>
  </customSheetViews>
  <mergeCells count="8">
    <mergeCell ref="F2:G2"/>
    <mergeCell ref="A4:G4"/>
    <mergeCell ref="C6:G6"/>
    <mergeCell ref="C7:G7"/>
    <mergeCell ref="D8:F8"/>
    <mergeCell ref="B20:G20"/>
    <mergeCell ref="B21:G21"/>
    <mergeCell ref="B9:B16"/>
  </mergeCells>
  <phoneticPr fontId="7"/>
  <printOptions horizontalCentered="1" verticalCentered="1"/>
  <pageMargins left="0.7" right="0.7" top="0.75" bottom="0.75" header="0.3" footer="0.3"/>
  <pageSetup paperSize="9" scale="94" fitToWidth="1" fitToHeight="1" orientation="portrait" usePrinterDefaults="1" blackAndWhite="1" r:id="rId2"/>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42">
    <tabColor rgb="FF00B0F0"/>
  </sheetPr>
  <dimension ref="A1:G16"/>
  <sheetViews>
    <sheetView workbookViewId="0">
      <selection activeCell="A3" sqref="A3:G3"/>
    </sheetView>
  </sheetViews>
  <sheetFormatPr defaultRowHeight="13.5"/>
  <cols>
    <col min="1" max="1" width="4.625" style="221" customWidth="1"/>
    <col min="2" max="2" width="24.25" style="221" customWidth="1"/>
    <col min="3" max="3" width="4" style="221" customWidth="1"/>
    <col min="4" max="6" width="20.125" style="221" customWidth="1"/>
    <col min="7" max="7" width="3.125" style="221" customWidth="1"/>
    <col min="8" max="256" width="9" style="221" customWidth="1"/>
    <col min="257" max="257" width="4.625" style="221" customWidth="1"/>
    <col min="258" max="258" width="24.25" style="221" customWidth="1"/>
    <col min="259" max="259" width="4" style="221" customWidth="1"/>
    <col min="260" max="262" width="20.125" style="221" customWidth="1"/>
    <col min="263" max="263" width="3.125" style="221" customWidth="1"/>
    <col min="264" max="512" width="9" style="221" customWidth="1"/>
    <col min="513" max="513" width="4.625" style="221" customWidth="1"/>
    <col min="514" max="514" width="24.25" style="221" customWidth="1"/>
    <col min="515" max="515" width="4" style="221" customWidth="1"/>
    <col min="516" max="518" width="20.125" style="221" customWidth="1"/>
    <col min="519" max="519" width="3.125" style="221" customWidth="1"/>
    <col min="520" max="768" width="9" style="221" customWidth="1"/>
    <col min="769" max="769" width="4.625" style="221" customWidth="1"/>
    <col min="770" max="770" width="24.25" style="221" customWidth="1"/>
    <col min="771" max="771" width="4" style="221" customWidth="1"/>
    <col min="772" max="774" width="20.125" style="221" customWidth="1"/>
    <col min="775" max="775" width="3.125" style="221" customWidth="1"/>
    <col min="776" max="1024" width="9" style="221" customWidth="1"/>
    <col min="1025" max="1025" width="4.625" style="221" customWidth="1"/>
    <col min="1026" max="1026" width="24.25" style="221" customWidth="1"/>
    <col min="1027" max="1027" width="4" style="221" customWidth="1"/>
    <col min="1028" max="1030" width="20.125" style="221" customWidth="1"/>
    <col min="1031" max="1031" width="3.125" style="221" customWidth="1"/>
    <col min="1032" max="1280" width="9" style="221" customWidth="1"/>
    <col min="1281" max="1281" width="4.625" style="221" customWidth="1"/>
    <col min="1282" max="1282" width="24.25" style="221" customWidth="1"/>
    <col min="1283" max="1283" width="4" style="221" customWidth="1"/>
    <col min="1284" max="1286" width="20.125" style="221" customWidth="1"/>
    <col min="1287" max="1287" width="3.125" style="221" customWidth="1"/>
    <col min="1288" max="1536" width="9" style="221" customWidth="1"/>
    <col min="1537" max="1537" width="4.625" style="221" customWidth="1"/>
    <col min="1538" max="1538" width="24.25" style="221" customWidth="1"/>
    <col min="1539" max="1539" width="4" style="221" customWidth="1"/>
    <col min="1540" max="1542" width="20.125" style="221" customWidth="1"/>
    <col min="1543" max="1543" width="3.125" style="221" customWidth="1"/>
    <col min="1544" max="1792" width="9" style="221" customWidth="1"/>
    <col min="1793" max="1793" width="4.625" style="221" customWidth="1"/>
    <col min="1794" max="1794" width="24.25" style="221" customWidth="1"/>
    <col min="1795" max="1795" width="4" style="221" customWidth="1"/>
    <col min="1796" max="1798" width="20.125" style="221" customWidth="1"/>
    <col min="1799" max="1799" width="3.125" style="221" customWidth="1"/>
    <col min="1800" max="2048" width="9" style="221" customWidth="1"/>
    <col min="2049" max="2049" width="4.625" style="221" customWidth="1"/>
    <col min="2050" max="2050" width="24.25" style="221" customWidth="1"/>
    <col min="2051" max="2051" width="4" style="221" customWidth="1"/>
    <col min="2052" max="2054" width="20.125" style="221" customWidth="1"/>
    <col min="2055" max="2055" width="3.125" style="221" customWidth="1"/>
    <col min="2056" max="2304" width="9" style="221" customWidth="1"/>
    <col min="2305" max="2305" width="4.625" style="221" customWidth="1"/>
    <col min="2306" max="2306" width="24.25" style="221" customWidth="1"/>
    <col min="2307" max="2307" width="4" style="221" customWidth="1"/>
    <col min="2308" max="2310" width="20.125" style="221" customWidth="1"/>
    <col min="2311" max="2311" width="3.125" style="221" customWidth="1"/>
    <col min="2312" max="2560" width="9" style="221" customWidth="1"/>
    <col min="2561" max="2561" width="4.625" style="221" customWidth="1"/>
    <col min="2562" max="2562" width="24.25" style="221" customWidth="1"/>
    <col min="2563" max="2563" width="4" style="221" customWidth="1"/>
    <col min="2564" max="2566" width="20.125" style="221" customWidth="1"/>
    <col min="2567" max="2567" width="3.125" style="221" customWidth="1"/>
    <col min="2568" max="2816" width="9" style="221" customWidth="1"/>
    <col min="2817" max="2817" width="4.625" style="221" customWidth="1"/>
    <col min="2818" max="2818" width="24.25" style="221" customWidth="1"/>
    <col min="2819" max="2819" width="4" style="221" customWidth="1"/>
    <col min="2820" max="2822" width="20.125" style="221" customWidth="1"/>
    <col min="2823" max="2823" width="3.125" style="221" customWidth="1"/>
    <col min="2824" max="3072" width="9" style="221" customWidth="1"/>
    <col min="3073" max="3073" width="4.625" style="221" customWidth="1"/>
    <col min="3074" max="3074" width="24.25" style="221" customWidth="1"/>
    <col min="3075" max="3075" width="4" style="221" customWidth="1"/>
    <col min="3076" max="3078" width="20.125" style="221" customWidth="1"/>
    <col min="3079" max="3079" width="3.125" style="221" customWidth="1"/>
    <col min="3080" max="3328" width="9" style="221" customWidth="1"/>
    <col min="3329" max="3329" width="4.625" style="221" customWidth="1"/>
    <col min="3330" max="3330" width="24.25" style="221" customWidth="1"/>
    <col min="3331" max="3331" width="4" style="221" customWidth="1"/>
    <col min="3332" max="3334" width="20.125" style="221" customWidth="1"/>
    <col min="3335" max="3335" width="3.125" style="221" customWidth="1"/>
    <col min="3336" max="3584" width="9" style="221" customWidth="1"/>
    <col min="3585" max="3585" width="4.625" style="221" customWidth="1"/>
    <col min="3586" max="3586" width="24.25" style="221" customWidth="1"/>
    <col min="3587" max="3587" width="4" style="221" customWidth="1"/>
    <col min="3588" max="3590" width="20.125" style="221" customWidth="1"/>
    <col min="3591" max="3591" width="3.125" style="221" customWidth="1"/>
    <col min="3592" max="3840" width="9" style="221" customWidth="1"/>
    <col min="3841" max="3841" width="4.625" style="221" customWidth="1"/>
    <col min="3842" max="3842" width="24.25" style="221" customWidth="1"/>
    <col min="3843" max="3843" width="4" style="221" customWidth="1"/>
    <col min="3844" max="3846" width="20.125" style="221" customWidth="1"/>
    <col min="3847" max="3847" width="3.125" style="221" customWidth="1"/>
    <col min="3848" max="4096" width="9" style="221" customWidth="1"/>
    <col min="4097" max="4097" width="4.625" style="221" customWidth="1"/>
    <col min="4098" max="4098" width="24.25" style="221" customWidth="1"/>
    <col min="4099" max="4099" width="4" style="221" customWidth="1"/>
    <col min="4100" max="4102" width="20.125" style="221" customWidth="1"/>
    <col min="4103" max="4103" width="3.125" style="221" customWidth="1"/>
    <col min="4104" max="4352" width="9" style="221" customWidth="1"/>
    <col min="4353" max="4353" width="4.625" style="221" customWidth="1"/>
    <col min="4354" max="4354" width="24.25" style="221" customWidth="1"/>
    <col min="4355" max="4355" width="4" style="221" customWidth="1"/>
    <col min="4356" max="4358" width="20.125" style="221" customWidth="1"/>
    <col min="4359" max="4359" width="3.125" style="221" customWidth="1"/>
    <col min="4360" max="4608" width="9" style="221" customWidth="1"/>
    <col min="4609" max="4609" width="4.625" style="221" customWidth="1"/>
    <col min="4610" max="4610" width="24.25" style="221" customWidth="1"/>
    <col min="4611" max="4611" width="4" style="221" customWidth="1"/>
    <col min="4612" max="4614" width="20.125" style="221" customWidth="1"/>
    <col min="4615" max="4615" width="3.125" style="221" customWidth="1"/>
    <col min="4616" max="4864" width="9" style="221" customWidth="1"/>
    <col min="4865" max="4865" width="4.625" style="221" customWidth="1"/>
    <col min="4866" max="4866" width="24.25" style="221" customWidth="1"/>
    <col min="4867" max="4867" width="4" style="221" customWidth="1"/>
    <col min="4868" max="4870" width="20.125" style="221" customWidth="1"/>
    <col min="4871" max="4871" width="3.125" style="221" customWidth="1"/>
    <col min="4872" max="5120" width="9" style="221" customWidth="1"/>
    <col min="5121" max="5121" width="4.625" style="221" customWidth="1"/>
    <col min="5122" max="5122" width="24.25" style="221" customWidth="1"/>
    <col min="5123" max="5123" width="4" style="221" customWidth="1"/>
    <col min="5124" max="5126" width="20.125" style="221" customWidth="1"/>
    <col min="5127" max="5127" width="3.125" style="221" customWidth="1"/>
    <col min="5128" max="5376" width="9" style="221" customWidth="1"/>
    <col min="5377" max="5377" width="4.625" style="221" customWidth="1"/>
    <col min="5378" max="5378" width="24.25" style="221" customWidth="1"/>
    <col min="5379" max="5379" width="4" style="221" customWidth="1"/>
    <col min="5380" max="5382" width="20.125" style="221" customWidth="1"/>
    <col min="5383" max="5383" width="3.125" style="221" customWidth="1"/>
    <col min="5384" max="5632" width="9" style="221" customWidth="1"/>
    <col min="5633" max="5633" width="4.625" style="221" customWidth="1"/>
    <col min="5634" max="5634" width="24.25" style="221" customWidth="1"/>
    <col min="5635" max="5635" width="4" style="221" customWidth="1"/>
    <col min="5636" max="5638" width="20.125" style="221" customWidth="1"/>
    <col min="5639" max="5639" width="3.125" style="221" customWidth="1"/>
    <col min="5640" max="5888" width="9" style="221" customWidth="1"/>
    <col min="5889" max="5889" width="4.625" style="221" customWidth="1"/>
    <col min="5890" max="5890" width="24.25" style="221" customWidth="1"/>
    <col min="5891" max="5891" width="4" style="221" customWidth="1"/>
    <col min="5892" max="5894" width="20.125" style="221" customWidth="1"/>
    <col min="5895" max="5895" width="3.125" style="221" customWidth="1"/>
    <col min="5896" max="6144" width="9" style="221" customWidth="1"/>
    <col min="6145" max="6145" width="4.625" style="221" customWidth="1"/>
    <col min="6146" max="6146" width="24.25" style="221" customWidth="1"/>
    <col min="6147" max="6147" width="4" style="221" customWidth="1"/>
    <col min="6148" max="6150" width="20.125" style="221" customWidth="1"/>
    <col min="6151" max="6151" width="3.125" style="221" customWidth="1"/>
    <col min="6152" max="6400" width="9" style="221" customWidth="1"/>
    <col min="6401" max="6401" width="4.625" style="221" customWidth="1"/>
    <col min="6402" max="6402" width="24.25" style="221" customWidth="1"/>
    <col min="6403" max="6403" width="4" style="221" customWidth="1"/>
    <col min="6404" max="6406" width="20.125" style="221" customWidth="1"/>
    <col min="6407" max="6407" width="3.125" style="221" customWidth="1"/>
    <col min="6408" max="6656" width="9" style="221" customWidth="1"/>
    <col min="6657" max="6657" width="4.625" style="221" customWidth="1"/>
    <col min="6658" max="6658" width="24.25" style="221" customWidth="1"/>
    <col min="6659" max="6659" width="4" style="221" customWidth="1"/>
    <col min="6660" max="6662" width="20.125" style="221" customWidth="1"/>
    <col min="6663" max="6663" width="3.125" style="221" customWidth="1"/>
    <col min="6664" max="6912" width="9" style="221" customWidth="1"/>
    <col min="6913" max="6913" width="4.625" style="221" customWidth="1"/>
    <col min="6914" max="6914" width="24.25" style="221" customWidth="1"/>
    <col min="6915" max="6915" width="4" style="221" customWidth="1"/>
    <col min="6916" max="6918" width="20.125" style="221" customWidth="1"/>
    <col min="6919" max="6919" width="3.125" style="221" customWidth="1"/>
    <col min="6920" max="7168" width="9" style="221" customWidth="1"/>
    <col min="7169" max="7169" width="4.625" style="221" customWidth="1"/>
    <col min="7170" max="7170" width="24.25" style="221" customWidth="1"/>
    <col min="7171" max="7171" width="4" style="221" customWidth="1"/>
    <col min="7172" max="7174" width="20.125" style="221" customWidth="1"/>
    <col min="7175" max="7175" width="3.125" style="221" customWidth="1"/>
    <col min="7176" max="7424" width="9" style="221" customWidth="1"/>
    <col min="7425" max="7425" width="4.625" style="221" customWidth="1"/>
    <col min="7426" max="7426" width="24.25" style="221" customWidth="1"/>
    <col min="7427" max="7427" width="4" style="221" customWidth="1"/>
    <col min="7428" max="7430" width="20.125" style="221" customWidth="1"/>
    <col min="7431" max="7431" width="3.125" style="221" customWidth="1"/>
    <col min="7432" max="7680" width="9" style="221" customWidth="1"/>
    <col min="7681" max="7681" width="4.625" style="221" customWidth="1"/>
    <col min="7682" max="7682" width="24.25" style="221" customWidth="1"/>
    <col min="7683" max="7683" width="4" style="221" customWidth="1"/>
    <col min="7684" max="7686" width="20.125" style="221" customWidth="1"/>
    <col min="7687" max="7687" width="3.125" style="221" customWidth="1"/>
    <col min="7688" max="7936" width="9" style="221" customWidth="1"/>
    <col min="7937" max="7937" width="4.625" style="221" customWidth="1"/>
    <col min="7938" max="7938" width="24.25" style="221" customWidth="1"/>
    <col min="7939" max="7939" width="4" style="221" customWidth="1"/>
    <col min="7940" max="7942" width="20.125" style="221" customWidth="1"/>
    <col min="7943" max="7943" width="3.125" style="221" customWidth="1"/>
    <col min="7944" max="8192" width="9" style="221" customWidth="1"/>
    <col min="8193" max="8193" width="4.625" style="221" customWidth="1"/>
    <col min="8194" max="8194" width="24.25" style="221" customWidth="1"/>
    <col min="8195" max="8195" width="4" style="221" customWidth="1"/>
    <col min="8196" max="8198" width="20.125" style="221" customWidth="1"/>
    <col min="8199" max="8199" width="3.125" style="221" customWidth="1"/>
    <col min="8200" max="8448" width="9" style="221" customWidth="1"/>
    <col min="8449" max="8449" width="4.625" style="221" customWidth="1"/>
    <col min="8450" max="8450" width="24.25" style="221" customWidth="1"/>
    <col min="8451" max="8451" width="4" style="221" customWidth="1"/>
    <col min="8452" max="8454" width="20.125" style="221" customWidth="1"/>
    <col min="8455" max="8455" width="3.125" style="221" customWidth="1"/>
    <col min="8456" max="8704" width="9" style="221" customWidth="1"/>
    <col min="8705" max="8705" width="4.625" style="221" customWidth="1"/>
    <col min="8706" max="8706" width="24.25" style="221" customWidth="1"/>
    <col min="8707" max="8707" width="4" style="221" customWidth="1"/>
    <col min="8708" max="8710" width="20.125" style="221" customWidth="1"/>
    <col min="8711" max="8711" width="3.125" style="221" customWidth="1"/>
    <col min="8712" max="8960" width="9" style="221" customWidth="1"/>
    <col min="8961" max="8961" width="4.625" style="221" customWidth="1"/>
    <col min="8962" max="8962" width="24.25" style="221" customWidth="1"/>
    <col min="8963" max="8963" width="4" style="221" customWidth="1"/>
    <col min="8964" max="8966" width="20.125" style="221" customWidth="1"/>
    <col min="8967" max="8967" width="3.125" style="221" customWidth="1"/>
    <col min="8968" max="9216" width="9" style="221" customWidth="1"/>
    <col min="9217" max="9217" width="4.625" style="221" customWidth="1"/>
    <col min="9218" max="9218" width="24.25" style="221" customWidth="1"/>
    <col min="9219" max="9219" width="4" style="221" customWidth="1"/>
    <col min="9220" max="9222" width="20.125" style="221" customWidth="1"/>
    <col min="9223" max="9223" width="3.125" style="221" customWidth="1"/>
    <col min="9224" max="9472" width="9" style="221" customWidth="1"/>
    <col min="9473" max="9473" width="4.625" style="221" customWidth="1"/>
    <col min="9474" max="9474" width="24.25" style="221" customWidth="1"/>
    <col min="9475" max="9475" width="4" style="221" customWidth="1"/>
    <col min="9476" max="9478" width="20.125" style="221" customWidth="1"/>
    <col min="9479" max="9479" width="3.125" style="221" customWidth="1"/>
    <col min="9480" max="9728" width="9" style="221" customWidth="1"/>
    <col min="9729" max="9729" width="4.625" style="221" customWidth="1"/>
    <col min="9730" max="9730" width="24.25" style="221" customWidth="1"/>
    <col min="9731" max="9731" width="4" style="221" customWidth="1"/>
    <col min="9732" max="9734" width="20.125" style="221" customWidth="1"/>
    <col min="9735" max="9735" width="3.125" style="221" customWidth="1"/>
    <col min="9736" max="9984" width="9" style="221" customWidth="1"/>
    <col min="9985" max="9985" width="4.625" style="221" customWidth="1"/>
    <col min="9986" max="9986" width="24.25" style="221" customWidth="1"/>
    <col min="9987" max="9987" width="4" style="221" customWidth="1"/>
    <col min="9988" max="9990" width="20.125" style="221" customWidth="1"/>
    <col min="9991" max="9991" width="3.125" style="221" customWidth="1"/>
    <col min="9992" max="10240" width="9" style="221" customWidth="1"/>
    <col min="10241" max="10241" width="4.625" style="221" customWidth="1"/>
    <col min="10242" max="10242" width="24.25" style="221" customWidth="1"/>
    <col min="10243" max="10243" width="4" style="221" customWidth="1"/>
    <col min="10244" max="10246" width="20.125" style="221" customWidth="1"/>
    <col min="10247" max="10247" width="3.125" style="221" customWidth="1"/>
    <col min="10248" max="10496" width="9" style="221" customWidth="1"/>
    <col min="10497" max="10497" width="4.625" style="221" customWidth="1"/>
    <col min="10498" max="10498" width="24.25" style="221" customWidth="1"/>
    <col min="10499" max="10499" width="4" style="221" customWidth="1"/>
    <col min="10500" max="10502" width="20.125" style="221" customWidth="1"/>
    <col min="10503" max="10503" width="3.125" style="221" customWidth="1"/>
    <col min="10504" max="10752" width="9" style="221" customWidth="1"/>
    <col min="10753" max="10753" width="4.625" style="221" customWidth="1"/>
    <col min="10754" max="10754" width="24.25" style="221" customWidth="1"/>
    <col min="10755" max="10755" width="4" style="221" customWidth="1"/>
    <col min="10756" max="10758" width="20.125" style="221" customWidth="1"/>
    <col min="10759" max="10759" width="3.125" style="221" customWidth="1"/>
    <col min="10760" max="11008" width="9" style="221" customWidth="1"/>
    <col min="11009" max="11009" width="4.625" style="221" customWidth="1"/>
    <col min="11010" max="11010" width="24.25" style="221" customWidth="1"/>
    <col min="11011" max="11011" width="4" style="221" customWidth="1"/>
    <col min="11012" max="11014" width="20.125" style="221" customWidth="1"/>
    <col min="11015" max="11015" width="3.125" style="221" customWidth="1"/>
    <col min="11016" max="11264" width="9" style="221" customWidth="1"/>
    <col min="11265" max="11265" width="4.625" style="221" customWidth="1"/>
    <col min="11266" max="11266" width="24.25" style="221" customWidth="1"/>
    <col min="11267" max="11267" width="4" style="221" customWidth="1"/>
    <col min="11268" max="11270" width="20.125" style="221" customWidth="1"/>
    <col min="11271" max="11271" width="3.125" style="221" customWidth="1"/>
    <col min="11272" max="11520" width="9" style="221" customWidth="1"/>
    <col min="11521" max="11521" width="4.625" style="221" customWidth="1"/>
    <col min="11522" max="11522" width="24.25" style="221" customWidth="1"/>
    <col min="11523" max="11523" width="4" style="221" customWidth="1"/>
    <col min="11524" max="11526" width="20.125" style="221" customWidth="1"/>
    <col min="11527" max="11527" width="3.125" style="221" customWidth="1"/>
    <col min="11528" max="11776" width="9" style="221" customWidth="1"/>
    <col min="11777" max="11777" width="4.625" style="221" customWidth="1"/>
    <col min="11778" max="11778" width="24.25" style="221" customWidth="1"/>
    <col min="11779" max="11779" width="4" style="221" customWidth="1"/>
    <col min="11780" max="11782" width="20.125" style="221" customWidth="1"/>
    <col min="11783" max="11783" width="3.125" style="221" customWidth="1"/>
    <col min="11784" max="12032" width="9" style="221" customWidth="1"/>
    <col min="12033" max="12033" width="4.625" style="221" customWidth="1"/>
    <col min="12034" max="12034" width="24.25" style="221" customWidth="1"/>
    <col min="12035" max="12035" width="4" style="221" customWidth="1"/>
    <col min="12036" max="12038" width="20.125" style="221" customWidth="1"/>
    <col min="12039" max="12039" width="3.125" style="221" customWidth="1"/>
    <col min="12040" max="12288" width="9" style="221" customWidth="1"/>
    <col min="12289" max="12289" width="4.625" style="221" customWidth="1"/>
    <col min="12290" max="12290" width="24.25" style="221" customWidth="1"/>
    <col min="12291" max="12291" width="4" style="221" customWidth="1"/>
    <col min="12292" max="12294" width="20.125" style="221" customWidth="1"/>
    <col min="12295" max="12295" width="3.125" style="221" customWidth="1"/>
    <col min="12296" max="12544" width="9" style="221" customWidth="1"/>
    <col min="12545" max="12545" width="4.625" style="221" customWidth="1"/>
    <col min="12546" max="12546" width="24.25" style="221" customWidth="1"/>
    <col min="12547" max="12547" width="4" style="221" customWidth="1"/>
    <col min="12548" max="12550" width="20.125" style="221" customWidth="1"/>
    <col min="12551" max="12551" width="3.125" style="221" customWidth="1"/>
    <col min="12552" max="12800" width="9" style="221" customWidth="1"/>
    <col min="12801" max="12801" width="4.625" style="221" customWidth="1"/>
    <col min="12802" max="12802" width="24.25" style="221" customWidth="1"/>
    <col min="12803" max="12803" width="4" style="221" customWidth="1"/>
    <col min="12804" max="12806" width="20.125" style="221" customWidth="1"/>
    <col min="12807" max="12807" width="3.125" style="221" customWidth="1"/>
    <col min="12808" max="13056" width="9" style="221" customWidth="1"/>
    <col min="13057" max="13057" width="4.625" style="221" customWidth="1"/>
    <col min="13058" max="13058" width="24.25" style="221" customWidth="1"/>
    <col min="13059" max="13059" width="4" style="221" customWidth="1"/>
    <col min="13060" max="13062" width="20.125" style="221" customWidth="1"/>
    <col min="13063" max="13063" width="3.125" style="221" customWidth="1"/>
    <col min="13064" max="13312" width="9" style="221" customWidth="1"/>
    <col min="13313" max="13313" width="4.625" style="221" customWidth="1"/>
    <col min="13314" max="13314" width="24.25" style="221" customWidth="1"/>
    <col min="13315" max="13315" width="4" style="221" customWidth="1"/>
    <col min="13316" max="13318" width="20.125" style="221" customWidth="1"/>
    <col min="13319" max="13319" width="3.125" style="221" customWidth="1"/>
    <col min="13320" max="13568" width="9" style="221" customWidth="1"/>
    <col min="13569" max="13569" width="4.625" style="221" customWidth="1"/>
    <col min="13570" max="13570" width="24.25" style="221" customWidth="1"/>
    <col min="13571" max="13571" width="4" style="221" customWidth="1"/>
    <col min="13572" max="13574" width="20.125" style="221" customWidth="1"/>
    <col min="13575" max="13575" width="3.125" style="221" customWidth="1"/>
    <col min="13576" max="13824" width="9" style="221" customWidth="1"/>
    <col min="13825" max="13825" width="4.625" style="221" customWidth="1"/>
    <col min="13826" max="13826" width="24.25" style="221" customWidth="1"/>
    <col min="13827" max="13827" width="4" style="221" customWidth="1"/>
    <col min="13828" max="13830" width="20.125" style="221" customWidth="1"/>
    <col min="13831" max="13831" width="3.125" style="221" customWidth="1"/>
    <col min="13832" max="14080" width="9" style="221" customWidth="1"/>
    <col min="14081" max="14081" width="4.625" style="221" customWidth="1"/>
    <col min="14082" max="14082" width="24.25" style="221" customWidth="1"/>
    <col min="14083" max="14083" width="4" style="221" customWidth="1"/>
    <col min="14084" max="14086" width="20.125" style="221" customWidth="1"/>
    <col min="14087" max="14087" width="3.125" style="221" customWidth="1"/>
    <col min="14088" max="14336" width="9" style="221" customWidth="1"/>
    <col min="14337" max="14337" width="4.625" style="221" customWidth="1"/>
    <col min="14338" max="14338" width="24.25" style="221" customWidth="1"/>
    <col min="14339" max="14339" width="4" style="221" customWidth="1"/>
    <col min="14340" max="14342" width="20.125" style="221" customWidth="1"/>
    <col min="14343" max="14343" width="3.125" style="221" customWidth="1"/>
    <col min="14344" max="14592" width="9" style="221" customWidth="1"/>
    <col min="14593" max="14593" width="4.625" style="221" customWidth="1"/>
    <col min="14594" max="14594" width="24.25" style="221" customWidth="1"/>
    <col min="14595" max="14595" width="4" style="221" customWidth="1"/>
    <col min="14596" max="14598" width="20.125" style="221" customWidth="1"/>
    <col min="14599" max="14599" width="3.125" style="221" customWidth="1"/>
    <col min="14600" max="14848" width="9" style="221" customWidth="1"/>
    <col min="14849" max="14849" width="4.625" style="221" customWidth="1"/>
    <col min="14850" max="14850" width="24.25" style="221" customWidth="1"/>
    <col min="14851" max="14851" width="4" style="221" customWidth="1"/>
    <col min="14852" max="14854" width="20.125" style="221" customWidth="1"/>
    <col min="14855" max="14855" width="3.125" style="221" customWidth="1"/>
    <col min="14856" max="15104" width="9" style="221" customWidth="1"/>
    <col min="15105" max="15105" width="4.625" style="221" customWidth="1"/>
    <col min="15106" max="15106" width="24.25" style="221" customWidth="1"/>
    <col min="15107" max="15107" width="4" style="221" customWidth="1"/>
    <col min="15108" max="15110" width="20.125" style="221" customWidth="1"/>
    <col min="15111" max="15111" width="3.125" style="221" customWidth="1"/>
    <col min="15112" max="15360" width="9" style="221" customWidth="1"/>
    <col min="15361" max="15361" width="4.625" style="221" customWidth="1"/>
    <col min="15362" max="15362" width="24.25" style="221" customWidth="1"/>
    <col min="15363" max="15363" width="4" style="221" customWidth="1"/>
    <col min="15364" max="15366" width="20.125" style="221" customWidth="1"/>
    <col min="15367" max="15367" width="3.125" style="221" customWidth="1"/>
    <col min="15368" max="15616" width="9" style="221" customWidth="1"/>
    <col min="15617" max="15617" width="4.625" style="221" customWidth="1"/>
    <col min="15618" max="15618" width="24.25" style="221" customWidth="1"/>
    <col min="15619" max="15619" width="4" style="221" customWidth="1"/>
    <col min="15620" max="15622" width="20.125" style="221" customWidth="1"/>
    <col min="15623" max="15623" width="3.125" style="221" customWidth="1"/>
    <col min="15624" max="15872" width="9" style="221" customWidth="1"/>
    <col min="15873" max="15873" width="4.625" style="221" customWidth="1"/>
    <col min="15874" max="15874" width="24.25" style="221" customWidth="1"/>
    <col min="15875" max="15875" width="4" style="221" customWidth="1"/>
    <col min="15876" max="15878" width="20.125" style="221" customWidth="1"/>
    <col min="15879" max="15879" width="3.125" style="221" customWidth="1"/>
    <col min="15880" max="16128" width="9" style="221" customWidth="1"/>
    <col min="16129" max="16129" width="4.625" style="221" customWidth="1"/>
    <col min="16130" max="16130" width="24.25" style="221" customWidth="1"/>
    <col min="16131" max="16131" width="4" style="221" customWidth="1"/>
    <col min="16132" max="16134" width="20.125" style="221" customWidth="1"/>
    <col min="16135" max="16135" width="3.125" style="221" customWidth="1"/>
    <col min="16136" max="16384" width="9" style="221" customWidth="1"/>
  </cols>
  <sheetData>
    <row r="1" spans="1:7" ht="27.75" customHeight="1">
      <c r="A1" s="1917"/>
    </row>
    <row r="2" spans="1:7" ht="27.75" customHeight="1">
      <c r="A2" s="1917"/>
      <c r="F2" s="1756" t="s">
        <v>1487</v>
      </c>
      <c r="G2" s="1756"/>
    </row>
    <row r="3" spans="1:7" ht="36" customHeight="1">
      <c r="A3" s="1919" t="s">
        <v>834</v>
      </c>
      <c r="B3" s="1919"/>
      <c r="C3" s="1919"/>
      <c r="D3" s="1919"/>
      <c r="E3" s="1919"/>
      <c r="F3" s="1919"/>
      <c r="G3" s="1919"/>
    </row>
    <row r="4" spans="1:7" ht="36" customHeight="1">
      <c r="A4" s="1919"/>
      <c r="B4" s="1919"/>
      <c r="C4" s="1919"/>
      <c r="D4" s="1919"/>
      <c r="E4" s="1919"/>
      <c r="F4" s="1919"/>
      <c r="G4" s="1919"/>
    </row>
    <row r="5" spans="1:7" ht="36" customHeight="1">
      <c r="A5" s="1919"/>
      <c r="B5" s="1752" t="s">
        <v>493</v>
      </c>
      <c r="C5" s="1924"/>
      <c r="D5" s="1927"/>
      <c r="E5" s="1927"/>
      <c r="F5" s="1927"/>
      <c r="G5" s="1939"/>
    </row>
    <row r="6" spans="1:7" ht="46.5" customHeight="1">
      <c r="B6" s="1953" t="s">
        <v>2</v>
      </c>
      <c r="C6" s="1931" t="s">
        <v>183</v>
      </c>
      <c r="D6" s="1931"/>
      <c r="E6" s="1931"/>
      <c r="F6" s="1931"/>
      <c r="G6" s="1940"/>
    </row>
    <row r="7" spans="1:7">
      <c r="B7" s="1920"/>
      <c r="C7" s="1963"/>
      <c r="D7" s="1963"/>
      <c r="E7" s="1963"/>
      <c r="F7" s="1963"/>
      <c r="G7" s="1969"/>
    </row>
    <row r="8" spans="1:7" ht="29.25" customHeight="1">
      <c r="B8" s="2125" t="s">
        <v>839</v>
      </c>
      <c r="C8" s="590"/>
      <c r="D8" s="1746" t="s">
        <v>103</v>
      </c>
      <c r="E8" s="1746" t="s">
        <v>703</v>
      </c>
      <c r="F8" s="609"/>
      <c r="G8" s="1970"/>
    </row>
    <row r="9" spans="1:7" ht="29.25" customHeight="1">
      <c r="B9" s="1957"/>
      <c r="C9" s="590"/>
      <c r="D9" s="1967" t="s">
        <v>308</v>
      </c>
      <c r="E9" s="2127" t="s">
        <v>840</v>
      </c>
      <c r="F9" s="2128"/>
      <c r="G9" s="1970"/>
    </row>
    <row r="10" spans="1:7">
      <c r="B10" s="1958"/>
      <c r="C10" s="1964"/>
      <c r="D10" s="1964"/>
      <c r="E10" s="1964"/>
      <c r="F10" s="1964"/>
      <c r="G10" s="1971"/>
    </row>
    <row r="11" spans="1:7" ht="9.75" customHeight="1"/>
    <row r="12" spans="1:7" s="758" customFormat="1" ht="19.5" customHeight="1">
      <c r="B12" s="758" t="s">
        <v>523</v>
      </c>
    </row>
    <row r="13" spans="1:7" s="758" customFormat="1" ht="19.5" customHeight="1">
      <c r="B13" s="757" t="s">
        <v>841</v>
      </c>
    </row>
    <row r="14" spans="1:7" s="758" customFormat="1" ht="19.5" customHeight="1">
      <c r="B14" s="2126" t="s">
        <v>584</v>
      </c>
    </row>
    <row r="15" spans="1:7" s="758" customFormat="1" ht="19.5" customHeight="1">
      <c r="B15" s="758" t="s">
        <v>646</v>
      </c>
    </row>
    <row r="16" spans="1:7" s="758" customFormat="1" ht="19.5" customHeight="1"/>
  </sheetData>
  <customSheetViews>
    <customSheetView guid="{76D48460-2D9B-487A-92BD-89A50EB1783E}">
      <selection activeCell="A3" sqref="A3:G3"/>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&amp;R（別紙６）</oddHeader>
        <evenHeader>&amp;R（別紙６）</evenHeader>
        <firstHeader>&amp;R（別紙６）</firstHeader>
      </headerFooter>
    </customSheetView>
  </customSheetViews>
  <mergeCells count="3">
    <mergeCell ref="F2:G2"/>
    <mergeCell ref="A3:G3"/>
    <mergeCell ref="C6:G6"/>
  </mergeCells>
  <phoneticPr fontId="7"/>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&amp;R（別紙６）</oddHead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44">
    <tabColor rgb="FF00B0F0"/>
  </sheetPr>
  <dimension ref="A1:H52"/>
  <sheetViews>
    <sheetView zoomScale="115" zoomScaleNormal="115" zoomScaleSheetLayoutView="100" workbookViewId="0">
      <selection activeCell="G2" sqref="G2"/>
    </sheetView>
  </sheetViews>
  <sheetFormatPr defaultRowHeight="13.5"/>
  <cols>
    <col min="1" max="7" width="9" style="1477" customWidth="1"/>
    <col min="8" max="8" width="10.375" style="1477" customWidth="1"/>
    <col min="9" max="263" width="9" style="1477" customWidth="1"/>
    <col min="264" max="264" width="10.375" style="1477" customWidth="1"/>
    <col min="265" max="519" width="9" style="1477" customWidth="1"/>
    <col min="520" max="520" width="10.375" style="1477" customWidth="1"/>
    <col min="521" max="775" width="9" style="1477" customWidth="1"/>
    <col min="776" max="776" width="10.375" style="1477" customWidth="1"/>
    <col min="777" max="1031" width="9" style="1477" customWidth="1"/>
    <col min="1032" max="1032" width="10.375" style="1477" customWidth="1"/>
    <col min="1033" max="1287" width="9" style="1477" customWidth="1"/>
    <col min="1288" max="1288" width="10.375" style="1477" customWidth="1"/>
    <col min="1289" max="1543" width="9" style="1477" customWidth="1"/>
    <col min="1544" max="1544" width="10.375" style="1477" customWidth="1"/>
    <col min="1545" max="1799" width="9" style="1477" customWidth="1"/>
    <col min="1800" max="1800" width="10.375" style="1477" customWidth="1"/>
    <col min="1801" max="2055" width="9" style="1477" customWidth="1"/>
    <col min="2056" max="2056" width="10.375" style="1477" customWidth="1"/>
    <col min="2057" max="2311" width="9" style="1477" customWidth="1"/>
    <col min="2312" max="2312" width="10.375" style="1477" customWidth="1"/>
    <col min="2313" max="2567" width="9" style="1477" customWidth="1"/>
    <col min="2568" max="2568" width="10.375" style="1477" customWidth="1"/>
    <col min="2569" max="2823" width="9" style="1477" customWidth="1"/>
    <col min="2824" max="2824" width="10.375" style="1477" customWidth="1"/>
    <col min="2825" max="3079" width="9" style="1477" customWidth="1"/>
    <col min="3080" max="3080" width="10.375" style="1477" customWidth="1"/>
    <col min="3081" max="3335" width="9" style="1477" customWidth="1"/>
    <col min="3336" max="3336" width="10.375" style="1477" customWidth="1"/>
    <col min="3337" max="3591" width="9" style="1477" customWidth="1"/>
    <col min="3592" max="3592" width="10.375" style="1477" customWidth="1"/>
    <col min="3593" max="3847" width="9" style="1477" customWidth="1"/>
    <col min="3848" max="3848" width="10.375" style="1477" customWidth="1"/>
    <col min="3849" max="4103" width="9" style="1477" customWidth="1"/>
    <col min="4104" max="4104" width="10.375" style="1477" customWidth="1"/>
    <col min="4105" max="4359" width="9" style="1477" customWidth="1"/>
    <col min="4360" max="4360" width="10.375" style="1477" customWidth="1"/>
    <col min="4361" max="4615" width="9" style="1477" customWidth="1"/>
    <col min="4616" max="4616" width="10.375" style="1477" customWidth="1"/>
    <col min="4617" max="4871" width="9" style="1477" customWidth="1"/>
    <col min="4872" max="4872" width="10.375" style="1477" customWidth="1"/>
    <col min="4873" max="5127" width="9" style="1477" customWidth="1"/>
    <col min="5128" max="5128" width="10.375" style="1477" customWidth="1"/>
    <col min="5129" max="5383" width="9" style="1477" customWidth="1"/>
    <col min="5384" max="5384" width="10.375" style="1477" customWidth="1"/>
    <col min="5385" max="5639" width="9" style="1477" customWidth="1"/>
    <col min="5640" max="5640" width="10.375" style="1477" customWidth="1"/>
    <col min="5641" max="5895" width="9" style="1477" customWidth="1"/>
    <col min="5896" max="5896" width="10.375" style="1477" customWidth="1"/>
    <col min="5897" max="6151" width="9" style="1477" customWidth="1"/>
    <col min="6152" max="6152" width="10.375" style="1477" customWidth="1"/>
    <col min="6153" max="6407" width="9" style="1477" customWidth="1"/>
    <col min="6408" max="6408" width="10.375" style="1477" customWidth="1"/>
    <col min="6409" max="6663" width="9" style="1477" customWidth="1"/>
    <col min="6664" max="6664" width="10.375" style="1477" customWidth="1"/>
    <col min="6665" max="6919" width="9" style="1477" customWidth="1"/>
    <col min="6920" max="6920" width="10.375" style="1477" customWidth="1"/>
    <col min="6921" max="7175" width="9" style="1477" customWidth="1"/>
    <col min="7176" max="7176" width="10.375" style="1477" customWidth="1"/>
    <col min="7177" max="7431" width="9" style="1477" customWidth="1"/>
    <col min="7432" max="7432" width="10.375" style="1477" customWidth="1"/>
    <col min="7433" max="7687" width="9" style="1477" customWidth="1"/>
    <col min="7688" max="7688" width="10.375" style="1477" customWidth="1"/>
    <col min="7689" max="7943" width="9" style="1477" customWidth="1"/>
    <col min="7944" max="7944" width="10.375" style="1477" customWidth="1"/>
    <col min="7945" max="8199" width="9" style="1477" customWidth="1"/>
    <col min="8200" max="8200" width="10.375" style="1477" customWidth="1"/>
    <col min="8201" max="8455" width="9" style="1477" customWidth="1"/>
    <col min="8456" max="8456" width="10.375" style="1477" customWidth="1"/>
    <col min="8457" max="8711" width="9" style="1477" customWidth="1"/>
    <col min="8712" max="8712" width="10.375" style="1477" customWidth="1"/>
    <col min="8713" max="8967" width="9" style="1477" customWidth="1"/>
    <col min="8968" max="8968" width="10.375" style="1477" customWidth="1"/>
    <col min="8969" max="9223" width="9" style="1477" customWidth="1"/>
    <col min="9224" max="9224" width="10.375" style="1477" customWidth="1"/>
    <col min="9225" max="9479" width="9" style="1477" customWidth="1"/>
    <col min="9480" max="9480" width="10.375" style="1477" customWidth="1"/>
    <col min="9481" max="9735" width="9" style="1477" customWidth="1"/>
    <col min="9736" max="9736" width="10.375" style="1477" customWidth="1"/>
    <col min="9737" max="9991" width="9" style="1477" customWidth="1"/>
    <col min="9992" max="9992" width="10.375" style="1477" customWidth="1"/>
    <col min="9993" max="10247" width="9" style="1477" customWidth="1"/>
    <col min="10248" max="10248" width="10.375" style="1477" customWidth="1"/>
    <col min="10249" max="10503" width="9" style="1477" customWidth="1"/>
    <col min="10504" max="10504" width="10.375" style="1477" customWidth="1"/>
    <col min="10505" max="10759" width="9" style="1477" customWidth="1"/>
    <col min="10760" max="10760" width="10.375" style="1477" customWidth="1"/>
    <col min="10761" max="11015" width="9" style="1477" customWidth="1"/>
    <col min="11016" max="11016" width="10.375" style="1477" customWidth="1"/>
    <col min="11017" max="11271" width="9" style="1477" customWidth="1"/>
    <col min="11272" max="11272" width="10.375" style="1477" customWidth="1"/>
    <col min="11273" max="11527" width="9" style="1477" customWidth="1"/>
    <col min="11528" max="11528" width="10.375" style="1477" customWidth="1"/>
    <col min="11529" max="11783" width="9" style="1477" customWidth="1"/>
    <col min="11784" max="11784" width="10.375" style="1477" customWidth="1"/>
    <col min="11785" max="12039" width="9" style="1477" customWidth="1"/>
    <col min="12040" max="12040" width="10.375" style="1477" customWidth="1"/>
    <col min="12041" max="12295" width="9" style="1477" customWidth="1"/>
    <col min="12296" max="12296" width="10.375" style="1477" customWidth="1"/>
    <col min="12297" max="12551" width="9" style="1477" customWidth="1"/>
    <col min="12552" max="12552" width="10.375" style="1477" customWidth="1"/>
    <col min="12553" max="12807" width="9" style="1477" customWidth="1"/>
    <col min="12808" max="12808" width="10.375" style="1477" customWidth="1"/>
    <col min="12809" max="13063" width="9" style="1477" customWidth="1"/>
    <col min="13064" max="13064" width="10.375" style="1477" customWidth="1"/>
    <col min="13065" max="13319" width="9" style="1477" customWidth="1"/>
    <col min="13320" max="13320" width="10.375" style="1477" customWidth="1"/>
    <col min="13321" max="13575" width="9" style="1477" customWidth="1"/>
    <col min="13576" max="13576" width="10.375" style="1477" customWidth="1"/>
    <col min="13577" max="13831" width="9" style="1477" customWidth="1"/>
    <col min="13832" max="13832" width="10.375" style="1477" customWidth="1"/>
    <col min="13833" max="14087" width="9" style="1477" customWidth="1"/>
    <col min="14088" max="14088" width="10.375" style="1477" customWidth="1"/>
    <col min="14089" max="14343" width="9" style="1477" customWidth="1"/>
    <col min="14344" max="14344" width="10.375" style="1477" customWidth="1"/>
    <col min="14345" max="14599" width="9" style="1477" customWidth="1"/>
    <col min="14600" max="14600" width="10.375" style="1477" customWidth="1"/>
    <col min="14601" max="14855" width="9" style="1477" customWidth="1"/>
    <col min="14856" max="14856" width="10.375" style="1477" customWidth="1"/>
    <col min="14857" max="15111" width="9" style="1477" customWidth="1"/>
    <col min="15112" max="15112" width="10.375" style="1477" customWidth="1"/>
    <col min="15113" max="15367" width="9" style="1477" customWidth="1"/>
    <col min="15368" max="15368" width="10.375" style="1477" customWidth="1"/>
    <col min="15369" max="15623" width="9" style="1477" customWidth="1"/>
    <col min="15624" max="15624" width="10.375" style="1477" customWidth="1"/>
    <col min="15625" max="15879" width="9" style="1477" customWidth="1"/>
    <col min="15880" max="15880" width="10.375" style="1477" customWidth="1"/>
    <col min="15881" max="16135" width="9" style="1477" customWidth="1"/>
    <col min="16136" max="16136" width="10.375" style="1477" customWidth="1"/>
    <col min="16137" max="16384" width="9" style="1477" customWidth="1"/>
  </cols>
  <sheetData>
    <row r="1" spans="1:8">
      <c r="G1" s="698" t="s">
        <v>239</v>
      </c>
      <c r="H1" s="698"/>
    </row>
    <row r="2" spans="1:8">
      <c r="G2" s="698"/>
      <c r="H2" s="698"/>
    </row>
    <row r="3" spans="1:8" ht="14.25">
      <c r="A3" s="2129" t="s">
        <v>650</v>
      </c>
      <c r="B3" s="2139"/>
      <c r="C3" s="2139"/>
      <c r="D3" s="2139"/>
      <c r="E3" s="2139"/>
      <c r="F3" s="2139"/>
      <c r="G3" s="2139"/>
      <c r="H3" s="2139"/>
    </row>
    <row r="4" spans="1:8" ht="14.25"/>
    <row r="5" spans="1:8" ht="14.25">
      <c r="A5" s="2130" t="s">
        <v>216</v>
      </c>
      <c r="B5" s="2140"/>
      <c r="C5" s="2098"/>
      <c r="D5" s="2158"/>
      <c r="E5" s="2158"/>
      <c r="F5" s="2158"/>
      <c r="G5" s="2158"/>
      <c r="H5" s="2106"/>
    </row>
    <row r="6" spans="1:8">
      <c r="A6" s="2130" t="s">
        <v>564</v>
      </c>
      <c r="B6" s="2140"/>
      <c r="C6" s="2098"/>
      <c r="D6" s="2158"/>
      <c r="E6" s="2158"/>
      <c r="F6" s="2158"/>
      <c r="G6" s="2158"/>
      <c r="H6" s="2106"/>
    </row>
    <row r="7" spans="1:8">
      <c r="A7" s="2131" t="s">
        <v>568</v>
      </c>
      <c r="B7" s="2141"/>
      <c r="C7" s="1762"/>
      <c r="D7" s="2121"/>
      <c r="E7" s="2121"/>
      <c r="F7" s="2121"/>
      <c r="G7" s="2121"/>
      <c r="H7" s="2107"/>
    </row>
    <row r="8" spans="1:8">
      <c r="A8" s="2131" t="s">
        <v>428</v>
      </c>
      <c r="B8" s="2141"/>
      <c r="C8" s="1762" t="s">
        <v>569</v>
      </c>
      <c r="D8" s="2071"/>
      <c r="E8" s="2071"/>
      <c r="F8" s="2071"/>
      <c r="G8" s="2071"/>
      <c r="H8" s="2108"/>
    </row>
    <row r="9" spans="1:8">
      <c r="A9" s="2132" t="s">
        <v>204</v>
      </c>
      <c r="B9" s="2142" t="s">
        <v>172</v>
      </c>
      <c r="C9" s="2151"/>
      <c r="D9" s="2121"/>
      <c r="E9" s="2163"/>
      <c r="F9" s="2143" t="s">
        <v>160</v>
      </c>
      <c r="G9" s="2118"/>
      <c r="H9" s="2175"/>
    </row>
    <row r="10" spans="1:8" ht="14.25">
      <c r="A10" s="2133"/>
      <c r="B10" s="2143" t="s">
        <v>570</v>
      </c>
      <c r="C10" s="2118"/>
      <c r="D10" s="2159"/>
      <c r="E10" s="2123"/>
      <c r="F10" s="2166"/>
      <c r="G10" s="2171"/>
      <c r="H10" s="2176"/>
    </row>
    <row r="11" spans="1:8" ht="15">
      <c r="A11" s="2134" t="s">
        <v>842</v>
      </c>
      <c r="B11" s="2144"/>
      <c r="C11" s="2144"/>
      <c r="D11" s="2144"/>
      <c r="E11" s="2165"/>
      <c r="F11" s="2167"/>
      <c r="G11" s="2167"/>
      <c r="H11" s="2177"/>
    </row>
    <row r="12" spans="1:8" ht="14.25">
      <c r="A12" s="2135" t="s">
        <v>434</v>
      </c>
      <c r="B12" s="2145" t="s">
        <v>501</v>
      </c>
      <c r="C12" s="2152"/>
      <c r="D12" s="2152"/>
      <c r="E12" s="2152"/>
      <c r="F12" s="2168"/>
      <c r="G12" s="2172" t="s">
        <v>849</v>
      </c>
      <c r="H12" s="2178"/>
    </row>
    <row r="13" spans="1:8">
      <c r="A13" s="2136"/>
      <c r="B13" s="2146"/>
      <c r="C13" s="2153" t="s">
        <v>852</v>
      </c>
      <c r="D13" s="2160"/>
      <c r="E13" s="1762" t="s">
        <v>855</v>
      </c>
      <c r="F13" s="2072"/>
      <c r="G13" s="1762"/>
      <c r="H13" s="2108"/>
    </row>
    <row r="14" spans="1:8">
      <c r="A14" s="2136"/>
      <c r="B14" s="2146"/>
      <c r="C14" s="2154"/>
      <c r="D14" s="2161"/>
      <c r="E14" s="1762" t="s">
        <v>716</v>
      </c>
      <c r="F14" s="2072"/>
      <c r="G14" s="1762"/>
      <c r="H14" s="2108"/>
    </row>
    <row r="15" spans="1:8">
      <c r="A15" s="2136"/>
      <c r="B15" s="2146"/>
      <c r="C15" s="1762" t="s">
        <v>858</v>
      </c>
      <c r="D15" s="2071"/>
      <c r="E15" s="2071"/>
      <c r="F15" s="2072"/>
      <c r="G15" s="1762"/>
      <c r="H15" s="2108"/>
    </row>
    <row r="16" spans="1:8" ht="14.25">
      <c r="A16" s="2137"/>
      <c r="B16" s="2147"/>
      <c r="C16" s="2155" t="s">
        <v>420</v>
      </c>
      <c r="D16" s="2162"/>
      <c r="E16" s="2162"/>
      <c r="F16" s="2169"/>
      <c r="G16" s="2173"/>
      <c r="H16" s="2179"/>
    </row>
    <row r="17" spans="1:8" ht="14.25">
      <c r="A17" s="2135" t="s">
        <v>859</v>
      </c>
      <c r="B17" s="2148" t="s">
        <v>325</v>
      </c>
      <c r="C17" s="2156"/>
      <c r="D17" s="2156"/>
      <c r="E17" s="2156"/>
      <c r="F17" s="2156"/>
      <c r="G17" s="2174"/>
      <c r="H17" s="2180"/>
    </row>
    <row r="18" spans="1:8">
      <c r="A18" s="2136"/>
      <c r="B18" s="1762" t="s">
        <v>861</v>
      </c>
      <c r="C18" s="2071"/>
      <c r="D18" s="2072"/>
      <c r="E18" s="1762" t="s">
        <v>572</v>
      </c>
      <c r="F18" s="2071"/>
      <c r="G18" s="2071"/>
      <c r="H18" s="2108"/>
    </row>
    <row r="19" spans="1:8">
      <c r="A19" s="2136"/>
      <c r="B19" s="2149">
        <v>1</v>
      </c>
      <c r="C19" s="2151"/>
      <c r="D19" s="2163"/>
      <c r="E19" s="2151"/>
      <c r="F19" s="2121"/>
      <c r="G19" s="2121"/>
      <c r="H19" s="2107"/>
    </row>
    <row r="20" spans="1:8">
      <c r="A20" s="2136"/>
      <c r="B20" s="2149">
        <v>2</v>
      </c>
      <c r="C20" s="2151"/>
      <c r="D20" s="2163"/>
      <c r="E20" s="2151"/>
      <c r="F20" s="2121"/>
      <c r="G20" s="2121"/>
      <c r="H20" s="2107"/>
    </row>
    <row r="21" spans="1:8">
      <c r="A21" s="2136"/>
      <c r="B21" s="2149">
        <v>3</v>
      </c>
      <c r="C21" s="2151"/>
      <c r="D21" s="2163"/>
      <c r="E21" s="2151"/>
      <c r="F21" s="2121"/>
      <c r="G21" s="2121"/>
      <c r="H21" s="2107"/>
    </row>
    <row r="22" spans="1:8">
      <c r="A22" s="2136"/>
      <c r="B22" s="2149">
        <v>4</v>
      </c>
      <c r="C22" s="2151"/>
      <c r="D22" s="2163"/>
      <c r="E22" s="2151"/>
      <c r="F22" s="2121"/>
      <c r="G22" s="2121"/>
      <c r="H22" s="2107"/>
    </row>
    <row r="23" spans="1:8">
      <c r="A23" s="2136"/>
      <c r="B23" s="2149">
        <v>5</v>
      </c>
      <c r="C23" s="2151"/>
      <c r="D23" s="2163"/>
      <c r="E23" s="2151"/>
      <c r="F23" s="2121"/>
      <c r="G23" s="2121"/>
      <c r="H23" s="2107"/>
    </row>
    <row r="24" spans="1:8">
      <c r="A24" s="2136"/>
      <c r="B24" s="2149">
        <v>6</v>
      </c>
      <c r="C24" s="2151"/>
      <c r="D24" s="2163"/>
      <c r="E24" s="2151"/>
      <c r="F24" s="2121"/>
      <c r="G24" s="2121"/>
      <c r="H24" s="2107"/>
    </row>
    <row r="25" spans="1:8">
      <c r="A25" s="2136"/>
      <c r="B25" s="2149">
        <v>7</v>
      </c>
      <c r="C25" s="2151"/>
      <c r="D25" s="2163"/>
      <c r="E25" s="2151"/>
      <c r="F25" s="2121"/>
      <c r="G25" s="2121"/>
      <c r="H25" s="2107"/>
    </row>
    <row r="26" spans="1:8">
      <c r="A26" s="2136"/>
      <c r="B26" s="2149">
        <v>8</v>
      </c>
      <c r="C26" s="2151"/>
      <c r="D26" s="2163"/>
      <c r="E26" s="2151"/>
      <c r="F26" s="2121"/>
      <c r="G26" s="2121"/>
      <c r="H26" s="2107"/>
    </row>
    <row r="27" spans="1:8">
      <c r="A27" s="2136"/>
      <c r="B27" s="2149">
        <v>9</v>
      </c>
      <c r="C27" s="2151"/>
      <c r="D27" s="2163"/>
      <c r="E27" s="2151"/>
      <c r="F27" s="2121"/>
      <c r="G27" s="2121"/>
      <c r="H27" s="2107"/>
    </row>
    <row r="28" spans="1:8">
      <c r="A28" s="2136"/>
      <c r="B28" s="2149">
        <v>10</v>
      </c>
      <c r="C28" s="2151"/>
      <c r="D28" s="2163"/>
      <c r="E28" s="2151"/>
      <c r="F28" s="2121"/>
      <c r="G28" s="2121"/>
      <c r="H28" s="2107"/>
    </row>
    <row r="29" spans="1:8">
      <c r="A29" s="2136"/>
      <c r="B29" s="2149">
        <v>11</v>
      </c>
      <c r="C29" s="2151"/>
      <c r="D29" s="2163"/>
      <c r="E29" s="2151"/>
      <c r="F29" s="2121"/>
      <c r="G29" s="2121"/>
      <c r="H29" s="2107"/>
    </row>
    <row r="30" spans="1:8">
      <c r="A30" s="2136"/>
      <c r="B30" s="2149">
        <v>12</v>
      </c>
      <c r="C30" s="2151"/>
      <c r="D30" s="2163"/>
      <c r="E30" s="2151"/>
      <c r="F30" s="2121"/>
      <c r="G30" s="2121"/>
      <c r="H30" s="2107"/>
    </row>
    <row r="31" spans="1:8">
      <c r="A31" s="2136"/>
      <c r="B31" s="2149">
        <v>13</v>
      </c>
      <c r="C31" s="2151"/>
      <c r="D31" s="2163"/>
      <c r="E31" s="2151"/>
      <c r="F31" s="2121"/>
      <c r="G31" s="2121"/>
      <c r="H31" s="2107"/>
    </row>
    <row r="32" spans="1:8">
      <c r="A32" s="2136"/>
      <c r="B32" s="2149">
        <v>14</v>
      </c>
      <c r="C32" s="2151"/>
      <c r="D32" s="2163"/>
      <c r="E32" s="2151"/>
      <c r="F32" s="2121"/>
      <c r="G32" s="2121"/>
      <c r="H32" s="2107"/>
    </row>
    <row r="33" spans="1:8">
      <c r="A33" s="2136"/>
      <c r="B33" s="2149">
        <v>15</v>
      </c>
      <c r="C33" s="2151"/>
      <c r="D33" s="2163"/>
      <c r="E33" s="2151"/>
      <c r="F33" s="2121"/>
      <c r="G33" s="2121"/>
      <c r="H33" s="2107"/>
    </row>
    <row r="34" spans="1:8">
      <c r="A34" s="2136"/>
      <c r="B34" s="2149">
        <v>16</v>
      </c>
      <c r="C34" s="2151"/>
      <c r="D34" s="2163"/>
      <c r="E34" s="2151"/>
      <c r="F34" s="2121"/>
      <c r="G34" s="2121"/>
      <c r="H34" s="2107"/>
    </row>
    <row r="35" spans="1:8">
      <c r="A35" s="2136"/>
      <c r="B35" s="2149">
        <v>17</v>
      </c>
      <c r="C35" s="2151"/>
      <c r="D35" s="2163"/>
      <c r="E35" s="2151"/>
      <c r="F35" s="2121"/>
      <c r="G35" s="2121"/>
      <c r="H35" s="2107"/>
    </row>
    <row r="36" spans="1:8">
      <c r="A36" s="2136"/>
      <c r="B36" s="2149">
        <v>18</v>
      </c>
      <c r="C36" s="2151"/>
      <c r="D36" s="2163"/>
      <c r="E36" s="2151"/>
      <c r="F36" s="2121"/>
      <c r="G36" s="2121"/>
      <c r="H36" s="2107"/>
    </row>
    <row r="37" spans="1:8">
      <c r="A37" s="2136"/>
      <c r="B37" s="2149">
        <v>19</v>
      </c>
      <c r="C37" s="2151"/>
      <c r="D37" s="2163"/>
      <c r="E37" s="2151"/>
      <c r="F37" s="2121"/>
      <c r="G37" s="2121"/>
      <c r="H37" s="2107"/>
    </row>
    <row r="38" spans="1:8">
      <c r="A38" s="2136"/>
      <c r="B38" s="2149">
        <v>20</v>
      </c>
      <c r="C38" s="2151"/>
      <c r="D38" s="2163"/>
      <c r="E38" s="2151"/>
      <c r="F38" s="2121"/>
      <c r="G38" s="2121"/>
      <c r="H38" s="2107"/>
    </row>
    <row r="39" spans="1:8">
      <c r="A39" s="2136"/>
      <c r="B39" s="2149">
        <v>21</v>
      </c>
      <c r="C39" s="2151"/>
      <c r="D39" s="2163"/>
      <c r="E39" s="2151"/>
      <c r="F39" s="2121"/>
      <c r="G39" s="2121"/>
      <c r="H39" s="2107"/>
    </row>
    <row r="40" spans="1:8">
      <c r="A40" s="2136"/>
      <c r="B40" s="2149">
        <v>22</v>
      </c>
      <c r="C40" s="2151"/>
      <c r="D40" s="2163"/>
      <c r="E40" s="2151"/>
      <c r="F40" s="2121"/>
      <c r="G40" s="2121"/>
      <c r="H40" s="2107"/>
    </row>
    <row r="41" spans="1:8">
      <c r="A41" s="2136"/>
      <c r="B41" s="2149">
        <v>23</v>
      </c>
      <c r="C41" s="2151"/>
      <c r="D41" s="2163"/>
      <c r="E41" s="2151"/>
      <c r="F41" s="2121"/>
      <c r="G41" s="2121"/>
      <c r="H41" s="2107"/>
    </row>
    <row r="42" spans="1:8">
      <c r="A42" s="2136"/>
      <c r="B42" s="2149">
        <v>24</v>
      </c>
      <c r="C42" s="2151"/>
      <c r="D42" s="2163"/>
      <c r="E42" s="2151"/>
      <c r="F42" s="2121"/>
      <c r="G42" s="2121"/>
      <c r="H42" s="2107"/>
    </row>
    <row r="43" spans="1:8">
      <c r="A43" s="2136"/>
      <c r="B43" s="2149">
        <v>25</v>
      </c>
      <c r="C43" s="2151"/>
      <c r="D43" s="2163"/>
      <c r="E43" s="2151"/>
      <c r="F43" s="2121"/>
      <c r="G43" s="2121"/>
      <c r="H43" s="2107"/>
    </row>
    <row r="44" spans="1:8">
      <c r="A44" s="2136"/>
      <c r="B44" s="2149">
        <v>26</v>
      </c>
      <c r="C44" s="2151"/>
      <c r="D44" s="2163"/>
      <c r="E44" s="2151"/>
      <c r="F44" s="2121"/>
      <c r="G44" s="2121"/>
      <c r="H44" s="2107"/>
    </row>
    <row r="45" spans="1:8">
      <c r="A45" s="2136"/>
      <c r="B45" s="2149">
        <v>27</v>
      </c>
      <c r="C45" s="2151"/>
      <c r="D45" s="2163"/>
      <c r="E45" s="2151"/>
      <c r="F45" s="2121"/>
      <c r="G45" s="2121"/>
      <c r="H45" s="2107"/>
    </row>
    <row r="46" spans="1:8">
      <c r="A46" s="2136"/>
      <c r="B46" s="2149">
        <v>28</v>
      </c>
      <c r="C46" s="2151"/>
      <c r="D46" s="2163"/>
      <c r="E46" s="2151"/>
      <c r="F46" s="2121"/>
      <c r="G46" s="2121"/>
      <c r="H46" s="2107"/>
    </row>
    <row r="47" spans="1:8">
      <c r="A47" s="2136"/>
      <c r="B47" s="2149">
        <v>29</v>
      </c>
      <c r="C47" s="2151"/>
      <c r="D47" s="2163"/>
      <c r="E47" s="2151"/>
      <c r="F47" s="2121"/>
      <c r="G47" s="2121"/>
      <c r="H47" s="2107"/>
    </row>
    <row r="48" spans="1:8" ht="14.25">
      <c r="A48" s="2138"/>
      <c r="B48" s="2150">
        <v>30</v>
      </c>
      <c r="C48" s="2157"/>
      <c r="D48" s="2164"/>
      <c r="E48" s="2157"/>
      <c r="F48" s="2170"/>
      <c r="G48" s="2170"/>
      <c r="H48" s="2181"/>
    </row>
    <row r="49" spans="1:1">
      <c r="A49" s="1478" t="s">
        <v>5</v>
      </c>
    </row>
    <row r="50" spans="1:1">
      <c r="A50" s="1478" t="s">
        <v>828</v>
      </c>
    </row>
    <row r="51" spans="1:1">
      <c r="A51" s="1478" t="s">
        <v>865</v>
      </c>
    </row>
    <row r="52" spans="1:1">
      <c r="A52" s="1478" t="s">
        <v>64</v>
      </c>
    </row>
  </sheetData>
  <customSheetViews>
    <customSheetView guid="{76D48460-2D9B-487A-92BD-89A50EB1783E}" scale="115">
      <selection activeCell="G2" sqref="G2"/>
      <pageMargins left="0.39370078740157483" right="0.39370078740157483" top="0.98425196850393704" bottom="0.47" header="0.51181102362204722" footer="0.39"/>
      <printOptions horizontalCentered="1"/>
      <pageSetup paperSize="9" orientation="portrait" horizontalDpi="300" verticalDpi="300" r:id="rId1"/>
      <headerFooter alignWithMargins="0">
        <oddHeader>&amp;R&amp;12（別紙７）</oddHeader>
        <evenHeader>&amp;R&amp;12（別紙７）</evenHeader>
        <firstHeader>&amp;R&amp;12（別紙７）</firstHeader>
      </headerFooter>
    </customSheetView>
  </customSheetViews>
  <mergeCells count="95">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E13:F13"/>
    <mergeCell ref="G13:H13"/>
    <mergeCell ref="E14:F14"/>
    <mergeCell ref="G14:H14"/>
    <mergeCell ref="C15:F15"/>
    <mergeCell ref="G15:H15"/>
    <mergeCell ref="C16:F16"/>
    <mergeCell ref="G16:H16"/>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A9:A10"/>
    <mergeCell ref="F9:F10"/>
    <mergeCell ref="G9:H10"/>
    <mergeCell ref="A12:A16"/>
    <mergeCell ref="B13:B16"/>
    <mergeCell ref="C13:D14"/>
    <mergeCell ref="A17:A48"/>
  </mergeCells>
  <phoneticPr fontId="7"/>
  <printOptions horizontalCentered="1"/>
  <pageMargins left="0.39370078740157483" right="0.39370078740157483" top="0.98425196850393704" bottom="0.47" header="0.51181102362204722" footer="0.39"/>
  <pageSetup paperSize="9" fitToWidth="1" fitToHeight="1" orientation="portrait" usePrinterDefaults="1" horizontalDpi="300" verticalDpi="300" r:id="rId2"/>
  <headerFooter alignWithMargins="0">
    <oddHeader>&amp;R&amp;12（別紙７）</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89">
    <tabColor rgb="FFFF0000"/>
  </sheetPr>
  <dimension ref="A1:G13"/>
  <sheetViews>
    <sheetView workbookViewId="0"/>
  </sheetViews>
  <sheetFormatPr defaultRowHeight="13.5"/>
  <cols>
    <col min="1" max="1" width="21.375" style="1500" customWidth="1"/>
    <col min="2" max="2" width="13.375" style="1500" customWidth="1"/>
    <col min="3" max="3" width="12.375" style="1500" customWidth="1"/>
    <col min="4" max="4" width="14.875" style="1500" customWidth="1"/>
    <col min="5" max="5" width="9.375" style="1500" customWidth="1"/>
    <col min="6" max="16384" width="9" style="1500" customWidth="1"/>
  </cols>
  <sheetData>
    <row r="1" spans="1:7" ht="24.75" customHeight="1">
      <c r="E1" s="2190" t="s">
        <v>597</v>
      </c>
      <c r="F1" s="2192"/>
      <c r="G1" s="2192"/>
    </row>
    <row r="2" spans="1:7" ht="26.25" customHeight="1">
      <c r="E2" s="2190"/>
      <c r="F2" s="2192"/>
      <c r="G2" s="2192"/>
    </row>
    <row r="3" spans="1:7" ht="29.25" customHeight="1">
      <c r="A3" s="1919" t="s">
        <v>1489</v>
      </c>
      <c r="B3" s="2186"/>
      <c r="C3" s="2186"/>
      <c r="D3" s="2186"/>
      <c r="E3" s="2186"/>
      <c r="F3" s="2186"/>
      <c r="G3" s="2186"/>
    </row>
    <row r="4" spans="1:7" ht="29.25" customHeight="1">
      <c r="A4" s="2182" t="s">
        <v>1031</v>
      </c>
      <c r="B4" s="2182"/>
      <c r="C4" s="2182"/>
      <c r="D4" s="2182"/>
      <c r="E4" s="2182"/>
      <c r="F4" s="2182"/>
      <c r="G4" s="2182"/>
    </row>
    <row r="5" spans="1:7" ht="17.25">
      <c r="A5" s="1919"/>
      <c r="B5" s="1919"/>
      <c r="C5" s="1919"/>
      <c r="D5" s="1919"/>
      <c r="E5" s="1919"/>
      <c r="F5" s="1919"/>
      <c r="G5" s="1919"/>
    </row>
    <row r="6" spans="1:7" ht="31.5" customHeight="1">
      <c r="A6" s="2183" t="s">
        <v>493</v>
      </c>
      <c r="B6" s="1924"/>
      <c r="C6" s="1927"/>
      <c r="D6" s="1927"/>
      <c r="E6" s="1927"/>
      <c r="F6" s="1927"/>
      <c r="G6" s="1939"/>
    </row>
    <row r="7" spans="1:7" ht="27.75" customHeight="1">
      <c r="A7" s="2184" t="s">
        <v>1065</v>
      </c>
      <c r="B7" s="2187" t="s">
        <v>586</v>
      </c>
      <c r="C7" s="2187"/>
      <c r="D7" s="2187"/>
      <c r="E7" s="2187"/>
      <c r="F7" s="2187"/>
      <c r="G7" s="2194"/>
    </row>
    <row r="8" spans="1:7" ht="51.75" customHeight="1">
      <c r="A8" s="2184" t="s">
        <v>1490</v>
      </c>
      <c r="B8" s="2188" t="s">
        <v>1245</v>
      </c>
      <c r="C8" s="2189"/>
      <c r="D8" s="2189"/>
      <c r="E8" s="2191"/>
      <c r="F8" s="2193" t="s">
        <v>422</v>
      </c>
      <c r="G8" s="2195"/>
    </row>
    <row r="11" spans="1:7" ht="36.75" customHeight="1">
      <c r="A11" s="2185"/>
      <c r="B11" s="2185"/>
      <c r="C11" s="2185"/>
      <c r="D11" s="2185"/>
      <c r="E11" s="2185"/>
      <c r="F11" s="2185"/>
      <c r="G11" s="2185"/>
    </row>
    <row r="12" spans="1:7" ht="45" customHeight="1">
      <c r="A12" s="2185"/>
      <c r="B12" s="2185"/>
      <c r="C12" s="2185"/>
      <c r="D12" s="2185"/>
      <c r="E12" s="2185"/>
      <c r="F12" s="2185"/>
      <c r="G12" s="2185"/>
    </row>
    <row r="13" spans="1:7" ht="36" customHeight="1">
      <c r="A13" s="2185"/>
      <c r="B13" s="2185"/>
      <c r="C13" s="2185"/>
      <c r="D13" s="2185"/>
      <c r="E13" s="2185"/>
      <c r="F13" s="2185"/>
      <c r="G13" s="2185"/>
    </row>
  </sheetData>
  <customSheetViews>
    <customSheetView guid="{76D48460-2D9B-487A-92BD-89A50EB1783E}">
      <pageMargins left="0.7" right="0.7" top="0.75" bottom="0.75" header="0.3" footer="0.3"/>
    </customSheetView>
  </customSheetViews>
  <mergeCells count="10">
    <mergeCell ref="E1:G1"/>
    <mergeCell ref="A3:G3"/>
    <mergeCell ref="A4:G4"/>
    <mergeCell ref="B6:G6"/>
    <mergeCell ref="B7:G7"/>
    <mergeCell ref="B8:E8"/>
    <mergeCell ref="F8:G8"/>
    <mergeCell ref="A11:G11"/>
    <mergeCell ref="A12:G12"/>
    <mergeCell ref="A13:G13"/>
  </mergeCells>
  <phoneticPr fontId="7"/>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4"/>
  </sheetPr>
  <dimension ref="A2:F11"/>
  <sheetViews>
    <sheetView view="pageBreakPreview" topLeftCell="A7" zoomScale="85" zoomScaleSheetLayoutView="85" workbookViewId="0"/>
  </sheetViews>
  <sheetFormatPr defaultRowHeight="13.5"/>
  <cols>
    <col min="1" max="1" width="19.125" style="1501" customWidth="1"/>
    <col min="2" max="2" width="15.625" style="1501" customWidth="1"/>
    <col min="3" max="3" width="15.25" style="1501" customWidth="1"/>
    <col min="4" max="4" width="17.5" style="1501" customWidth="1"/>
    <col min="5" max="5" width="15.125" style="1501" customWidth="1"/>
    <col min="6" max="6" width="15.25" style="1501" customWidth="1"/>
    <col min="7" max="7" width="3.75" style="1501" customWidth="1"/>
    <col min="8" max="8" width="2.5" style="1501" customWidth="1"/>
    <col min="9" max="255" width="9" style="1501" customWidth="1"/>
    <col min="256" max="256" width="1.125" style="1501" customWidth="1"/>
    <col min="257" max="258" width="15.625" style="1501" customWidth="1"/>
    <col min="259" max="259" width="15.25" style="1501" customWidth="1"/>
    <col min="260" max="260" width="17.5" style="1501" customWidth="1"/>
    <col min="261" max="261" width="15.125" style="1501" customWidth="1"/>
    <col min="262" max="262" width="15.25" style="1501" customWidth="1"/>
    <col min="263" max="263" width="3.75" style="1501" customWidth="1"/>
    <col min="264" max="264" width="2.5" style="1501" customWidth="1"/>
    <col min="265" max="511" width="9" style="1501" customWidth="1"/>
    <col min="512" max="512" width="1.125" style="1501" customWidth="1"/>
    <col min="513" max="514" width="15.625" style="1501" customWidth="1"/>
    <col min="515" max="515" width="15.25" style="1501" customWidth="1"/>
    <col min="516" max="516" width="17.5" style="1501" customWidth="1"/>
    <col min="517" max="517" width="15.125" style="1501" customWidth="1"/>
    <col min="518" max="518" width="15.25" style="1501" customWidth="1"/>
    <col min="519" max="519" width="3.75" style="1501" customWidth="1"/>
    <col min="520" max="520" width="2.5" style="1501" customWidth="1"/>
    <col min="521" max="767" width="9" style="1501" customWidth="1"/>
    <col min="768" max="768" width="1.125" style="1501" customWidth="1"/>
    <col min="769" max="770" width="15.625" style="1501" customWidth="1"/>
    <col min="771" max="771" width="15.25" style="1501" customWidth="1"/>
    <col min="772" max="772" width="17.5" style="1501" customWidth="1"/>
    <col min="773" max="773" width="15.125" style="1501" customWidth="1"/>
    <col min="774" max="774" width="15.25" style="1501" customWidth="1"/>
    <col min="775" max="775" width="3.75" style="1501" customWidth="1"/>
    <col min="776" max="776" width="2.5" style="1501" customWidth="1"/>
    <col min="777" max="1023" width="9" style="1501" customWidth="1"/>
    <col min="1024" max="1024" width="1.125" style="1501" customWidth="1"/>
    <col min="1025" max="1026" width="15.625" style="1501" customWidth="1"/>
    <col min="1027" max="1027" width="15.25" style="1501" customWidth="1"/>
    <col min="1028" max="1028" width="17.5" style="1501" customWidth="1"/>
    <col min="1029" max="1029" width="15.125" style="1501" customWidth="1"/>
    <col min="1030" max="1030" width="15.25" style="1501" customWidth="1"/>
    <col min="1031" max="1031" width="3.75" style="1501" customWidth="1"/>
    <col min="1032" max="1032" width="2.5" style="1501" customWidth="1"/>
    <col min="1033" max="1279" width="9" style="1501" customWidth="1"/>
    <col min="1280" max="1280" width="1.125" style="1501" customWidth="1"/>
    <col min="1281" max="1282" width="15.625" style="1501" customWidth="1"/>
    <col min="1283" max="1283" width="15.25" style="1501" customWidth="1"/>
    <col min="1284" max="1284" width="17.5" style="1501" customWidth="1"/>
    <col min="1285" max="1285" width="15.125" style="1501" customWidth="1"/>
    <col min="1286" max="1286" width="15.25" style="1501" customWidth="1"/>
    <col min="1287" max="1287" width="3.75" style="1501" customWidth="1"/>
    <col min="1288" max="1288" width="2.5" style="1501" customWidth="1"/>
    <col min="1289" max="1535" width="9" style="1501" customWidth="1"/>
    <col min="1536" max="1536" width="1.125" style="1501" customWidth="1"/>
    <col min="1537" max="1538" width="15.625" style="1501" customWidth="1"/>
    <col min="1539" max="1539" width="15.25" style="1501" customWidth="1"/>
    <col min="1540" max="1540" width="17.5" style="1501" customWidth="1"/>
    <col min="1541" max="1541" width="15.125" style="1501" customWidth="1"/>
    <col min="1542" max="1542" width="15.25" style="1501" customWidth="1"/>
    <col min="1543" max="1543" width="3.75" style="1501" customWidth="1"/>
    <col min="1544" max="1544" width="2.5" style="1501" customWidth="1"/>
    <col min="1545" max="1791" width="9" style="1501" customWidth="1"/>
    <col min="1792" max="1792" width="1.125" style="1501" customWidth="1"/>
    <col min="1793" max="1794" width="15.625" style="1501" customWidth="1"/>
    <col min="1795" max="1795" width="15.25" style="1501" customWidth="1"/>
    <col min="1796" max="1796" width="17.5" style="1501" customWidth="1"/>
    <col min="1797" max="1797" width="15.125" style="1501" customWidth="1"/>
    <col min="1798" max="1798" width="15.25" style="1501" customWidth="1"/>
    <col min="1799" max="1799" width="3.75" style="1501" customWidth="1"/>
    <col min="1800" max="1800" width="2.5" style="1501" customWidth="1"/>
    <col min="1801" max="2047" width="9" style="1501" customWidth="1"/>
    <col min="2048" max="2048" width="1.125" style="1501" customWidth="1"/>
    <col min="2049" max="2050" width="15.625" style="1501" customWidth="1"/>
    <col min="2051" max="2051" width="15.25" style="1501" customWidth="1"/>
    <col min="2052" max="2052" width="17.5" style="1501" customWidth="1"/>
    <col min="2053" max="2053" width="15.125" style="1501" customWidth="1"/>
    <col min="2054" max="2054" width="15.25" style="1501" customWidth="1"/>
    <col min="2055" max="2055" width="3.75" style="1501" customWidth="1"/>
    <col min="2056" max="2056" width="2.5" style="1501" customWidth="1"/>
    <col min="2057" max="2303" width="9" style="1501" customWidth="1"/>
    <col min="2304" max="2304" width="1.125" style="1501" customWidth="1"/>
    <col min="2305" max="2306" width="15.625" style="1501" customWidth="1"/>
    <col min="2307" max="2307" width="15.25" style="1501" customWidth="1"/>
    <col min="2308" max="2308" width="17.5" style="1501" customWidth="1"/>
    <col min="2309" max="2309" width="15.125" style="1501" customWidth="1"/>
    <col min="2310" max="2310" width="15.25" style="1501" customWidth="1"/>
    <col min="2311" max="2311" width="3.75" style="1501" customWidth="1"/>
    <col min="2312" max="2312" width="2.5" style="1501" customWidth="1"/>
    <col min="2313" max="2559" width="9" style="1501" customWidth="1"/>
    <col min="2560" max="2560" width="1.125" style="1501" customWidth="1"/>
    <col min="2561" max="2562" width="15.625" style="1501" customWidth="1"/>
    <col min="2563" max="2563" width="15.25" style="1501" customWidth="1"/>
    <col min="2564" max="2564" width="17.5" style="1501" customWidth="1"/>
    <col min="2565" max="2565" width="15.125" style="1501" customWidth="1"/>
    <col min="2566" max="2566" width="15.25" style="1501" customWidth="1"/>
    <col min="2567" max="2567" width="3.75" style="1501" customWidth="1"/>
    <col min="2568" max="2568" width="2.5" style="1501" customWidth="1"/>
    <col min="2569" max="2815" width="9" style="1501" customWidth="1"/>
    <col min="2816" max="2816" width="1.125" style="1501" customWidth="1"/>
    <col min="2817" max="2818" width="15.625" style="1501" customWidth="1"/>
    <col min="2819" max="2819" width="15.25" style="1501" customWidth="1"/>
    <col min="2820" max="2820" width="17.5" style="1501" customWidth="1"/>
    <col min="2821" max="2821" width="15.125" style="1501" customWidth="1"/>
    <col min="2822" max="2822" width="15.25" style="1501" customWidth="1"/>
    <col min="2823" max="2823" width="3.75" style="1501" customWidth="1"/>
    <col min="2824" max="2824" width="2.5" style="1501" customWidth="1"/>
    <col min="2825" max="3071" width="9" style="1501" customWidth="1"/>
    <col min="3072" max="3072" width="1.125" style="1501" customWidth="1"/>
    <col min="3073" max="3074" width="15.625" style="1501" customWidth="1"/>
    <col min="3075" max="3075" width="15.25" style="1501" customWidth="1"/>
    <col min="3076" max="3076" width="17.5" style="1501" customWidth="1"/>
    <col min="3077" max="3077" width="15.125" style="1501" customWidth="1"/>
    <col min="3078" max="3078" width="15.25" style="1501" customWidth="1"/>
    <col min="3079" max="3079" width="3.75" style="1501" customWidth="1"/>
    <col min="3080" max="3080" width="2.5" style="1501" customWidth="1"/>
    <col min="3081" max="3327" width="9" style="1501" customWidth="1"/>
    <col min="3328" max="3328" width="1.125" style="1501" customWidth="1"/>
    <col min="3329" max="3330" width="15.625" style="1501" customWidth="1"/>
    <col min="3331" max="3331" width="15.25" style="1501" customWidth="1"/>
    <col min="3332" max="3332" width="17.5" style="1501" customWidth="1"/>
    <col min="3333" max="3333" width="15.125" style="1501" customWidth="1"/>
    <col min="3334" max="3334" width="15.25" style="1501" customWidth="1"/>
    <col min="3335" max="3335" width="3.75" style="1501" customWidth="1"/>
    <col min="3336" max="3336" width="2.5" style="1501" customWidth="1"/>
    <col min="3337" max="3583" width="9" style="1501" customWidth="1"/>
    <col min="3584" max="3584" width="1.125" style="1501" customWidth="1"/>
    <col min="3585" max="3586" width="15.625" style="1501" customWidth="1"/>
    <col min="3587" max="3587" width="15.25" style="1501" customWidth="1"/>
    <col min="3588" max="3588" width="17.5" style="1501" customWidth="1"/>
    <col min="3589" max="3589" width="15.125" style="1501" customWidth="1"/>
    <col min="3590" max="3590" width="15.25" style="1501" customWidth="1"/>
    <col min="3591" max="3591" width="3.75" style="1501" customWidth="1"/>
    <col min="3592" max="3592" width="2.5" style="1501" customWidth="1"/>
    <col min="3593" max="3839" width="9" style="1501" customWidth="1"/>
    <col min="3840" max="3840" width="1.125" style="1501" customWidth="1"/>
    <col min="3841" max="3842" width="15.625" style="1501" customWidth="1"/>
    <col min="3843" max="3843" width="15.25" style="1501" customWidth="1"/>
    <col min="3844" max="3844" width="17.5" style="1501" customWidth="1"/>
    <col min="3845" max="3845" width="15.125" style="1501" customWidth="1"/>
    <col min="3846" max="3846" width="15.25" style="1501" customWidth="1"/>
    <col min="3847" max="3847" width="3.75" style="1501" customWidth="1"/>
    <col min="3848" max="3848" width="2.5" style="1501" customWidth="1"/>
    <col min="3849" max="4095" width="9" style="1501" customWidth="1"/>
    <col min="4096" max="4096" width="1.125" style="1501" customWidth="1"/>
    <col min="4097" max="4098" width="15.625" style="1501" customWidth="1"/>
    <col min="4099" max="4099" width="15.25" style="1501" customWidth="1"/>
    <col min="4100" max="4100" width="17.5" style="1501" customWidth="1"/>
    <col min="4101" max="4101" width="15.125" style="1501" customWidth="1"/>
    <col min="4102" max="4102" width="15.25" style="1501" customWidth="1"/>
    <col min="4103" max="4103" width="3.75" style="1501" customWidth="1"/>
    <col min="4104" max="4104" width="2.5" style="1501" customWidth="1"/>
    <col min="4105" max="4351" width="9" style="1501" customWidth="1"/>
    <col min="4352" max="4352" width="1.125" style="1501" customWidth="1"/>
    <col min="4353" max="4354" width="15.625" style="1501" customWidth="1"/>
    <col min="4355" max="4355" width="15.25" style="1501" customWidth="1"/>
    <col min="4356" max="4356" width="17.5" style="1501" customWidth="1"/>
    <col min="4357" max="4357" width="15.125" style="1501" customWidth="1"/>
    <col min="4358" max="4358" width="15.25" style="1501" customWidth="1"/>
    <col min="4359" max="4359" width="3.75" style="1501" customWidth="1"/>
    <col min="4360" max="4360" width="2.5" style="1501" customWidth="1"/>
    <col min="4361" max="4607" width="9" style="1501" customWidth="1"/>
    <col min="4608" max="4608" width="1.125" style="1501" customWidth="1"/>
    <col min="4609" max="4610" width="15.625" style="1501" customWidth="1"/>
    <col min="4611" max="4611" width="15.25" style="1501" customWidth="1"/>
    <col min="4612" max="4612" width="17.5" style="1501" customWidth="1"/>
    <col min="4613" max="4613" width="15.125" style="1501" customWidth="1"/>
    <col min="4614" max="4614" width="15.25" style="1501" customWidth="1"/>
    <col min="4615" max="4615" width="3.75" style="1501" customWidth="1"/>
    <col min="4616" max="4616" width="2.5" style="1501" customWidth="1"/>
    <col min="4617" max="4863" width="9" style="1501" customWidth="1"/>
    <col min="4864" max="4864" width="1.125" style="1501" customWidth="1"/>
    <col min="4865" max="4866" width="15.625" style="1501" customWidth="1"/>
    <col min="4867" max="4867" width="15.25" style="1501" customWidth="1"/>
    <col min="4868" max="4868" width="17.5" style="1501" customWidth="1"/>
    <col min="4869" max="4869" width="15.125" style="1501" customWidth="1"/>
    <col min="4870" max="4870" width="15.25" style="1501" customWidth="1"/>
    <col min="4871" max="4871" width="3.75" style="1501" customWidth="1"/>
    <col min="4872" max="4872" width="2.5" style="1501" customWidth="1"/>
    <col min="4873" max="5119" width="9" style="1501" customWidth="1"/>
    <col min="5120" max="5120" width="1.125" style="1501" customWidth="1"/>
    <col min="5121" max="5122" width="15.625" style="1501" customWidth="1"/>
    <col min="5123" max="5123" width="15.25" style="1501" customWidth="1"/>
    <col min="5124" max="5124" width="17.5" style="1501" customWidth="1"/>
    <col min="5125" max="5125" width="15.125" style="1501" customWidth="1"/>
    <col min="5126" max="5126" width="15.25" style="1501" customWidth="1"/>
    <col min="5127" max="5127" width="3.75" style="1501" customWidth="1"/>
    <col min="5128" max="5128" width="2.5" style="1501" customWidth="1"/>
    <col min="5129" max="5375" width="9" style="1501" customWidth="1"/>
    <col min="5376" max="5376" width="1.125" style="1501" customWidth="1"/>
    <col min="5377" max="5378" width="15.625" style="1501" customWidth="1"/>
    <col min="5379" max="5379" width="15.25" style="1501" customWidth="1"/>
    <col min="5380" max="5380" width="17.5" style="1501" customWidth="1"/>
    <col min="5381" max="5381" width="15.125" style="1501" customWidth="1"/>
    <col min="5382" max="5382" width="15.25" style="1501" customWidth="1"/>
    <col min="5383" max="5383" width="3.75" style="1501" customWidth="1"/>
    <col min="5384" max="5384" width="2.5" style="1501" customWidth="1"/>
    <col min="5385" max="5631" width="9" style="1501" customWidth="1"/>
    <col min="5632" max="5632" width="1.125" style="1501" customWidth="1"/>
    <col min="5633" max="5634" width="15.625" style="1501" customWidth="1"/>
    <col min="5635" max="5635" width="15.25" style="1501" customWidth="1"/>
    <col min="5636" max="5636" width="17.5" style="1501" customWidth="1"/>
    <col min="5637" max="5637" width="15.125" style="1501" customWidth="1"/>
    <col min="5638" max="5638" width="15.25" style="1501" customWidth="1"/>
    <col min="5639" max="5639" width="3.75" style="1501" customWidth="1"/>
    <col min="5640" max="5640" width="2.5" style="1501" customWidth="1"/>
    <col min="5641" max="5887" width="9" style="1501" customWidth="1"/>
    <col min="5888" max="5888" width="1.125" style="1501" customWidth="1"/>
    <col min="5889" max="5890" width="15.625" style="1501" customWidth="1"/>
    <col min="5891" max="5891" width="15.25" style="1501" customWidth="1"/>
    <col min="5892" max="5892" width="17.5" style="1501" customWidth="1"/>
    <col min="5893" max="5893" width="15.125" style="1501" customWidth="1"/>
    <col min="5894" max="5894" width="15.25" style="1501" customWidth="1"/>
    <col min="5895" max="5895" width="3.75" style="1501" customWidth="1"/>
    <col min="5896" max="5896" width="2.5" style="1501" customWidth="1"/>
    <col min="5897" max="6143" width="9" style="1501" customWidth="1"/>
    <col min="6144" max="6144" width="1.125" style="1501" customWidth="1"/>
    <col min="6145" max="6146" width="15.625" style="1501" customWidth="1"/>
    <col min="6147" max="6147" width="15.25" style="1501" customWidth="1"/>
    <col min="6148" max="6148" width="17.5" style="1501" customWidth="1"/>
    <col min="6149" max="6149" width="15.125" style="1501" customWidth="1"/>
    <col min="6150" max="6150" width="15.25" style="1501" customWidth="1"/>
    <col min="6151" max="6151" width="3.75" style="1501" customWidth="1"/>
    <col min="6152" max="6152" width="2.5" style="1501" customWidth="1"/>
    <col min="6153" max="6399" width="9" style="1501" customWidth="1"/>
    <col min="6400" max="6400" width="1.125" style="1501" customWidth="1"/>
    <col min="6401" max="6402" width="15.625" style="1501" customWidth="1"/>
    <col min="6403" max="6403" width="15.25" style="1501" customWidth="1"/>
    <col min="6404" max="6404" width="17.5" style="1501" customWidth="1"/>
    <col min="6405" max="6405" width="15.125" style="1501" customWidth="1"/>
    <col min="6406" max="6406" width="15.25" style="1501" customWidth="1"/>
    <col min="6407" max="6407" width="3.75" style="1501" customWidth="1"/>
    <col min="6408" max="6408" width="2.5" style="1501" customWidth="1"/>
    <col min="6409" max="6655" width="9" style="1501" customWidth="1"/>
    <col min="6656" max="6656" width="1.125" style="1501" customWidth="1"/>
    <col min="6657" max="6658" width="15.625" style="1501" customWidth="1"/>
    <col min="6659" max="6659" width="15.25" style="1501" customWidth="1"/>
    <col min="6660" max="6660" width="17.5" style="1501" customWidth="1"/>
    <col min="6661" max="6661" width="15.125" style="1501" customWidth="1"/>
    <col min="6662" max="6662" width="15.25" style="1501" customWidth="1"/>
    <col min="6663" max="6663" width="3.75" style="1501" customWidth="1"/>
    <col min="6664" max="6664" width="2.5" style="1501" customWidth="1"/>
    <col min="6665" max="6911" width="9" style="1501" customWidth="1"/>
    <col min="6912" max="6912" width="1.125" style="1501" customWidth="1"/>
    <col min="6913" max="6914" width="15.625" style="1501" customWidth="1"/>
    <col min="6915" max="6915" width="15.25" style="1501" customWidth="1"/>
    <col min="6916" max="6916" width="17.5" style="1501" customWidth="1"/>
    <col min="6917" max="6917" width="15.125" style="1501" customWidth="1"/>
    <col min="6918" max="6918" width="15.25" style="1501" customWidth="1"/>
    <col min="6919" max="6919" width="3.75" style="1501" customWidth="1"/>
    <col min="6920" max="6920" width="2.5" style="1501" customWidth="1"/>
    <col min="6921" max="7167" width="9" style="1501" customWidth="1"/>
    <col min="7168" max="7168" width="1.125" style="1501" customWidth="1"/>
    <col min="7169" max="7170" width="15.625" style="1501" customWidth="1"/>
    <col min="7171" max="7171" width="15.25" style="1501" customWidth="1"/>
    <col min="7172" max="7172" width="17.5" style="1501" customWidth="1"/>
    <col min="7173" max="7173" width="15.125" style="1501" customWidth="1"/>
    <col min="7174" max="7174" width="15.25" style="1501" customWidth="1"/>
    <col min="7175" max="7175" width="3.75" style="1501" customWidth="1"/>
    <col min="7176" max="7176" width="2.5" style="1501" customWidth="1"/>
    <col min="7177" max="7423" width="9" style="1501" customWidth="1"/>
    <col min="7424" max="7424" width="1.125" style="1501" customWidth="1"/>
    <col min="7425" max="7426" width="15.625" style="1501" customWidth="1"/>
    <col min="7427" max="7427" width="15.25" style="1501" customWidth="1"/>
    <col min="7428" max="7428" width="17.5" style="1501" customWidth="1"/>
    <col min="7429" max="7429" width="15.125" style="1501" customWidth="1"/>
    <col min="7430" max="7430" width="15.25" style="1501" customWidth="1"/>
    <col min="7431" max="7431" width="3.75" style="1501" customWidth="1"/>
    <col min="7432" max="7432" width="2.5" style="1501" customWidth="1"/>
    <col min="7433" max="7679" width="9" style="1501" customWidth="1"/>
    <col min="7680" max="7680" width="1.125" style="1501" customWidth="1"/>
    <col min="7681" max="7682" width="15.625" style="1501" customWidth="1"/>
    <col min="7683" max="7683" width="15.25" style="1501" customWidth="1"/>
    <col min="7684" max="7684" width="17.5" style="1501" customWidth="1"/>
    <col min="7685" max="7685" width="15.125" style="1501" customWidth="1"/>
    <col min="7686" max="7686" width="15.25" style="1501" customWidth="1"/>
    <col min="7687" max="7687" width="3.75" style="1501" customWidth="1"/>
    <col min="7688" max="7688" width="2.5" style="1501" customWidth="1"/>
    <col min="7689" max="7935" width="9" style="1501" customWidth="1"/>
    <col min="7936" max="7936" width="1.125" style="1501" customWidth="1"/>
    <col min="7937" max="7938" width="15.625" style="1501" customWidth="1"/>
    <col min="7939" max="7939" width="15.25" style="1501" customWidth="1"/>
    <col min="7940" max="7940" width="17.5" style="1501" customWidth="1"/>
    <col min="7941" max="7941" width="15.125" style="1501" customWidth="1"/>
    <col min="7942" max="7942" width="15.25" style="1501" customWidth="1"/>
    <col min="7943" max="7943" width="3.75" style="1501" customWidth="1"/>
    <col min="7944" max="7944" width="2.5" style="1501" customWidth="1"/>
    <col min="7945" max="8191" width="9" style="1501" customWidth="1"/>
    <col min="8192" max="8192" width="1.125" style="1501" customWidth="1"/>
    <col min="8193" max="8194" width="15.625" style="1501" customWidth="1"/>
    <col min="8195" max="8195" width="15.25" style="1501" customWidth="1"/>
    <col min="8196" max="8196" width="17.5" style="1501" customWidth="1"/>
    <col min="8197" max="8197" width="15.125" style="1501" customWidth="1"/>
    <col min="8198" max="8198" width="15.25" style="1501" customWidth="1"/>
    <col min="8199" max="8199" width="3.75" style="1501" customWidth="1"/>
    <col min="8200" max="8200" width="2.5" style="1501" customWidth="1"/>
    <col min="8201" max="8447" width="9" style="1501" customWidth="1"/>
    <col min="8448" max="8448" width="1.125" style="1501" customWidth="1"/>
    <col min="8449" max="8450" width="15.625" style="1501" customWidth="1"/>
    <col min="8451" max="8451" width="15.25" style="1501" customWidth="1"/>
    <col min="8452" max="8452" width="17.5" style="1501" customWidth="1"/>
    <col min="8453" max="8453" width="15.125" style="1501" customWidth="1"/>
    <col min="8454" max="8454" width="15.25" style="1501" customWidth="1"/>
    <col min="8455" max="8455" width="3.75" style="1501" customWidth="1"/>
    <col min="8456" max="8456" width="2.5" style="1501" customWidth="1"/>
    <col min="8457" max="8703" width="9" style="1501" customWidth="1"/>
    <col min="8704" max="8704" width="1.125" style="1501" customWidth="1"/>
    <col min="8705" max="8706" width="15.625" style="1501" customWidth="1"/>
    <col min="8707" max="8707" width="15.25" style="1501" customWidth="1"/>
    <col min="8708" max="8708" width="17.5" style="1501" customWidth="1"/>
    <col min="8709" max="8709" width="15.125" style="1501" customWidth="1"/>
    <col min="8710" max="8710" width="15.25" style="1501" customWidth="1"/>
    <col min="8711" max="8711" width="3.75" style="1501" customWidth="1"/>
    <col min="8712" max="8712" width="2.5" style="1501" customWidth="1"/>
    <col min="8713" max="8959" width="9" style="1501" customWidth="1"/>
    <col min="8960" max="8960" width="1.125" style="1501" customWidth="1"/>
    <col min="8961" max="8962" width="15.625" style="1501" customWidth="1"/>
    <col min="8963" max="8963" width="15.25" style="1501" customWidth="1"/>
    <col min="8964" max="8964" width="17.5" style="1501" customWidth="1"/>
    <col min="8965" max="8965" width="15.125" style="1501" customWidth="1"/>
    <col min="8966" max="8966" width="15.25" style="1501" customWidth="1"/>
    <col min="8967" max="8967" width="3.75" style="1501" customWidth="1"/>
    <col min="8968" max="8968" width="2.5" style="1501" customWidth="1"/>
    <col min="8969" max="9215" width="9" style="1501" customWidth="1"/>
    <col min="9216" max="9216" width="1.125" style="1501" customWidth="1"/>
    <col min="9217" max="9218" width="15.625" style="1501" customWidth="1"/>
    <col min="9219" max="9219" width="15.25" style="1501" customWidth="1"/>
    <col min="9220" max="9220" width="17.5" style="1501" customWidth="1"/>
    <col min="9221" max="9221" width="15.125" style="1501" customWidth="1"/>
    <col min="9222" max="9222" width="15.25" style="1501" customWidth="1"/>
    <col min="9223" max="9223" width="3.75" style="1501" customWidth="1"/>
    <col min="9224" max="9224" width="2.5" style="1501" customWidth="1"/>
    <col min="9225" max="9471" width="9" style="1501" customWidth="1"/>
    <col min="9472" max="9472" width="1.125" style="1501" customWidth="1"/>
    <col min="9473" max="9474" width="15.625" style="1501" customWidth="1"/>
    <col min="9475" max="9475" width="15.25" style="1501" customWidth="1"/>
    <col min="9476" max="9476" width="17.5" style="1501" customWidth="1"/>
    <col min="9477" max="9477" width="15.125" style="1501" customWidth="1"/>
    <col min="9478" max="9478" width="15.25" style="1501" customWidth="1"/>
    <col min="9479" max="9479" width="3.75" style="1501" customWidth="1"/>
    <col min="9480" max="9480" width="2.5" style="1501" customWidth="1"/>
    <col min="9481" max="9727" width="9" style="1501" customWidth="1"/>
    <col min="9728" max="9728" width="1.125" style="1501" customWidth="1"/>
    <col min="9729" max="9730" width="15.625" style="1501" customWidth="1"/>
    <col min="9731" max="9731" width="15.25" style="1501" customWidth="1"/>
    <col min="9732" max="9732" width="17.5" style="1501" customWidth="1"/>
    <col min="9733" max="9733" width="15.125" style="1501" customWidth="1"/>
    <col min="9734" max="9734" width="15.25" style="1501" customWidth="1"/>
    <col min="9735" max="9735" width="3.75" style="1501" customWidth="1"/>
    <col min="9736" max="9736" width="2.5" style="1501" customWidth="1"/>
    <col min="9737" max="9983" width="9" style="1501" customWidth="1"/>
    <col min="9984" max="9984" width="1.125" style="1501" customWidth="1"/>
    <col min="9985" max="9986" width="15.625" style="1501" customWidth="1"/>
    <col min="9987" max="9987" width="15.25" style="1501" customWidth="1"/>
    <col min="9988" max="9988" width="17.5" style="1501" customWidth="1"/>
    <col min="9989" max="9989" width="15.125" style="1501" customWidth="1"/>
    <col min="9990" max="9990" width="15.25" style="1501" customWidth="1"/>
    <col min="9991" max="9991" width="3.75" style="1501" customWidth="1"/>
    <col min="9992" max="9992" width="2.5" style="1501" customWidth="1"/>
    <col min="9993" max="10239" width="9" style="1501" customWidth="1"/>
    <col min="10240" max="10240" width="1.125" style="1501" customWidth="1"/>
    <col min="10241" max="10242" width="15.625" style="1501" customWidth="1"/>
    <col min="10243" max="10243" width="15.25" style="1501" customWidth="1"/>
    <col min="10244" max="10244" width="17.5" style="1501" customWidth="1"/>
    <col min="10245" max="10245" width="15.125" style="1501" customWidth="1"/>
    <col min="10246" max="10246" width="15.25" style="1501" customWidth="1"/>
    <col min="10247" max="10247" width="3.75" style="1501" customWidth="1"/>
    <col min="10248" max="10248" width="2.5" style="1501" customWidth="1"/>
    <col min="10249" max="10495" width="9" style="1501" customWidth="1"/>
    <col min="10496" max="10496" width="1.125" style="1501" customWidth="1"/>
    <col min="10497" max="10498" width="15.625" style="1501" customWidth="1"/>
    <col min="10499" max="10499" width="15.25" style="1501" customWidth="1"/>
    <col min="10500" max="10500" width="17.5" style="1501" customWidth="1"/>
    <col min="10501" max="10501" width="15.125" style="1501" customWidth="1"/>
    <col min="10502" max="10502" width="15.25" style="1501" customWidth="1"/>
    <col min="10503" max="10503" width="3.75" style="1501" customWidth="1"/>
    <col min="10504" max="10504" width="2.5" style="1501" customWidth="1"/>
    <col min="10505" max="10751" width="9" style="1501" customWidth="1"/>
    <col min="10752" max="10752" width="1.125" style="1501" customWidth="1"/>
    <col min="10753" max="10754" width="15.625" style="1501" customWidth="1"/>
    <col min="10755" max="10755" width="15.25" style="1501" customWidth="1"/>
    <col min="10756" max="10756" width="17.5" style="1501" customWidth="1"/>
    <col min="10757" max="10757" width="15.125" style="1501" customWidth="1"/>
    <col min="10758" max="10758" width="15.25" style="1501" customWidth="1"/>
    <col min="10759" max="10759" width="3.75" style="1501" customWidth="1"/>
    <col min="10760" max="10760" width="2.5" style="1501" customWidth="1"/>
    <col min="10761" max="11007" width="9" style="1501" customWidth="1"/>
    <col min="11008" max="11008" width="1.125" style="1501" customWidth="1"/>
    <col min="11009" max="11010" width="15.625" style="1501" customWidth="1"/>
    <col min="11011" max="11011" width="15.25" style="1501" customWidth="1"/>
    <col min="11012" max="11012" width="17.5" style="1501" customWidth="1"/>
    <col min="11013" max="11013" width="15.125" style="1501" customWidth="1"/>
    <col min="11014" max="11014" width="15.25" style="1501" customWidth="1"/>
    <col min="11015" max="11015" width="3.75" style="1501" customWidth="1"/>
    <col min="11016" max="11016" width="2.5" style="1501" customWidth="1"/>
    <col min="11017" max="11263" width="9" style="1501" customWidth="1"/>
    <col min="11264" max="11264" width="1.125" style="1501" customWidth="1"/>
    <col min="11265" max="11266" width="15.625" style="1501" customWidth="1"/>
    <col min="11267" max="11267" width="15.25" style="1501" customWidth="1"/>
    <col min="11268" max="11268" width="17.5" style="1501" customWidth="1"/>
    <col min="11269" max="11269" width="15.125" style="1501" customWidth="1"/>
    <col min="11270" max="11270" width="15.25" style="1501" customWidth="1"/>
    <col min="11271" max="11271" width="3.75" style="1501" customWidth="1"/>
    <col min="11272" max="11272" width="2.5" style="1501" customWidth="1"/>
    <col min="11273" max="11519" width="9" style="1501" customWidth="1"/>
    <col min="11520" max="11520" width="1.125" style="1501" customWidth="1"/>
    <col min="11521" max="11522" width="15.625" style="1501" customWidth="1"/>
    <col min="11523" max="11523" width="15.25" style="1501" customWidth="1"/>
    <col min="11524" max="11524" width="17.5" style="1501" customWidth="1"/>
    <col min="11525" max="11525" width="15.125" style="1501" customWidth="1"/>
    <col min="11526" max="11526" width="15.25" style="1501" customWidth="1"/>
    <col min="11527" max="11527" width="3.75" style="1501" customWidth="1"/>
    <col min="11528" max="11528" width="2.5" style="1501" customWidth="1"/>
    <col min="11529" max="11775" width="9" style="1501" customWidth="1"/>
    <col min="11776" max="11776" width="1.125" style="1501" customWidth="1"/>
    <col min="11777" max="11778" width="15.625" style="1501" customWidth="1"/>
    <col min="11779" max="11779" width="15.25" style="1501" customWidth="1"/>
    <col min="11780" max="11780" width="17.5" style="1501" customWidth="1"/>
    <col min="11781" max="11781" width="15.125" style="1501" customWidth="1"/>
    <col min="11782" max="11782" width="15.25" style="1501" customWidth="1"/>
    <col min="11783" max="11783" width="3.75" style="1501" customWidth="1"/>
    <col min="11784" max="11784" width="2.5" style="1501" customWidth="1"/>
    <col min="11785" max="12031" width="9" style="1501" customWidth="1"/>
    <col min="12032" max="12032" width="1.125" style="1501" customWidth="1"/>
    <col min="12033" max="12034" width="15.625" style="1501" customWidth="1"/>
    <col min="12035" max="12035" width="15.25" style="1501" customWidth="1"/>
    <col min="12036" max="12036" width="17.5" style="1501" customWidth="1"/>
    <col min="12037" max="12037" width="15.125" style="1501" customWidth="1"/>
    <col min="12038" max="12038" width="15.25" style="1501" customWidth="1"/>
    <col min="12039" max="12039" width="3.75" style="1501" customWidth="1"/>
    <col min="12040" max="12040" width="2.5" style="1501" customWidth="1"/>
    <col min="12041" max="12287" width="9" style="1501" customWidth="1"/>
    <col min="12288" max="12288" width="1.125" style="1501" customWidth="1"/>
    <col min="12289" max="12290" width="15.625" style="1501" customWidth="1"/>
    <col min="12291" max="12291" width="15.25" style="1501" customWidth="1"/>
    <col min="12292" max="12292" width="17.5" style="1501" customWidth="1"/>
    <col min="12293" max="12293" width="15.125" style="1501" customWidth="1"/>
    <col min="12294" max="12294" width="15.25" style="1501" customWidth="1"/>
    <col min="12295" max="12295" width="3.75" style="1501" customWidth="1"/>
    <col min="12296" max="12296" width="2.5" style="1501" customWidth="1"/>
    <col min="12297" max="12543" width="9" style="1501" customWidth="1"/>
    <col min="12544" max="12544" width="1.125" style="1501" customWidth="1"/>
    <col min="12545" max="12546" width="15.625" style="1501" customWidth="1"/>
    <col min="12547" max="12547" width="15.25" style="1501" customWidth="1"/>
    <col min="12548" max="12548" width="17.5" style="1501" customWidth="1"/>
    <col min="12549" max="12549" width="15.125" style="1501" customWidth="1"/>
    <col min="12550" max="12550" width="15.25" style="1501" customWidth="1"/>
    <col min="12551" max="12551" width="3.75" style="1501" customWidth="1"/>
    <col min="12552" max="12552" width="2.5" style="1501" customWidth="1"/>
    <col min="12553" max="12799" width="9" style="1501" customWidth="1"/>
    <col min="12800" max="12800" width="1.125" style="1501" customWidth="1"/>
    <col min="12801" max="12802" width="15.625" style="1501" customWidth="1"/>
    <col min="12803" max="12803" width="15.25" style="1501" customWidth="1"/>
    <col min="12804" max="12804" width="17.5" style="1501" customWidth="1"/>
    <col min="12805" max="12805" width="15.125" style="1501" customWidth="1"/>
    <col min="12806" max="12806" width="15.25" style="1501" customWidth="1"/>
    <col min="12807" max="12807" width="3.75" style="1501" customWidth="1"/>
    <col min="12808" max="12808" width="2.5" style="1501" customWidth="1"/>
    <col min="12809" max="13055" width="9" style="1501" customWidth="1"/>
    <col min="13056" max="13056" width="1.125" style="1501" customWidth="1"/>
    <col min="13057" max="13058" width="15.625" style="1501" customWidth="1"/>
    <col min="13059" max="13059" width="15.25" style="1501" customWidth="1"/>
    <col min="13060" max="13060" width="17.5" style="1501" customWidth="1"/>
    <col min="13061" max="13061" width="15.125" style="1501" customWidth="1"/>
    <col min="13062" max="13062" width="15.25" style="1501" customWidth="1"/>
    <col min="13063" max="13063" width="3.75" style="1501" customWidth="1"/>
    <col min="13064" max="13064" width="2.5" style="1501" customWidth="1"/>
    <col min="13065" max="13311" width="9" style="1501" customWidth="1"/>
    <col min="13312" max="13312" width="1.125" style="1501" customWidth="1"/>
    <col min="13313" max="13314" width="15.625" style="1501" customWidth="1"/>
    <col min="13315" max="13315" width="15.25" style="1501" customWidth="1"/>
    <col min="13316" max="13316" width="17.5" style="1501" customWidth="1"/>
    <col min="13317" max="13317" width="15.125" style="1501" customWidth="1"/>
    <col min="13318" max="13318" width="15.25" style="1501" customWidth="1"/>
    <col min="13319" max="13319" width="3.75" style="1501" customWidth="1"/>
    <col min="13320" max="13320" width="2.5" style="1501" customWidth="1"/>
    <col min="13321" max="13567" width="9" style="1501" customWidth="1"/>
    <col min="13568" max="13568" width="1.125" style="1501" customWidth="1"/>
    <col min="13569" max="13570" width="15.625" style="1501" customWidth="1"/>
    <col min="13571" max="13571" width="15.25" style="1501" customWidth="1"/>
    <col min="13572" max="13572" width="17.5" style="1501" customWidth="1"/>
    <col min="13573" max="13573" width="15.125" style="1501" customWidth="1"/>
    <col min="13574" max="13574" width="15.25" style="1501" customWidth="1"/>
    <col min="13575" max="13575" width="3.75" style="1501" customWidth="1"/>
    <col min="13576" max="13576" width="2.5" style="1501" customWidth="1"/>
    <col min="13577" max="13823" width="9" style="1501" customWidth="1"/>
    <col min="13824" max="13824" width="1.125" style="1501" customWidth="1"/>
    <col min="13825" max="13826" width="15.625" style="1501" customWidth="1"/>
    <col min="13827" max="13827" width="15.25" style="1501" customWidth="1"/>
    <col min="13828" max="13828" width="17.5" style="1501" customWidth="1"/>
    <col min="13829" max="13829" width="15.125" style="1501" customWidth="1"/>
    <col min="13830" max="13830" width="15.25" style="1501" customWidth="1"/>
    <col min="13831" max="13831" width="3.75" style="1501" customWidth="1"/>
    <col min="13832" max="13832" width="2.5" style="1501" customWidth="1"/>
    <col min="13833" max="14079" width="9" style="1501" customWidth="1"/>
    <col min="14080" max="14080" width="1.125" style="1501" customWidth="1"/>
    <col min="14081" max="14082" width="15.625" style="1501" customWidth="1"/>
    <col min="14083" max="14083" width="15.25" style="1501" customWidth="1"/>
    <col min="14084" max="14084" width="17.5" style="1501" customWidth="1"/>
    <col min="14085" max="14085" width="15.125" style="1501" customWidth="1"/>
    <col min="14086" max="14086" width="15.25" style="1501" customWidth="1"/>
    <col min="14087" max="14087" width="3.75" style="1501" customWidth="1"/>
    <col min="14088" max="14088" width="2.5" style="1501" customWidth="1"/>
    <col min="14089" max="14335" width="9" style="1501" customWidth="1"/>
    <col min="14336" max="14336" width="1.125" style="1501" customWidth="1"/>
    <col min="14337" max="14338" width="15.625" style="1501" customWidth="1"/>
    <col min="14339" max="14339" width="15.25" style="1501" customWidth="1"/>
    <col min="14340" max="14340" width="17.5" style="1501" customWidth="1"/>
    <col min="14341" max="14341" width="15.125" style="1501" customWidth="1"/>
    <col min="14342" max="14342" width="15.25" style="1501" customWidth="1"/>
    <col min="14343" max="14343" width="3.75" style="1501" customWidth="1"/>
    <col min="14344" max="14344" width="2.5" style="1501" customWidth="1"/>
    <col min="14345" max="14591" width="9" style="1501" customWidth="1"/>
    <col min="14592" max="14592" width="1.125" style="1501" customWidth="1"/>
    <col min="14593" max="14594" width="15.625" style="1501" customWidth="1"/>
    <col min="14595" max="14595" width="15.25" style="1501" customWidth="1"/>
    <col min="14596" max="14596" width="17.5" style="1501" customWidth="1"/>
    <col min="14597" max="14597" width="15.125" style="1501" customWidth="1"/>
    <col min="14598" max="14598" width="15.25" style="1501" customWidth="1"/>
    <col min="14599" max="14599" width="3.75" style="1501" customWidth="1"/>
    <col min="14600" max="14600" width="2.5" style="1501" customWidth="1"/>
    <col min="14601" max="14847" width="9" style="1501" customWidth="1"/>
    <col min="14848" max="14848" width="1.125" style="1501" customWidth="1"/>
    <col min="14849" max="14850" width="15.625" style="1501" customWidth="1"/>
    <col min="14851" max="14851" width="15.25" style="1501" customWidth="1"/>
    <col min="14852" max="14852" width="17.5" style="1501" customWidth="1"/>
    <col min="14853" max="14853" width="15.125" style="1501" customWidth="1"/>
    <col min="14854" max="14854" width="15.25" style="1501" customWidth="1"/>
    <col min="14855" max="14855" width="3.75" style="1501" customWidth="1"/>
    <col min="14856" max="14856" width="2.5" style="1501" customWidth="1"/>
    <col min="14857" max="15103" width="9" style="1501" customWidth="1"/>
    <col min="15104" max="15104" width="1.125" style="1501" customWidth="1"/>
    <col min="15105" max="15106" width="15.625" style="1501" customWidth="1"/>
    <col min="15107" max="15107" width="15.25" style="1501" customWidth="1"/>
    <col min="15108" max="15108" width="17.5" style="1501" customWidth="1"/>
    <col min="15109" max="15109" width="15.125" style="1501" customWidth="1"/>
    <col min="15110" max="15110" width="15.25" style="1501" customWidth="1"/>
    <col min="15111" max="15111" width="3.75" style="1501" customWidth="1"/>
    <col min="15112" max="15112" width="2.5" style="1501" customWidth="1"/>
    <col min="15113" max="15359" width="9" style="1501" customWidth="1"/>
    <col min="15360" max="15360" width="1.125" style="1501" customWidth="1"/>
    <col min="15361" max="15362" width="15.625" style="1501" customWidth="1"/>
    <col min="15363" max="15363" width="15.25" style="1501" customWidth="1"/>
    <col min="15364" max="15364" width="17.5" style="1501" customWidth="1"/>
    <col min="15365" max="15365" width="15.125" style="1501" customWidth="1"/>
    <col min="15366" max="15366" width="15.25" style="1501" customWidth="1"/>
    <col min="15367" max="15367" width="3.75" style="1501" customWidth="1"/>
    <col min="15368" max="15368" width="2.5" style="1501" customWidth="1"/>
    <col min="15369" max="15615" width="9" style="1501" customWidth="1"/>
    <col min="15616" max="15616" width="1.125" style="1501" customWidth="1"/>
    <col min="15617" max="15618" width="15.625" style="1501" customWidth="1"/>
    <col min="15619" max="15619" width="15.25" style="1501" customWidth="1"/>
    <col min="15620" max="15620" width="17.5" style="1501" customWidth="1"/>
    <col min="15621" max="15621" width="15.125" style="1501" customWidth="1"/>
    <col min="15622" max="15622" width="15.25" style="1501" customWidth="1"/>
    <col min="15623" max="15623" width="3.75" style="1501" customWidth="1"/>
    <col min="15624" max="15624" width="2.5" style="1501" customWidth="1"/>
    <col min="15625" max="15871" width="9" style="1501" customWidth="1"/>
    <col min="15872" max="15872" width="1.125" style="1501" customWidth="1"/>
    <col min="15873" max="15874" width="15.625" style="1501" customWidth="1"/>
    <col min="15875" max="15875" width="15.25" style="1501" customWidth="1"/>
    <col min="15876" max="15876" width="17.5" style="1501" customWidth="1"/>
    <col min="15877" max="15877" width="15.125" style="1501" customWidth="1"/>
    <col min="15878" max="15878" width="15.25" style="1501" customWidth="1"/>
    <col min="15879" max="15879" width="3.75" style="1501" customWidth="1"/>
    <col min="15880" max="15880" width="2.5" style="1501" customWidth="1"/>
    <col min="15881" max="16127" width="9" style="1501" customWidth="1"/>
    <col min="16128" max="16128" width="1.125" style="1501" customWidth="1"/>
    <col min="16129" max="16130" width="15.625" style="1501" customWidth="1"/>
    <col min="16131" max="16131" width="15.25" style="1501" customWidth="1"/>
    <col min="16132" max="16132" width="17.5" style="1501" customWidth="1"/>
    <col min="16133" max="16133" width="15.125" style="1501" customWidth="1"/>
    <col min="16134" max="16134" width="15.25" style="1501" customWidth="1"/>
    <col min="16135" max="16135" width="3.75" style="1501" customWidth="1"/>
    <col min="16136" max="16136" width="2.5" style="1501" customWidth="1"/>
    <col min="16137" max="16384" width="9" style="1501" customWidth="1"/>
  </cols>
  <sheetData>
    <row r="1" spans="1:6" ht="20.100000000000001" customHeight="1"/>
    <row r="2" spans="1:6" ht="20.100000000000001" customHeight="1">
      <c r="E2" s="1512" t="s">
        <v>1314</v>
      </c>
      <c r="F2" s="1512"/>
    </row>
    <row r="3" spans="1:6" ht="20.100000000000001" customHeight="1">
      <c r="E3" s="1512"/>
      <c r="F3" s="1512"/>
    </row>
    <row r="4" spans="1:6" ht="20.100000000000001" customHeight="1">
      <c r="A4" s="1691" t="s">
        <v>1844</v>
      </c>
      <c r="B4" s="1691"/>
      <c r="C4" s="1691"/>
      <c r="D4" s="1691"/>
      <c r="E4" s="1691"/>
      <c r="F4" s="1691"/>
    </row>
    <row r="5" spans="1:6" ht="20.100000000000001" customHeight="1">
      <c r="A5" s="1821"/>
      <c r="B5" s="1821"/>
      <c r="C5" s="1821"/>
      <c r="D5" s="1821"/>
      <c r="E5" s="1821"/>
      <c r="F5" s="1821"/>
    </row>
    <row r="6" spans="1:6" ht="50.1" customHeight="1">
      <c r="A6" s="1482" t="s">
        <v>1845</v>
      </c>
      <c r="B6" s="728"/>
      <c r="C6" s="735"/>
      <c r="D6" s="735"/>
      <c r="E6" s="735"/>
      <c r="F6" s="744"/>
    </row>
    <row r="7" spans="1:6" ht="50.1" customHeight="1">
      <c r="A7" s="2196" t="s">
        <v>411</v>
      </c>
      <c r="B7" s="1506" t="s">
        <v>569</v>
      </c>
      <c r="C7" s="1506"/>
      <c r="D7" s="1506"/>
      <c r="E7" s="1506"/>
      <c r="F7" s="1513"/>
    </row>
    <row r="8" spans="1:6" ht="28.5" customHeight="1">
      <c r="A8" s="1822" t="s">
        <v>1846</v>
      </c>
      <c r="B8" s="1827" t="s">
        <v>1143</v>
      </c>
      <c r="C8" s="1823"/>
      <c r="D8" s="1823"/>
      <c r="E8" s="1830"/>
      <c r="F8" s="1538"/>
    </row>
    <row r="9" spans="1:6" ht="112.5" customHeight="1">
      <c r="A9" s="2197"/>
      <c r="B9" s="1507" t="s">
        <v>336</v>
      </c>
      <c r="C9" s="2200"/>
      <c r="D9" s="2200"/>
      <c r="E9" s="2201"/>
      <c r="F9" s="1831" t="s">
        <v>1849</v>
      </c>
    </row>
    <row r="10" spans="1:6" ht="103.5" customHeight="1">
      <c r="A10" s="2198"/>
      <c r="B10" s="1828" t="s">
        <v>1116</v>
      </c>
      <c r="C10" s="1829"/>
      <c r="D10" s="1831"/>
      <c r="E10" s="1831" t="s">
        <v>1849</v>
      </c>
      <c r="F10" s="1831" t="s">
        <v>1849</v>
      </c>
    </row>
    <row r="11" spans="1:6">
      <c r="A11" s="2199"/>
    </row>
  </sheetData>
  <customSheetViews>
    <customSheetView guid="{76D48460-2D9B-487A-92BD-89A50EB1783E}" scale="85" showPageBreaks="1" printArea="1" view="pageBreakPreview" topLeftCell="A7">
      <pageMargins left="0.7" right="0.7" top="0.75" bottom="0.75" header="0.3" footer="0.3"/>
      <pageSetup paperSize="9" scale="83" orientation="portrait" r:id="rId1"/>
    </customSheetView>
  </customSheetViews>
  <mergeCells count="8">
    <mergeCell ref="E2:F2"/>
    <mergeCell ref="A4:F4"/>
    <mergeCell ref="B6:F6"/>
    <mergeCell ref="B7:F7"/>
    <mergeCell ref="B8:E8"/>
    <mergeCell ref="B9:E9"/>
    <mergeCell ref="B10:D10"/>
    <mergeCell ref="A8:A10"/>
  </mergeCells>
  <phoneticPr fontId="7"/>
  <pageMargins left="0.7" right="0.7" top="0.75" bottom="0.75" header="0.3" footer="0.3"/>
  <pageSetup paperSize="9" scale="83" fitToWidth="1" fitToHeight="1" orientation="portrait" usePrinterDefaults="1"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94">
    <tabColor theme="4"/>
  </sheetPr>
  <dimension ref="A1:BG55"/>
  <sheetViews>
    <sheetView view="pageBreakPreview" topLeftCell="A37" zoomScale="148" zoomScaleSheetLayoutView="148" workbookViewId="0"/>
  </sheetViews>
  <sheetFormatPr defaultColWidth="3.5" defaultRowHeight="13.5"/>
  <cols>
    <col min="1" max="1" width="1.25" style="2202" customWidth="1"/>
    <col min="2" max="2" width="3.125" style="2203" customWidth="1"/>
    <col min="3" max="5" width="3.125" style="2202" customWidth="1"/>
    <col min="6" max="6" width="7.625" style="2202" customWidth="1"/>
    <col min="7" max="30" width="3.125" style="2202" customWidth="1"/>
    <col min="31" max="33" width="3.25" style="2202" customWidth="1"/>
    <col min="34" max="34" width="3.125" style="2202" customWidth="1"/>
    <col min="35" max="35" width="1.25" style="2202" customWidth="1"/>
    <col min="36" max="256" width="3.5" style="2202"/>
    <col min="257" max="257" width="1.25" style="2202" customWidth="1"/>
    <col min="258" max="286" width="3.125" style="2202" customWidth="1"/>
    <col min="287" max="289" width="3.25" style="2202" customWidth="1"/>
    <col min="290" max="290" width="3.125" style="2202" customWidth="1"/>
    <col min="291" max="291" width="1.25" style="2202" customWidth="1"/>
    <col min="292" max="512" width="3.5" style="2202"/>
    <col min="513" max="513" width="1.25" style="2202" customWidth="1"/>
    <col min="514" max="542" width="3.125" style="2202" customWidth="1"/>
    <col min="543" max="545" width="3.25" style="2202" customWidth="1"/>
    <col min="546" max="546" width="3.125" style="2202" customWidth="1"/>
    <col min="547" max="547" width="1.25" style="2202" customWidth="1"/>
    <col min="548" max="768" width="3.5" style="2202"/>
    <col min="769" max="769" width="1.25" style="2202" customWidth="1"/>
    <col min="770" max="798" width="3.125" style="2202" customWidth="1"/>
    <col min="799" max="801" width="3.25" style="2202" customWidth="1"/>
    <col min="802" max="802" width="3.125" style="2202" customWidth="1"/>
    <col min="803" max="803" width="1.25" style="2202" customWidth="1"/>
    <col min="804" max="1024" width="3.5" style="2202"/>
    <col min="1025" max="1025" width="1.25" style="2202" customWidth="1"/>
    <col min="1026" max="1054" width="3.125" style="2202" customWidth="1"/>
    <col min="1055" max="1057" width="3.25" style="2202" customWidth="1"/>
    <col min="1058" max="1058" width="3.125" style="2202" customWidth="1"/>
    <col min="1059" max="1059" width="1.25" style="2202" customWidth="1"/>
    <col min="1060" max="1280" width="3.5" style="2202"/>
    <col min="1281" max="1281" width="1.25" style="2202" customWidth="1"/>
    <col min="1282" max="1310" width="3.125" style="2202" customWidth="1"/>
    <col min="1311" max="1313" width="3.25" style="2202" customWidth="1"/>
    <col min="1314" max="1314" width="3.125" style="2202" customWidth="1"/>
    <col min="1315" max="1315" width="1.25" style="2202" customWidth="1"/>
    <col min="1316" max="1536" width="3.5" style="2202"/>
    <col min="1537" max="1537" width="1.25" style="2202" customWidth="1"/>
    <col min="1538" max="1566" width="3.125" style="2202" customWidth="1"/>
    <col min="1567" max="1569" width="3.25" style="2202" customWidth="1"/>
    <col min="1570" max="1570" width="3.125" style="2202" customWidth="1"/>
    <col min="1571" max="1571" width="1.25" style="2202" customWidth="1"/>
    <col min="1572" max="1792" width="3.5" style="2202"/>
    <col min="1793" max="1793" width="1.25" style="2202" customWidth="1"/>
    <col min="1794" max="1822" width="3.125" style="2202" customWidth="1"/>
    <col min="1823" max="1825" width="3.25" style="2202" customWidth="1"/>
    <col min="1826" max="1826" width="3.125" style="2202" customWidth="1"/>
    <col min="1827" max="1827" width="1.25" style="2202" customWidth="1"/>
    <col min="1828" max="2048" width="3.5" style="2202"/>
    <col min="2049" max="2049" width="1.25" style="2202" customWidth="1"/>
    <col min="2050" max="2078" width="3.125" style="2202" customWidth="1"/>
    <col min="2079" max="2081" width="3.25" style="2202" customWidth="1"/>
    <col min="2082" max="2082" width="3.125" style="2202" customWidth="1"/>
    <col min="2083" max="2083" width="1.25" style="2202" customWidth="1"/>
    <col min="2084" max="2304" width="3.5" style="2202"/>
    <col min="2305" max="2305" width="1.25" style="2202" customWidth="1"/>
    <col min="2306" max="2334" width="3.125" style="2202" customWidth="1"/>
    <col min="2335" max="2337" width="3.25" style="2202" customWidth="1"/>
    <col min="2338" max="2338" width="3.125" style="2202" customWidth="1"/>
    <col min="2339" max="2339" width="1.25" style="2202" customWidth="1"/>
    <col min="2340" max="2560" width="3.5" style="2202"/>
    <col min="2561" max="2561" width="1.25" style="2202" customWidth="1"/>
    <col min="2562" max="2590" width="3.125" style="2202" customWidth="1"/>
    <col min="2591" max="2593" width="3.25" style="2202" customWidth="1"/>
    <col min="2594" max="2594" width="3.125" style="2202" customWidth="1"/>
    <col min="2595" max="2595" width="1.25" style="2202" customWidth="1"/>
    <col min="2596" max="2816" width="3.5" style="2202"/>
    <col min="2817" max="2817" width="1.25" style="2202" customWidth="1"/>
    <col min="2818" max="2846" width="3.125" style="2202" customWidth="1"/>
    <col min="2847" max="2849" width="3.25" style="2202" customWidth="1"/>
    <col min="2850" max="2850" width="3.125" style="2202" customWidth="1"/>
    <col min="2851" max="2851" width="1.25" style="2202" customWidth="1"/>
    <col min="2852" max="3072" width="3.5" style="2202"/>
    <col min="3073" max="3073" width="1.25" style="2202" customWidth="1"/>
    <col min="3074" max="3102" width="3.125" style="2202" customWidth="1"/>
    <col min="3103" max="3105" width="3.25" style="2202" customWidth="1"/>
    <col min="3106" max="3106" width="3.125" style="2202" customWidth="1"/>
    <col min="3107" max="3107" width="1.25" style="2202" customWidth="1"/>
    <col min="3108" max="3328" width="3.5" style="2202"/>
    <col min="3329" max="3329" width="1.25" style="2202" customWidth="1"/>
    <col min="3330" max="3358" width="3.125" style="2202" customWidth="1"/>
    <col min="3359" max="3361" width="3.25" style="2202" customWidth="1"/>
    <col min="3362" max="3362" width="3.125" style="2202" customWidth="1"/>
    <col min="3363" max="3363" width="1.25" style="2202" customWidth="1"/>
    <col min="3364" max="3584" width="3.5" style="2202"/>
    <col min="3585" max="3585" width="1.25" style="2202" customWidth="1"/>
    <col min="3586" max="3614" width="3.125" style="2202" customWidth="1"/>
    <col min="3615" max="3617" width="3.25" style="2202" customWidth="1"/>
    <col min="3618" max="3618" width="3.125" style="2202" customWidth="1"/>
    <col min="3619" max="3619" width="1.25" style="2202" customWidth="1"/>
    <col min="3620" max="3840" width="3.5" style="2202"/>
    <col min="3841" max="3841" width="1.25" style="2202" customWidth="1"/>
    <col min="3842" max="3870" width="3.125" style="2202" customWidth="1"/>
    <col min="3871" max="3873" width="3.25" style="2202" customWidth="1"/>
    <col min="3874" max="3874" width="3.125" style="2202" customWidth="1"/>
    <col min="3875" max="3875" width="1.25" style="2202" customWidth="1"/>
    <col min="3876" max="4096" width="3.5" style="2202"/>
    <col min="4097" max="4097" width="1.25" style="2202" customWidth="1"/>
    <col min="4098" max="4126" width="3.125" style="2202" customWidth="1"/>
    <col min="4127" max="4129" width="3.25" style="2202" customWidth="1"/>
    <col min="4130" max="4130" width="3.125" style="2202" customWidth="1"/>
    <col min="4131" max="4131" width="1.25" style="2202" customWidth="1"/>
    <col min="4132" max="4352" width="3.5" style="2202"/>
    <col min="4353" max="4353" width="1.25" style="2202" customWidth="1"/>
    <col min="4354" max="4382" width="3.125" style="2202" customWidth="1"/>
    <col min="4383" max="4385" width="3.25" style="2202" customWidth="1"/>
    <col min="4386" max="4386" width="3.125" style="2202" customWidth="1"/>
    <col min="4387" max="4387" width="1.25" style="2202" customWidth="1"/>
    <col min="4388" max="4608" width="3.5" style="2202"/>
    <col min="4609" max="4609" width="1.25" style="2202" customWidth="1"/>
    <col min="4610" max="4638" width="3.125" style="2202" customWidth="1"/>
    <col min="4639" max="4641" width="3.25" style="2202" customWidth="1"/>
    <col min="4642" max="4642" width="3.125" style="2202" customWidth="1"/>
    <col min="4643" max="4643" width="1.25" style="2202" customWidth="1"/>
    <col min="4644" max="4864" width="3.5" style="2202"/>
    <col min="4865" max="4865" width="1.25" style="2202" customWidth="1"/>
    <col min="4866" max="4894" width="3.125" style="2202" customWidth="1"/>
    <col min="4895" max="4897" width="3.25" style="2202" customWidth="1"/>
    <col min="4898" max="4898" width="3.125" style="2202" customWidth="1"/>
    <col min="4899" max="4899" width="1.25" style="2202" customWidth="1"/>
    <col min="4900" max="5120" width="3.5" style="2202"/>
    <col min="5121" max="5121" width="1.25" style="2202" customWidth="1"/>
    <col min="5122" max="5150" width="3.125" style="2202" customWidth="1"/>
    <col min="5151" max="5153" width="3.25" style="2202" customWidth="1"/>
    <col min="5154" max="5154" width="3.125" style="2202" customWidth="1"/>
    <col min="5155" max="5155" width="1.25" style="2202" customWidth="1"/>
    <col min="5156" max="5376" width="3.5" style="2202"/>
    <col min="5377" max="5377" width="1.25" style="2202" customWidth="1"/>
    <col min="5378" max="5406" width="3.125" style="2202" customWidth="1"/>
    <col min="5407" max="5409" width="3.25" style="2202" customWidth="1"/>
    <col min="5410" max="5410" width="3.125" style="2202" customWidth="1"/>
    <col min="5411" max="5411" width="1.25" style="2202" customWidth="1"/>
    <col min="5412" max="5632" width="3.5" style="2202"/>
    <col min="5633" max="5633" width="1.25" style="2202" customWidth="1"/>
    <col min="5634" max="5662" width="3.125" style="2202" customWidth="1"/>
    <col min="5663" max="5665" width="3.25" style="2202" customWidth="1"/>
    <col min="5666" max="5666" width="3.125" style="2202" customWidth="1"/>
    <col min="5667" max="5667" width="1.25" style="2202" customWidth="1"/>
    <col min="5668" max="5888" width="3.5" style="2202"/>
    <col min="5889" max="5889" width="1.25" style="2202" customWidth="1"/>
    <col min="5890" max="5918" width="3.125" style="2202" customWidth="1"/>
    <col min="5919" max="5921" width="3.25" style="2202" customWidth="1"/>
    <col min="5922" max="5922" width="3.125" style="2202" customWidth="1"/>
    <col min="5923" max="5923" width="1.25" style="2202" customWidth="1"/>
    <col min="5924" max="6144" width="3.5" style="2202"/>
    <col min="6145" max="6145" width="1.25" style="2202" customWidth="1"/>
    <col min="6146" max="6174" width="3.125" style="2202" customWidth="1"/>
    <col min="6175" max="6177" width="3.25" style="2202" customWidth="1"/>
    <col min="6178" max="6178" width="3.125" style="2202" customWidth="1"/>
    <col min="6179" max="6179" width="1.25" style="2202" customWidth="1"/>
    <col min="6180" max="6400" width="3.5" style="2202"/>
    <col min="6401" max="6401" width="1.25" style="2202" customWidth="1"/>
    <col min="6402" max="6430" width="3.125" style="2202" customWidth="1"/>
    <col min="6431" max="6433" width="3.25" style="2202" customWidth="1"/>
    <col min="6434" max="6434" width="3.125" style="2202" customWidth="1"/>
    <col min="6435" max="6435" width="1.25" style="2202" customWidth="1"/>
    <col min="6436" max="6656" width="3.5" style="2202"/>
    <col min="6657" max="6657" width="1.25" style="2202" customWidth="1"/>
    <col min="6658" max="6686" width="3.125" style="2202" customWidth="1"/>
    <col min="6687" max="6689" width="3.25" style="2202" customWidth="1"/>
    <col min="6690" max="6690" width="3.125" style="2202" customWidth="1"/>
    <col min="6691" max="6691" width="1.25" style="2202" customWidth="1"/>
    <col min="6692" max="6912" width="3.5" style="2202"/>
    <col min="6913" max="6913" width="1.25" style="2202" customWidth="1"/>
    <col min="6914" max="6942" width="3.125" style="2202" customWidth="1"/>
    <col min="6943" max="6945" width="3.25" style="2202" customWidth="1"/>
    <col min="6946" max="6946" width="3.125" style="2202" customWidth="1"/>
    <col min="6947" max="6947" width="1.25" style="2202" customWidth="1"/>
    <col min="6948" max="7168" width="3.5" style="2202"/>
    <col min="7169" max="7169" width="1.25" style="2202" customWidth="1"/>
    <col min="7170" max="7198" width="3.125" style="2202" customWidth="1"/>
    <col min="7199" max="7201" width="3.25" style="2202" customWidth="1"/>
    <col min="7202" max="7202" width="3.125" style="2202" customWidth="1"/>
    <col min="7203" max="7203" width="1.25" style="2202" customWidth="1"/>
    <col min="7204" max="7424" width="3.5" style="2202"/>
    <col min="7425" max="7425" width="1.25" style="2202" customWidth="1"/>
    <col min="7426" max="7454" width="3.125" style="2202" customWidth="1"/>
    <col min="7455" max="7457" width="3.25" style="2202" customWidth="1"/>
    <col min="7458" max="7458" width="3.125" style="2202" customWidth="1"/>
    <col min="7459" max="7459" width="1.25" style="2202" customWidth="1"/>
    <col min="7460" max="7680" width="3.5" style="2202"/>
    <col min="7681" max="7681" width="1.25" style="2202" customWidth="1"/>
    <col min="7682" max="7710" width="3.125" style="2202" customWidth="1"/>
    <col min="7711" max="7713" width="3.25" style="2202" customWidth="1"/>
    <col min="7714" max="7714" width="3.125" style="2202" customWidth="1"/>
    <col min="7715" max="7715" width="1.25" style="2202" customWidth="1"/>
    <col min="7716" max="7936" width="3.5" style="2202"/>
    <col min="7937" max="7937" width="1.25" style="2202" customWidth="1"/>
    <col min="7938" max="7966" width="3.125" style="2202" customWidth="1"/>
    <col min="7967" max="7969" width="3.25" style="2202" customWidth="1"/>
    <col min="7970" max="7970" width="3.125" style="2202" customWidth="1"/>
    <col min="7971" max="7971" width="1.25" style="2202" customWidth="1"/>
    <col min="7972" max="8192" width="3.5" style="2202"/>
    <col min="8193" max="8193" width="1.25" style="2202" customWidth="1"/>
    <col min="8194" max="8222" width="3.125" style="2202" customWidth="1"/>
    <col min="8223" max="8225" width="3.25" style="2202" customWidth="1"/>
    <col min="8226" max="8226" width="3.125" style="2202" customWidth="1"/>
    <col min="8227" max="8227" width="1.25" style="2202" customWidth="1"/>
    <col min="8228" max="8448" width="3.5" style="2202"/>
    <col min="8449" max="8449" width="1.25" style="2202" customWidth="1"/>
    <col min="8450" max="8478" width="3.125" style="2202" customWidth="1"/>
    <col min="8479" max="8481" width="3.25" style="2202" customWidth="1"/>
    <col min="8482" max="8482" width="3.125" style="2202" customWidth="1"/>
    <col min="8483" max="8483" width="1.25" style="2202" customWidth="1"/>
    <col min="8484" max="8704" width="3.5" style="2202"/>
    <col min="8705" max="8705" width="1.25" style="2202" customWidth="1"/>
    <col min="8706" max="8734" width="3.125" style="2202" customWidth="1"/>
    <col min="8735" max="8737" width="3.25" style="2202" customWidth="1"/>
    <col min="8738" max="8738" width="3.125" style="2202" customWidth="1"/>
    <col min="8739" max="8739" width="1.25" style="2202" customWidth="1"/>
    <col min="8740" max="8960" width="3.5" style="2202"/>
    <col min="8961" max="8961" width="1.25" style="2202" customWidth="1"/>
    <col min="8962" max="8990" width="3.125" style="2202" customWidth="1"/>
    <col min="8991" max="8993" width="3.25" style="2202" customWidth="1"/>
    <col min="8994" max="8994" width="3.125" style="2202" customWidth="1"/>
    <col min="8995" max="8995" width="1.25" style="2202" customWidth="1"/>
    <col min="8996" max="9216" width="3.5" style="2202"/>
    <col min="9217" max="9217" width="1.25" style="2202" customWidth="1"/>
    <col min="9218" max="9246" width="3.125" style="2202" customWidth="1"/>
    <col min="9247" max="9249" width="3.25" style="2202" customWidth="1"/>
    <col min="9250" max="9250" width="3.125" style="2202" customWidth="1"/>
    <col min="9251" max="9251" width="1.25" style="2202" customWidth="1"/>
    <col min="9252" max="9472" width="3.5" style="2202"/>
    <col min="9473" max="9473" width="1.25" style="2202" customWidth="1"/>
    <col min="9474" max="9502" width="3.125" style="2202" customWidth="1"/>
    <col min="9503" max="9505" width="3.25" style="2202" customWidth="1"/>
    <col min="9506" max="9506" width="3.125" style="2202" customWidth="1"/>
    <col min="9507" max="9507" width="1.25" style="2202" customWidth="1"/>
    <col min="9508" max="9728" width="3.5" style="2202"/>
    <col min="9729" max="9729" width="1.25" style="2202" customWidth="1"/>
    <col min="9730" max="9758" width="3.125" style="2202" customWidth="1"/>
    <col min="9759" max="9761" width="3.25" style="2202" customWidth="1"/>
    <col min="9762" max="9762" width="3.125" style="2202" customWidth="1"/>
    <col min="9763" max="9763" width="1.25" style="2202" customWidth="1"/>
    <col min="9764" max="9984" width="3.5" style="2202"/>
    <col min="9985" max="9985" width="1.25" style="2202" customWidth="1"/>
    <col min="9986" max="10014" width="3.125" style="2202" customWidth="1"/>
    <col min="10015" max="10017" width="3.25" style="2202" customWidth="1"/>
    <col min="10018" max="10018" width="3.125" style="2202" customWidth="1"/>
    <col min="10019" max="10019" width="1.25" style="2202" customWidth="1"/>
    <col min="10020" max="10240" width="3.5" style="2202"/>
    <col min="10241" max="10241" width="1.25" style="2202" customWidth="1"/>
    <col min="10242" max="10270" width="3.125" style="2202" customWidth="1"/>
    <col min="10271" max="10273" width="3.25" style="2202" customWidth="1"/>
    <col min="10274" max="10274" width="3.125" style="2202" customWidth="1"/>
    <col min="10275" max="10275" width="1.25" style="2202" customWidth="1"/>
    <col min="10276" max="10496" width="3.5" style="2202"/>
    <col min="10497" max="10497" width="1.25" style="2202" customWidth="1"/>
    <col min="10498" max="10526" width="3.125" style="2202" customWidth="1"/>
    <col min="10527" max="10529" width="3.25" style="2202" customWidth="1"/>
    <col min="10530" max="10530" width="3.125" style="2202" customWidth="1"/>
    <col min="10531" max="10531" width="1.25" style="2202" customWidth="1"/>
    <col min="10532" max="10752" width="3.5" style="2202"/>
    <col min="10753" max="10753" width="1.25" style="2202" customWidth="1"/>
    <col min="10754" max="10782" width="3.125" style="2202" customWidth="1"/>
    <col min="10783" max="10785" width="3.25" style="2202" customWidth="1"/>
    <col min="10786" max="10786" width="3.125" style="2202" customWidth="1"/>
    <col min="10787" max="10787" width="1.25" style="2202" customWidth="1"/>
    <col min="10788" max="11008" width="3.5" style="2202"/>
    <col min="11009" max="11009" width="1.25" style="2202" customWidth="1"/>
    <col min="11010" max="11038" width="3.125" style="2202" customWidth="1"/>
    <col min="11039" max="11041" width="3.25" style="2202" customWidth="1"/>
    <col min="11042" max="11042" width="3.125" style="2202" customWidth="1"/>
    <col min="11043" max="11043" width="1.25" style="2202" customWidth="1"/>
    <col min="11044" max="11264" width="3.5" style="2202"/>
    <col min="11265" max="11265" width="1.25" style="2202" customWidth="1"/>
    <col min="11266" max="11294" width="3.125" style="2202" customWidth="1"/>
    <col min="11295" max="11297" width="3.25" style="2202" customWidth="1"/>
    <col min="11298" max="11298" width="3.125" style="2202" customWidth="1"/>
    <col min="11299" max="11299" width="1.25" style="2202" customWidth="1"/>
    <col min="11300" max="11520" width="3.5" style="2202"/>
    <col min="11521" max="11521" width="1.25" style="2202" customWidth="1"/>
    <col min="11522" max="11550" width="3.125" style="2202" customWidth="1"/>
    <col min="11551" max="11553" width="3.25" style="2202" customWidth="1"/>
    <col min="11554" max="11554" width="3.125" style="2202" customWidth="1"/>
    <col min="11555" max="11555" width="1.25" style="2202" customWidth="1"/>
    <col min="11556" max="11776" width="3.5" style="2202"/>
    <col min="11777" max="11777" width="1.25" style="2202" customWidth="1"/>
    <col min="11778" max="11806" width="3.125" style="2202" customWidth="1"/>
    <col min="11807" max="11809" width="3.25" style="2202" customWidth="1"/>
    <col min="11810" max="11810" width="3.125" style="2202" customWidth="1"/>
    <col min="11811" max="11811" width="1.25" style="2202" customWidth="1"/>
    <col min="11812" max="12032" width="3.5" style="2202"/>
    <col min="12033" max="12033" width="1.25" style="2202" customWidth="1"/>
    <col min="12034" max="12062" width="3.125" style="2202" customWidth="1"/>
    <col min="12063" max="12065" width="3.25" style="2202" customWidth="1"/>
    <col min="12066" max="12066" width="3.125" style="2202" customWidth="1"/>
    <col min="12067" max="12067" width="1.25" style="2202" customWidth="1"/>
    <col min="12068" max="12288" width="3.5" style="2202"/>
    <col min="12289" max="12289" width="1.25" style="2202" customWidth="1"/>
    <col min="12290" max="12318" width="3.125" style="2202" customWidth="1"/>
    <col min="12319" max="12321" width="3.25" style="2202" customWidth="1"/>
    <col min="12322" max="12322" width="3.125" style="2202" customWidth="1"/>
    <col min="12323" max="12323" width="1.25" style="2202" customWidth="1"/>
    <col min="12324" max="12544" width="3.5" style="2202"/>
    <col min="12545" max="12545" width="1.25" style="2202" customWidth="1"/>
    <col min="12546" max="12574" width="3.125" style="2202" customWidth="1"/>
    <col min="12575" max="12577" width="3.25" style="2202" customWidth="1"/>
    <col min="12578" max="12578" width="3.125" style="2202" customWidth="1"/>
    <col min="12579" max="12579" width="1.25" style="2202" customWidth="1"/>
    <col min="12580" max="12800" width="3.5" style="2202"/>
    <col min="12801" max="12801" width="1.25" style="2202" customWidth="1"/>
    <col min="12802" max="12830" width="3.125" style="2202" customWidth="1"/>
    <col min="12831" max="12833" width="3.25" style="2202" customWidth="1"/>
    <col min="12834" max="12834" width="3.125" style="2202" customWidth="1"/>
    <col min="12835" max="12835" width="1.25" style="2202" customWidth="1"/>
    <col min="12836" max="13056" width="3.5" style="2202"/>
    <col min="13057" max="13057" width="1.25" style="2202" customWidth="1"/>
    <col min="13058" max="13086" width="3.125" style="2202" customWidth="1"/>
    <col min="13087" max="13089" width="3.25" style="2202" customWidth="1"/>
    <col min="13090" max="13090" width="3.125" style="2202" customWidth="1"/>
    <col min="13091" max="13091" width="1.25" style="2202" customWidth="1"/>
    <col min="13092" max="13312" width="3.5" style="2202"/>
    <col min="13313" max="13313" width="1.25" style="2202" customWidth="1"/>
    <col min="13314" max="13342" width="3.125" style="2202" customWidth="1"/>
    <col min="13343" max="13345" width="3.25" style="2202" customWidth="1"/>
    <col min="13346" max="13346" width="3.125" style="2202" customWidth="1"/>
    <col min="13347" max="13347" width="1.25" style="2202" customWidth="1"/>
    <col min="13348" max="13568" width="3.5" style="2202"/>
    <col min="13569" max="13569" width="1.25" style="2202" customWidth="1"/>
    <col min="13570" max="13598" width="3.125" style="2202" customWidth="1"/>
    <col min="13599" max="13601" width="3.25" style="2202" customWidth="1"/>
    <col min="13602" max="13602" width="3.125" style="2202" customWidth="1"/>
    <col min="13603" max="13603" width="1.25" style="2202" customWidth="1"/>
    <col min="13604" max="13824" width="3.5" style="2202"/>
    <col min="13825" max="13825" width="1.25" style="2202" customWidth="1"/>
    <col min="13826" max="13854" width="3.125" style="2202" customWidth="1"/>
    <col min="13855" max="13857" width="3.25" style="2202" customWidth="1"/>
    <col min="13858" max="13858" width="3.125" style="2202" customWidth="1"/>
    <col min="13859" max="13859" width="1.25" style="2202" customWidth="1"/>
    <col min="13860" max="14080" width="3.5" style="2202"/>
    <col min="14081" max="14081" width="1.25" style="2202" customWidth="1"/>
    <col min="14082" max="14110" width="3.125" style="2202" customWidth="1"/>
    <col min="14111" max="14113" width="3.25" style="2202" customWidth="1"/>
    <col min="14114" max="14114" width="3.125" style="2202" customWidth="1"/>
    <col min="14115" max="14115" width="1.25" style="2202" customWidth="1"/>
    <col min="14116" max="14336" width="3.5" style="2202"/>
    <col min="14337" max="14337" width="1.25" style="2202" customWidth="1"/>
    <col min="14338" max="14366" width="3.125" style="2202" customWidth="1"/>
    <col min="14367" max="14369" width="3.25" style="2202" customWidth="1"/>
    <col min="14370" max="14370" width="3.125" style="2202" customWidth="1"/>
    <col min="14371" max="14371" width="1.25" style="2202" customWidth="1"/>
    <col min="14372" max="14592" width="3.5" style="2202"/>
    <col min="14593" max="14593" width="1.25" style="2202" customWidth="1"/>
    <col min="14594" max="14622" width="3.125" style="2202" customWidth="1"/>
    <col min="14623" max="14625" width="3.25" style="2202" customWidth="1"/>
    <col min="14626" max="14626" width="3.125" style="2202" customWidth="1"/>
    <col min="14627" max="14627" width="1.25" style="2202" customWidth="1"/>
    <col min="14628" max="14848" width="3.5" style="2202"/>
    <col min="14849" max="14849" width="1.25" style="2202" customWidth="1"/>
    <col min="14850" max="14878" width="3.125" style="2202" customWidth="1"/>
    <col min="14879" max="14881" width="3.25" style="2202" customWidth="1"/>
    <col min="14882" max="14882" width="3.125" style="2202" customWidth="1"/>
    <col min="14883" max="14883" width="1.25" style="2202" customWidth="1"/>
    <col min="14884" max="15104" width="3.5" style="2202"/>
    <col min="15105" max="15105" width="1.25" style="2202" customWidth="1"/>
    <col min="15106" max="15134" width="3.125" style="2202" customWidth="1"/>
    <col min="15135" max="15137" width="3.25" style="2202" customWidth="1"/>
    <col min="15138" max="15138" width="3.125" style="2202" customWidth="1"/>
    <col min="15139" max="15139" width="1.25" style="2202" customWidth="1"/>
    <col min="15140" max="15360" width="3.5" style="2202"/>
    <col min="15361" max="15361" width="1.25" style="2202" customWidth="1"/>
    <col min="15362" max="15390" width="3.125" style="2202" customWidth="1"/>
    <col min="15391" max="15393" width="3.25" style="2202" customWidth="1"/>
    <col min="15394" max="15394" width="3.125" style="2202" customWidth="1"/>
    <col min="15395" max="15395" width="1.25" style="2202" customWidth="1"/>
    <col min="15396" max="15616" width="3.5" style="2202"/>
    <col min="15617" max="15617" width="1.25" style="2202" customWidth="1"/>
    <col min="15618" max="15646" width="3.125" style="2202" customWidth="1"/>
    <col min="15647" max="15649" width="3.25" style="2202" customWidth="1"/>
    <col min="15650" max="15650" width="3.125" style="2202" customWidth="1"/>
    <col min="15651" max="15651" width="1.25" style="2202" customWidth="1"/>
    <col min="15652" max="15872" width="3.5" style="2202"/>
    <col min="15873" max="15873" width="1.25" style="2202" customWidth="1"/>
    <col min="15874" max="15902" width="3.125" style="2202" customWidth="1"/>
    <col min="15903" max="15905" width="3.25" style="2202" customWidth="1"/>
    <col min="15906" max="15906" width="3.125" style="2202" customWidth="1"/>
    <col min="15907" max="15907" width="1.25" style="2202" customWidth="1"/>
    <col min="15908" max="16128" width="3.5" style="2202"/>
    <col min="16129" max="16129" width="1.25" style="2202" customWidth="1"/>
    <col min="16130" max="16158" width="3.125" style="2202" customWidth="1"/>
    <col min="16159" max="16161" width="3.25" style="2202" customWidth="1"/>
    <col min="16162" max="16162" width="3.125" style="2202" customWidth="1"/>
    <col min="16163" max="16163" width="1.25" style="2202" customWidth="1"/>
    <col min="16164" max="16384" width="3.5" style="2202"/>
  </cols>
  <sheetData>
    <row r="1" spans="2:59" s="407" customFormat="1">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row>
    <row r="2" spans="2:59" s="407" customFormat="1">
      <c r="B2" s="407"/>
      <c r="C2" s="407"/>
      <c r="D2" s="407"/>
      <c r="E2" s="407"/>
      <c r="F2" s="407"/>
      <c r="G2" s="407"/>
      <c r="H2" s="407"/>
      <c r="I2" s="407"/>
      <c r="J2" s="407"/>
      <c r="K2" s="407"/>
      <c r="L2" s="407"/>
      <c r="M2" s="407"/>
      <c r="N2" s="407"/>
      <c r="O2" s="407"/>
      <c r="P2" s="407"/>
      <c r="Q2" s="407"/>
      <c r="R2" s="407"/>
      <c r="S2" s="407"/>
      <c r="T2" s="407"/>
      <c r="U2" s="407"/>
      <c r="V2" s="407"/>
      <c r="W2" s="407"/>
      <c r="X2" s="407"/>
      <c r="Y2" s="2238"/>
      <c r="Z2" s="408"/>
      <c r="AA2" s="408"/>
      <c r="AB2" s="2238" t="s">
        <v>541</v>
      </c>
      <c r="AC2" s="408"/>
      <c r="AD2" s="408"/>
      <c r="AE2" s="2238" t="s">
        <v>1488</v>
      </c>
      <c r="AF2" s="408"/>
      <c r="AG2" s="408"/>
      <c r="AH2" s="2238" t="s">
        <v>545</v>
      </c>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row>
    <row r="3" spans="2:59" s="407" customFormat="1">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2238"/>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row>
    <row r="4" spans="2:59" s="407" customFormat="1" ht="17.25">
      <c r="B4" s="2206" t="s">
        <v>1818</v>
      </c>
      <c r="C4" s="2206"/>
      <c r="D4" s="2206"/>
      <c r="E4" s="2206"/>
      <c r="F4" s="2206"/>
      <c r="G4" s="2206"/>
      <c r="H4" s="2206"/>
      <c r="I4" s="2206"/>
      <c r="J4" s="2206"/>
      <c r="K4" s="2206"/>
      <c r="L4" s="2206"/>
      <c r="M4" s="2206"/>
      <c r="N4" s="2206"/>
      <c r="O4" s="2206"/>
      <c r="P4" s="2206"/>
      <c r="Q4" s="2206"/>
      <c r="R4" s="2206"/>
      <c r="S4" s="2206"/>
      <c r="T4" s="2206"/>
      <c r="U4" s="2206"/>
      <c r="V4" s="2206"/>
      <c r="W4" s="2206"/>
      <c r="X4" s="2206"/>
      <c r="Y4" s="2206"/>
      <c r="Z4" s="2206"/>
      <c r="AA4" s="2206"/>
      <c r="AB4" s="2206"/>
      <c r="AC4" s="2206"/>
      <c r="AD4" s="2206"/>
      <c r="AE4" s="2206"/>
      <c r="AF4" s="2206"/>
      <c r="AG4" s="2206"/>
      <c r="AH4" s="2206"/>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row>
    <row r="5" spans="2:59" s="407" customFormat="1">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row>
    <row r="6" spans="2:59" s="407" customFormat="1" ht="21" customHeight="1">
      <c r="B6" s="490" t="s">
        <v>793</v>
      </c>
      <c r="C6" s="490"/>
      <c r="D6" s="490"/>
      <c r="E6" s="490"/>
      <c r="F6" s="624"/>
      <c r="G6" s="2225"/>
      <c r="H6" s="2227"/>
      <c r="I6" s="2227"/>
      <c r="J6" s="2227"/>
      <c r="K6" s="2227"/>
      <c r="L6" s="2227"/>
      <c r="M6" s="2227"/>
      <c r="N6" s="2227"/>
      <c r="O6" s="2227"/>
      <c r="P6" s="2227"/>
      <c r="Q6" s="2227"/>
      <c r="R6" s="2227"/>
      <c r="S6" s="2227"/>
      <c r="T6" s="2227"/>
      <c r="U6" s="2227"/>
      <c r="V6" s="2227"/>
      <c r="W6" s="2227"/>
      <c r="X6" s="2227"/>
      <c r="Y6" s="2227"/>
      <c r="Z6" s="2227"/>
      <c r="AA6" s="2227"/>
      <c r="AB6" s="2227"/>
      <c r="AC6" s="2227"/>
      <c r="AD6" s="2227"/>
      <c r="AE6" s="2227"/>
      <c r="AF6" s="2227"/>
      <c r="AG6" s="2227"/>
      <c r="AH6" s="2250"/>
      <c r="AI6" s="407"/>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row>
    <row r="7" spans="2:59" ht="21" customHeight="1">
      <c r="B7" s="624" t="s">
        <v>340</v>
      </c>
      <c r="C7" s="583"/>
      <c r="D7" s="583"/>
      <c r="E7" s="583"/>
      <c r="F7" s="584"/>
      <c r="G7" s="409" t="s">
        <v>191</v>
      </c>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37"/>
    </row>
    <row r="8" spans="2:59" ht="21" customHeight="1">
      <c r="B8" s="411" t="s">
        <v>1819</v>
      </c>
      <c r="C8" s="419"/>
      <c r="D8" s="419"/>
      <c r="E8" s="419"/>
      <c r="F8" s="475"/>
      <c r="G8" s="652"/>
      <c r="H8" s="419" t="s">
        <v>1820</v>
      </c>
      <c r="I8" s="419"/>
      <c r="J8" s="419"/>
      <c r="K8" s="419"/>
      <c r="L8" s="419"/>
      <c r="M8" s="419"/>
      <c r="N8" s="419"/>
      <c r="O8" s="419"/>
      <c r="P8" s="419"/>
      <c r="Q8" s="419"/>
      <c r="R8" s="419"/>
      <c r="S8" s="419"/>
      <c r="T8" s="2205"/>
      <c r="U8" s="506"/>
      <c r="V8" s="419" t="s">
        <v>1616</v>
      </c>
      <c r="W8" s="419"/>
      <c r="X8" s="2236"/>
      <c r="Y8" s="2236"/>
      <c r="Z8" s="2236"/>
      <c r="AA8" s="2236"/>
      <c r="AB8" s="2236"/>
      <c r="AC8" s="2236"/>
      <c r="AD8" s="2236"/>
      <c r="AE8" s="2236"/>
      <c r="AF8" s="2236"/>
      <c r="AG8" s="2236"/>
      <c r="AH8" s="2251"/>
    </row>
    <row r="9" spans="2:59" ht="21" customHeight="1">
      <c r="B9" s="412"/>
      <c r="C9" s="407"/>
      <c r="D9" s="407"/>
      <c r="E9" s="407"/>
      <c r="F9" s="407"/>
      <c r="G9" s="469"/>
      <c r="H9" s="407" t="s">
        <v>892</v>
      </c>
      <c r="I9" s="421"/>
      <c r="J9" s="421"/>
      <c r="K9" s="421"/>
      <c r="L9" s="421"/>
      <c r="M9" s="421"/>
      <c r="N9" s="421"/>
      <c r="O9" s="421"/>
      <c r="P9" s="421"/>
      <c r="Q9" s="421"/>
      <c r="R9" s="421"/>
      <c r="S9" s="2230"/>
      <c r="T9" s="2205"/>
      <c r="U9" s="408"/>
      <c r="V9" s="407"/>
      <c r="W9" s="407"/>
      <c r="X9" s="2228"/>
      <c r="Y9" s="2228"/>
      <c r="Z9" s="2228"/>
      <c r="AA9" s="2228"/>
      <c r="AB9" s="2228"/>
      <c r="AC9" s="2228"/>
      <c r="AD9" s="2228"/>
      <c r="AE9" s="2228"/>
      <c r="AF9" s="2228"/>
      <c r="AG9" s="2228"/>
      <c r="AH9" s="2252"/>
    </row>
    <row r="10" spans="2:59" ht="21" customHeight="1">
      <c r="B10" s="411" t="s">
        <v>957</v>
      </c>
      <c r="C10" s="419"/>
      <c r="D10" s="419"/>
      <c r="E10" s="419"/>
      <c r="F10" s="475"/>
      <c r="G10" s="652"/>
      <c r="H10" s="419" t="s">
        <v>1821</v>
      </c>
      <c r="I10" s="2229"/>
      <c r="J10" s="2229"/>
      <c r="K10" s="2229"/>
      <c r="L10" s="2229"/>
      <c r="M10" s="2229"/>
      <c r="N10" s="2229"/>
      <c r="O10" s="2229"/>
      <c r="P10" s="2229"/>
      <c r="Q10" s="2229"/>
      <c r="R10" s="2229"/>
      <c r="S10" s="421"/>
      <c r="T10" s="2229"/>
      <c r="U10" s="506"/>
      <c r="V10" s="506"/>
      <c r="W10" s="506"/>
      <c r="X10" s="419"/>
      <c r="Y10" s="2236"/>
      <c r="Z10" s="2236"/>
      <c r="AA10" s="2236"/>
      <c r="AB10" s="2236"/>
      <c r="AC10" s="2236"/>
      <c r="AD10" s="2236"/>
      <c r="AE10" s="2236"/>
      <c r="AF10" s="2236"/>
      <c r="AG10" s="2236"/>
      <c r="AH10" s="2251"/>
    </row>
    <row r="11" spans="2:59" ht="21" customHeight="1">
      <c r="B11" s="413"/>
      <c r="C11" s="429"/>
      <c r="D11" s="429"/>
      <c r="E11" s="429"/>
      <c r="F11" s="480"/>
      <c r="G11" s="653"/>
      <c r="H11" s="429" t="s">
        <v>1679</v>
      </c>
      <c r="I11" s="2230"/>
      <c r="J11" s="2230"/>
      <c r="K11" s="2230"/>
      <c r="L11" s="2230"/>
      <c r="M11" s="2230"/>
      <c r="N11" s="2230"/>
      <c r="O11" s="2230"/>
      <c r="P11" s="2230"/>
      <c r="Q11" s="2230"/>
      <c r="R11" s="2230"/>
      <c r="S11" s="2230"/>
      <c r="T11" s="2230"/>
      <c r="U11" s="2235"/>
      <c r="V11" s="2235"/>
      <c r="W11" s="2235"/>
      <c r="X11" s="2235"/>
      <c r="Y11" s="2235"/>
      <c r="Z11" s="2235"/>
      <c r="AA11" s="2235"/>
      <c r="AB11" s="2235"/>
      <c r="AC11" s="2235"/>
      <c r="AD11" s="2235"/>
      <c r="AE11" s="2235"/>
      <c r="AF11" s="2235"/>
      <c r="AG11" s="2235"/>
      <c r="AH11" s="2253"/>
    </row>
    <row r="12" spans="2:59" ht="13.5" customHeight="1">
      <c r="B12" s="407"/>
      <c r="C12" s="407"/>
      <c r="D12" s="407"/>
      <c r="E12" s="407"/>
      <c r="F12" s="407"/>
      <c r="G12" s="408"/>
      <c r="H12" s="407"/>
      <c r="I12" s="421"/>
      <c r="J12" s="421"/>
      <c r="K12" s="421"/>
      <c r="L12" s="421"/>
      <c r="M12" s="421"/>
      <c r="N12" s="421"/>
      <c r="O12" s="421"/>
      <c r="P12" s="421"/>
      <c r="Q12" s="421"/>
      <c r="R12" s="421"/>
      <c r="S12" s="421"/>
      <c r="T12" s="421"/>
      <c r="U12" s="2228"/>
      <c r="V12" s="2228"/>
      <c r="W12" s="2228"/>
      <c r="X12" s="2228"/>
      <c r="Y12" s="2228"/>
      <c r="Z12" s="2228"/>
      <c r="AA12" s="2228"/>
      <c r="AB12" s="2228"/>
      <c r="AC12" s="2228"/>
      <c r="AD12" s="2228"/>
      <c r="AE12" s="2228"/>
      <c r="AF12" s="2228"/>
      <c r="AG12" s="2228"/>
      <c r="AH12" s="2228"/>
    </row>
    <row r="13" spans="2:59" ht="21" customHeight="1">
      <c r="B13" s="411" t="s">
        <v>1822</v>
      </c>
      <c r="C13" s="419"/>
      <c r="D13" s="419"/>
      <c r="E13" s="419"/>
      <c r="F13" s="419"/>
      <c r="G13" s="506"/>
      <c r="H13" s="419"/>
      <c r="I13" s="2229"/>
      <c r="J13" s="2229"/>
      <c r="K13" s="2229"/>
      <c r="L13" s="2229"/>
      <c r="M13" s="2229"/>
      <c r="N13" s="2229"/>
      <c r="O13" s="2229"/>
      <c r="P13" s="2229"/>
      <c r="Q13" s="2229"/>
      <c r="R13" s="2229"/>
      <c r="S13" s="2229"/>
      <c r="T13" s="2229"/>
      <c r="U13" s="2236"/>
      <c r="V13" s="2236"/>
      <c r="W13" s="2236"/>
      <c r="X13" s="2236"/>
      <c r="Y13" s="2236"/>
      <c r="Z13" s="2236"/>
      <c r="AA13" s="2236"/>
      <c r="AB13" s="2236"/>
      <c r="AC13" s="2236"/>
      <c r="AD13" s="2236"/>
      <c r="AE13" s="2236"/>
      <c r="AF13" s="2236"/>
      <c r="AG13" s="2236"/>
      <c r="AH13" s="2251"/>
    </row>
    <row r="14" spans="2:59" ht="21" customHeight="1">
      <c r="B14" s="412"/>
      <c r="C14" s="407" t="s">
        <v>1823</v>
      </c>
      <c r="D14" s="407"/>
      <c r="E14" s="407"/>
      <c r="F14" s="407"/>
      <c r="G14" s="408"/>
      <c r="H14" s="407"/>
      <c r="I14" s="421"/>
      <c r="J14" s="421"/>
      <c r="K14" s="421"/>
      <c r="L14" s="421"/>
      <c r="M14" s="421"/>
      <c r="N14" s="421"/>
      <c r="O14" s="421"/>
      <c r="P14" s="421"/>
      <c r="Q14" s="421"/>
      <c r="R14" s="421"/>
      <c r="S14" s="421"/>
      <c r="T14" s="421"/>
      <c r="U14" s="2228"/>
      <c r="V14" s="2228"/>
      <c r="W14" s="2228"/>
      <c r="X14" s="2228"/>
      <c r="Y14" s="2228"/>
      <c r="Z14" s="2228"/>
      <c r="AA14" s="2228"/>
      <c r="AB14" s="2228"/>
      <c r="AC14" s="2228"/>
      <c r="AD14" s="2228"/>
      <c r="AE14" s="2228"/>
      <c r="AF14" s="2228"/>
      <c r="AG14" s="2228"/>
      <c r="AH14" s="2252"/>
    </row>
    <row r="15" spans="2:59" ht="21" customHeight="1">
      <c r="B15" s="2207"/>
      <c r="C15" s="2214" t="s">
        <v>70</v>
      </c>
      <c r="D15" s="2214"/>
      <c r="E15" s="2214"/>
      <c r="F15" s="2214"/>
      <c r="G15" s="2214"/>
      <c r="H15" s="2214"/>
      <c r="I15" s="2214"/>
      <c r="J15" s="2214"/>
      <c r="K15" s="2214"/>
      <c r="L15" s="2214"/>
      <c r="M15" s="2214"/>
      <c r="N15" s="2214"/>
      <c r="O15" s="2214"/>
      <c r="P15" s="2214"/>
      <c r="Q15" s="2214"/>
      <c r="R15" s="2214"/>
      <c r="S15" s="2214"/>
      <c r="T15" s="2214"/>
      <c r="U15" s="2214"/>
      <c r="V15" s="2214"/>
      <c r="W15" s="2214"/>
      <c r="X15" s="2214"/>
      <c r="Y15" s="2214"/>
      <c r="Z15" s="2214"/>
      <c r="AA15" s="2241" t="s">
        <v>1105</v>
      </c>
      <c r="AB15" s="2241"/>
      <c r="AC15" s="2241"/>
      <c r="AD15" s="2241"/>
      <c r="AE15" s="2241"/>
      <c r="AF15" s="2241"/>
      <c r="AG15" s="2241"/>
      <c r="AH15" s="2252"/>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row>
    <row r="16" spans="2:59" ht="21" customHeight="1">
      <c r="B16" s="2207"/>
      <c r="C16" s="2215"/>
      <c r="D16" s="2215"/>
      <c r="E16" s="2215"/>
      <c r="F16" s="2215"/>
      <c r="G16" s="2215"/>
      <c r="H16" s="2215"/>
      <c r="I16" s="2215"/>
      <c r="J16" s="2215"/>
      <c r="K16" s="2215"/>
      <c r="L16" s="2215"/>
      <c r="M16" s="2215"/>
      <c r="N16" s="2215"/>
      <c r="O16" s="2215"/>
      <c r="P16" s="2215"/>
      <c r="Q16" s="2215"/>
      <c r="R16" s="2215"/>
      <c r="S16" s="2215"/>
      <c r="T16" s="2215"/>
      <c r="U16" s="2215"/>
      <c r="V16" s="2215"/>
      <c r="W16" s="2215"/>
      <c r="X16" s="2215"/>
      <c r="Y16" s="2215"/>
      <c r="Z16" s="2215"/>
      <c r="AA16" s="2242"/>
      <c r="AB16" s="2242"/>
      <c r="AC16" s="2242"/>
      <c r="AD16" s="2242"/>
      <c r="AE16" s="2242"/>
      <c r="AF16" s="2242"/>
      <c r="AG16" s="2242"/>
      <c r="AH16" s="2252"/>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row>
    <row r="17" spans="2:59" ht="9" customHeight="1">
      <c r="B17" s="2207"/>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2236"/>
      <c r="AB17" s="2236"/>
      <c r="AC17" s="2236"/>
      <c r="AD17" s="2236"/>
      <c r="AE17" s="2236"/>
      <c r="AF17" s="2236"/>
      <c r="AG17" s="2236"/>
      <c r="AH17" s="2252"/>
      <c r="AK17" s="2260"/>
      <c r="AL17" s="2260"/>
      <c r="AM17" s="2260"/>
      <c r="AN17" s="2260"/>
      <c r="AO17" s="2260"/>
      <c r="AP17" s="2260"/>
      <c r="AQ17" s="2260"/>
      <c r="AR17" s="2260"/>
      <c r="AS17" s="2260"/>
      <c r="AT17" s="2260"/>
      <c r="AU17" s="2260"/>
      <c r="AV17" s="2260"/>
      <c r="AW17" s="2260"/>
      <c r="AX17" s="2260"/>
      <c r="AY17" s="2260"/>
      <c r="AZ17" s="2260"/>
      <c r="BA17" s="2260"/>
      <c r="BB17" s="2260"/>
      <c r="BC17" s="2260"/>
      <c r="BD17" s="2260"/>
      <c r="BE17" s="2260"/>
      <c r="BF17" s="2260"/>
      <c r="BG17" s="2260"/>
    </row>
    <row r="18" spans="2:59" ht="21" customHeight="1">
      <c r="B18" s="2207"/>
      <c r="C18" s="2216" t="s">
        <v>1287</v>
      </c>
      <c r="D18" s="2219"/>
      <c r="E18" s="2219"/>
      <c r="F18" s="2219"/>
      <c r="G18" s="2226"/>
      <c r="H18" s="2228"/>
      <c r="I18" s="2228"/>
      <c r="J18" s="2228"/>
      <c r="K18" s="2228"/>
      <c r="L18" s="2228"/>
      <c r="M18" s="2228"/>
      <c r="N18" s="2228"/>
      <c r="O18" s="2228"/>
      <c r="P18" s="2228"/>
      <c r="Q18" s="2228"/>
      <c r="R18" s="2228"/>
      <c r="S18" s="2228"/>
      <c r="T18" s="2228"/>
      <c r="U18" s="2228"/>
      <c r="V18" s="2228"/>
      <c r="W18" s="2228"/>
      <c r="X18" s="2228"/>
      <c r="Y18" s="2228"/>
      <c r="Z18" s="2228"/>
      <c r="AA18" s="2228"/>
      <c r="AB18" s="2228"/>
      <c r="AC18" s="2228"/>
      <c r="AD18" s="2228"/>
      <c r="AE18" s="2228"/>
      <c r="AF18" s="2228"/>
      <c r="AG18" s="2228"/>
      <c r="AH18" s="2252"/>
    </row>
    <row r="19" spans="2:59" ht="21" customHeight="1">
      <c r="B19" s="2207"/>
      <c r="C19" s="2214" t="s">
        <v>379</v>
      </c>
      <c r="D19" s="2214"/>
      <c r="E19" s="2214"/>
      <c r="F19" s="2214"/>
      <c r="G19" s="2214"/>
      <c r="H19" s="2214"/>
      <c r="I19" s="2214"/>
      <c r="J19" s="2214"/>
      <c r="K19" s="2214"/>
      <c r="L19" s="2214"/>
      <c r="M19" s="2214"/>
      <c r="N19" s="2214"/>
      <c r="O19" s="2214"/>
      <c r="P19" s="2214"/>
      <c r="Q19" s="2214"/>
      <c r="R19" s="2214"/>
      <c r="S19" s="2214"/>
      <c r="T19" s="2214"/>
      <c r="U19" s="2214"/>
      <c r="V19" s="2214"/>
      <c r="W19" s="2214"/>
      <c r="X19" s="2214"/>
      <c r="Y19" s="2214"/>
      <c r="Z19" s="2214"/>
      <c r="AA19" s="2241" t="s">
        <v>1105</v>
      </c>
      <c r="AB19" s="2241"/>
      <c r="AC19" s="2241"/>
      <c r="AD19" s="2241"/>
      <c r="AE19" s="2241"/>
      <c r="AF19" s="2241"/>
      <c r="AG19" s="2241"/>
      <c r="AH19" s="2252"/>
    </row>
    <row r="20" spans="2:59" ht="20.100000000000001" customHeight="1">
      <c r="B20" s="2208"/>
      <c r="C20" s="2214"/>
      <c r="D20" s="2214"/>
      <c r="E20" s="2214"/>
      <c r="F20" s="2214"/>
      <c r="G20" s="2214"/>
      <c r="H20" s="2214"/>
      <c r="I20" s="2214"/>
      <c r="J20" s="2214"/>
      <c r="K20" s="2214"/>
      <c r="L20" s="2214"/>
      <c r="M20" s="2214"/>
      <c r="N20" s="2214"/>
      <c r="O20" s="2214"/>
      <c r="P20" s="2214"/>
      <c r="Q20" s="2214"/>
      <c r="R20" s="2214"/>
      <c r="S20" s="2214"/>
      <c r="T20" s="2214"/>
      <c r="U20" s="2214"/>
      <c r="V20" s="2214"/>
      <c r="W20" s="2214"/>
      <c r="X20" s="2214"/>
      <c r="Y20" s="2214"/>
      <c r="Z20" s="2215"/>
      <c r="AA20" s="2243"/>
      <c r="AB20" s="2243"/>
      <c r="AC20" s="2243"/>
      <c r="AD20" s="2243"/>
      <c r="AE20" s="2243"/>
      <c r="AF20" s="2243"/>
      <c r="AG20" s="2243"/>
      <c r="AH20" s="2254"/>
    </row>
    <row r="21" spans="2:59" s="407" customFormat="1" ht="20.100000000000001" customHeight="1">
      <c r="B21" s="2208"/>
      <c r="C21" s="425" t="s">
        <v>1824</v>
      </c>
      <c r="D21" s="434"/>
      <c r="E21" s="434"/>
      <c r="F21" s="434"/>
      <c r="G21" s="434"/>
      <c r="H21" s="434"/>
      <c r="I21" s="434"/>
      <c r="J21" s="434"/>
      <c r="K21" s="434"/>
      <c r="L21" s="434"/>
      <c r="M21" s="652"/>
      <c r="N21" s="419" t="s">
        <v>1503</v>
      </c>
      <c r="O21" s="419"/>
      <c r="P21" s="419"/>
      <c r="Q21" s="2229"/>
      <c r="R21" s="2229"/>
      <c r="S21" s="2229"/>
      <c r="T21" s="2229"/>
      <c r="U21" s="2229"/>
      <c r="V21" s="2229"/>
      <c r="W21" s="506"/>
      <c r="X21" s="419" t="s">
        <v>1131</v>
      </c>
      <c r="Y21" s="2239"/>
      <c r="Z21" s="2239"/>
      <c r="AA21" s="2229"/>
      <c r="AB21" s="2229"/>
      <c r="AC21" s="2229"/>
      <c r="AD21" s="2229"/>
      <c r="AE21" s="2229"/>
      <c r="AF21" s="2229"/>
      <c r="AG21" s="2245"/>
      <c r="AH21" s="2252"/>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row>
    <row r="22" spans="2:59" s="407" customFormat="1" ht="20.100000000000001" customHeight="1">
      <c r="B22" s="2207"/>
      <c r="C22" s="426"/>
      <c r="D22" s="435"/>
      <c r="E22" s="435"/>
      <c r="F22" s="435"/>
      <c r="G22" s="435"/>
      <c r="H22" s="435"/>
      <c r="I22" s="435"/>
      <c r="J22" s="435"/>
      <c r="K22" s="435"/>
      <c r="L22" s="435"/>
      <c r="M22" s="653"/>
      <c r="N22" s="429" t="s">
        <v>1825</v>
      </c>
      <c r="O22" s="429"/>
      <c r="P22" s="429"/>
      <c r="Q22" s="2230"/>
      <c r="R22" s="2230"/>
      <c r="S22" s="2230"/>
      <c r="T22" s="2230"/>
      <c r="U22" s="2230"/>
      <c r="V22" s="2230"/>
      <c r="W22" s="507"/>
      <c r="X22" s="429" t="s">
        <v>1826</v>
      </c>
      <c r="Y22" s="2240"/>
      <c r="Z22" s="2240"/>
      <c r="AA22" s="2230"/>
      <c r="AB22" s="2230"/>
      <c r="AC22" s="2230"/>
      <c r="AD22" s="2230"/>
      <c r="AE22" s="2230"/>
      <c r="AF22" s="2230"/>
      <c r="AG22" s="2216"/>
      <c r="AH22" s="2252"/>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row>
    <row r="23" spans="2:59" s="407" customFormat="1" ht="9" customHeight="1">
      <c r="B23" s="2207"/>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2205"/>
      <c r="AB23" s="407"/>
      <c r="AC23" s="421"/>
      <c r="AD23" s="421"/>
      <c r="AE23" s="421"/>
      <c r="AF23" s="421"/>
      <c r="AG23" s="421"/>
      <c r="AH23" s="2252"/>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row>
    <row r="24" spans="2:59" s="407" customFormat="1" ht="20.100000000000001" customHeight="1">
      <c r="B24" s="2207"/>
      <c r="C24" s="2217" t="s">
        <v>78</v>
      </c>
      <c r="D24" s="2217"/>
      <c r="E24" s="2217"/>
      <c r="F24" s="2217"/>
      <c r="G24" s="2217"/>
      <c r="H24" s="2217"/>
      <c r="I24" s="2217"/>
      <c r="J24" s="2217"/>
      <c r="K24" s="2217"/>
      <c r="L24" s="2217"/>
      <c r="M24" s="2217"/>
      <c r="N24" s="2217"/>
      <c r="O24" s="2217"/>
      <c r="P24" s="2217"/>
      <c r="Q24" s="2217"/>
      <c r="R24" s="2217"/>
      <c r="S24" s="2217"/>
      <c r="T24" s="2217"/>
      <c r="U24" s="2217"/>
      <c r="V24" s="2217"/>
      <c r="W24" s="2217"/>
      <c r="X24" s="2217"/>
      <c r="Y24" s="2217"/>
      <c r="Z24" s="2217"/>
      <c r="AA24" s="2228"/>
      <c r="AB24" s="2228"/>
      <c r="AC24" s="2228"/>
      <c r="AD24" s="2228"/>
      <c r="AE24" s="2228"/>
      <c r="AF24" s="2228"/>
      <c r="AG24" s="2228"/>
      <c r="AH24" s="2252"/>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row>
    <row r="25" spans="2:59" s="407" customFormat="1" ht="20.100000000000001" customHeight="1">
      <c r="B25" s="2208"/>
      <c r="C25" s="2218"/>
      <c r="D25" s="2218"/>
      <c r="E25" s="2218"/>
      <c r="F25" s="2218"/>
      <c r="G25" s="2218"/>
      <c r="H25" s="2218"/>
      <c r="I25" s="2218"/>
      <c r="J25" s="2218"/>
      <c r="K25" s="2218"/>
      <c r="L25" s="2218"/>
      <c r="M25" s="2218"/>
      <c r="N25" s="2218"/>
      <c r="O25" s="2218"/>
      <c r="P25" s="2218"/>
      <c r="Q25" s="2218"/>
      <c r="R25" s="2218"/>
      <c r="S25" s="2218"/>
      <c r="T25" s="2218"/>
      <c r="U25" s="2218"/>
      <c r="V25" s="2218"/>
      <c r="W25" s="2218"/>
      <c r="X25" s="2218"/>
      <c r="Y25" s="2218"/>
      <c r="Z25" s="2218"/>
      <c r="AA25" s="2208"/>
      <c r="AB25" s="421"/>
      <c r="AC25" s="421"/>
      <c r="AD25" s="421"/>
      <c r="AE25" s="421"/>
      <c r="AF25" s="421"/>
      <c r="AG25" s="421"/>
      <c r="AH25" s="2255"/>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row>
    <row r="26" spans="2:59" s="407" customFormat="1" ht="9" customHeight="1">
      <c r="B26" s="2208"/>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2255"/>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407"/>
      <c r="BE26" s="407"/>
      <c r="BF26" s="407"/>
      <c r="BG26" s="407"/>
    </row>
    <row r="27" spans="2:59" s="407" customFormat="1" ht="24" customHeight="1">
      <c r="B27" s="2207"/>
      <c r="C27" s="2214" t="s">
        <v>556</v>
      </c>
      <c r="D27" s="2214"/>
      <c r="E27" s="2214"/>
      <c r="F27" s="2214"/>
      <c r="G27" s="2214"/>
      <c r="H27" s="2214"/>
      <c r="I27" s="2214"/>
      <c r="J27" s="2214"/>
      <c r="K27" s="2231"/>
      <c r="L27" s="2231"/>
      <c r="M27" s="2231"/>
      <c r="N27" s="2231"/>
      <c r="O27" s="2231"/>
      <c r="P27" s="2231"/>
      <c r="Q27" s="2231"/>
      <c r="R27" s="2231" t="s">
        <v>541</v>
      </c>
      <c r="S27" s="2231"/>
      <c r="T27" s="2231"/>
      <c r="U27" s="2231"/>
      <c r="V27" s="2231"/>
      <c r="W27" s="2231"/>
      <c r="X27" s="2231"/>
      <c r="Y27" s="2231"/>
      <c r="Z27" s="2231" t="s">
        <v>544</v>
      </c>
      <c r="AA27" s="2231"/>
      <c r="AB27" s="2231"/>
      <c r="AC27" s="2231"/>
      <c r="AD27" s="2231"/>
      <c r="AE27" s="2231"/>
      <c r="AF27" s="2231"/>
      <c r="AG27" s="2246" t="s">
        <v>545</v>
      </c>
      <c r="AH27" s="2252"/>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row>
    <row r="28" spans="2:59" s="407" customFormat="1" ht="20.100000000000001" customHeight="1">
      <c r="B28" s="2207"/>
      <c r="C28" s="2214"/>
      <c r="D28" s="2214"/>
      <c r="E28" s="2214"/>
      <c r="F28" s="2214"/>
      <c r="G28" s="2214"/>
      <c r="H28" s="2214"/>
      <c r="I28" s="2214"/>
      <c r="J28" s="2214"/>
      <c r="K28" s="2232"/>
      <c r="L28" s="2232"/>
      <c r="M28" s="2232"/>
      <c r="N28" s="2232"/>
      <c r="O28" s="2232"/>
      <c r="P28" s="2232"/>
      <c r="Q28" s="2232"/>
      <c r="R28" s="2232"/>
      <c r="S28" s="2232"/>
      <c r="T28" s="2232"/>
      <c r="U28" s="2232"/>
      <c r="V28" s="2232"/>
      <c r="W28" s="2232"/>
      <c r="X28" s="2232"/>
      <c r="Y28" s="2232"/>
      <c r="Z28" s="2232"/>
      <c r="AA28" s="2232"/>
      <c r="AB28" s="2232"/>
      <c r="AC28" s="2232"/>
      <c r="AD28" s="2232"/>
      <c r="AE28" s="2232"/>
      <c r="AF28" s="2232"/>
      <c r="AG28" s="2247"/>
      <c r="AH28" s="2252"/>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row>
    <row r="29" spans="2:59" s="407" customFormat="1" ht="13.5" customHeight="1">
      <c r="B29" s="413"/>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80"/>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row>
    <row r="30" spans="2:59" s="407" customFormat="1" ht="13.5" customHeight="1">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row>
    <row r="31" spans="2:59" s="407" customFormat="1" ht="20.100000000000001" customHeight="1">
      <c r="B31" s="411" t="s">
        <v>613</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75"/>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row>
    <row r="32" spans="2:59" s="407" customFormat="1" ht="20.100000000000001" customHeight="1">
      <c r="B32" s="2207"/>
      <c r="C32" s="640" t="s">
        <v>1827</v>
      </c>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c r="AE32" s="640"/>
      <c r="AF32" s="2228"/>
      <c r="AG32" s="2228"/>
      <c r="AH32" s="2252"/>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row>
    <row r="33" spans="1:40" s="407" customFormat="1" ht="20.100000000000001" customHeight="1">
      <c r="A33" s="407"/>
      <c r="B33" s="2209"/>
      <c r="C33" s="456" t="s">
        <v>70</v>
      </c>
      <c r="D33" s="2214"/>
      <c r="E33" s="2214"/>
      <c r="F33" s="2214"/>
      <c r="G33" s="2214"/>
      <c r="H33" s="2214"/>
      <c r="I33" s="2214"/>
      <c r="J33" s="2214"/>
      <c r="K33" s="2214"/>
      <c r="L33" s="2214"/>
      <c r="M33" s="2214"/>
      <c r="N33" s="2214"/>
      <c r="O33" s="2214"/>
      <c r="P33" s="2214"/>
      <c r="Q33" s="2214"/>
      <c r="R33" s="2214"/>
      <c r="S33" s="2214"/>
      <c r="T33" s="2214"/>
      <c r="U33" s="2214"/>
      <c r="V33" s="2214"/>
      <c r="W33" s="2214"/>
      <c r="X33" s="2214"/>
      <c r="Y33" s="2214"/>
      <c r="Z33" s="2214"/>
      <c r="AA33" s="2241" t="s">
        <v>1105</v>
      </c>
      <c r="AB33" s="2241"/>
      <c r="AC33" s="2241"/>
      <c r="AD33" s="2241"/>
      <c r="AE33" s="2241"/>
      <c r="AF33" s="2241"/>
      <c r="AG33" s="2241"/>
      <c r="AH33" s="2256"/>
      <c r="AI33" s="407"/>
      <c r="AJ33" s="407"/>
      <c r="AK33" s="407"/>
      <c r="AL33" s="407"/>
      <c r="AM33" s="407"/>
      <c r="AN33" s="407"/>
    </row>
    <row r="34" spans="1:40" s="407" customFormat="1" ht="20.100000000000001" customHeight="1">
      <c r="A34" s="407"/>
      <c r="B34" s="2210"/>
      <c r="C34" s="456"/>
      <c r="D34" s="2214"/>
      <c r="E34" s="2214"/>
      <c r="F34" s="2214"/>
      <c r="G34" s="2214"/>
      <c r="H34" s="2214"/>
      <c r="I34" s="2214"/>
      <c r="J34" s="2214"/>
      <c r="K34" s="2214"/>
      <c r="L34" s="2214"/>
      <c r="M34" s="2214"/>
      <c r="N34" s="2214"/>
      <c r="O34" s="2214"/>
      <c r="P34" s="2214"/>
      <c r="Q34" s="2214"/>
      <c r="R34" s="2214"/>
      <c r="S34" s="2214"/>
      <c r="T34" s="2214"/>
      <c r="U34" s="2214"/>
      <c r="V34" s="2214"/>
      <c r="W34" s="2214"/>
      <c r="X34" s="2214"/>
      <c r="Y34" s="2214"/>
      <c r="Z34" s="2214"/>
      <c r="AA34" s="2244"/>
      <c r="AB34" s="2243"/>
      <c r="AC34" s="2243"/>
      <c r="AD34" s="2243"/>
      <c r="AE34" s="2243"/>
      <c r="AF34" s="2243"/>
      <c r="AG34" s="2248"/>
      <c r="AH34" s="2256"/>
      <c r="AI34" s="407"/>
      <c r="AJ34" s="407"/>
      <c r="AK34" s="407"/>
      <c r="AL34" s="407"/>
      <c r="AM34" s="407"/>
      <c r="AN34" s="407"/>
    </row>
    <row r="35" spans="1:40" s="407" customFormat="1" ht="9" customHeight="1">
      <c r="A35" s="407"/>
      <c r="B35" s="2208"/>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2228"/>
      <c r="AB35" s="2228"/>
      <c r="AC35" s="2228"/>
      <c r="AD35" s="2228"/>
      <c r="AE35" s="2228"/>
      <c r="AF35" s="2228"/>
      <c r="AG35" s="2228"/>
      <c r="AH35" s="2252"/>
      <c r="AI35" s="407"/>
      <c r="AJ35" s="407"/>
      <c r="AK35" s="407"/>
      <c r="AL35" s="407"/>
      <c r="AM35" s="407"/>
      <c r="AN35" s="407"/>
    </row>
    <row r="36" spans="1:40" s="407" customFormat="1" ht="20.100000000000001" customHeight="1">
      <c r="A36" s="407"/>
      <c r="B36" s="2208"/>
      <c r="C36" s="425" t="s">
        <v>1824</v>
      </c>
      <c r="D36" s="434"/>
      <c r="E36" s="434"/>
      <c r="F36" s="434"/>
      <c r="G36" s="434"/>
      <c r="H36" s="434"/>
      <c r="I36" s="434"/>
      <c r="J36" s="434"/>
      <c r="K36" s="434"/>
      <c r="L36" s="434"/>
      <c r="M36" s="652"/>
      <c r="N36" s="419" t="s">
        <v>354</v>
      </c>
      <c r="O36" s="419"/>
      <c r="P36" s="419"/>
      <c r="Q36" s="2229"/>
      <c r="R36" s="2229"/>
      <c r="S36" s="2229"/>
      <c r="T36" s="2229"/>
      <c r="U36" s="2229"/>
      <c r="V36" s="2229"/>
      <c r="W36" s="506"/>
      <c r="X36" s="419" t="s">
        <v>1131</v>
      </c>
      <c r="Y36" s="2239"/>
      <c r="Z36" s="2239"/>
      <c r="AA36" s="2229"/>
      <c r="AB36" s="2229"/>
      <c r="AC36" s="2229"/>
      <c r="AD36" s="2229"/>
      <c r="AE36" s="2229"/>
      <c r="AF36" s="2229"/>
      <c r="AG36" s="2229"/>
      <c r="AH36" s="2256"/>
      <c r="AI36" s="407"/>
      <c r="AJ36" s="407"/>
      <c r="AK36" s="407"/>
      <c r="AL36" s="407"/>
      <c r="AM36" s="407"/>
      <c r="AN36" s="407"/>
    </row>
    <row r="37" spans="1:40" s="407" customFormat="1" ht="20.100000000000001" customHeight="1">
      <c r="A37" s="407"/>
      <c r="B37" s="2208"/>
      <c r="C37" s="426"/>
      <c r="D37" s="435"/>
      <c r="E37" s="435"/>
      <c r="F37" s="435"/>
      <c r="G37" s="435"/>
      <c r="H37" s="435"/>
      <c r="I37" s="435"/>
      <c r="J37" s="435"/>
      <c r="K37" s="435"/>
      <c r="L37" s="435"/>
      <c r="M37" s="653"/>
      <c r="N37" s="429" t="s">
        <v>1588</v>
      </c>
      <c r="O37" s="429"/>
      <c r="P37" s="429"/>
      <c r="Q37" s="2230"/>
      <c r="R37" s="2230"/>
      <c r="S37" s="2230"/>
      <c r="T37" s="2230"/>
      <c r="U37" s="2230"/>
      <c r="V37" s="2230"/>
      <c r="W37" s="2230"/>
      <c r="X37" s="2230"/>
      <c r="Y37" s="507"/>
      <c r="Z37" s="429"/>
      <c r="AA37" s="2230"/>
      <c r="AB37" s="2240"/>
      <c r="AC37" s="2240"/>
      <c r="AD37" s="2240"/>
      <c r="AE37" s="2240"/>
      <c r="AF37" s="2240"/>
      <c r="AG37" s="2230"/>
      <c r="AH37" s="2256"/>
      <c r="AI37" s="407"/>
      <c r="AJ37" s="407"/>
      <c r="AK37" s="407"/>
      <c r="AL37" s="407"/>
      <c r="AM37" s="407"/>
      <c r="AN37" s="407"/>
    </row>
    <row r="38" spans="1:40" s="407" customFormat="1" ht="9" customHeight="1">
      <c r="A38" s="407"/>
      <c r="B38" s="2208"/>
      <c r="C38" s="482"/>
      <c r="D38" s="482"/>
      <c r="E38" s="482"/>
      <c r="F38" s="482"/>
      <c r="G38" s="482"/>
      <c r="H38" s="482"/>
      <c r="I38" s="482"/>
      <c r="J38" s="482"/>
      <c r="K38" s="482"/>
      <c r="L38" s="482"/>
      <c r="M38" s="408"/>
      <c r="N38" s="407"/>
      <c r="O38" s="407"/>
      <c r="P38" s="407"/>
      <c r="Q38" s="421"/>
      <c r="R38" s="421"/>
      <c r="S38" s="421"/>
      <c r="T38" s="421"/>
      <c r="U38" s="421"/>
      <c r="V38" s="421"/>
      <c r="W38" s="421"/>
      <c r="X38" s="421"/>
      <c r="Y38" s="408"/>
      <c r="Z38" s="407"/>
      <c r="AA38" s="421"/>
      <c r="AB38" s="421"/>
      <c r="AC38" s="421"/>
      <c r="AD38" s="421"/>
      <c r="AE38" s="421"/>
      <c r="AF38" s="421"/>
      <c r="AG38" s="421"/>
      <c r="AH38" s="2252"/>
      <c r="AI38" s="407"/>
      <c r="AJ38" s="407"/>
      <c r="AK38" s="407"/>
      <c r="AL38" s="407"/>
      <c r="AM38" s="407"/>
      <c r="AN38" s="407"/>
    </row>
    <row r="39" spans="1:40" s="407" customFormat="1" ht="20.100000000000001" customHeight="1">
      <c r="A39" s="407"/>
      <c r="B39" s="2207"/>
      <c r="C39" s="2214" t="s">
        <v>311</v>
      </c>
      <c r="D39" s="2214"/>
      <c r="E39" s="2214"/>
      <c r="F39" s="2214"/>
      <c r="G39" s="2214"/>
      <c r="H39" s="2214"/>
      <c r="I39" s="2214"/>
      <c r="J39" s="2214"/>
      <c r="K39" s="2233"/>
      <c r="L39" s="2234"/>
      <c r="M39" s="2234"/>
      <c r="N39" s="2234"/>
      <c r="O39" s="2234"/>
      <c r="P39" s="2234"/>
      <c r="Q39" s="2234"/>
      <c r="R39" s="2234" t="s">
        <v>541</v>
      </c>
      <c r="S39" s="2234"/>
      <c r="T39" s="2234"/>
      <c r="U39" s="2234"/>
      <c r="V39" s="2234"/>
      <c r="W39" s="2234"/>
      <c r="X39" s="2234"/>
      <c r="Y39" s="2234"/>
      <c r="Z39" s="2234" t="s">
        <v>544</v>
      </c>
      <c r="AA39" s="2234"/>
      <c r="AB39" s="2234"/>
      <c r="AC39" s="2234"/>
      <c r="AD39" s="2234"/>
      <c r="AE39" s="2234"/>
      <c r="AF39" s="2234"/>
      <c r="AG39" s="2249" t="s">
        <v>545</v>
      </c>
      <c r="AH39" s="2257"/>
      <c r="AI39" s="407"/>
      <c r="AJ39" s="407"/>
      <c r="AK39" s="407"/>
      <c r="AL39" s="407"/>
      <c r="AM39" s="407"/>
      <c r="AN39" s="407"/>
    </row>
    <row r="40" spans="1:40" s="407" customFormat="1" ht="10.5" customHeight="1">
      <c r="A40" s="407"/>
      <c r="B40" s="2211"/>
      <c r="C40" s="435"/>
      <c r="D40" s="435"/>
      <c r="E40" s="435"/>
      <c r="F40" s="435"/>
      <c r="G40" s="435"/>
      <c r="H40" s="435"/>
      <c r="I40" s="435"/>
      <c r="J40" s="435"/>
      <c r="K40" s="2232"/>
      <c r="L40" s="2232"/>
      <c r="M40" s="2232"/>
      <c r="N40" s="2232"/>
      <c r="O40" s="2232"/>
      <c r="P40" s="2232"/>
      <c r="Q40" s="2232"/>
      <c r="R40" s="2232"/>
      <c r="S40" s="2232"/>
      <c r="T40" s="2232"/>
      <c r="U40" s="2232"/>
      <c r="V40" s="2232"/>
      <c r="W40" s="2232"/>
      <c r="X40" s="2232"/>
      <c r="Y40" s="2232"/>
      <c r="Z40" s="2232"/>
      <c r="AA40" s="2232"/>
      <c r="AB40" s="2232"/>
      <c r="AC40" s="2232"/>
      <c r="AD40" s="2232"/>
      <c r="AE40" s="2232"/>
      <c r="AF40" s="2232"/>
      <c r="AG40" s="2232"/>
      <c r="AH40" s="2258"/>
      <c r="AI40" s="407"/>
      <c r="AJ40" s="407"/>
      <c r="AK40" s="407"/>
      <c r="AL40" s="407"/>
      <c r="AM40" s="407"/>
      <c r="AN40" s="407"/>
    </row>
    <row r="41" spans="1:40" s="407" customFormat="1" ht="6" customHeight="1">
      <c r="A41" s="407"/>
      <c r="B41" s="482"/>
      <c r="C41" s="482"/>
      <c r="D41" s="482"/>
      <c r="E41" s="482"/>
      <c r="F41" s="482"/>
      <c r="G41" s="407"/>
      <c r="H41" s="407"/>
      <c r="I41" s="407"/>
      <c r="J41" s="407"/>
      <c r="K41" s="407"/>
      <c r="L41" s="407"/>
      <c r="M41" s="407"/>
      <c r="N41" s="407"/>
      <c r="O41" s="407"/>
      <c r="P41" s="407"/>
      <c r="Q41" s="407"/>
      <c r="R41" s="407"/>
      <c r="S41" s="407"/>
      <c r="T41" s="407"/>
      <c r="U41" s="407"/>
      <c r="V41" s="407"/>
      <c r="W41" s="407"/>
      <c r="X41" s="2237"/>
      <c r="Y41" s="2237"/>
      <c r="Z41" s="407"/>
      <c r="AA41" s="407"/>
      <c r="AB41" s="407"/>
      <c r="AC41" s="407"/>
      <c r="AD41" s="407"/>
      <c r="AE41" s="407"/>
      <c r="AF41" s="407"/>
      <c r="AG41" s="407"/>
      <c r="AH41" s="407"/>
      <c r="AI41" s="407"/>
      <c r="AJ41" s="407"/>
      <c r="AK41" s="407"/>
      <c r="AL41" s="407"/>
      <c r="AM41" s="407"/>
      <c r="AN41" s="407"/>
    </row>
    <row r="42" spans="1:40" s="407" customFormat="1">
      <c r="A42" s="407"/>
      <c r="B42" s="2212" t="s">
        <v>1457</v>
      </c>
      <c r="C42" s="2212"/>
      <c r="D42" s="2220" t="s">
        <v>412</v>
      </c>
      <c r="E42" s="2224"/>
      <c r="F42" s="2224"/>
      <c r="G42" s="2224"/>
      <c r="H42" s="2224"/>
      <c r="I42" s="2224"/>
      <c r="J42" s="2224"/>
      <c r="K42" s="2224"/>
      <c r="L42" s="2224"/>
      <c r="M42" s="2224"/>
      <c r="N42" s="2224"/>
      <c r="O42" s="2224"/>
      <c r="P42" s="2224"/>
      <c r="Q42" s="2224"/>
      <c r="R42" s="2224"/>
      <c r="S42" s="2224"/>
      <c r="T42" s="2224"/>
      <c r="U42" s="2224"/>
      <c r="V42" s="2224"/>
      <c r="W42" s="2224"/>
      <c r="X42" s="2224"/>
      <c r="Y42" s="2224"/>
      <c r="Z42" s="2224"/>
      <c r="AA42" s="2224"/>
      <c r="AB42" s="2224"/>
      <c r="AC42" s="2224"/>
      <c r="AD42" s="2224"/>
      <c r="AE42" s="2224"/>
      <c r="AF42" s="2224"/>
      <c r="AG42" s="2224"/>
      <c r="AH42" s="2224"/>
      <c r="AI42" s="407"/>
      <c r="AJ42" s="407"/>
      <c r="AK42" s="407"/>
      <c r="AL42" s="407"/>
      <c r="AM42" s="407"/>
      <c r="AN42" s="407"/>
    </row>
    <row r="43" spans="1:40" s="407" customFormat="1" ht="13.5" customHeight="1">
      <c r="A43" s="407"/>
      <c r="B43" s="2212" t="s">
        <v>1695</v>
      </c>
      <c r="C43" s="2212"/>
      <c r="D43" s="2220" t="s">
        <v>1801</v>
      </c>
      <c r="E43" s="2220"/>
      <c r="F43" s="2220"/>
      <c r="G43" s="2220"/>
      <c r="H43" s="2220"/>
      <c r="I43" s="2220"/>
      <c r="J43" s="2220"/>
      <c r="K43" s="2220"/>
      <c r="L43" s="2220"/>
      <c r="M43" s="2220"/>
      <c r="N43" s="2220"/>
      <c r="O43" s="2220"/>
      <c r="P43" s="2220"/>
      <c r="Q43" s="2220"/>
      <c r="R43" s="2220"/>
      <c r="S43" s="2220"/>
      <c r="T43" s="2220"/>
      <c r="U43" s="2220"/>
      <c r="V43" s="2220"/>
      <c r="W43" s="2220"/>
      <c r="X43" s="2220"/>
      <c r="Y43" s="2220"/>
      <c r="Z43" s="2220"/>
      <c r="AA43" s="2220"/>
      <c r="AB43" s="2220"/>
      <c r="AC43" s="2220"/>
      <c r="AD43" s="2220"/>
      <c r="AE43" s="2220"/>
      <c r="AF43" s="2220"/>
      <c r="AG43" s="2220"/>
      <c r="AH43" s="2220"/>
      <c r="AI43" s="407"/>
      <c r="AJ43" s="407"/>
      <c r="AK43" s="407"/>
      <c r="AL43" s="407"/>
      <c r="AM43" s="407"/>
      <c r="AN43" s="407"/>
    </row>
    <row r="44" spans="1:40" s="407" customFormat="1">
      <c r="A44" s="407"/>
      <c r="B44" s="2212" t="s">
        <v>1697</v>
      </c>
      <c r="C44" s="2212"/>
      <c r="D44" s="2221" t="s">
        <v>1828</v>
      </c>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07"/>
      <c r="AJ44" s="407"/>
      <c r="AK44" s="407"/>
      <c r="AL44" s="407"/>
      <c r="AM44" s="407"/>
      <c r="AN44" s="407"/>
    </row>
    <row r="45" spans="1:40" ht="13.5" customHeight="1">
      <c r="B45" s="2212" t="s">
        <v>806</v>
      </c>
      <c r="C45" s="2212"/>
      <c r="D45" s="2220" t="s">
        <v>1540</v>
      </c>
      <c r="E45" s="2224"/>
      <c r="F45" s="2224"/>
      <c r="G45" s="2224"/>
      <c r="H45" s="2224"/>
      <c r="I45" s="2224"/>
      <c r="J45" s="2224"/>
      <c r="K45" s="2224"/>
      <c r="L45" s="2224"/>
      <c r="M45" s="2224"/>
      <c r="N45" s="2224"/>
      <c r="O45" s="2224"/>
      <c r="P45" s="2224"/>
      <c r="Q45" s="2224"/>
      <c r="R45" s="2224"/>
      <c r="S45" s="2224"/>
      <c r="T45" s="2224"/>
      <c r="U45" s="2224"/>
      <c r="V45" s="2224"/>
      <c r="W45" s="2224"/>
      <c r="X45" s="2224"/>
      <c r="Y45" s="2224"/>
      <c r="Z45" s="2224"/>
      <c r="AA45" s="2224"/>
      <c r="AB45" s="2224"/>
      <c r="AC45" s="2224"/>
      <c r="AD45" s="2224"/>
      <c r="AE45" s="2224"/>
      <c r="AF45" s="2224"/>
      <c r="AG45" s="2224"/>
      <c r="AH45" s="2224"/>
    </row>
    <row r="46" spans="1:40" s="2204" customFormat="1">
      <c r="B46" s="408"/>
      <c r="C46" s="421"/>
      <c r="D46" s="2220" t="s">
        <v>1564</v>
      </c>
      <c r="E46" s="2224"/>
      <c r="F46" s="2224"/>
      <c r="G46" s="2224"/>
      <c r="H46" s="2224"/>
      <c r="I46" s="2224"/>
      <c r="J46" s="2224"/>
      <c r="K46" s="2224"/>
      <c r="L46" s="2224"/>
      <c r="M46" s="2224"/>
      <c r="N46" s="2224"/>
      <c r="O46" s="2224"/>
      <c r="P46" s="2224"/>
      <c r="Q46" s="2224"/>
      <c r="R46" s="2224"/>
      <c r="S46" s="2224"/>
      <c r="T46" s="2224"/>
      <c r="U46" s="2224"/>
      <c r="V46" s="2224"/>
      <c r="W46" s="2224"/>
      <c r="X46" s="2224"/>
      <c r="Y46" s="2224"/>
      <c r="Z46" s="2224"/>
      <c r="AA46" s="2224"/>
      <c r="AB46" s="2224"/>
      <c r="AC46" s="2224"/>
      <c r="AD46" s="2224"/>
      <c r="AE46" s="2224"/>
      <c r="AF46" s="2224"/>
      <c r="AG46" s="2224"/>
      <c r="AH46" s="2224"/>
    </row>
    <row r="47" spans="1:40" s="2204" customFormat="1" ht="13.5" customHeight="1">
      <c r="A47" s="2205"/>
      <c r="B47" s="2213" t="s">
        <v>526</v>
      </c>
      <c r="C47" s="2213"/>
      <c r="D47" s="2222" t="s">
        <v>67</v>
      </c>
      <c r="E47" s="2222"/>
      <c r="F47" s="2222"/>
      <c r="G47" s="2222"/>
      <c r="H47" s="2222"/>
      <c r="I47" s="2222"/>
      <c r="J47" s="2222"/>
      <c r="K47" s="2222"/>
      <c r="L47" s="2222"/>
      <c r="M47" s="2222"/>
      <c r="N47" s="2222"/>
      <c r="O47" s="2222"/>
      <c r="P47" s="2222"/>
      <c r="Q47" s="2222"/>
      <c r="R47" s="2222"/>
      <c r="S47" s="2222"/>
      <c r="T47" s="2222"/>
      <c r="U47" s="2222"/>
      <c r="V47" s="2222"/>
      <c r="W47" s="2222"/>
      <c r="X47" s="2222"/>
      <c r="Y47" s="2222"/>
      <c r="Z47" s="2222"/>
      <c r="AA47" s="2222"/>
      <c r="AB47" s="2222"/>
      <c r="AC47" s="2222"/>
      <c r="AD47" s="2222"/>
      <c r="AE47" s="2222"/>
      <c r="AF47" s="2222"/>
      <c r="AG47" s="2222"/>
      <c r="AH47" s="2222"/>
      <c r="AI47" s="2205"/>
      <c r="AJ47" s="2205"/>
      <c r="AK47" s="2205"/>
      <c r="AL47" s="2205"/>
      <c r="AM47" s="2205"/>
      <c r="AN47" s="2205"/>
    </row>
    <row r="48" spans="1:40" s="2204" customFormat="1" ht="12.75" customHeight="1">
      <c r="A48" s="2205"/>
      <c r="B48" s="2213" t="s">
        <v>1829</v>
      </c>
      <c r="C48" s="2205"/>
      <c r="D48" s="2223" t="s">
        <v>1830</v>
      </c>
      <c r="E48" s="2223"/>
      <c r="F48" s="2223"/>
      <c r="G48" s="2223"/>
      <c r="H48" s="2223"/>
      <c r="I48" s="2223"/>
      <c r="J48" s="2223"/>
      <c r="K48" s="2223"/>
      <c r="L48" s="2223"/>
      <c r="M48" s="2223"/>
      <c r="N48" s="2223"/>
      <c r="O48" s="2223"/>
      <c r="P48" s="2223"/>
      <c r="Q48" s="2223"/>
      <c r="R48" s="2223"/>
      <c r="S48" s="2223"/>
      <c r="T48" s="2223"/>
      <c r="U48" s="2223"/>
      <c r="V48" s="2223"/>
      <c r="W48" s="2223"/>
      <c r="X48" s="2223"/>
      <c r="Y48" s="2223"/>
      <c r="Z48" s="2223"/>
      <c r="AA48" s="2223"/>
      <c r="AB48" s="2223"/>
      <c r="AC48" s="2223"/>
      <c r="AD48" s="2223"/>
      <c r="AE48" s="2223"/>
      <c r="AF48" s="2223"/>
      <c r="AG48" s="2223"/>
      <c r="AH48" s="2223"/>
      <c r="AI48" s="2205"/>
      <c r="AJ48" s="2205"/>
      <c r="AK48" s="2205"/>
      <c r="AL48" s="2205"/>
      <c r="AM48" s="2205"/>
      <c r="AN48" s="2205"/>
    </row>
    <row r="49" spans="1:40" s="2204" customFormat="1">
      <c r="A49" s="2205"/>
      <c r="B49" s="2205"/>
      <c r="C49" s="2205"/>
      <c r="D49" s="2213" t="s">
        <v>310</v>
      </c>
      <c r="E49" s="2205"/>
      <c r="F49" s="2205"/>
      <c r="G49" s="2205"/>
      <c r="H49" s="2205"/>
      <c r="I49" s="2205"/>
      <c r="J49" s="2205"/>
      <c r="K49" s="2205"/>
      <c r="L49" s="2205"/>
      <c r="M49" s="2205"/>
      <c r="N49" s="2205"/>
      <c r="O49" s="2205"/>
      <c r="P49" s="2205"/>
      <c r="Q49" s="2205"/>
      <c r="R49" s="2205"/>
      <c r="S49" s="2205"/>
      <c r="T49" s="2205"/>
      <c r="U49" s="2205"/>
      <c r="V49" s="2205"/>
      <c r="W49" s="2205"/>
      <c r="X49" s="2205"/>
      <c r="Y49" s="2205"/>
      <c r="Z49" s="2205"/>
      <c r="AA49" s="2205"/>
      <c r="AB49" s="2205"/>
      <c r="AC49" s="2205"/>
      <c r="AD49" s="2205"/>
      <c r="AE49" s="2205"/>
      <c r="AF49" s="2205"/>
      <c r="AG49" s="2205"/>
      <c r="AH49" s="2205"/>
      <c r="AI49" s="2205"/>
      <c r="AJ49" s="2205"/>
      <c r="AK49" s="2205"/>
      <c r="AL49" s="2205"/>
      <c r="AM49" s="2205"/>
      <c r="AN49" s="2205"/>
    </row>
    <row r="50" spans="1:40" s="2204" customFormat="1">
      <c r="A50" s="2205"/>
      <c r="B50" s="2205"/>
      <c r="C50" s="2205"/>
      <c r="D50" s="2205"/>
      <c r="E50" s="2205"/>
      <c r="F50" s="2205"/>
      <c r="G50" s="2205"/>
      <c r="H50" s="2205"/>
      <c r="I50" s="2205"/>
      <c r="J50" s="2205"/>
      <c r="K50" s="2205"/>
      <c r="L50" s="2205"/>
      <c r="M50" s="2205"/>
      <c r="N50" s="2205"/>
      <c r="O50" s="2205"/>
      <c r="P50" s="2205"/>
      <c r="Q50" s="2205"/>
      <c r="R50" s="2205"/>
      <c r="S50" s="2205"/>
      <c r="T50" s="2205"/>
      <c r="U50" s="2205"/>
      <c r="V50" s="2205"/>
      <c r="W50" s="2205"/>
      <c r="X50" s="2205"/>
      <c r="Y50" s="2205"/>
      <c r="Z50" s="2205"/>
      <c r="AA50" s="2205"/>
      <c r="AB50" s="2205"/>
      <c r="AC50" s="2205"/>
      <c r="AD50" s="2205"/>
      <c r="AE50" s="2205"/>
      <c r="AF50" s="2205"/>
      <c r="AG50" s="2205"/>
      <c r="AH50" s="2205"/>
      <c r="AI50" s="2205"/>
      <c r="AJ50" s="2205"/>
      <c r="AK50" s="2205"/>
      <c r="AL50" s="2205"/>
      <c r="AM50" s="2205"/>
      <c r="AN50" s="2205"/>
    </row>
    <row r="51" spans="1:40" ht="156" customHeight="1">
      <c r="A51" s="2205"/>
      <c r="B51" s="2205"/>
      <c r="C51" s="2205"/>
      <c r="D51" s="2205"/>
      <c r="E51" s="2205"/>
      <c r="F51" s="2205"/>
      <c r="G51" s="2205"/>
      <c r="H51" s="2205"/>
      <c r="I51" s="2205"/>
      <c r="J51" s="2205"/>
      <c r="K51" s="2205"/>
      <c r="L51" s="2205"/>
      <c r="M51" s="2205"/>
      <c r="N51" s="2205"/>
      <c r="O51" s="2205"/>
      <c r="P51" s="2205"/>
      <c r="Q51" s="2205"/>
      <c r="R51" s="2205"/>
      <c r="S51" s="2205"/>
      <c r="T51" s="2205"/>
      <c r="U51" s="2205"/>
      <c r="V51" s="2205"/>
      <c r="W51" s="2205"/>
      <c r="X51" s="2205"/>
      <c r="Y51" s="2205"/>
      <c r="Z51" s="2205"/>
      <c r="AA51" s="2205"/>
      <c r="AB51" s="2205"/>
      <c r="AC51" s="2205"/>
      <c r="AD51" s="2205"/>
      <c r="AE51" s="2205"/>
      <c r="AF51" s="2205"/>
      <c r="AG51" s="2205"/>
      <c r="AH51" s="2205"/>
      <c r="AI51" s="2205"/>
      <c r="AJ51" s="2205"/>
      <c r="AK51" s="2205"/>
      <c r="AL51" s="2205"/>
      <c r="AM51" s="2205"/>
      <c r="AN51" s="2205"/>
    </row>
    <row r="52" spans="1:40">
      <c r="A52" s="2205"/>
      <c r="B52" s="2205"/>
      <c r="C52" s="2205"/>
      <c r="D52" s="2205"/>
      <c r="E52" s="2205"/>
      <c r="F52" s="2205"/>
      <c r="G52" s="2205"/>
      <c r="H52" s="2205"/>
      <c r="I52" s="2205"/>
      <c r="J52" s="2205"/>
      <c r="K52" s="2205"/>
      <c r="L52" s="2205"/>
      <c r="M52" s="2205"/>
      <c r="N52" s="2205"/>
      <c r="O52" s="2205"/>
      <c r="P52" s="2205"/>
      <c r="Q52" s="2205"/>
      <c r="R52" s="2205"/>
      <c r="S52" s="2205"/>
      <c r="T52" s="2205"/>
      <c r="U52" s="2205"/>
      <c r="V52" s="2205"/>
      <c r="W52" s="2205"/>
      <c r="X52" s="2205"/>
      <c r="Y52" s="2205"/>
      <c r="Z52" s="2205"/>
      <c r="AA52" s="2205"/>
      <c r="AB52" s="2205"/>
      <c r="AC52" s="2205"/>
      <c r="AD52" s="2205"/>
      <c r="AE52" s="2205"/>
      <c r="AF52" s="2205"/>
      <c r="AG52" s="2205"/>
      <c r="AH52" s="2205"/>
      <c r="AI52" s="2205"/>
      <c r="AJ52" s="2205"/>
      <c r="AK52" s="2205"/>
      <c r="AL52" s="2205"/>
      <c r="AM52" s="2205"/>
      <c r="AN52" s="2205"/>
    </row>
    <row r="53" spans="1:40">
      <c r="A53" s="2205"/>
      <c r="B53" s="2205"/>
      <c r="C53" s="2205"/>
      <c r="D53" s="2205"/>
      <c r="E53" s="2205"/>
      <c r="F53" s="2205"/>
      <c r="G53" s="2205"/>
      <c r="H53" s="2205"/>
      <c r="I53" s="2205"/>
      <c r="J53" s="2205"/>
      <c r="K53" s="2205"/>
      <c r="L53" s="2205"/>
      <c r="M53" s="2205"/>
      <c r="N53" s="2205"/>
      <c r="O53" s="2205"/>
      <c r="P53" s="2205"/>
      <c r="Q53" s="2205"/>
      <c r="R53" s="2205"/>
      <c r="S53" s="2205"/>
      <c r="T53" s="2205"/>
      <c r="U53" s="2205"/>
      <c r="V53" s="2205"/>
      <c r="W53" s="2205"/>
      <c r="X53" s="2205"/>
      <c r="Y53" s="2205"/>
      <c r="Z53" s="2205"/>
      <c r="AA53" s="2205"/>
      <c r="AB53" s="2205"/>
      <c r="AC53" s="2205"/>
      <c r="AD53" s="2205"/>
      <c r="AE53" s="2205"/>
      <c r="AF53" s="2205"/>
      <c r="AG53" s="2205"/>
      <c r="AH53" s="2205"/>
      <c r="AI53" s="2205"/>
      <c r="AJ53" s="2205"/>
      <c r="AK53" s="2205"/>
      <c r="AL53" s="2205"/>
      <c r="AM53" s="2205"/>
      <c r="AN53" s="2205"/>
    </row>
    <row r="54" spans="1:40">
      <c r="A54" s="2205"/>
      <c r="B54" s="2205"/>
      <c r="C54" s="2205"/>
      <c r="D54" s="2205"/>
      <c r="E54" s="2205"/>
      <c r="F54" s="2205"/>
      <c r="G54" s="2205"/>
      <c r="H54" s="2205"/>
      <c r="I54" s="2205"/>
      <c r="J54" s="2205"/>
      <c r="K54" s="2205"/>
      <c r="L54" s="2205"/>
      <c r="M54" s="2205"/>
      <c r="N54" s="2205"/>
      <c r="O54" s="2205"/>
      <c r="P54" s="2205"/>
      <c r="Q54" s="2205"/>
      <c r="R54" s="2205"/>
      <c r="S54" s="2205"/>
      <c r="T54" s="2205"/>
      <c r="U54" s="2205"/>
      <c r="V54" s="2205"/>
      <c r="W54" s="2205"/>
      <c r="X54" s="2205"/>
      <c r="Y54" s="2205"/>
      <c r="Z54" s="2205"/>
      <c r="AA54" s="2205"/>
      <c r="AB54" s="2205"/>
      <c r="AC54" s="2205"/>
      <c r="AD54" s="2205"/>
      <c r="AE54" s="2205"/>
      <c r="AF54" s="2205"/>
      <c r="AG54" s="2205"/>
      <c r="AH54" s="2205"/>
      <c r="AI54" s="2205"/>
      <c r="AJ54" s="2205"/>
      <c r="AK54" s="2205"/>
      <c r="AL54" s="2205"/>
      <c r="AM54" s="2205"/>
      <c r="AN54" s="2205"/>
    </row>
    <row r="55" spans="1:40">
      <c r="A55" s="2205"/>
      <c r="B55" s="2205"/>
      <c r="C55" s="2205"/>
      <c r="D55" s="2205"/>
      <c r="E55" s="2205"/>
      <c r="F55" s="2205"/>
      <c r="G55" s="2205"/>
      <c r="H55" s="2205"/>
      <c r="I55" s="2205"/>
      <c r="J55" s="2205"/>
      <c r="K55" s="2205"/>
      <c r="L55" s="2205"/>
      <c r="M55" s="2205"/>
      <c r="N55" s="2205"/>
      <c r="O55" s="2205"/>
      <c r="P55" s="2205"/>
      <c r="Q55" s="2205"/>
      <c r="R55" s="2205"/>
      <c r="S55" s="2205"/>
      <c r="T55" s="2205"/>
      <c r="U55" s="2205"/>
      <c r="V55" s="2205"/>
      <c r="W55" s="2205"/>
      <c r="X55" s="2205"/>
      <c r="Y55" s="2205"/>
      <c r="Z55" s="2205"/>
      <c r="AA55" s="2205"/>
      <c r="AB55" s="2205"/>
      <c r="AC55" s="2205"/>
      <c r="AD55" s="2205"/>
      <c r="AE55" s="2205"/>
      <c r="AF55" s="2205"/>
      <c r="AG55" s="2205"/>
      <c r="AH55" s="2205"/>
      <c r="AI55" s="2205"/>
      <c r="AJ55" s="2205"/>
      <c r="AK55" s="2205"/>
      <c r="AL55" s="2205"/>
      <c r="AM55" s="2205"/>
      <c r="AN55" s="2205"/>
    </row>
  </sheetData>
  <customSheetViews>
    <customSheetView guid="{76D48460-2D9B-487A-92BD-89A50EB1783E}" scale="148" showPageBreaks="1" printArea="1" view="pageBreakPreview" topLeftCell="A37">
      <pageMargins left="0.7" right="0.7" top="0.75" bottom="0.75" header="0.3" footer="0.3"/>
      <pageSetup paperSize="9" scale="73" orientation="portrait" r:id="rId1"/>
    </customSheetView>
  </customSheetViews>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7"/>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scale="73" fitToWidth="1" fitToHeight="1" orientation="portrait" usePrinterDefaults="1" r:id="rId2"/>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6">
    <tabColor theme="4"/>
  </sheetPr>
  <dimension ref="A2:K27"/>
  <sheetViews>
    <sheetView view="pageBreakPreview" zoomScale="86" zoomScaleSheetLayoutView="86" workbookViewId="0">
      <selection activeCell="R14" sqref="R14"/>
    </sheetView>
  </sheetViews>
  <sheetFormatPr defaultRowHeight="13.5"/>
  <cols>
    <col min="1" max="1" width="2.125" style="1500" customWidth="1"/>
    <col min="2" max="2" width="24.25" style="1500" customWidth="1"/>
    <col min="3" max="3" width="4" style="1500" customWidth="1"/>
    <col min="4" max="5" width="20.125" style="1500" customWidth="1"/>
    <col min="6" max="6" width="10.375" style="1500" customWidth="1"/>
    <col min="7" max="7" width="7.5" style="1500" customWidth="1"/>
    <col min="8" max="8" width="8.25" style="1500" customWidth="1"/>
    <col min="9" max="9" width="3.125" style="1500" customWidth="1"/>
    <col min="10" max="10" width="1.75" style="1500" customWidth="1"/>
    <col min="11" max="11" width="2.5" style="1500" customWidth="1"/>
    <col min="12" max="257" width="9" style="1500" customWidth="1"/>
    <col min="258" max="258" width="2.125" style="1500" customWidth="1"/>
    <col min="259" max="259" width="24.25" style="1500" customWidth="1"/>
    <col min="260" max="260" width="4" style="1500" customWidth="1"/>
    <col min="261" max="262" width="20.125" style="1500" customWidth="1"/>
    <col min="263" max="264" width="10.375" style="1500" customWidth="1"/>
    <col min="265" max="265" width="3.125" style="1500" customWidth="1"/>
    <col min="266" max="266" width="3.75" style="1500" customWidth="1"/>
    <col min="267" max="267" width="2.5" style="1500" customWidth="1"/>
    <col min="268" max="513" width="9" style="1500" customWidth="1"/>
    <col min="514" max="514" width="2.125" style="1500" customWidth="1"/>
    <col min="515" max="515" width="24.25" style="1500" customWidth="1"/>
    <col min="516" max="516" width="4" style="1500" customWidth="1"/>
    <col min="517" max="518" width="20.125" style="1500" customWidth="1"/>
    <col min="519" max="520" width="10.375" style="1500" customWidth="1"/>
    <col min="521" max="521" width="3.125" style="1500" customWidth="1"/>
    <col min="522" max="522" width="3.75" style="1500" customWidth="1"/>
    <col min="523" max="523" width="2.5" style="1500" customWidth="1"/>
    <col min="524" max="769" width="9" style="1500" customWidth="1"/>
    <col min="770" max="770" width="2.125" style="1500" customWidth="1"/>
    <col min="771" max="771" width="24.25" style="1500" customWidth="1"/>
    <col min="772" max="772" width="4" style="1500" customWidth="1"/>
    <col min="773" max="774" width="20.125" style="1500" customWidth="1"/>
    <col min="775" max="776" width="10.375" style="1500" customWidth="1"/>
    <col min="777" max="777" width="3.125" style="1500" customWidth="1"/>
    <col min="778" max="778" width="3.75" style="1500" customWidth="1"/>
    <col min="779" max="779" width="2.5" style="1500" customWidth="1"/>
    <col min="780" max="1025" width="9" style="1500" customWidth="1"/>
    <col min="1026" max="1026" width="2.125" style="1500" customWidth="1"/>
    <col min="1027" max="1027" width="24.25" style="1500" customWidth="1"/>
    <col min="1028" max="1028" width="4" style="1500" customWidth="1"/>
    <col min="1029" max="1030" width="20.125" style="1500" customWidth="1"/>
    <col min="1031" max="1032" width="10.375" style="1500" customWidth="1"/>
    <col min="1033" max="1033" width="3.125" style="1500" customWidth="1"/>
    <col min="1034" max="1034" width="3.75" style="1500" customWidth="1"/>
    <col min="1035" max="1035" width="2.5" style="1500" customWidth="1"/>
    <col min="1036" max="1281" width="9" style="1500" customWidth="1"/>
    <col min="1282" max="1282" width="2.125" style="1500" customWidth="1"/>
    <col min="1283" max="1283" width="24.25" style="1500" customWidth="1"/>
    <col min="1284" max="1284" width="4" style="1500" customWidth="1"/>
    <col min="1285" max="1286" width="20.125" style="1500" customWidth="1"/>
    <col min="1287" max="1288" width="10.375" style="1500" customWidth="1"/>
    <col min="1289" max="1289" width="3.125" style="1500" customWidth="1"/>
    <col min="1290" max="1290" width="3.75" style="1500" customWidth="1"/>
    <col min="1291" max="1291" width="2.5" style="1500" customWidth="1"/>
    <col min="1292" max="1537" width="9" style="1500" customWidth="1"/>
    <col min="1538" max="1538" width="2.125" style="1500" customWidth="1"/>
    <col min="1539" max="1539" width="24.25" style="1500" customWidth="1"/>
    <col min="1540" max="1540" width="4" style="1500" customWidth="1"/>
    <col min="1541" max="1542" width="20.125" style="1500" customWidth="1"/>
    <col min="1543" max="1544" width="10.375" style="1500" customWidth="1"/>
    <col min="1545" max="1545" width="3.125" style="1500" customWidth="1"/>
    <col min="1546" max="1546" width="3.75" style="1500" customWidth="1"/>
    <col min="1547" max="1547" width="2.5" style="1500" customWidth="1"/>
    <col min="1548" max="1793" width="9" style="1500" customWidth="1"/>
    <col min="1794" max="1794" width="2.125" style="1500" customWidth="1"/>
    <col min="1795" max="1795" width="24.25" style="1500" customWidth="1"/>
    <col min="1796" max="1796" width="4" style="1500" customWidth="1"/>
    <col min="1797" max="1798" width="20.125" style="1500" customWidth="1"/>
    <col min="1799" max="1800" width="10.375" style="1500" customWidth="1"/>
    <col min="1801" max="1801" width="3.125" style="1500" customWidth="1"/>
    <col min="1802" max="1802" width="3.75" style="1500" customWidth="1"/>
    <col min="1803" max="1803" width="2.5" style="1500" customWidth="1"/>
    <col min="1804" max="2049" width="9" style="1500" customWidth="1"/>
    <col min="2050" max="2050" width="2.125" style="1500" customWidth="1"/>
    <col min="2051" max="2051" width="24.25" style="1500" customWidth="1"/>
    <col min="2052" max="2052" width="4" style="1500" customWidth="1"/>
    <col min="2053" max="2054" width="20.125" style="1500" customWidth="1"/>
    <col min="2055" max="2056" width="10.375" style="1500" customWidth="1"/>
    <col min="2057" max="2057" width="3.125" style="1500" customWidth="1"/>
    <col min="2058" max="2058" width="3.75" style="1500" customWidth="1"/>
    <col min="2059" max="2059" width="2.5" style="1500" customWidth="1"/>
    <col min="2060" max="2305" width="9" style="1500" customWidth="1"/>
    <col min="2306" max="2306" width="2.125" style="1500" customWidth="1"/>
    <col min="2307" max="2307" width="24.25" style="1500" customWidth="1"/>
    <col min="2308" max="2308" width="4" style="1500" customWidth="1"/>
    <col min="2309" max="2310" width="20.125" style="1500" customWidth="1"/>
    <col min="2311" max="2312" width="10.375" style="1500" customWidth="1"/>
    <col min="2313" max="2313" width="3.125" style="1500" customWidth="1"/>
    <col min="2314" max="2314" width="3.75" style="1500" customWidth="1"/>
    <col min="2315" max="2315" width="2.5" style="1500" customWidth="1"/>
    <col min="2316" max="2561" width="9" style="1500" customWidth="1"/>
    <col min="2562" max="2562" width="2.125" style="1500" customWidth="1"/>
    <col min="2563" max="2563" width="24.25" style="1500" customWidth="1"/>
    <col min="2564" max="2564" width="4" style="1500" customWidth="1"/>
    <col min="2565" max="2566" width="20.125" style="1500" customWidth="1"/>
    <col min="2567" max="2568" width="10.375" style="1500" customWidth="1"/>
    <col min="2569" max="2569" width="3.125" style="1500" customWidth="1"/>
    <col min="2570" max="2570" width="3.75" style="1500" customWidth="1"/>
    <col min="2571" max="2571" width="2.5" style="1500" customWidth="1"/>
    <col min="2572" max="2817" width="9" style="1500" customWidth="1"/>
    <col min="2818" max="2818" width="2.125" style="1500" customWidth="1"/>
    <col min="2819" max="2819" width="24.25" style="1500" customWidth="1"/>
    <col min="2820" max="2820" width="4" style="1500" customWidth="1"/>
    <col min="2821" max="2822" width="20.125" style="1500" customWidth="1"/>
    <col min="2823" max="2824" width="10.375" style="1500" customWidth="1"/>
    <col min="2825" max="2825" width="3.125" style="1500" customWidth="1"/>
    <col min="2826" max="2826" width="3.75" style="1500" customWidth="1"/>
    <col min="2827" max="2827" width="2.5" style="1500" customWidth="1"/>
    <col min="2828" max="3073" width="9" style="1500" customWidth="1"/>
    <col min="3074" max="3074" width="2.125" style="1500" customWidth="1"/>
    <col min="3075" max="3075" width="24.25" style="1500" customWidth="1"/>
    <col min="3076" max="3076" width="4" style="1500" customWidth="1"/>
    <col min="3077" max="3078" width="20.125" style="1500" customWidth="1"/>
    <col min="3079" max="3080" width="10.375" style="1500" customWidth="1"/>
    <col min="3081" max="3081" width="3.125" style="1500" customWidth="1"/>
    <col min="3082" max="3082" width="3.75" style="1500" customWidth="1"/>
    <col min="3083" max="3083" width="2.5" style="1500" customWidth="1"/>
    <col min="3084" max="3329" width="9" style="1500" customWidth="1"/>
    <col min="3330" max="3330" width="2.125" style="1500" customWidth="1"/>
    <col min="3331" max="3331" width="24.25" style="1500" customWidth="1"/>
    <col min="3332" max="3332" width="4" style="1500" customWidth="1"/>
    <col min="3333" max="3334" width="20.125" style="1500" customWidth="1"/>
    <col min="3335" max="3336" width="10.375" style="1500" customWidth="1"/>
    <col min="3337" max="3337" width="3.125" style="1500" customWidth="1"/>
    <col min="3338" max="3338" width="3.75" style="1500" customWidth="1"/>
    <col min="3339" max="3339" width="2.5" style="1500" customWidth="1"/>
    <col min="3340" max="3585" width="9" style="1500" customWidth="1"/>
    <col min="3586" max="3586" width="2.125" style="1500" customWidth="1"/>
    <col min="3587" max="3587" width="24.25" style="1500" customWidth="1"/>
    <col min="3588" max="3588" width="4" style="1500" customWidth="1"/>
    <col min="3589" max="3590" width="20.125" style="1500" customWidth="1"/>
    <col min="3591" max="3592" width="10.375" style="1500" customWidth="1"/>
    <col min="3593" max="3593" width="3.125" style="1500" customWidth="1"/>
    <col min="3594" max="3594" width="3.75" style="1500" customWidth="1"/>
    <col min="3595" max="3595" width="2.5" style="1500" customWidth="1"/>
    <col min="3596" max="3841" width="9" style="1500" customWidth="1"/>
    <col min="3842" max="3842" width="2.125" style="1500" customWidth="1"/>
    <col min="3843" max="3843" width="24.25" style="1500" customWidth="1"/>
    <col min="3844" max="3844" width="4" style="1500" customWidth="1"/>
    <col min="3845" max="3846" width="20.125" style="1500" customWidth="1"/>
    <col min="3847" max="3848" width="10.375" style="1500" customWidth="1"/>
    <col min="3849" max="3849" width="3.125" style="1500" customWidth="1"/>
    <col min="3850" max="3850" width="3.75" style="1500" customWidth="1"/>
    <col min="3851" max="3851" width="2.5" style="1500" customWidth="1"/>
    <col min="3852" max="4097" width="9" style="1500" customWidth="1"/>
    <col min="4098" max="4098" width="2.125" style="1500" customWidth="1"/>
    <col min="4099" max="4099" width="24.25" style="1500" customWidth="1"/>
    <col min="4100" max="4100" width="4" style="1500" customWidth="1"/>
    <col min="4101" max="4102" width="20.125" style="1500" customWidth="1"/>
    <col min="4103" max="4104" width="10.375" style="1500" customWidth="1"/>
    <col min="4105" max="4105" width="3.125" style="1500" customWidth="1"/>
    <col min="4106" max="4106" width="3.75" style="1500" customWidth="1"/>
    <col min="4107" max="4107" width="2.5" style="1500" customWidth="1"/>
    <col min="4108" max="4353" width="9" style="1500" customWidth="1"/>
    <col min="4354" max="4354" width="2.125" style="1500" customWidth="1"/>
    <col min="4355" max="4355" width="24.25" style="1500" customWidth="1"/>
    <col min="4356" max="4356" width="4" style="1500" customWidth="1"/>
    <col min="4357" max="4358" width="20.125" style="1500" customWidth="1"/>
    <col min="4359" max="4360" width="10.375" style="1500" customWidth="1"/>
    <col min="4361" max="4361" width="3.125" style="1500" customWidth="1"/>
    <col min="4362" max="4362" width="3.75" style="1500" customWidth="1"/>
    <col min="4363" max="4363" width="2.5" style="1500" customWidth="1"/>
    <col min="4364" max="4609" width="9" style="1500" customWidth="1"/>
    <col min="4610" max="4610" width="2.125" style="1500" customWidth="1"/>
    <col min="4611" max="4611" width="24.25" style="1500" customWidth="1"/>
    <col min="4612" max="4612" width="4" style="1500" customWidth="1"/>
    <col min="4613" max="4614" width="20.125" style="1500" customWidth="1"/>
    <col min="4615" max="4616" width="10.375" style="1500" customWidth="1"/>
    <col min="4617" max="4617" width="3.125" style="1500" customWidth="1"/>
    <col min="4618" max="4618" width="3.75" style="1500" customWidth="1"/>
    <col min="4619" max="4619" width="2.5" style="1500" customWidth="1"/>
    <col min="4620" max="4865" width="9" style="1500" customWidth="1"/>
    <col min="4866" max="4866" width="2.125" style="1500" customWidth="1"/>
    <col min="4867" max="4867" width="24.25" style="1500" customWidth="1"/>
    <col min="4868" max="4868" width="4" style="1500" customWidth="1"/>
    <col min="4869" max="4870" width="20.125" style="1500" customWidth="1"/>
    <col min="4871" max="4872" width="10.375" style="1500" customWidth="1"/>
    <col min="4873" max="4873" width="3.125" style="1500" customWidth="1"/>
    <col min="4874" max="4874" width="3.75" style="1500" customWidth="1"/>
    <col min="4875" max="4875" width="2.5" style="1500" customWidth="1"/>
    <col min="4876" max="5121" width="9" style="1500" customWidth="1"/>
    <col min="5122" max="5122" width="2.125" style="1500" customWidth="1"/>
    <col min="5123" max="5123" width="24.25" style="1500" customWidth="1"/>
    <col min="5124" max="5124" width="4" style="1500" customWidth="1"/>
    <col min="5125" max="5126" width="20.125" style="1500" customWidth="1"/>
    <col min="5127" max="5128" width="10.375" style="1500" customWidth="1"/>
    <col min="5129" max="5129" width="3.125" style="1500" customWidth="1"/>
    <col min="5130" max="5130" width="3.75" style="1500" customWidth="1"/>
    <col min="5131" max="5131" width="2.5" style="1500" customWidth="1"/>
    <col min="5132" max="5377" width="9" style="1500" customWidth="1"/>
    <col min="5378" max="5378" width="2.125" style="1500" customWidth="1"/>
    <col min="5379" max="5379" width="24.25" style="1500" customWidth="1"/>
    <col min="5380" max="5380" width="4" style="1500" customWidth="1"/>
    <col min="5381" max="5382" width="20.125" style="1500" customWidth="1"/>
    <col min="5383" max="5384" width="10.375" style="1500" customWidth="1"/>
    <col min="5385" max="5385" width="3.125" style="1500" customWidth="1"/>
    <col min="5386" max="5386" width="3.75" style="1500" customWidth="1"/>
    <col min="5387" max="5387" width="2.5" style="1500" customWidth="1"/>
    <col min="5388" max="5633" width="9" style="1500" customWidth="1"/>
    <col min="5634" max="5634" width="2.125" style="1500" customWidth="1"/>
    <col min="5635" max="5635" width="24.25" style="1500" customWidth="1"/>
    <col min="5636" max="5636" width="4" style="1500" customWidth="1"/>
    <col min="5637" max="5638" width="20.125" style="1500" customWidth="1"/>
    <col min="5639" max="5640" width="10.375" style="1500" customWidth="1"/>
    <col min="5641" max="5641" width="3.125" style="1500" customWidth="1"/>
    <col min="5642" max="5642" width="3.75" style="1500" customWidth="1"/>
    <col min="5643" max="5643" width="2.5" style="1500" customWidth="1"/>
    <col min="5644" max="5889" width="9" style="1500" customWidth="1"/>
    <col min="5890" max="5890" width="2.125" style="1500" customWidth="1"/>
    <col min="5891" max="5891" width="24.25" style="1500" customWidth="1"/>
    <col min="5892" max="5892" width="4" style="1500" customWidth="1"/>
    <col min="5893" max="5894" width="20.125" style="1500" customWidth="1"/>
    <col min="5895" max="5896" width="10.375" style="1500" customWidth="1"/>
    <col min="5897" max="5897" width="3.125" style="1500" customWidth="1"/>
    <col min="5898" max="5898" width="3.75" style="1500" customWidth="1"/>
    <col min="5899" max="5899" width="2.5" style="1500" customWidth="1"/>
    <col min="5900" max="6145" width="9" style="1500" customWidth="1"/>
    <col min="6146" max="6146" width="2.125" style="1500" customWidth="1"/>
    <col min="6147" max="6147" width="24.25" style="1500" customWidth="1"/>
    <col min="6148" max="6148" width="4" style="1500" customWidth="1"/>
    <col min="6149" max="6150" width="20.125" style="1500" customWidth="1"/>
    <col min="6151" max="6152" width="10.375" style="1500" customWidth="1"/>
    <col min="6153" max="6153" width="3.125" style="1500" customWidth="1"/>
    <col min="6154" max="6154" width="3.75" style="1500" customWidth="1"/>
    <col min="6155" max="6155" width="2.5" style="1500" customWidth="1"/>
    <col min="6156" max="6401" width="9" style="1500" customWidth="1"/>
    <col min="6402" max="6402" width="2.125" style="1500" customWidth="1"/>
    <col min="6403" max="6403" width="24.25" style="1500" customWidth="1"/>
    <col min="6404" max="6404" width="4" style="1500" customWidth="1"/>
    <col min="6405" max="6406" width="20.125" style="1500" customWidth="1"/>
    <col min="6407" max="6408" width="10.375" style="1500" customWidth="1"/>
    <col min="6409" max="6409" width="3.125" style="1500" customWidth="1"/>
    <col min="6410" max="6410" width="3.75" style="1500" customWidth="1"/>
    <col min="6411" max="6411" width="2.5" style="1500" customWidth="1"/>
    <col min="6412" max="6657" width="9" style="1500" customWidth="1"/>
    <col min="6658" max="6658" width="2.125" style="1500" customWidth="1"/>
    <col min="6659" max="6659" width="24.25" style="1500" customWidth="1"/>
    <col min="6660" max="6660" width="4" style="1500" customWidth="1"/>
    <col min="6661" max="6662" width="20.125" style="1500" customWidth="1"/>
    <col min="6663" max="6664" width="10.375" style="1500" customWidth="1"/>
    <col min="6665" max="6665" width="3.125" style="1500" customWidth="1"/>
    <col min="6666" max="6666" width="3.75" style="1500" customWidth="1"/>
    <col min="6667" max="6667" width="2.5" style="1500" customWidth="1"/>
    <col min="6668" max="6913" width="9" style="1500" customWidth="1"/>
    <col min="6914" max="6914" width="2.125" style="1500" customWidth="1"/>
    <col min="6915" max="6915" width="24.25" style="1500" customWidth="1"/>
    <col min="6916" max="6916" width="4" style="1500" customWidth="1"/>
    <col min="6917" max="6918" width="20.125" style="1500" customWidth="1"/>
    <col min="6919" max="6920" width="10.375" style="1500" customWidth="1"/>
    <col min="6921" max="6921" width="3.125" style="1500" customWidth="1"/>
    <col min="6922" max="6922" width="3.75" style="1500" customWidth="1"/>
    <col min="6923" max="6923" width="2.5" style="1500" customWidth="1"/>
    <col min="6924" max="7169" width="9" style="1500" customWidth="1"/>
    <col min="7170" max="7170" width="2.125" style="1500" customWidth="1"/>
    <col min="7171" max="7171" width="24.25" style="1500" customWidth="1"/>
    <col min="7172" max="7172" width="4" style="1500" customWidth="1"/>
    <col min="7173" max="7174" width="20.125" style="1500" customWidth="1"/>
    <col min="7175" max="7176" width="10.375" style="1500" customWidth="1"/>
    <col min="7177" max="7177" width="3.125" style="1500" customWidth="1"/>
    <col min="7178" max="7178" width="3.75" style="1500" customWidth="1"/>
    <col min="7179" max="7179" width="2.5" style="1500" customWidth="1"/>
    <col min="7180" max="7425" width="9" style="1500" customWidth="1"/>
    <col min="7426" max="7426" width="2.125" style="1500" customWidth="1"/>
    <col min="7427" max="7427" width="24.25" style="1500" customWidth="1"/>
    <col min="7428" max="7428" width="4" style="1500" customWidth="1"/>
    <col min="7429" max="7430" width="20.125" style="1500" customWidth="1"/>
    <col min="7431" max="7432" width="10.375" style="1500" customWidth="1"/>
    <col min="7433" max="7433" width="3.125" style="1500" customWidth="1"/>
    <col min="7434" max="7434" width="3.75" style="1500" customWidth="1"/>
    <col min="7435" max="7435" width="2.5" style="1500" customWidth="1"/>
    <col min="7436" max="7681" width="9" style="1500" customWidth="1"/>
    <col min="7682" max="7682" width="2.125" style="1500" customWidth="1"/>
    <col min="7683" max="7683" width="24.25" style="1500" customWidth="1"/>
    <col min="7684" max="7684" width="4" style="1500" customWidth="1"/>
    <col min="7685" max="7686" width="20.125" style="1500" customWidth="1"/>
    <col min="7687" max="7688" width="10.375" style="1500" customWidth="1"/>
    <col min="7689" max="7689" width="3.125" style="1500" customWidth="1"/>
    <col min="7690" max="7690" width="3.75" style="1500" customWidth="1"/>
    <col min="7691" max="7691" width="2.5" style="1500" customWidth="1"/>
    <col min="7692" max="7937" width="9" style="1500" customWidth="1"/>
    <col min="7938" max="7938" width="2.125" style="1500" customWidth="1"/>
    <col min="7939" max="7939" width="24.25" style="1500" customWidth="1"/>
    <col min="7940" max="7940" width="4" style="1500" customWidth="1"/>
    <col min="7941" max="7942" width="20.125" style="1500" customWidth="1"/>
    <col min="7943" max="7944" width="10.375" style="1500" customWidth="1"/>
    <col min="7945" max="7945" width="3.125" style="1500" customWidth="1"/>
    <col min="7946" max="7946" width="3.75" style="1500" customWidth="1"/>
    <col min="7947" max="7947" width="2.5" style="1500" customWidth="1"/>
    <col min="7948" max="8193" width="9" style="1500" customWidth="1"/>
    <col min="8194" max="8194" width="2.125" style="1500" customWidth="1"/>
    <col min="8195" max="8195" width="24.25" style="1500" customWidth="1"/>
    <col min="8196" max="8196" width="4" style="1500" customWidth="1"/>
    <col min="8197" max="8198" width="20.125" style="1500" customWidth="1"/>
    <col min="8199" max="8200" width="10.375" style="1500" customWidth="1"/>
    <col min="8201" max="8201" width="3.125" style="1500" customWidth="1"/>
    <col min="8202" max="8202" width="3.75" style="1500" customWidth="1"/>
    <col min="8203" max="8203" width="2.5" style="1500" customWidth="1"/>
    <col min="8204" max="8449" width="9" style="1500" customWidth="1"/>
    <col min="8450" max="8450" width="2.125" style="1500" customWidth="1"/>
    <col min="8451" max="8451" width="24.25" style="1500" customWidth="1"/>
    <col min="8452" max="8452" width="4" style="1500" customWidth="1"/>
    <col min="8453" max="8454" width="20.125" style="1500" customWidth="1"/>
    <col min="8455" max="8456" width="10.375" style="1500" customWidth="1"/>
    <col min="8457" max="8457" width="3.125" style="1500" customWidth="1"/>
    <col min="8458" max="8458" width="3.75" style="1500" customWidth="1"/>
    <col min="8459" max="8459" width="2.5" style="1500" customWidth="1"/>
    <col min="8460" max="8705" width="9" style="1500" customWidth="1"/>
    <col min="8706" max="8706" width="2.125" style="1500" customWidth="1"/>
    <col min="8707" max="8707" width="24.25" style="1500" customWidth="1"/>
    <col min="8708" max="8708" width="4" style="1500" customWidth="1"/>
    <col min="8709" max="8710" width="20.125" style="1500" customWidth="1"/>
    <col min="8711" max="8712" width="10.375" style="1500" customWidth="1"/>
    <col min="8713" max="8713" width="3.125" style="1500" customWidth="1"/>
    <col min="8714" max="8714" width="3.75" style="1500" customWidth="1"/>
    <col min="8715" max="8715" width="2.5" style="1500" customWidth="1"/>
    <col min="8716" max="8961" width="9" style="1500" customWidth="1"/>
    <col min="8962" max="8962" width="2.125" style="1500" customWidth="1"/>
    <col min="8963" max="8963" width="24.25" style="1500" customWidth="1"/>
    <col min="8964" max="8964" width="4" style="1500" customWidth="1"/>
    <col min="8965" max="8966" width="20.125" style="1500" customWidth="1"/>
    <col min="8967" max="8968" width="10.375" style="1500" customWidth="1"/>
    <col min="8969" max="8969" width="3.125" style="1500" customWidth="1"/>
    <col min="8970" max="8970" width="3.75" style="1500" customWidth="1"/>
    <col min="8971" max="8971" width="2.5" style="1500" customWidth="1"/>
    <col min="8972" max="9217" width="9" style="1500" customWidth="1"/>
    <col min="9218" max="9218" width="2.125" style="1500" customWidth="1"/>
    <col min="9219" max="9219" width="24.25" style="1500" customWidth="1"/>
    <col min="9220" max="9220" width="4" style="1500" customWidth="1"/>
    <col min="9221" max="9222" width="20.125" style="1500" customWidth="1"/>
    <col min="9223" max="9224" width="10.375" style="1500" customWidth="1"/>
    <col min="9225" max="9225" width="3.125" style="1500" customWidth="1"/>
    <col min="9226" max="9226" width="3.75" style="1500" customWidth="1"/>
    <col min="9227" max="9227" width="2.5" style="1500" customWidth="1"/>
    <col min="9228" max="9473" width="9" style="1500" customWidth="1"/>
    <col min="9474" max="9474" width="2.125" style="1500" customWidth="1"/>
    <col min="9475" max="9475" width="24.25" style="1500" customWidth="1"/>
    <col min="9476" max="9476" width="4" style="1500" customWidth="1"/>
    <col min="9477" max="9478" width="20.125" style="1500" customWidth="1"/>
    <col min="9479" max="9480" width="10.375" style="1500" customWidth="1"/>
    <col min="9481" max="9481" width="3.125" style="1500" customWidth="1"/>
    <col min="9482" max="9482" width="3.75" style="1500" customWidth="1"/>
    <col min="9483" max="9483" width="2.5" style="1500" customWidth="1"/>
    <col min="9484" max="9729" width="9" style="1500" customWidth="1"/>
    <col min="9730" max="9730" width="2.125" style="1500" customWidth="1"/>
    <col min="9731" max="9731" width="24.25" style="1500" customWidth="1"/>
    <col min="9732" max="9732" width="4" style="1500" customWidth="1"/>
    <col min="9733" max="9734" width="20.125" style="1500" customWidth="1"/>
    <col min="9735" max="9736" width="10.375" style="1500" customWidth="1"/>
    <col min="9737" max="9737" width="3.125" style="1500" customWidth="1"/>
    <col min="9738" max="9738" width="3.75" style="1500" customWidth="1"/>
    <col min="9739" max="9739" width="2.5" style="1500" customWidth="1"/>
    <col min="9740" max="9985" width="9" style="1500" customWidth="1"/>
    <col min="9986" max="9986" width="2.125" style="1500" customWidth="1"/>
    <col min="9987" max="9987" width="24.25" style="1500" customWidth="1"/>
    <col min="9988" max="9988" width="4" style="1500" customWidth="1"/>
    <col min="9989" max="9990" width="20.125" style="1500" customWidth="1"/>
    <col min="9991" max="9992" width="10.375" style="1500" customWidth="1"/>
    <col min="9993" max="9993" width="3.125" style="1500" customWidth="1"/>
    <col min="9994" max="9994" width="3.75" style="1500" customWidth="1"/>
    <col min="9995" max="9995" width="2.5" style="1500" customWidth="1"/>
    <col min="9996" max="10241" width="9" style="1500" customWidth="1"/>
    <col min="10242" max="10242" width="2.125" style="1500" customWidth="1"/>
    <col min="10243" max="10243" width="24.25" style="1500" customWidth="1"/>
    <col min="10244" max="10244" width="4" style="1500" customWidth="1"/>
    <col min="10245" max="10246" width="20.125" style="1500" customWidth="1"/>
    <col min="10247" max="10248" width="10.375" style="1500" customWidth="1"/>
    <col min="10249" max="10249" width="3.125" style="1500" customWidth="1"/>
    <col min="10250" max="10250" width="3.75" style="1500" customWidth="1"/>
    <col min="10251" max="10251" width="2.5" style="1500" customWidth="1"/>
    <col min="10252" max="10497" width="9" style="1500" customWidth="1"/>
    <col min="10498" max="10498" width="2.125" style="1500" customWidth="1"/>
    <col min="10499" max="10499" width="24.25" style="1500" customWidth="1"/>
    <col min="10500" max="10500" width="4" style="1500" customWidth="1"/>
    <col min="10501" max="10502" width="20.125" style="1500" customWidth="1"/>
    <col min="10503" max="10504" width="10.375" style="1500" customWidth="1"/>
    <col min="10505" max="10505" width="3.125" style="1500" customWidth="1"/>
    <col min="10506" max="10506" width="3.75" style="1500" customWidth="1"/>
    <col min="10507" max="10507" width="2.5" style="1500" customWidth="1"/>
    <col min="10508" max="10753" width="9" style="1500" customWidth="1"/>
    <col min="10754" max="10754" width="2.125" style="1500" customWidth="1"/>
    <col min="10755" max="10755" width="24.25" style="1500" customWidth="1"/>
    <col min="10756" max="10756" width="4" style="1500" customWidth="1"/>
    <col min="10757" max="10758" width="20.125" style="1500" customWidth="1"/>
    <col min="10759" max="10760" width="10.375" style="1500" customWidth="1"/>
    <col min="10761" max="10761" width="3.125" style="1500" customWidth="1"/>
    <col min="10762" max="10762" width="3.75" style="1500" customWidth="1"/>
    <col min="10763" max="10763" width="2.5" style="1500" customWidth="1"/>
    <col min="10764" max="11009" width="9" style="1500" customWidth="1"/>
    <col min="11010" max="11010" width="2.125" style="1500" customWidth="1"/>
    <col min="11011" max="11011" width="24.25" style="1500" customWidth="1"/>
    <col min="11012" max="11012" width="4" style="1500" customWidth="1"/>
    <col min="11013" max="11014" width="20.125" style="1500" customWidth="1"/>
    <col min="11015" max="11016" width="10.375" style="1500" customWidth="1"/>
    <col min="11017" max="11017" width="3.125" style="1500" customWidth="1"/>
    <col min="11018" max="11018" width="3.75" style="1500" customWidth="1"/>
    <col min="11019" max="11019" width="2.5" style="1500" customWidth="1"/>
    <col min="11020" max="11265" width="9" style="1500" customWidth="1"/>
    <col min="11266" max="11266" width="2.125" style="1500" customWidth="1"/>
    <col min="11267" max="11267" width="24.25" style="1500" customWidth="1"/>
    <col min="11268" max="11268" width="4" style="1500" customWidth="1"/>
    <col min="11269" max="11270" width="20.125" style="1500" customWidth="1"/>
    <col min="11271" max="11272" width="10.375" style="1500" customWidth="1"/>
    <col min="11273" max="11273" width="3.125" style="1500" customWidth="1"/>
    <col min="11274" max="11274" width="3.75" style="1500" customWidth="1"/>
    <col min="11275" max="11275" width="2.5" style="1500" customWidth="1"/>
    <col min="11276" max="11521" width="9" style="1500" customWidth="1"/>
    <col min="11522" max="11522" width="2.125" style="1500" customWidth="1"/>
    <col min="11523" max="11523" width="24.25" style="1500" customWidth="1"/>
    <col min="11524" max="11524" width="4" style="1500" customWidth="1"/>
    <col min="11525" max="11526" width="20.125" style="1500" customWidth="1"/>
    <col min="11527" max="11528" width="10.375" style="1500" customWidth="1"/>
    <col min="11529" max="11529" width="3.125" style="1500" customWidth="1"/>
    <col min="11530" max="11530" width="3.75" style="1500" customWidth="1"/>
    <col min="11531" max="11531" width="2.5" style="1500" customWidth="1"/>
    <col min="11532" max="11777" width="9" style="1500" customWidth="1"/>
    <col min="11778" max="11778" width="2.125" style="1500" customWidth="1"/>
    <col min="11779" max="11779" width="24.25" style="1500" customWidth="1"/>
    <col min="11780" max="11780" width="4" style="1500" customWidth="1"/>
    <col min="11781" max="11782" width="20.125" style="1500" customWidth="1"/>
    <col min="11783" max="11784" width="10.375" style="1500" customWidth="1"/>
    <col min="11785" max="11785" width="3.125" style="1500" customWidth="1"/>
    <col min="11786" max="11786" width="3.75" style="1500" customWidth="1"/>
    <col min="11787" max="11787" width="2.5" style="1500" customWidth="1"/>
    <col min="11788" max="12033" width="9" style="1500" customWidth="1"/>
    <col min="12034" max="12034" width="2.125" style="1500" customWidth="1"/>
    <col min="12035" max="12035" width="24.25" style="1500" customWidth="1"/>
    <col min="12036" max="12036" width="4" style="1500" customWidth="1"/>
    <col min="12037" max="12038" width="20.125" style="1500" customWidth="1"/>
    <col min="12039" max="12040" width="10.375" style="1500" customWidth="1"/>
    <col min="12041" max="12041" width="3.125" style="1500" customWidth="1"/>
    <col min="12042" max="12042" width="3.75" style="1500" customWidth="1"/>
    <col min="12043" max="12043" width="2.5" style="1500" customWidth="1"/>
    <col min="12044" max="12289" width="9" style="1500" customWidth="1"/>
    <col min="12290" max="12290" width="2.125" style="1500" customWidth="1"/>
    <col min="12291" max="12291" width="24.25" style="1500" customWidth="1"/>
    <col min="12292" max="12292" width="4" style="1500" customWidth="1"/>
    <col min="12293" max="12294" width="20.125" style="1500" customWidth="1"/>
    <col min="12295" max="12296" width="10.375" style="1500" customWidth="1"/>
    <col min="12297" max="12297" width="3.125" style="1500" customWidth="1"/>
    <col min="12298" max="12298" width="3.75" style="1500" customWidth="1"/>
    <col min="12299" max="12299" width="2.5" style="1500" customWidth="1"/>
    <col min="12300" max="12545" width="9" style="1500" customWidth="1"/>
    <col min="12546" max="12546" width="2.125" style="1500" customWidth="1"/>
    <col min="12547" max="12547" width="24.25" style="1500" customWidth="1"/>
    <col min="12548" max="12548" width="4" style="1500" customWidth="1"/>
    <col min="12549" max="12550" width="20.125" style="1500" customWidth="1"/>
    <col min="12551" max="12552" width="10.375" style="1500" customWidth="1"/>
    <col min="12553" max="12553" width="3.125" style="1500" customWidth="1"/>
    <col min="12554" max="12554" width="3.75" style="1500" customWidth="1"/>
    <col min="12555" max="12555" width="2.5" style="1500" customWidth="1"/>
    <col min="12556" max="12801" width="9" style="1500" customWidth="1"/>
    <col min="12802" max="12802" width="2.125" style="1500" customWidth="1"/>
    <col min="12803" max="12803" width="24.25" style="1500" customWidth="1"/>
    <col min="12804" max="12804" width="4" style="1500" customWidth="1"/>
    <col min="12805" max="12806" width="20.125" style="1500" customWidth="1"/>
    <col min="12807" max="12808" width="10.375" style="1500" customWidth="1"/>
    <col min="12809" max="12809" width="3.125" style="1500" customWidth="1"/>
    <col min="12810" max="12810" width="3.75" style="1500" customWidth="1"/>
    <col min="12811" max="12811" width="2.5" style="1500" customWidth="1"/>
    <col min="12812" max="13057" width="9" style="1500" customWidth="1"/>
    <col min="13058" max="13058" width="2.125" style="1500" customWidth="1"/>
    <col min="13059" max="13059" width="24.25" style="1500" customWidth="1"/>
    <col min="13060" max="13060" width="4" style="1500" customWidth="1"/>
    <col min="13061" max="13062" width="20.125" style="1500" customWidth="1"/>
    <col min="13063" max="13064" width="10.375" style="1500" customWidth="1"/>
    <col min="13065" max="13065" width="3.125" style="1500" customWidth="1"/>
    <col min="13066" max="13066" width="3.75" style="1500" customWidth="1"/>
    <col min="13067" max="13067" width="2.5" style="1500" customWidth="1"/>
    <col min="13068" max="13313" width="9" style="1500" customWidth="1"/>
    <col min="13314" max="13314" width="2.125" style="1500" customWidth="1"/>
    <col min="13315" max="13315" width="24.25" style="1500" customWidth="1"/>
    <col min="13316" max="13316" width="4" style="1500" customWidth="1"/>
    <col min="13317" max="13318" width="20.125" style="1500" customWidth="1"/>
    <col min="13319" max="13320" width="10.375" style="1500" customWidth="1"/>
    <col min="13321" max="13321" width="3.125" style="1500" customWidth="1"/>
    <col min="13322" max="13322" width="3.75" style="1500" customWidth="1"/>
    <col min="13323" max="13323" width="2.5" style="1500" customWidth="1"/>
    <col min="13324" max="13569" width="9" style="1500" customWidth="1"/>
    <col min="13570" max="13570" width="2.125" style="1500" customWidth="1"/>
    <col min="13571" max="13571" width="24.25" style="1500" customWidth="1"/>
    <col min="13572" max="13572" width="4" style="1500" customWidth="1"/>
    <col min="13573" max="13574" width="20.125" style="1500" customWidth="1"/>
    <col min="13575" max="13576" width="10.375" style="1500" customWidth="1"/>
    <col min="13577" max="13577" width="3.125" style="1500" customWidth="1"/>
    <col min="13578" max="13578" width="3.75" style="1500" customWidth="1"/>
    <col min="13579" max="13579" width="2.5" style="1500" customWidth="1"/>
    <col min="13580" max="13825" width="9" style="1500" customWidth="1"/>
    <col min="13826" max="13826" width="2.125" style="1500" customWidth="1"/>
    <col min="13827" max="13827" width="24.25" style="1500" customWidth="1"/>
    <col min="13828" max="13828" width="4" style="1500" customWidth="1"/>
    <col min="13829" max="13830" width="20.125" style="1500" customWidth="1"/>
    <col min="13831" max="13832" width="10.375" style="1500" customWidth="1"/>
    <col min="13833" max="13833" width="3.125" style="1500" customWidth="1"/>
    <col min="13834" max="13834" width="3.75" style="1500" customWidth="1"/>
    <col min="13835" max="13835" width="2.5" style="1500" customWidth="1"/>
    <col min="13836" max="14081" width="9" style="1500" customWidth="1"/>
    <col min="14082" max="14082" width="2.125" style="1500" customWidth="1"/>
    <col min="14083" max="14083" width="24.25" style="1500" customWidth="1"/>
    <col min="14084" max="14084" width="4" style="1500" customWidth="1"/>
    <col min="14085" max="14086" width="20.125" style="1500" customWidth="1"/>
    <col min="14087" max="14088" width="10.375" style="1500" customWidth="1"/>
    <col min="14089" max="14089" width="3.125" style="1500" customWidth="1"/>
    <col min="14090" max="14090" width="3.75" style="1500" customWidth="1"/>
    <col min="14091" max="14091" width="2.5" style="1500" customWidth="1"/>
    <col min="14092" max="14337" width="9" style="1500" customWidth="1"/>
    <col min="14338" max="14338" width="2.125" style="1500" customWidth="1"/>
    <col min="14339" max="14339" width="24.25" style="1500" customWidth="1"/>
    <col min="14340" max="14340" width="4" style="1500" customWidth="1"/>
    <col min="14341" max="14342" width="20.125" style="1500" customWidth="1"/>
    <col min="14343" max="14344" width="10.375" style="1500" customWidth="1"/>
    <col min="14345" max="14345" width="3.125" style="1500" customWidth="1"/>
    <col min="14346" max="14346" width="3.75" style="1500" customWidth="1"/>
    <col min="14347" max="14347" width="2.5" style="1500" customWidth="1"/>
    <col min="14348" max="14593" width="9" style="1500" customWidth="1"/>
    <col min="14594" max="14594" width="2.125" style="1500" customWidth="1"/>
    <col min="14595" max="14595" width="24.25" style="1500" customWidth="1"/>
    <col min="14596" max="14596" width="4" style="1500" customWidth="1"/>
    <col min="14597" max="14598" width="20.125" style="1500" customWidth="1"/>
    <col min="14599" max="14600" width="10.375" style="1500" customWidth="1"/>
    <col min="14601" max="14601" width="3.125" style="1500" customWidth="1"/>
    <col min="14602" max="14602" width="3.75" style="1500" customWidth="1"/>
    <col min="14603" max="14603" width="2.5" style="1500" customWidth="1"/>
    <col min="14604" max="14849" width="9" style="1500" customWidth="1"/>
    <col min="14850" max="14850" width="2.125" style="1500" customWidth="1"/>
    <col min="14851" max="14851" width="24.25" style="1500" customWidth="1"/>
    <col min="14852" max="14852" width="4" style="1500" customWidth="1"/>
    <col min="14853" max="14854" width="20.125" style="1500" customWidth="1"/>
    <col min="14855" max="14856" width="10.375" style="1500" customWidth="1"/>
    <col min="14857" max="14857" width="3.125" style="1500" customWidth="1"/>
    <col min="14858" max="14858" width="3.75" style="1500" customWidth="1"/>
    <col min="14859" max="14859" width="2.5" style="1500" customWidth="1"/>
    <col min="14860" max="15105" width="9" style="1500" customWidth="1"/>
    <col min="15106" max="15106" width="2.125" style="1500" customWidth="1"/>
    <col min="15107" max="15107" width="24.25" style="1500" customWidth="1"/>
    <col min="15108" max="15108" width="4" style="1500" customWidth="1"/>
    <col min="15109" max="15110" width="20.125" style="1500" customWidth="1"/>
    <col min="15111" max="15112" width="10.375" style="1500" customWidth="1"/>
    <col min="15113" max="15113" width="3.125" style="1500" customWidth="1"/>
    <col min="15114" max="15114" width="3.75" style="1500" customWidth="1"/>
    <col min="15115" max="15115" width="2.5" style="1500" customWidth="1"/>
    <col min="15116" max="15361" width="9" style="1500" customWidth="1"/>
    <col min="15362" max="15362" width="2.125" style="1500" customWidth="1"/>
    <col min="15363" max="15363" width="24.25" style="1500" customWidth="1"/>
    <col min="15364" max="15364" width="4" style="1500" customWidth="1"/>
    <col min="15365" max="15366" width="20.125" style="1500" customWidth="1"/>
    <col min="15367" max="15368" width="10.375" style="1500" customWidth="1"/>
    <col min="15369" max="15369" width="3.125" style="1500" customWidth="1"/>
    <col min="15370" max="15370" width="3.75" style="1500" customWidth="1"/>
    <col min="15371" max="15371" width="2.5" style="1500" customWidth="1"/>
    <col min="15372" max="15617" width="9" style="1500" customWidth="1"/>
    <col min="15618" max="15618" width="2.125" style="1500" customWidth="1"/>
    <col min="15619" max="15619" width="24.25" style="1500" customWidth="1"/>
    <col min="15620" max="15620" width="4" style="1500" customWidth="1"/>
    <col min="15621" max="15622" width="20.125" style="1500" customWidth="1"/>
    <col min="15623" max="15624" width="10.375" style="1500" customWidth="1"/>
    <col min="15625" max="15625" width="3.125" style="1500" customWidth="1"/>
    <col min="15626" max="15626" width="3.75" style="1500" customWidth="1"/>
    <col min="15627" max="15627" width="2.5" style="1500" customWidth="1"/>
    <col min="15628" max="15873" width="9" style="1500" customWidth="1"/>
    <col min="15874" max="15874" width="2.125" style="1500" customWidth="1"/>
    <col min="15875" max="15875" width="24.25" style="1500" customWidth="1"/>
    <col min="15876" max="15876" width="4" style="1500" customWidth="1"/>
    <col min="15877" max="15878" width="20.125" style="1500" customWidth="1"/>
    <col min="15879" max="15880" width="10.375" style="1500" customWidth="1"/>
    <col min="15881" max="15881" width="3.125" style="1500" customWidth="1"/>
    <col min="15882" max="15882" width="3.75" style="1500" customWidth="1"/>
    <col min="15883" max="15883" width="2.5" style="1500" customWidth="1"/>
    <col min="15884" max="16129" width="9" style="1500" customWidth="1"/>
    <col min="16130" max="16130" width="2.125" style="1500" customWidth="1"/>
    <col min="16131" max="16131" width="24.25" style="1500" customWidth="1"/>
    <col min="16132" max="16132" width="4" style="1500" customWidth="1"/>
    <col min="16133" max="16134" width="20.125" style="1500" customWidth="1"/>
    <col min="16135" max="16136" width="10.375" style="1500" customWidth="1"/>
    <col min="16137" max="16137" width="3.125" style="1500" customWidth="1"/>
    <col min="16138" max="16138" width="3.75" style="1500" customWidth="1"/>
    <col min="16139" max="16139" width="2.5" style="1500" customWidth="1"/>
    <col min="16140" max="16384" width="9" style="1500" customWidth="1"/>
  </cols>
  <sheetData>
    <row r="1" spans="1:9" ht="20.100000000000001" customHeight="1"/>
    <row r="2" spans="1:9" ht="20.100000000000001" customHeight="1">
      <c r="A2" s="1917"/>
      <c r="I2" s="2277" t="s">
        <v>1705</v>
      </c>
    </row>
    <row r="3" spans="1:9" ht="20.100000000000001" customHeight="1">
      <c r="A3" s="1917"/>
      <c r="I3" s="2190"/>
    </row>
    <row r="4" spans="1:9" ht="20.100000000000001" customHeight="1">
      <c r="A4" s="1917"/>
      <c r="B4" s="2261" t="s">
        <v>1674</v>
      </c>
      <c r="C4" s="2261"/>
      <c r="D4" s="2261"/>
      <c r="E4" s="2261"/>
      <c r="F4" s="2261"/>
      <c r="G4" s="2261"/>
      <c r="H4" s="2261"/>
      <c r="I4" s="2261"/>
    </row>
    <row r="5" spans="1:9" ht="20.100000000000001" customHeight="1">
      <c r="A5" s="1917"/>
      <c r="B5" s="2262"/>
      <c r="C5" s="2262"/>
      <c r="D5" s="2274"/>
      <c r="E5" s="2262"/>
      <c r="F5" s="2277"/>
      <c r="G5" s="2262"/>
      <c r="H5" s="2262"/>
      <c r="I5" s="2262"/>
    </row>
    <row r="6" spans="1:9" ht="30" customHeight="1">
      <c r="A6" s="1833"/>
      <c r="B6" s="409" t="s">
        <v>493</v>
      </c>
      <c r="C6" s="409"/>
      <c r="D6" s="418"/>
      <c r="E6" s="418"/>
      <c r="F6" s="418"/>
      <c r="G6" s="418"/>
      <c r="H6" s="418"/>
      <c r="I6" s="437"/>
    </row>
    <row r="7" spans="1:9" ht="30" customHeight="1">
      <c r="B7" s="409" t="s">
        <v>269</v>
      </c>
      <c r="C7" s="409" t="s">
        <v>1707</v>
      </c>
      <c r="D7" s="418"/>
      <c r="E7" s="418"/>
      <c r="F7" s="418"/>
      <c r="G7" s="418"/>
      <c r="H7" s="418"/>
      <c r="I7" s="437"/>
    </row>
    <row r="8" spans="1:9" ht="30" customHeight="1">
      <c r="B8" s="473"/>
      <c r="C8" s="473"/>
      <c r="D8" s="473"/>
      <c r="E8" s="473"/>
      <c r="F8" s="473"/>
      <c r="G8" s="473"/>
      <c r="H8" s="473"/>
      <c r="I8" s="473"/>
    </row>
    <row r="9" spans="1:9" ht="19.5" customHeight="1">
      <c r="B9" s="414" t="s">
        <v>1708</v>
      </c>
      <c r="C9" s="473"/>
      <c r="D9" s="473"/>
      <c r="E9" s="473"/>
      <c r="F9" s="473"/>
      <c r="G9" s="473"/>
      <c r="H9" s="473"/>
      <c r="I9" s="473"/>
    </row>
    <row r="10" spans="1:9" ht="19.5" customHeight="1">
      <c r="B10" s="409" t="s">
        <v>1691</v>
      </c>
      <c r="C10" s="418"/>
      <c r="D10" s="418"/>
      <c r="E10" s="418"/>
      <c r="F10" s="418"/>
      <c r="G10" s="418"/>
      <c r="H10" s="409" t="s">
        <v>1710</v>
      </c>
      <c r="I10" s="437"/>
    </row>
    <row r="11" spans="1:9" ht="75" customHeight="1">
      <c r="B11" s="2263" t="s">
        <v>1711</v>
      </c>
      <c r="C11" s="2270" t="s">
        <v>11</v>
      </c>
      <c r="D11" s="2275"/>
      <c r="E11" s="2275"/>
      <c r="F11" s="2275"/>
      <c r="G11" s="2275"/>
      <c r="H11" s="409"/>
      <c r="I11" s="437"/>
    </row>
    <row r="12" spans="1:9" ht="75" customHeight="1">
      <c r="B12" s="2264"/>
      <c r="C12" s="2270" t="s">
        <v>1712</v>
      </c>
      <c r="D12" s="2275"/>
      <c r="E12" s="2275"/>
      <c r="F12" s="2275"/>
      <c r="G12" s="2275"/>
      <c r="H12" s="409"/>
      <c r="I12" s="437"/>
    </row>
    <row r="13" spans="1:9" ht="75" customHeight="1">
      <c r="B13" s="2263" t="s">
        <v>1252</v>
      </c>
      <c r="C13" s="2270" t="s">
        <v>1713</v>
      </c>
      <c r="D13" s="2275"/>
      <c r="E13" s="2275"/>
      <c r="F13" s="2275"/>
      <c r="G13" s="2275"/>
      <c r="H13" s="409"/>
      <c r="I13" s="437"/>
    </row>
    <row r="14" spans="1:9" ht="75" customHeight="1">
      <c r="B14" s="2265"/>
      <c r="C14" s="2270" t="s">
        <v>1714</v>
      </c>
      <c r="D14" s="2275"/>
      <c r="E14" s="2275"/>
      <c r="F14" s="2275"/>
      <c r="G14" s="2275"/>
      <c r="H14" s="409"/>
      <c r="I14" s="437"/>
    </row>
    <row r="15" spans="1:9" ht="75" customHeight="1">
      <c r="B15" s="2263" t="s">
        <v>813</v>
      </c>
      <c r="C15" s="2270" t="s">
        <v>1717</v>
      </c>
      <c r="D15" s="2275"/>
      <c r="E15" s="2275"/>
      <c r="F15" s="2275"/>
      <c r="G15" s="2279"/>
      <c r="H15" s="409"/>
      <c r="I15" s="437"/>
    </row>
    <row r="16" spans="1:9" ht="75" customHeight="1">
      <c r="B16" s="2264"/>
      <c r="C16" s="636" t="s">
        <v>1719</v>
      </c>
      <c r="D16" s="640"/>
      <c r="E16" s="640"/>
      <c r="F16" s="640"/>
      <c r="G16" s="640"/>
      <c r="H16" s="409"/>
      <c r="I16" s="437"/>
    </row>
    <row r="17" spans="2:11" ht="15" customHeight="1">
      <c r="B17" s="2266"/>
      <c r="C17" s="2266"/>
      <c r="D17" s="2266"/>
      <c r="E17" s="2266"/>
      <c r="F17" s="2266"/>
      <c r="G17" s="2266"/>
      <c r="H17" s="574"/>
      <c r="I17" s="574"/>
    </row>
    <row r="18" spans="2:11" ht="15" customHeight="1">
      <c r="B18" s="499" t="s">
        <v>1720</v>
      </c>
      <c r="C18" s="499"/>
      <c r="D18" s="499"/>
      <c r="E18" s="499"/>
      <c r="F18" s="499"/>
      <c r="G18" s="499"/>
      <c r="H18" s="499"/>
      <c r="I18" s="499"/>
    </row>
    <row r="19" spans="2:11">
      <c r="B19" s="2267" t="s">
        <v>1691</v>
      </c>
      <c r="C19" s="2271"/>
      <c r="D19" s="2271"/>
      <c r="E19" s="2271"/>
      <c r="F19" s="2271"/>
      <c r="G19" s="2280"/>
      <c r="H19" s="2282" t="s">
        <v>1673</v>
      </c>
      <c r="I19" s="2282"/>
    </row>
    <row r="20" spans="2:11">
      <c r="B20" s="2268">
        <v>1</v>
      </c>
      <c r="C20" s="2272" t="s">
        <v>635</v>
      </c>
      <c r="D20" s="2276"/>
      <c r="E20" s="2276"/>
      <c r="F20" s="2276"/>
      <c r="G20" s="2281"/>
      <c r="H20" s="409"/>
      <c r="I20" s="437"/>
    </row>
    <row r="21" spans="2:11" ht="18.75" customHeight="1">
      <c r="B21" s="2268">
        <v>2</v>
      </c>
      <c r="C21" s="2272" t="s">
        <v>1703</v>
      </c>
      <c r="D21" s="2276"/>
      <c r="E21" s="2276"/>
      <c r="F21" s="2276"/>
      <c r="G21" s="2281"/>
      <c r="H21" s="409"/>
      <c r="I21" s="437"/>
    </row>
    <row r="22" spans="2:11" ht="17.25" customHeight="1">
      <c r="B22" s="2268">
        <v>3</v>
      </c>
      <c r="C22" s="2273" t="s">
        <v>1704</v>
      </c>
      <c r="D22" s="2273"/>
      <c r="E22" s="2273"/>
      <c r="F22" s="2278"/>
      <c r="G22" s="2278"/>
      <c r="H22" s="409"/>
      <c r="I22" s="437"/>
      <c r="J22" s="1516"/>
      <c r="K22" s="1516"/>
    </row>
    <row r="23" spans="2:11" ht="17.25" customHeight="1">
      <c r="B23" s="2269"/>
      <c r="C23" s="1516"/>
      <c r="D23" s="1516"/>
      <c r="E23" s="1516"/>
      <c r="F23" s="1516"/>
      <c r="G23" s="1516"/>
      <c r="H23" s="1516"/>
      <c r="I23" s="1516"/>
      <c r="J23" s="1516"/>
      <c r="K23" s="1516"/>
    </row>
    <row r="24" spans="2:11" ht="17.25" customHeight="1">
      <c r="B24" s="487" t="s">
        <v>1597</v>
      </c>
      <c r="C24" s="487"/>
      <c r="D24" s="487"/>
      <c r="E24" s="487"/>
      <c r="F24" s="487"/>
      <c r="G24" s="487"/>
      <c r="H24" s="487"/>
      <c r="I24" s="487"/>
      <c r="J24" s="1516"/>
      <c r="K24" s="1516"/>
    </row>
    <row r="25" spans="2:11" ht="17.25" customHeight="1">
      <c r="B25" s="487"/>
      <c r="C25" s="487"/>
      <c r="D25" s="487"/>
      <c r="E25" s="487"/>
      <c r="F25" s="487"/>
      <c r="G25" s="487"/>
      <c r="H25" s="487"/>
      <c r="I25" s="487"/>
      <c r="J25" s="1516"/>
      <c r="K25" s="1516"/>
    </row>
    <row r="26" spans="2:11">
      <c r="B26" s="487"/>
      <c r="C26" s="487"/>
      <c r="D26" s="487"/>
      <c r="E26" s="487"/>
      <c r="F26" s="487"/>
      <c r="G26" s="487"/>
      <c r="H26" s="487"/>
      <c r="I26" s="487"/>
    </row>
    <row r="27" spans="2:11" ht="44.25" customHeight="1">
      <c r="B27" s="487"/>
      <c r="C27" s="487"/>
      <c r="D27" s="487"/>
      <c r="E27" s="487"/>
      <c r="F27" s="487"/>
      <c r="G27" s="487"/>
      <c r="H27" s="487"/>
      <c r="I27" s="487"/>
    </row>
  </sheetData>
  <customSheetViews>
    <customSheetView guid="{76D48460-2D9B-487A-92BD-89A50EB1783E}" scale="86" showPageBreaks="1" printArea="1" view="pageBreakPreview">
      <selection activeCell="R14" sqref="R14"/>
      <pageMargins left="0.7" right="0.7" top="0.75" bottom="0.75" header="0.3" footer="0.3"/>
      <pageSetup paperSize="9" scale="77" orientation="portrait" r:id="rId1"/>
    </customSheetView>
  </customSheetViews>
  <mergeCells count="28">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7"/>
  <dataValidations count="1">
    <dataValidation type="list" allowBlank="1" showDropDown="0" showInputMessage="1" showErrorMessage="1" sqref="H11:I16 H20:I22">
      <formula1>"✓"</formula1>
    </dataValidation>
  </dataValidations>
  <pageMargins left="0.7" right="0.7" top="0.75" bottom="0.75" header="0.3" footer="0.3"/>
  <pageSetup paperSize="9" scale="77" fitToWidth="1" fitToHeight="1" orientation="portrait" usePrinterDefaults="1" r:id="rId2"/>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47">
    <tabColor rgb="FF00B0F0"/>
  </sheetPr>
  <dimension ref="B2:AJ37"/>
  <sheetViews>
    <sheetView showGridLines="0" topLeftCell="A16" zoomScale="75" zoomScaleNormal="75" zoomScaleSheetLayoutView="80" workbookViewId="0">
      <selection activeCell="B2" sqref="B2:AJ2"/>
    </sheetView>
  </sheetViews>
  <sheetFormatPr defaultRowHeight="21" customHeight="1"/>
  <cols>
    <col min="1" max="1" width="9" style="32" customWidth="1"/>
    <col min="2" max="40" width="2.625" style="32" customWidth="1"/>
    <col min="41" max="257" width="9" style="32" customWidth="1"/>
    <col min="258" max="296" width="2.625" style="32" customWidth="1"/>
    <col min="297" max="513" width="9" style="32" customWidth="1"/>
    <col min="514" max="552" width="2.625" style="32" customWidth="1"/>
    <col min="553" max="769" width="9" style="32" customWidth="1"/>
    <col min="770" max="808" width="2.625" style="32" customWidth="1"/>
    <col min="809" max="1025" width="9" style="32" customWidth="1"/>
    <col min="1026" max="1064" width="2.625" style="32" customWidth="1"/>
    <col min="1065" max="1281" width="9" style="32" customWidth="1"/>
    <col min="1282" max="1320" width="2.625" style="32" customWidth="1"/>
    <col min="1321" max="1537" width="9" style="32" customWidth="1"/>
    <col min="1538" max="1576" width="2.625" style="32" customWidth="1"/>
    <col min="1577" max="1793" width="9" style="32" customWidth="1"/>
    <col min="1794" max="1832" width="2.625" style="32" customWidth="1"/>
    <col min="1833" max="2049" width="9" style="32" customWidth="1"/>
    <col min="2050" max="2088" width="2.625" style="32" customWidth="1"/>
    <col min="2089" max="2305" width="9" style="32" customWidth="1"/>
    <col min="2306" max="2344" width="2.625" style="32" customWidth="1"/>
    <col min="2345" max="2561" width="9" style="32" customWidth="1"/>
    <col min="2562" max="2600" width="2.625" style="32" customWidth="1"/>
    <col min="2601" max="2817" width="9" style="32" customWidth="1"/>
    <col min="2818" max="2856" width="2.625" style="32" customWidth="1"/>
    <col min="2857" max="3073" width="9" style="32" customWidth="1"/>
    <col min="3074" max="3112" width="2.625" style="32" customWidth="1"/>
    <col min="3113" max="3329" width="9" style="32" customWidth="1"/>
    <col min="3330" max="3368" width="2.625" style="32" customWidth="1"/>
    <col min="3369" max="3585" width="9" style="32" customWidth="1"/>
    <col min="3586" max="3624" width="2.625" style="32" customWidth="1"/>
    <col min="3625" max="3841" width="9" style="32" customWidth="1"/>
    <col min="3842" max="3880" width="2.625" style="32" customWidth="1"/>
    <col min="3881" max="4097" width="9" style="32" customWidth="1"/>
    <col min="4098" max="4136" width="2.625" style="32" customWidth="1"/>
    <col min="4137" max="4353" width="9" style="32" customWidth="1"/>
    <col min="4354" max="4392" width="2.625" style="32" customWidth="1"/>
    <col min="4393" max="4609" width="9" style="32" customWidth="1"/>
    <col min="4610" max="4648" width="2.625" style="32" customWidth="1"/>
    <col min="4649" max="4865" width="9" style="32" customWidth="1"/>
    <col min="4866" max="4904" width="2.625" style="32" customWidth="1"/>
    <col min="4905" max="5121" width="9" style="32" customWidth="1"/>
    <col min="5122" max="5160" width="2.625" style="32" customWidth="1"/>
    <col min="5161" max="5377" width="9" style="32" customWidth="1"/>
    <col min="5378" max="5416" width="2.625" style="32" customWidth="1"/>
    <col min="5417" max="5633" width="9" style="32" customWidth="1"/>
    <col min="5634" max="5672" width="2.625" style="32" customWidth="1"/>
    <col min="5673" max="5889" width="9" style="32" customWidth="1"/>
    <col min="5890" max="5928" width="2.625" style="32" customWidth="1"/>
    <col min="5929" max="6145" width="9" style="32" customWidth="1"/>
    <col min="6146" max="6184" width="2.625" style="32" customWidth="1"/>
    <col min="6185" max="6401" width="9" style="32" customWidth="1"/>
    <col min="6402" max="6440" width="2.625" style="32" customWidth="1"/>
    <col min="6441" max="6657" width="9" style="32" customWidth="1"/>
    <col min="6658" max="6696" width="2.625" style="32" customWidth="1"/>
    <col min="6697" max="6913" width="9" style="32" customWidth="1"/>
    <col min="6914" max="6952" width="2.625" style="32" customWidth="1"/>
    <col min="6953" max="7169" width="9" style="32" customWidth="1"/>
    <col min="7170" max="7208" width="2.625" style="32" customWidth="1"/>
    <col min="7209" max="7425" width="9" style="32" customWidth="1"/>
    <col min="7426" max="7464" width="2.625" style="32" customWidth="1"/>
    <col min="7465" max="7681" width="9" style="32" customWidth="1"/>
    <col min="7682" max="7720" width="2.625" style="32" customWidth="1"/>
    <col min="7721" max="7937" width="9" style="32" customWidth="1"/>
    <col min="7938" max="7976" width="2.625" style="32" customWidth="1"/>
    <col min="7977" max="8193" width="9" style="32" customWidth="1"/>
    <col min="8194" max="8232" width="2.625" style="32" customWidth="1"/>
    <col min="8233" max="8449" width="9" style="32" customWidth="1"/>
    <col min="8450" max="8488" width="2.625" style="32" customWidth="1"/>
    <col min="8489" max="8705" width="9" style="32" customWidth="1"/>
    <col min="8706" max="8744" width="2.625" style="32" customWidth="1"/>
    <col min="8745" max="8961" width="9" style="32" customWidth="1"/>
    <col min="8962" max="9000" width="2.625" style="32" customWidth="1"/>
    <col min="9001" max="9217" width="9" style="32" customWidth="1"/>
    <col min="9218" max="9256" width="2.625" style="32" customWidth="1"/>
    <col min="9257" max="9473" width="9" style="32" customWidth="1"/>
    <col min="9474" max="9512" width="2.625" style="32" customWidth="1"/>
    <col min="9513" max="9729" width="9" style="32" customWidth="1"/>
    <col min="9730" max="9768" width="2.625" style="32" customWidth="1"/>
    <col min="9769" max="9985" width="9" style="32" customWidth="1"/>
    <col min="9986" max="10024" width="2.625" style="32" customWidth="1"/>
    <col min="10025" max="10241" width="9" style="32" customWidth="1"/>
    <col min="10242" max="10280" width="2.625" style="32" customWidth="1"/>
    <col min="10281" max="10497" width="9" style="32" customWidth="1"/>
    <col min="10498" max="10536" width="2.625" style="32" customWidth="1"/>
    <col min="10537" max="10753" width="9" style="32" customWidth="1"/>
    <col min="10754" max="10792" width="2.625" style="32" customWidth="1"/>
    <col min="10793" max="11009" width="9" style="32" customWidth="1"/>
    <col min="11010" max="11048" width="2.625" style="32" customWidth="1"/>
    <col min="11049" max="11265" width="9" style="32" customWidth="1"/>
    <col min="11266" max="11304" width="2.625" style="32" customWidth="1"/>
    <col min="11305" max="11521" width="9" style="32" customWidth="1"/>
    <col min="11522" max="11560" width="2.625" style="32" customWidth="1"/>
    <col min="11561" max="11777" width="9" style="32" customWidth="1"/>
    <col min="11778" max="11816" width="2.625" style="32" customWidth="1"/>
    <col min="11817" max="12033" width="9" style="32" customWidth="1"/>
    <col min="12034" max="12072" width="2.625" style="32" customWidth="1"/>
    <col min="12073" max="12289" width="9" style="32" customWidth="1"/>
    <col min="12290" max="12328" width="2.625" style="32" customWidth="1"/>
    <col min="12329" max="12545" width="9" style="32" customWidth="1"/>
    <col min="12546" max="12584" width="2.625" style="32" customWidth="1"/>
    <col min="12585" max="12801" width="9" style="32" customWidth="1"/>
    <col min="12802" max="12840" width="2.625" style="32" customWidth="1"/>
    <col min="12841" max="13057" width="9" style="32" customWidth="1"/>
    <col min="13058" max="13096" width="2.625" style="32" customWidth="1"/>
    <col min="13097" max="13313" width="9" style="32" customWidth="1"/>
    <col min="13314" max="13352" width="2.625" style="32" customWidth="1"/>
    <col min="13353" max="13569" width="9" style="32" customWidth="1"/>
    <col min="13570" max="13608" width="2.625" style="32" customWidth="1"/>
    <col min="13609" max="13825" width="9" style="32" customWidth="1"/>
    <col min="13826" max="13864" width="2.625" style="32" customWidth="1"/>
    <col min="13865" max="14081" width="9" style="32" customWidth="1"/>
    <col min="14082" max="14120" width="2.625" style="32" customWidth="1"/>
    <col min="14121" max="14337" width="9" style="32" customWidth="1"/>
    <col min="14338" max="14376" width="2.625" style="32" customWidth="1"/>
    <col min="14377" max="14593" width="9" style="32" customWidth="1"/>
    <col min="14594" max="14632" width="2.625" style="32" customWidth="1"/>
    <col min="14633" max="14849" width="9" style="32" customWidth="1"/>
    <col min="14850" max="14888" width="2.625" style="32" customWidth="1"/>
    <col min="14889" max="15105" width="9" style="32" customWidth="1"/>
    <col min="15106" max="15144" width="2.625" style="32" customWidth="1"/>
    <col min="15145" max="15361" width="9" style="32" customWidth="1"/>
    <col min="15362" max="15400" width="2.625" style="32" customWidth="1"/>
    <col min="15401" max="15617" width="9" style="32" customWidth="1"/>
    <col min="15618" max="15656" width="2.625" style="32" customWidth="1"/>
    <col min="15657" max="15873" width="9" style="32" customWidth="1"/>
    <col min="15874" max="15912" width="2.625" style="32" customWidth="1"/>
    <col min="15913" max="16129" width="9" style="32" customWidth="1"/>
    <col min="16130" max="16168" width="2.625" style="32" customWidth="1"/>
    <col min="16169" max="16384" width="9" style="32" customWidth="1"/>
  </cols>
  <sheetData>
    <row r="2" spans="2:36" ht="21" customHeight="1">
      <c r="B2" s="34" t="s">
        <v>866</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2:36" ht="21" customHeight="1"/>
    <row r="4" spans="2:36" ht="21" customHeight="1">
      <c r="B4" s="2283" t="s">
        <v>636</v>
      </c>
      <c r="C4" s="2297"/>
      <c r="D4" s="2297"/>
      <c r="E4" s="2297"/>
      <c r="F4" s="2297"/>
      <c r="G4" s="2297"/>
      <c r="H4" s="2297"/>
      <c r="I4" s="2297"/>
      <c r="J4" s="2297"/>
      <c r="K4" s="2297"/>
      <c r="L4" s="2297"/>
      <c r="M4" s="2317"/>
      <c r="N4" s="2317"/>
      <c r="O4" s="2317"/>
      <c r="P4" s="2317"/>
      <c r="Q4" s="2317"/>
      <c r="R4" s="2317"/>
      <c r="S4" s="2317"/>
      <c r="T4" s="2317"/>
      <c r="U4" s="2317"/>
      <c r="V4" s="2317"/>
      <c r="W4" s="2317"/>
      <c r="X4" s="2317"/>
      <c r="Y4" s="2317"/>
      <c r="Z4" s="2317"/>
      <c r="AA4" s="2317"/>
      <c r="AB4" s="2317"/>
      <c r="AC4" s="2317"/>
      <c r="AD4" s="2317"/>
      <c r="AE4" s="2317"/>
      <c r="AF4" s="2317"/>
      <c r="AG4" s="2317"/>
      <c r="AH4" s="2317"/>
      <c r="AI4" s="2317"/>
      <c r="AJ4" s="2323"/>
    </row>
    <row r="5" spans="2:36" ht="21" customHeight="1">
      <c r="B5" s="2284" t="s">
        <v>493</v>
      </c>
      <c r="C5" s="2298"/>
      <c r="D5" s="2298"/>
      <c r="E5" s="2298"/>
      <c r="F5" s="2298"/>
      <c r="G5" s="2298"/>
      <c r="H5" s="2298"/>
      <c r="I5" s="2298"/>
      <c r="J5" s="2298"/>
      <c r="K5" s="2298"/>
      <c r="L5" s="2298"/>
      <c r="M5" s="2318"/>
      <c r="N5" s="2318"/>
      <c r="O5" s="2318"/>
      <c r="P5" s="2318"/>
      <c r="Q5" s="2318"/>
      <c r="R5" s="2318"/>
      <c r="S5" s="2318"/>
      <c r="T5" s="2318"/>
      <c r="U5" s="2318"/>
      <c r="V5" s="2318"/>
      <c r="W5" s="2318"/>
      <c r="X5" s="2318"/>
      <c r="Y5" s="2318"/>
      <c r="Z5" s="2318"/>
      <c r="AA5" s="2318"/>
      <c r="AB5" s="2318"/>
      <c r="AC5" s="2318"/>
      <c r="AD5" s="2318"/>
      <c r="AE5" s="2318"/>
      <c r="AF5" s="2318"/>
      <c r="AG5" s="2318"/>
      <c r="AH5" s="2318"/>
      <c r="AI5" s="2318"/>
      <c r="AJ5" s="2324"/>
    </row>
    <row r="6" spans="2:36" ht="21" customHeight="1">
      <c r="B6" s="2284" t="s">
        <v>638</v>
      </c>
      <c r="C6" s="2298"/>
      <c r="D6" s="2298"/>
      <c r="E6" s="2298"/>
      <c r="F6" s="2298"/>
      <c r="G6" s="2298"/>
      <c r="H6" s="2298"/>
      <c r="I6" s="2298"/>
      <c r="J6" s="2298"/>
      <c r="K6" s="2298"/>
      <c r="L6" s="2298"/>
      <c r="M6" s="2318"/>
      <c r="N6" s="2318"/>
      <c r="O6" s="2318"/>
      <c r="P6" s="2318"/>
      <c r="Q6" s="2318"/>
      <c r="R6" s="2318"/>
      <c r="S6" s="2318"/>
      <c r="T6" s="2318"/>
      <c r="U6" s="2318"/>
      <c r="V6" s="2318"/>
      <c r="W6" s="2318"/>
      <c r="X6" s="2318"/>
      <c r="Y6" s="2318"/>
      <c r="Z6" s="2318"/>
      <c r="AA6" s="2318"/>
      <c r="AB6" s="2318"/>
      <c r="AC6" s="2318"/>
      <c r="AD6" s="2318"/>
      <c r="AE6" s="2318"/>
      <c r="AF6" s="2318"/>
      <c r="AG6" s="2318"/>
      <c r="AH6" s="2318"/>
      <c r="AI6" s="2318"/>
      <c r="AJ6" s="2324"/>
    </row>
    <row r="7" spans="2:36" ht="21" customHeight="1">
      <c r="B7" s="2285" t="s">
        <v>207</v>
      </c>
      <c r="C7" s="2299"/>
      <c r="D7" s="2299"/>
      <c r="E7" s="2299"/>
      <c r="F7" s="2299"/>
      <c r="G7" s="2298" t="s">
        <v>172</v>
      </c>
      <c r="H7" s="2298"/>
      <c r="I7" s="2298"/>
      <c r="J7" s="2298"/>
      <c r="K7" s="2298"/>
      <c r="L7" s="2298"/>
      <c r="M7" s="2299"/>
      <c r="N7" s="2299"/>
      <c r="O7" s="2299"/>
      <c r="P7" s="2299"/>
      <c r="Q7" s="2299"/>
      <c r="R7" s="2299"/>
      <c r="S7" s="2299"/>
      <c r="T7" s="2299"/>
      <c r="U7" s="2299"/>
      <c r="V7" s="2299"/>
      <c r="W7" s="2299" t="s">
        <v>435</v>
      </c>
      <c r="X7" s="2299"/>
      <c r="Y7" s="2299"/>
      <c r="Z7" s="2299"/>
      <c r="AA7" s="2299"/>
      <c r="AB7" s="2299"/>
      <c r="AC7" s="2299"/>
      <c r="AD7" s="2299"/>
      <c r="AE7" s="2299"/>
      <c r="AF7" s="2299"/>
      <c r="AG7" s="2299"/>
      <c r="AH7" s="2299"/>
      <c r="AI7" s="2299"/>
      <c r="AJ7" s="2325"/>
    </row>
    <row r="8" spans="2:36" ht="21" customHeight="1">
      <c r="B8" s="2286"/>
      <c r="C8" s="2300"/>
      <c r="D8" s="2300"/>
      <c r="E8" s="2300"/>
      <c r="F8" s="2300"/>
      <c r="G8" s="2316" t="s">
        <v>209</v>
      </c>
      <c r="H8" s="2316"/>
      <c r="I8" s="2316"/>
      <c r="J8" s="2316"/>
      <c r="K8" s="2316"/>
      <c r="L8" s="2316"/>
      <c r="M8" s="2300"/>
      <c r="N8" s="2300"/>
      <c r="O8" s="2300"/>
      <c r="P8" s="2300"/>
      <c r="Q8" s="2300"/>
      <c r="R8" s="2300"/>
      <c r="S8" s="2300"/>
      <c r="T8" s="2300"/>
      <c r="U8" s="2300"/>
      <c r="V8" s="2300"/>
      <c r="W8" s="2300"/>
      <c r="X8" s="2300"/>
      <c r="Y8" s="2300"/>
      <c r="Z8" s="2300"/>
      <c r="AA8" s="2300"/>
      <c r="AB8" s="2300"/>
      <c r="AC8" s="2300"/>
      <c r="AD8" s="2300"/>
      <c r="AE8" s="2300"/>
      <c r="AF8" s="2300"/>
      <c r="AG8" s="2300"/>
      <c r="AH8" s="2300"/>
      <c r="AI8" s="2300"/>
      <c r="AJ8" s="2326"/>
    </row>
    <row r="9" spans="2:36" ht="21" customHeight="1">
      <c r="B9" s="2287" t="s">
        <v>559</v>
      </c>
      <c r="C9" s="2301"/>
      <c r="D9" s="2306" t="s">
        <v>95</v>
      </c>
      <c r="E9" s="2312"/>
      <c r="F9" s="2312"/>
      <c r="G9" s="2312"/>
      <c r="H9" s="2312"/>
      <c r="I9" s="2312"/>
      <c r="J9" s="2312"/>
      <c r="K9" s="2312"/>
      <c r="L9" s="2312"/>
      <c r="M9" s="2312"/>
      <c r="N9" s="2312"/>
      <c r="O9" s="2312"/>
      <c r="P9" s="2312"/>
      <c r="Q9" s="2312"/>
      <c r="R9" s="2312"/>
      <c r="S9" s="2312"/>
      <c r="T9" s="2312"/>
      <c r="U9" s="2312"/>
      <c r="V9" s="2319"/>
      <c r="W9" s="2320" t="s">
        <v>736</v>
      </c>
      <c r="X9" s="2321"/>
      <c r="Y9" s="2321"/>
      <c r="Z9" s="2321"/>
      <c r="AA9" s="2321"/>
      <c r="AB9" s="2321"/>
      <c r="AC9" s="2321"/>
      <c r="AD9" s="2321"/>
      <c r="AE9" s="2321"/>
      <c r="AF9" s="2321"/>
      <c r="AG9" s="2321"/>
      <c r="AH9" s="2321"/>
      <c r="AI9" s="2321"/>
      <c r="AJ9" s="2327"/>
    </row>
    <row r="10" spans="2:36" ht="21" customHeight="1">
      <c r="B10" s="2287"/>
      <c r="C10" s="2301"/>
      <c r="D10" s="2307"/>
      <c r="E10" s="2299" t="s">
        <v>662</v>
      </c>
      <c r="F10" s="2299"/>
      <c r="G10" s="2299"/>
      <c r="H10" s="2299"/>
      <c r="I10" s="2299"/>
      <c r="J10" s="2299"/>
      <c r="K10" s="2299"/>
      <c r="L10" s="2299"/>
      <c r="M10" s="2299"/>
      <c r="N10" s="2299"/>
      <c r="O10" s="2299"/>
      <c r="P10" s="2299"/>
      <c r="Q10" s="2299"/>
      <c r="R10" s="2299"/>
      <c r="S10" s="2299"/>
      <c r="T10" s="2299"/>
      <c r="U10" s="2299"/>
      <c r="V10" s="2299"/>
      <c r="W10" s="2299" t="s">
        <v>759</v>
      </c>
      <c r="X10" s="2299"/>
      <c r="Y10" s="2299"/>
      <c r="Z10" s="2299"/>
      <c r="AA10" s="2299"/>
      <c r="AB10" s="2299"/>
      <c r="AC10" s="2299"/>
      <c r="AD10" s="2299"/>
      <c r="AE10" s="2299"/>
      <c r="AF10" s="2299"/>
      <c r="AG10" s="2299"/>
      <c r="AH10" s="2299"/>
      <c r="AI10" s="2299"/>
      <c r="AJ10" s="2325"/>
    </row>
    <row r="11" spans="2:36" ht="21" customHeight="1">
      <c r="B11" s="2288"/>
      <c r="C11" s="2302"/>
      <c r="D11" s="2307"/>
      <c r="E11" s="999" t="s">
        <v>128</v>
      </c>
      <c r="F11" s="886"/>
      <c r="G11" s="886"/>
      <c r="H11" s="886"/>
      <c r="I11" s="886"/>
      <c r="J11" s="886"/>
      <c r="K11" s="886"/>
      <c r="L11" s="886"/>
      <c r="M11" s="2299" t="s">
        <v>539</v>
      </c>
      <c r="N11" s="2299"/>
      <c r="O11" s="2299"/>
      <c r="P11" s="2299"/>
      <c r="Q11" s="2299"/>
      <c r="R11" s="2299"/>
      <c r="S11" s="2299"/>
      <c r="T11" s="2299"/>
      <c r="U11" s="2299"/>
      <c r="V11" s="2299"/>
      <c r="W11" s="2299" t="s">
        <v>640</v>
      </c>
      <c r="X11" s="2299"/>
      <c r="Y11" s="2299"/>
      <c r="Z11" s="2299"/>
      <c r="AA11" s="2299"/>
      <c r="AB11" s="2299"/>
      <c r="AC11" s="2299"/>
      <c r="AD11" s="2299"/>
      <c r="AE11" s="2299"/>
      <c r="AF11" s="2299"/>
      <c r="AG11" s="2299"/>
      <c r="AH11" s="2299"/>
      <c r="AI11" s="2299"/>
      <c r="AJ11" s="2325"/>
    </row>
    <row r="12" spans="2:36" ht="21" customHeight="1">
      <c r="B12" s="2288"/>
      <c r="C12" s="2302"/>
      <c r="D12" s="2307"/>
      <c r="E12" s="999" t="s">
        <v>868</v>
      </c>
      <c r="F12" s="886"/>
      <c r="G12" s="886"/>
      <c r="H12" s="886"/>
      <c r="I12" s="886"/>
      <c r="J12" s="886"/>
      <c r="K12" s="886"/>
      <c r="L12" s="886"/>
      <c r="M12" s="2299" t="s">
        <v>539</v>
      </c>
      <c r="N12" s="2299"/>
      <c r="O12" s="2299"/>
      <c r="P12" s="2299"/>
      <c r="Q12" s="2299"/>
      <c r="R12" s="2299"/>
      <c r="S12" s="2299"/>
      <c r="T12" s="2299"/>
      <c r="U12" s="2299"/>
      <c r="V12" s="2299"/>
      <c r="W12" s="2299" t="s">
        <v>640</v>
      </c>
      <c r="X12" s="2299"/>
      <c r="Y12" s="2299"/>
      <c r="Z12" s="2299"/>
      <c r="AA12" s="2299"/>
      <c r="AB12" s="2299"/>
      <c r="AC12" s="2299"/>
      <c r="AD12" s="2299"/>
      <c r="AE12" s="2299"/>
      <c r="AF12" s="2299"/>
      <c r="AG12" s="2299"/>
      <c r="AH12" s="2299"/>
      <c r="AI12" s="2299"/>
      <c r="AJ12" s="2325"/>
    </row>
    <row r="13" spans="2:36" ht="21" customHeight="1">
      <c r="B13" s="2288"/>
      <c r="C13" s="2302"/>
      <c r="D13" s="2307"/>
      <c r="E13" s="999" t="s">
        <v>762</v>
      </c>
      <c r="F13" s="886"/>
      <c r="G13" s="886"/>
      <c r="H13" s="886"/>
      <c r="I13" s="886"/>
      <c r="J13" s="886"/>
      <c r="K13" s="886"/>
      <c r="L13" s="886"/>
      <c r="M13" s="2299" t="s">
        <v>539</v>
      </c>
      <c r="N13" s="2299"/>
      <c r="O13" s="2299"/>
      <c r="P13" s="2299"/>
      <c r="Q13" s="2299"/>
      <c r="R13" s="2299"/>
      <c r="S13" s="2299"/>
      <c r="T13" s="2299"/>
      <c r="U13" s="2299"/>
      <c r="V13" s="2299"/>
      <c r="W13" s="2299" t="s">
        <v>640</v>
      </c>
      <c r="X13" s="2299"/>
      <c r="Y13" s="2299"/>
      <c r="Z13" s="2299"/>
      <c r="AA13" s="2299"/>
      <c r="AB13" s="2299"/>
      <c r="AC13" s="2299"/>
      <c r="AD13" s="2299"/>
      <c r="AE13" s="2299"/>
      <c r="AF13" s="2299"/>
      <c r="AG13" s="2299"/>
      <c r="AH13" s="2299"/>
      <c r="AI13" s="2299"/>
      <c r="AJ13" s="2325"/>
    </row>
    <row r="14" spans="2:36" ht="21" customHeight="1">
      <c r="B14" s="2288"/>
      <c r="C14" s="2302"/>
      <c r="D14" s="2307"/>
      <c r="E14" s="999" t="s">
        <v>869</v>
      </c>
      <c r="F14" s="886"/>
      <c r="G14" s="886"/>
      <c r="H14" s="886"/>
      <c r="I14" s="886"/>
      <c r="J14" s="886"/>
      <c r="K14" s="886"/>
      <c r="L14" s="886"/>
      <c r="M14" s="2299" t="s">
        <v>539</v>
      </c>
      <c r="N14" s="2299"/>
      <c r="O14" s="2299"/>
      <c r="P14" s="2299"/>
      <c r="Q14" s="2299"/>
      <c r="R14" s="2299"/>
      <c r="S14" s="2299"/>
      <c r="T14" s="2299"/>
      <c r="U14" s="2299"/>
      <c r="V14" s="2299"/>
      <c r="W14" s="2299" t="s">
        <v>640</v>
      </c>
      <c r="X14" s="2299"/>
      <c r="Y14" s="2299"/>
      <c r="Z14" s="2299"/>
      <c r="AA14" s="2299"/>
      <c r="AB14" s="2299"/>
      <c r="AC14" s="2299"/>
      <c r="AD14" s="2299"/>
      <c r="AE14" s="2299"/>
      <c r="AF14" s="2299"/>
      <c r="AG14" s="2299"/>
      <c r="AH14" s="2299"/>
      <c r="AI14" s="2299"/>
      <c r="AJ14" s="2325"/>
    </row>
    <row r="15" spans="2:36" ht="21" customHeight="1">
      <c r="B15" s="2288"/>
      <c r="C15" s="2302"/>
      <c r="D15" s="2308"/>
      <c r="E15" s="999" t="s">
        <v>871</v>
      </c>
      <c r="F15" s="886"/>
      <c r="G15" s="886"/>
      <c r="H15" s="886"/>
      <c r="I15" s="886"/>
      <c r="J15" s="886"/>
      <c r="K15" s="886"/>
      <c r="L15" s="886"/>
      <c r="M15" s="2299" t="s">
        <v>539</v>
      </c>
      <c r="N15" s="2299"/>
      <c r="O15" s="2299"/>
      <c r="P15" s="2299"/>
      <c r="Q15" s="2299"/>
      <c r="R15" s="2299"/>
      <c r="S15" s="2299"/>
      <c r="T15" s="2299"/>
      <c r="U15" s="2299"/>
      <c r="V15" s="2299"/>
      <c r="W15" s="2299" t="s">
        <v>640</v>
      </c>
      <c r="X15" s="2299"/>
      <c r="Y15" s="2299"/>
      <c r="Z15" s="2299"/>
      <c r="AA15" s="2299"/>
      <c r="AB15" s="2299"/>
      <c r="AC15" s="2299"/>
      <c r="AD15" s="2299"/>
      <c r="AE15" s="2299"/>
      <c r="AF15" s="2299"/>
      <c r="AG15" s="2299"/>
      <c r="AH15" s="2299"/>
      <c r="AI15" s="2299"/>
      <c r="AJ15" s="2325"/>
    </row>
    <row r="16" spans="2:36" ht="21" customHeight="1">
      <c r="B16" s="2288"/>
      <c r="C16" s="2302"/>
      <c r="D16" s="2299" t="s">
        <v>872</v>
      </c>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325"/>
    </row>
    <row r="17" spans="2:36" ht="21" customHeight="1">
      <c r="B17" s="2288"/>
      <c r="C17" s="2302"/>
      <c r="D17" s="2309" t="s">
        <v>787</v>
      </c>
      <c r="E17" s="2313"/>
      <c r="F17" s="2313"/>
      <c r="G17" s="2313"/>
      <c r="H17" s="2313"/>
      <c r="I17" s="2313"/>
      <c r="J17" s="2313"/>
      <c r="K17" s="2313"/>
      <c r="L17" s="2313"/>
      <c r="M17" s="2313"/>
      <c r="N17" s="2313"/>
      <c r="O17" s="2313"/>
      <c r="P17" s="2313"/>
      <c r="Q17" s="2313"/>
      <c r="R17" s="2313"/>
      <c r="S17" s="2313"/>
      <c r="T17" s="2313"/>
      <c r="U17" s="2313"/>
      <c r="V17" s="2313"/>
      <c r="W17" s="2313"/>
      <c r="X17" s="2313"/>
      <c r="Y17" s="2313"/>
      <c r="Z17" s="2313"/>
      <c r="AA17" s="2313"/>
      <c r="AB17" s="2313"/>
      <c r="AC17" s="2313"/>
      <c r="AD17" s="2313"/>
      <c r="AE17" s="2313"/>
      <c r="AF17" s="2313"/>
      <c r="AG17" s="2313"/>
      <c r="AH17" s="2313"/>
      <c r="AI17" s="2313"/>
      <c r="AJ17" s="2328"/>
    </row>
    <row r="18" spans="2:36" ht="21" customHeight="1">
      <c r="B18" s="2288"/>
      <c r="C18" s="2302"/>
      <c r="D18" s="2310"/>
      <c r="E18" s="2314"/>
      <c r="F18" s="2314"/>
      <c r="G18" s="2314"/>
      <c r="H18" s="2314"/>
      <c r="I18" s="2314"/>
      <c r="J18" s="2314"/>
      <c r="K18" s="2314"/>
      <c r="L18" s="2314"/>
      <c r="M18" s="2314"/>
      <c r="N18" s="2314"/>
      <c r="O18" s="2314"/>
      <c r="P18" s="2314"/>
      <c r="Q18" s="2314"/>
      <c r="R18" s="2314"/>
      <c r="S18" s="2314"/>
      <c r="T18" s="2314"/>
      <c r="U18" s="2314"/>
      <c r="V18" s="2314"/>
      <c r="W18" s="2314"/>
      <c r="X18" s="2314"/>
      <c r="Y18" s="2314"/>
      <c r="Z18" s="2314"/>
      <c r="AA18" s="2314"/>
      <c r="AB18" s="2314"/>
      <c r="AC18" s="2314"/>
      <c r="AD18" s="2314"/>
      <c r="AE18" s="2314"/>
      <c r="AF18" s="2314"/>
      <c r="AG18" s="2314"/>
      <c r="AH18" s="2314"/>
      <c r="AI18" s="2314"/>
      <c r="AJ18" s="2329"/>
    </row>
    <row r="19" spans="2:36" ht="21" customHeight="1">
      <c r="B19" s="2288"/>
      <c r="C19" s="2302"/>
      <c r="D19" s="2311"/>
      <c r="E19" s="2315"/>
      <c r="F19" s="2315"/>
      <c r="G19" s="2315"/>
      <c r="H19" s="2315"/>
      <c r="I19" s="2315"/>
      <c r="J19" s="2315"/>
      <c r="K19" s="2315"/>
      <c r="L19" s="2315"/>
      <c r="M19" s="2315"/>
      <c r="N19" s="2315"/>
      <c r="O19" s="2315"/>
      <c r="P19" s="2315"/>
      <c r="Q19" s="2315"/>
      <c r="R19" s="2315"/>
      <c r="S19" s="2315"/>
      <c r="T19" s="2315"/>
      <c r="U19" s="2315"/>
      <c r="V19" s="2315"/>
      <c r="W19" s="2315"/>
      <c r="X19" s="2315"/>
      <c r="Y19" s="2315"/>
      <c r="Z19" s="2315"/>
      <c r="AA19" s="2315"/>
      <c r="AB19" s="2315"/>
      <c r="AC19" s="2315"/>
      <c r="AD19" s="2315"/>
      <c r="AE19" s="2315"/>
      <c r="AF19" s="2315"/>
      <c r="AG19" s="2315"/>
      <c r="AH19" s="2315"/>
      <c r="AI19" s="2315"/>
      <c r="AJ19" s="2330"/>
    </row>
    <row r="20" spans="2:36" ht="21" customHeight="1">
      <c r="B20" s="2289" t="s">
        <v>874</v>
      </c>
      <c r="C20" s="2303"/>
      <c r="D20" s="999" t="s">
        <v>877</v>
      </c>
      <c r="E20" s="886"/>
      <c r="F20" s="886"/>
      <c r="G20" s="886"/>
      <c r="H20" s="886"/>
      <c r="I20" s="886"/>
      <c r="J20" s="886"/>
      <c r="K20" s="886"/>
      <c r="L20" s="886"/>
      <c r="M20" s="943"/>
      <c r="N20" s="2299" t="s">
        <v>617</v>
      </c>
      <c r="O20" s="2299"/>
      <c r="P20" s="2299"/>
      <c r="Q20" s="2299"/>
      <c r="R20" s="2299"/>
      <c r="S20" s="2299"/>
      <c r="T20" s="2299"/>
      <c r="U20" s="2299"/>
      <c r="V20" s="2299"/>
      <c r="W20" s="2299"/>
      <c r="X20" s="2299"/>
      <c r="Y20" s="2299"/>
      <c r="Z20" s="2299"/>
      <c r="AA20" s="886" t="s">
        <v>402</v>
      </c>
      <c r="AB20" s="886"/>
      <c r="AC20" s="886"/>
      <c r="AD20" s="886"/>
      <c r="AE20" s="886"/>
      <c r="AF20" s="886"/>
      <c r="AG20" s="886"/>
      <c r="AH20" s="886"/>
      <c r="AI20" s="886"/>
      <c r="AJ20" s="2331"/>
    </row>
    <row r="21" spans="2:36" ht="21" customHeight="1">
      <c r="B21" s="2290"/>
      <c r="C21" s="2304"/>
      <c r="D21" s="2299" t="s">
        <v>39</v>
      </c>
      <c r="E21" s="2299"/>
      <c r="F21" s="2299"/>
      <c r="G21" s="2299"/>
      <c r="H21" s="2299"/>
      <c r="I21" s="2299" t="s">
        <v>1</v>
      </c>
      <c r="J21" s="2299"/>
      <c r="K21" s="2299"/>
      <c r="L21" s="2299"/>
      <c r="M21" s="2299"/>
      <c r="N21" s="2299"/>
      <c r="O21" s="2299"/>
      <c r="P21" s="2299"/>
      <c r="Q21" s="2299"/>
      <c r="R21" s="2299"/>
      <c r="S21" s="2299"/>
      <c r="T21" s="2299"/>
      <c r="U21" s="2299"/>
      <c r="V21" s="2299"/>
      <c r="W21" s="2299"/>
      <c r="X21" s="2299"/>
      <c r="Y21" s="2299"/>
      <c r="Z21" s="2299"/>
      <c r="AA21" s="2299"/>
      <c r="AB21" s="2299"/>
      <c r="AC21" s="2299"/>
      <c r="AD21" s="2299"/>
      <c r="AE21" s="2299"/>
      <c r="AF21" s="2299"/>
      <c r="AG21" s="2299"/>
      <c r="AH21" s="999"/>
      <c r="AI21" s="2322" t="s">
        <v>308</v>
      </c>
      <c r="AJ21" s="2332"/>
    </row>
    <row r="22" spans="2:36" ht="21" customHeight="1">
      <c r="B22" s="2290"/>
      <c r="C22" s="2304"/>
      <c r="D22" s="2299"/>
      <c r="E22" s="2299"/>
      <c r="F22" s="2299"/>
      <c r="G22" s="2299"/>
      <c r="H22" s="2299"/>
      <c r="I22" s="2299" t="s">
        <v>879</v>
      </c>
      <c r="J22" s="2299"/>
      <c r="K22" s="2299"/>
      <c r="L22" s="2299"/>
      <c r="M22" s="2299"/>
      <c r="N22" s="2299"/>
      <c r="O22" s="2299"/>
      <c r="P22" s="2299"/>
      <c r="Q22" s="2299"/>
      <c r="R22" s="2299"/>
      <c r="S22" s="2299"/>
      <c r="T22" s="2299"/>
      <c r="U22" s="2299"/>
      <c r="V22" s="2299"/>
      <c r="W22" s="2299"/>
      <c r="X22" s="2299"/>
      <c r="Y22" s="2299"/>
      <c r="Z22" s="2299"/>
      <c r="AA22" s="2299"/>
      <c r="AB22" s="2299"/>
      <c r="AC22" s="2299"/>
      <c r="AD22" s="2299"/>
      <c r="AE22" s="2299"/>
      <c r="AF22" s="2299"/>
      <c r="AG22" s="2299"/>
      <c r="AH22" s="999"/>
      <c r="AI22" s="2322" t="s">
        <v>308</v>
      </c>
      <c r="AJ22" s="2332"/>
    </row>
    <row r="23" spans="2:36" ht="21" customHeight="1">
      <c r="B23" s="2290"/>
      <c r="C23" s="2304"/>
      <c r="D23" s="2299" t="s">
        <v>338</v>
      </c>
      <c r="E23" s="2299"/>
      <c r="F23" s="2299"/>
      <c r="G23" s="2299"/>
      <c r="H23" s="2299"/>
      <c r="I23" s="2299" t="s">
        <v>1</v>
      </c>
      <c r="J23" s="2299"/>
      <c r="K23" s="2299"/>
      <c r="L23" s="2299"/>
      <c r="M23" s="2299"/>
      <c r="N23" s="2299"/>
      <c r="O23" s="2299"/>
      <c r="P23" s="2299"/>
      <c r="Q23" s="2299"/>
      <c r="R23" s="2299"/>
      <c r="S23" s="2299"/>
      <c r="T23" s="2299"/>
      <c r="U23" s="2299"/>
      <c r="V23" s="2299"/>
      <c r="W23" s="2299"/>
      <c r="X23" s="2299"/>
      <c r="Y23" s="2299"/>
      <c r="Z23" s="2299"/>
      <c r="AA23" s="2299"/>
      <c r="AB23" s="2299"/>
      <c r="AC23" s="2299"/>
      <c r="AD23" s="2299"/>
      <c r="AE23" s="2299"/>
      <c r="AF23" s="2299"/>
      <c r="AG23" s="2299"/>
      <c r="AH23" s="999"/>
      <c r="AI23" s="2322" t="s">
        <v>308</v>
      </c>
      <c r="AJ23" s="2332"/>
    </row>
    <row r="24" spans="2:36" ht="21" customHeight="1">
      <c r="B24" s="2290"/>
      <c r="C24" s="2304"/>
      <c r="D24" s="2299"/>
      <c r="E24" s="2299"/>
      <c r="F24" s="2299"/>
      <c r="G24" s="2299"/>
      <c r="H24" s="2299"/>
      <c r="I24" s="2299" t="s">
        <v>879</v>
      </c>
      <c r="J24" s="2299"/>
      <c r="K24" s="2299"/>
      <c r="L24" s="2299"/>
      <c r="M24" s="2299"/>
      <c r="N24" s="2299"/>
      <c r="O24" s="2299"/>
      <c r="P24" s="2299"/>
      <c r="Q24" s="2299"/>
      <c r="R24" s="2299"/>
      <c r="S24" s="2299"/>
      <c r="T24" s="2299"/>
      <c r="U24" s="2299"/>
      <c r="V24" s="2299"/>
      <c r="W24" s="2299"/>
      <c r="X24" s="2299"/>
      <c r="Y24" s="2299"/>
      <c r="Z24" s="2299"/>
      <c r="AA24" s="2299"/>
      <c r="AB24" s="2299"/>
      <c r="AC24" s="2299"/>
      <c r="AD24" s="2299"/>
      <c r="AE24" s="2299"/>
      <c r="AF24" s="2299"/>
      <c r="AG24" s="2299"/>
      <c r="AH24" s="999"/>
      <c r="AI24" s="2322" t="s">
        <v>308</v>
      </c>
      <c r="AJ24" s="2332"/>
    </row>
    <row r="25" spans="2:36" ht="21" customHeight="1">
      <c r="B25" s="2290"/>
      <c r="C25" s="2304"/>
      <c r="D25" s="2299" t="s">
        <v>553</v>
      </c>
      <c r="E25" s="2299"/>
      <c r="F25" s="2299"/>
      <c r="G25" s="2299"/>
      <c r="H25" s="2299"/>
      <c r="I25" s="2299"/>
      <c r="J25" s="2299"/>
      <c r="K25" s="2299"/>
      <c r="L25" s="2299"/>
      <c r="M25" s="2299"/>
      <c r="N25" s="2299"/>
      <c r="O25" s="2299"/>
      <c r="P25" s="2299"/>
      <c r="Q25" s="2299"/>
      <c r="R25" s="2299"/>
      <c r="S25" s="2299"/>
      <c r="T25" s="2299"/>
      <c r="U25" s="2299"/>
      <c r="V25" s="2299"/>
      <c r="W25" s="2299"/>
      <c r="X25" s="2299"/>
      <c r="Y25" s="2299"/>
      <c r="Z25" s="2299"/>
      <c r="AA25" s="2299"/>
      <c r="AB25" s="2299"/>
      <c r="AC25" s="2299"/>
      <c r="AD25" s="2299"/>
      <c r="AE25" s="2299"/>
      <c r="AF25" s="2299"/>
      <c r="AG25" s="2299"/>
      <c r="AH25" s="2299"/>
      <c r="AI25" s="2299"/>
      <c r="AJ25" s="2325"/>
    </row>
    <row r="26" spans="2:36" ht="21" customHeight="1">
      <c r="B26" s="2290"/>
      <c r="C26" s="2304"/>
      <c r="D26" s="2299" t="s">
        <v>664</v>
      </c>
      <c r="E26" s="2299"/>
      <c r="F26" s="2299"/>
      <c r="G26" s="2299"/>
      <c r="H26" s="2299"/>
      <c r="I26" s="2299"/>
      <c r="J26" s="2299"/>
      <c r="K26" s="2299"/>
      <c r="L26" s="2299"/>
      <c r="M26" s="2299"/>
      <c r="N26" s="2299"/>
      <c r="O26" s="2299"/>
      <c r="P26" s="2299"/>
      <c r="Q26" s="2299"/>
      <c r="R26" s="2299"/>
      <c r="S26" s="2299"/>
      <c r="T26" s="2299"/>
      <c r="U26" s="2299"/>
      <c r="V26" s="2299"/>
      <c r="W26" s="2299"/>
      <c r="X26" s="2299"/>
      <c r="Y26" s="2299"/>
      <c r="Z26" s="2299"/>
      <c r="AA26" s="2299"/>
      <c r="AB26" s="2299"/>
      <c r="AC26" s="2299"/>
      <c r="AD26" s="2299"/>
      <c r="AE26" s="2299"/>
      <c r="AF26" s="2299"/>
      <c r="AG26" s="2299"/>
      <c r="AH26" s="2299"/>
      <c r="AI26" s="2299"/>
      <c r="AJ26" s="2325"/>
    </row>
    <row r="27" spans="2:36" ht="21" customHeight="1">
      <c r="B27" s="2290"/>
      <c r="C27" s="2304"/>
      <c r="D27" s="2299"/>
      <c r="E27" s="2299"/>
      <c r="F27" s="2299"/>
      <c r="G27" s="2299"/>
      <c r="H27" s="2299"/>
      <c r="I27" s="2299"/>
      <c r="J27" s="2299"/>
      <c r="K27" s="2299"/>
      <c r="L27" s="2299"/>
      <c r="M27" s="2299"/>
      <c r="N27" s="2299"/>
      <c r="O27" s="2299"/>
      <c r="P27" s="2299"/>
      <c r="Q27" s="2299"/>
      <c r="R27" s="2299"/>
      <c r="S27" s="2299"/>
      <c r="T27" s="2299"/>
      <c r="U27" s="2299"/>
      <c r="V27" s="2299"/>
      <c r="W27" s="2299"/>
      <c r="X27" s="2299"/>
      <c r="Y27" s="2299"/>
      <c r="Z27" s="2299"/>
      <c r="AA27" s="2299"/>
      <c r="AB27" s="2299"/>
      <c r="AC27" s="2299"/>
      <c r="AD27" s="2299"/>
      <c r="AE27" s="2299"/>
      <c r="AF27" s="2299"/>
      <c r="AG27" s="2299"/>
      <c r="AH27" s="2299"/>
      <c r="AI27" s="2299"/>
      <c r="AJ27" s="2325"/>
    </row>
    <row r="28" spans="2:36" ht="21" customHeight="1">
      <c r="B28" s="2290"/>
      <c r="C28" s="2304"/>
      <c r="D28" s="2299"/>
      <c r="E28" s="2299"/>
      <c r="F28" s="2299"/>
      <c r="G28" s="2299"/>
      <c r="H28" s="2299"/>
      <c r="I28" s="2299"/>
      <c r="J28" s="2299"/>
      <c r="K28" s="2299"/>
      <c r="L28" s="2299"/>
      <c r="M28" s="2299"/>
      <c r="N28" s="2299"/>
      <c r="O28" s="2299"/>
      <c r="P28" s="2299"/>
      <c r="Q28" s="2299"/>
      <c r="R28" s="2299"/>
      <c r="S28" s="2299"/>
      <c r="T28" s="2299"/>
      <c r="U28" s="2299"/>
      <c r="V28" s="2299"/>
      <c r="W28" s="2299"/>
      <c r="X28" s="2299"/>
      <c r="Y28" s="2299"/>
      <c r="Z28" s="2299"/>
      <c r="AA28" s="2299"/>
      <c r="AB28" s="2299"/>
      <c r="AC28" s="2299"/>
      <c r="AD28" s="2299"/>
      <c r="AE28" s="2299"/>
      <c r="AF28" s="2299"/>
      <c r="AG28" s="2299"/>
      <c r="AH28" s="2299"/>
      <c r="AI28" s="2299"/>
      <c r="AJ28" s="2325"/>
    </row>
    <row r="29" spans="2:36" ht="21" customHeight="1">
      <c r="B29" s="2291"/>
      <c r="C29" s="2305"/>
      <c r="D29" s="1203"/>
      <c r="E29" s="1203"/>
      <c r="F29" s="1203"/>
      <c r="G29" s="1203"/>
      <c r="H29" s="1203"/>
      <c r="I29" s="1203"/>
      <c r="J29" s="1203"/>
      <c r="K29" s="1203"/>
      <c r="L29" s="1203"/>
      <c r="M29" s="1203"/>
      <c r="N29" s="1203"/>
      <c r="O29" s="1203"/>
      <c r="P29" s="1203"/>
      <c r="Q29" s="1203"/>
      <c r="R29" s="1203"/>
      <c r="S29" s="1203"/>
      <c r="T29" s="1203"/>
      <c r="U29" s="1203"/>
      <c r="V29" s="1203"/>
      <c r="W29" s="1203"/>
      <c r="X29" s="1203"/>
      <c r="Y29" s="1203"/>
      <c r="Z29" s="1203"/>
      <c r="AA29" s="1203"/>
      <c r="AB29" s="1203"/>
      <c r="AC29" s="1203"/>
      <c r="AD29" s="1203"/>
      <c r="AE29" s="1203"/>
      <c r="AF29" s="1203"/>
      <c r="AG29" s="1203"/>
      <c r="AH29" s="1203"/>
      <c r="AI29" s="1203"/>
      <c r="AJ29" s="1234"/>
    </row>
    <row r="30" spans="2:36" ht="23.25" customHeight="1">
      <c r="B30" s="2292" t="s">
        <v>810</v>
      </c>
      <c r="C30" s="2292"/>
      <c r="D30" s="2292"/>
      <c r="E30" s="2292"/>
      <c r="F30" s="2292"/>
      <c r="G30" s="2292"/>
      <c r="H30" s="2292"/>
      <c r="I30" s="2292"/>
      <c r="J30" s="2292"/>
      <c r="K30" s="2292"/>
      <c r="L30" s="2292"/>
      <c r="M30" s="2292"/>
      <c r="N30" s="2292"/>
      <c r="O30" s="2292"/>
      <c r="P30" s="2292"/>
      <c r="Q30" s="2292"/>
      <c r="R30" s="2292"/>
      <c r="S30" s="2292"/>
      <c r="T30" s="2292"/>
      <c r="U30" s="2292"/>
      <c r="V30" s="2292"/>
      <c r="W30" s="2292"/>
      <c r="X30" s="2292"/>
      <c r="Y30" s="2292"/>
      <c r="Z30" s="2292"/>
      <c r="AA30" s="2292"/>
      <c r="AB30" s="2292"/>
      <c r="AC30" s="2292"/>
      <c r="AD30" s="2292"/>
      <c r="AE30" s="2292"/>
      <c r="AF30" s="2292"/>
      <c r="AG30" s="2292"/>
      <c r="AH30" s="2292"/>
      <c r="AI30" s="2292"/>
      <c r="AJ30" s="2292"/>
    </row>
    <row r="31" spans="2:36" ht="14.25" customHeight="1">
      <c r="B31" s="2293"/>
      <c r="C31" s="2293"/>
      <c r="D31" s="2293"/>
      <c r="E31" s="2293"/>
      <c r="F31" s="2293"/>
      <c r="G31" s="2293"/>
      <c r="H31" s="2293"/>
      <c r="I31" s="2293"/>
      <c r="J31" s="2293"/>
      <c r="K31" s="2293"/>
      <c r="L31" s="2293"/>
      <c r="M31" s="2293"/>
      <c r="N31" s="2293"/>
      <c r="O31" s="2293"/>
      <c r="P31" s="2293"/>
      <c r="Q31" s="2293"/>
      <c r="R31" s="2293"/>
      <c r="S31" s="2293"/>
      <c r="T31" s="2293"/>
      <c r="U31" s="2293"/>
      <c r="V31" s="2293"/>
      <c r="W31" s="2293"/>
      <c r="X31" s="2293"/>
      <c r="Y31" s="2293"/>
      <c r="Z31" s="2293"/>
      <c r="AA31" s="2293"/>
      <c r="AB31" s="2293"/>
      <c r="AC31" s="2293"/>
      <c r="AD31" s="2293"/>
      <c r="AE31" s="2293"/>
      <c r="AF31" s="2293"/>
      <c r="AG31" s="2293"/>
      <c r="AH31" s="2293"/>
      <c r="AI31" s="2293"/>
      <c r="AJ31" s="2293"/>
    </row>
    <row r="32" spans="2:36" ht="14.25" customHeight="1">
      <c r="B32" s="2294" t="s">
        <v>881</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row>
    <row r="33" spans="2:36" ht="14.25" customHeight="1">
      <c r="B33" s="2293" t="s">
        <v>885</v>
      </c>
      <c r="C33" s="2295"/>
      <c r="D33" s="2295"/>
      <c r="E33" s="2295"/>
      <c r="F33" s="2295"/>
      <c r="G33" s="2295"/>
      <c r="H33" s="2295"/>
      <c r="I33" s="2295"/>
      <c r="J33" s="2295"/>
      <c r="K33" s="2295"/>
      <c r="L33" s="2295"/>
      <c r="M33" s="2295"/>
      <c r="N33" s="2295"/>
      <c r="O33" s="2295"/>
      <c r="P33" s="2295"/>
      <c r="Q33" s="2295"/>
      <c r="R33" s="2295"/>
      <c r="S33" s="2295"/>
      <c r="T33" s="2295"/>
      <c r="U33" s="2295"/>
      <c r="V33" s="2295"/>
      <c r="W33" s="2295"/>
      <c r="X33" s="2295"/>
      <c r="Y33" s="2295"/>
      <c r="Z33" s="2295"/>
      <c r="AA33" s="2295"/>
      <c r="AB33" s="2295"/>
      <c r="AC33" s="2295"/>
      <c r="AD33" s="2295"/>
      <c r="AE33" s="2295"/>
      <c r="AF33" s="2295"/>
      <c r="AG33" s="2295"/>
      <c r="AH33" s="2295"/>
      <c r="AI33" s="2295"/>
      <c r="AJ33" s="2295"/>
    </row>
    <row r="34" spans="2:36" ht="14.25" customHeight="1">
      <c r="B34" s="2295"/>
      <c r="C34" s="2295"/>
      <c r="D34" s="2295"/>
      <c r="E34" s="2295"/>
      <c r="F34" s="2295"/>
      <c r="G34" s="2295"/>
      <c r="H34" s="2295"/>
      <c r="I34" s="2295"/>
      <c r="J34" s="2295"/>
      <c r="K34" s="2295"/>
      <c r="L34" s="2295"/>
      <c r="M34" s="2295"/>
      <c r="N34" s="2295"/>
      <c r="O34" s="2295"/>
      <c r="P34" s="2295"/>
      <c r="Q34" s="2295"/>
      <c r="R34" s="2295"/>
      <c r="S34" s="2295"/>
      <c r="T34" s="2295"/>
      <c r="U34" s="2295"/>
      <c r="V34" s="2295"/>
      <c r="W34" s="2295"/>
      <c r="X34" s="2295"/>
      <c r="Y34" s="2295"/>
      <c r="Z34" s="2295"/>
      <c r="AA34" s="2295"/>
      <c r="AB34" s="2295"/>
      <c r="AC34" s="2295"/>
      <c r="AD34" s="2295"/>
      <c r="AE34" s="2295"/>
      <c r="AF34" s="2295"/>
      <c r="AG34" s="2295"/>
      <c r="AH34" s="2295"/>
      <c r="AI34" s="2295"/>
      <c r="AJ34" s="2295"/>
    </row>
    <row r="35" spans="2:36" ht="15" customHeight="1">
      <c r="B35" s="2294"/>
      <c r="C35" s="1253"/>
      <c r="D35" s="1253"/>
      <c r="E35" s="1253"/>
      <c r="F35" s="1253"/>
      <c r="G35" s="1253"/>
      <c r="H35" s="1253"/>
      <c r="I35" s="1253"/>
      <c r="J35" s="1253"/>
      <c r="K35" s="1253"/>
      <c r="L35" s="1253"/>
      <c r="M35" s="1253"/>
      <c r="N35" s="1253"/>
      <c r="O35" s="1253"/>
      <c r="P35" s="1253"/>
      <c r="Q35" s="1253"/>
      <c r="R35" s="1253"/>
      <c r="S35" s="1253"/>
      <c r="T35" s="1253"/>
      <c r="U35" s="1253"/>
      <c r="V35" s="1253"/>
      <c r="W35" s="1253"/>
      <c r="X35" s="1253"/>
      <c r="Y35" s="1253"/>
      <c r="Z35" s="1253"/>
      <c r="AA35" s="1253"/>
      <c r="AB35" s="1253"/>
      <c r="AC35" s="1253"/>
      <c r="AD35" s="1253"/>
      <c r="AE35" s="1253"/>
      <c r="AF35" s="1253"/>
      <c r="AG35" s="1253"/>
      <c r="AH35" s="1253"/>
      <c r="AI35" s="1253"/>
      <c r="AJ35" s="1253"/>
    </row>
    <row r="36" spans="2:36" ht="14.25" customHeight="1">
      <c r="B36" s="2294"/>
      <c r="C36" s="1253"/>
      <c r="D36" s="1253"/>
      <c r="E36" s="1253"/>
      <c r="F36" s="1253"/>
      <c r="G36" s="1253"/>
      <c r="H36" s="1253"/>
      <c r="I36" s="1253"/>
      <c r="J36" s="1253"/>
      <c r="K36" s="1253"/>
      <c r="L36" s="1253"/>
      <c r="M36" s="1253"/>
      <c r="N36" s="1253"/>
      <c r="O36" s="1253"/>
      <c r="P36" s="1253"/>
      <c r="Q36" s="1253"/>
      <c r="R36" s="1253"/>
      <c r="S36" s="1253"/>
      <c r="T36" s="1253"/>
      <c r="U36" s="1253"/>
      <c r="V36" s="1253"/>
      <c r="W36" s="1253"/>
      <c r="X36" s="1253"/>
      <c r="Y36" s="1253"/>
      <c r="Z36" s="1253"/>
      <c r="AA36" s="1253"/>
      <c r="AB36" s="1253"/>
      <c r="AC36" s="1253"/>
      <c r="AD36" s="1253"/>
      <c r="AE36" s="1253"/>
      <c r="AF36" s="1253"/>
      <c r="AG36" s="1253"/>
      <c r="AH36" s="1253"/>
      <c r="AI36" s="1253"/>
      <c r="AJ36" s="1253"/>
    </row>
    <row r="37" spans="2:36" ht="21" customHeight="1">
      <c r="B37" s="2296"/>
      <c r="C37" s="1253"/>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1253"/>
      <c r="AJ37" s="1253"/>
    </row>
  </sheetData>
  <customSheetViews>
    <customSheetView guid="{76D48460-2D9B-487A-92BD-89A50EB1783E}" scale="75" showGridLines="0" topLeftCell="A16">
      <selection activeCell="B2" sqref="B2:AJ2"/>
      <pageMargins left="0.39370078740157483" right="0.39370078740157483" top="0.39370078740157483" bottom="0.35433070866141736" header="0.31496062992125984" footer="0.27559055118110237"/>
      <printOptions horizontalCentered="1"/>
      <pageSetup paperSize="9" orientation="portrait" r:id="rId1"/>
      <headerFooter alignWithMargins="0"/>
    </customSheetView>
  </customSheetViews>
  <mergeCells count="61">
    <mergeCell ref="B2:AJ2"/>
    <mergeCell ref="B4:L4"/>
    <mergeCell ref="M4:AJ4"/>
    <mergeCell ref="B5:L5"/>
    <mergeCell ref="M5:AJ5"/>
    <mergeCell ref="B6:L6"/>
    <mergeCell ref="M6:AJ6"/>
    <mergeCell ref="G7:L7"/>
    <mergeCell ref="M7:V7"/>
    <mergeCell ref="G8:L8"/>
    <mergeCell ref="M8:V8"/>
    <mergeCell ref="D9:V9"/>
    <mergeCell ref="W9:AJ9"/>
    <mergeCell ref="E10:V10"/>
    <mergeCell ref="W10:AJ10"/>
    <mergeCell ref="E11:L11"/>
    <mergeCell ref="M11:V11"/>
    <mergeCell ref="W11:AJ11"/>
    <mergeCell ref="E12:L12"/>
    <mergeCell ref="M12:V12"/>
    <mergeCell ref="W12:AJ12"/>
    <mergeCell ref="E13:L13"/>
    <mergeCell ref="M13:V13"/>
    <mergeCell ref="W13:AJ13"/>
    <mergeCell ref="E14:L14"/>
    <mergeCell ref="M14:V14"/>
    <mergeCell ref="W14:AJ14"/>
    <mergeCell ref="E15:L15"/>
    <mergeCell ref="M15:V15"/>
    <mergeCell ref="W15:AJ15"/>
    <mergeCell ref="D16:AJ16"/>
    <mergeCell ref="D20:M20"/>
    <mergeCell ref="N20:Z20"/>
    <mergeCell ref="AA20:AJ20"/>
    <mergeCell ref="I21:M21"/>
    <mergeCell ref="N21:Z21"/>
    <mergeCell ref="AA21:AH21"/>
    <mergeCell ref="I22:M22"/>
    <mergeCell ref="N22:Z22"/>
    <mergeCell ref="AA22:AH22"/>
    <mergeCell ref="I23:M23"/>
    <mergeCell ref="N23:Z23"/>
    <mergeCell ref="AA23:AH23"/>
    <mergeCell ref="I24:M24"/>
    <mergeCell ref="N24:Z24"/>
    <mergeCell ref="AA24:AH24"/>
    <mergeCell ref="D25:V25"/>
    <mergeCell ref="W25:AJ25"/>
    <mergeCell ref="D26:AJ26"/>
    <mergeCell ref="B7:F8"/>
    <mergeCell ref="W7:AA8"/>
    <mergeCell ref="AB7:AJ8"/>
    <mergeCell ref="D10:D15"/>
    <mergeCell ref="D17:AJ19"/>
    <mergeCell ref="D21:H22"/>
    <mergeCell ref="D23:H24"/>
    <mergeCell ref="D27:AJ29"/>
    <mergeCell ref="B30:AJ31"/>
    <mergeCell ref="B33:AJ34"/>
    <mergeCell ref="B9:C19"/>
    <mergeCell ref="B20:C29"/>
  </mergeCells>
  <phoneticPr fontId="7"/>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48">
    <tabColor rgb="FF00B0F0"/>
  </sheetPr>
  <dimension ref="A1:IV47"/>
  <sheetViews>
    <sheetView workbookViewId="0">
      <selection activeCell="G2" sqref="G2"/>
    </sheetView>
  </sheetViews>
  <sheetFormatPr defaultRowHeight="13.5"/>
  <cols>
    <col min="1" max="1" width="9" style="221" customWidth="1"/>
    <col min="2" max="2" width="11.125" style="221" customWidth="1"/>
    <col min="3" max="6" width="9" style="221" customWidth="1"/>
    <col min="7" max="8" width="11.5" style="221" customWidth="1"/>
    <col min="9" max="257" width="9" style="221" customWidth="1"/>
    <col min="258" max="258" width="11.125" style="221" customWidth="1"/>
    <col min="259" max="262" width="9" style="221" customWidth="1"/>
    <col min="263" max="264" width="11.5" style="221" customWidth="1"/>
    <col min="265" max="513" width="9" style="221" customWidth="1"/>
    <col min="514" max="514" width="11.125" style="221" customWidth="1"/>
    <col min="515" max="518" width="9" style="221" customWidth="1"/>
    <col min="519" max="520" width="11.5" style="221" customWidth="1"/>
    <col min="521" max="769" width="9" style="221" customWidth="1"/>
    <col min="770" max="770" width="11.125" style="221" customWidth="1"/>
    <col min="771" max="774" width="9" style="221" customWidth="1"/>
    <col min="775" max="776" width="11.5" style="221" customWidth="1"/>
    <col min="777" max="1025" width="9" style="221" customWidth="1"/>
    <col min="1026" max="1026" width="11.125" style="221" customWidth="1"/>
    <col min="1027" max="1030" width="9" style="221" customWidth="1"/>
    <col min="1031" max="1032" width="11.5" style="221" customWidth="1"/>
    <col min="1033" max="1281" width="9" style="221" customWidth="1"/>
    <col min="1282" max="1282" width="11.125" style="221" customWidth="1"/>
    <col min="1283" max="1286" width="9" style="221" customWidth="1"/>
    <col min="1287" max="1288" width="11.5" style="221" customWidth="1"/>
    <col min="1289" max="1537" width="9" style="221" customWidth="1"/>
    <col min="1538" max="1538" width="11.125" style="221" customWidth="1"/>
    <col min="1539" max="1542" width="9" style="221" customWidth="1"/>
    <col min="1543" max="1544" width="11.5" style="221" customWidth="1"/>
    <col min="1545" max="1793" width="9" style="221" customWidth="1"/>
    <col min="1794" max="1794" width="11.125" style="221" customWidth="1"/>
    <col min="1795" max="1798" width="9" style="221" customWidth="1"/>
    <col min="1799" max="1800" width="11.5" style="221" customWidth="1"/>
    <col min="1801" max="2049" width="9" style="221" customWidth="1"/>
    <col min="2050" max="2050" width="11.125" style="221" customWidth="1"/>
    <col min="2051" max="2054" width="9" style="221" customWidth="1"/>
    <col min="2055" max="2056" width="11.5" style="221" customWidth="1"/>
    <col min="2057" max="2305" width="9" style="221" customWidth="1"/>
    <col min="2306" max="2306" width="11.125" style="221" customWidth="1"/>
    <col min="2307" max="2310" width="9" style="221" customWidth="1"/>
    <col min="2311" max="2312" width="11.5" style="221" customWidth="1"/>
    <col min="2313" max="2561" width="9" style="221" customWidth="1"/>
    <col min="2562" max="2562" width="11.125" style="221" customWidth="1"/>
    <col min="2563" max="2566" width="9" style="221" customWidth="1"/>
    <col min="2567" max="2568" width="11.5" style="221" customWidth="1"/>
    <col min="2569" max="2817" width="9" style="221" customWidth="1"/>
    <col min="2818" max="2818" width="11.125" style="221" customWidth="1"/>
    <col min="2819" max="2822" width="9" style="221" customWidth="1"/>
    <col min="2823" max="2824" width="11.5" style="221" customWidth="1"/>
    <col min="2825" max="3073" width="9" style="221" customWidth="1"/>
    <col min="3074" max="3074" width="11.125" style="221" customWidth="1"/>
    <col min="3075" max="3078" width="9" style="221" customWidth="1"/>
    <col min="3079" max="3080" width="11.5" style="221" customWidth="1"/>
    <col min="3081" max="3329" width="9" style="221" customWidth="1"/>
    <col min="3330" max="3330" width="11.125" style="221" customWidth="1"/>
    <col min="3331" max="3334" width="9" style="221" customWidth="1"/>
    <col min="3335" max="3336" width="11.5" style="221" customWidth="1"/>
    <col min="3337" max="3585" width="9" style="221" customWidth="1"/>
    <col min="3586" max="3586" width="11.125" style="221" customWidth="1"/>
    <col min="3587" max="3590" width="9" style="221" customWidth="1"/>
    <col min="3591" max="3592" width="11.5" style="221" customWidth="1"/>
    <col min="3593" max="3841" width="9" style="221" customWidth="1"/>
    <col min="3842" max="3842" width="11.125" style="221" customWidth="1"/>
    <col min="3843" max="3846" width="9" style="221" customWidth="1"/>
    <col min="3847" max="3848" width="11.5" style="221" customWidth="1"/>
    <col min="3849" max="4097" width="9" style="221" customWidth="1"/>
    <col min="4098" max="4098" width="11.125" style="221" customWidth="1"/>
    <col min="4099" max="4102" width="9" style="221" customWidth="1"/>
    <col min="4103" max="4104" width="11.5" style="221" customWidth="1"/>
    <col min="4105" max="4353" width="9" style="221" customWidth="1"/>
    <col min="4354" max="4354" width="11.125" style="221" customWidth="1"/>
    <col min="4355" max="4358" width="9" style="221" customWidth="1"/>
    <col min="4359" max="4360" width="11.5" style="221" customWidth="1"/>
    <col min="4361" max="4609" width="9" style="221" customWidth="1"/>
    <col min="4610" max="4610" width="11.125" style="221" customWidth="1"/>
    <col min="4611" max="4614" width="9" style="221" customWidth="1"/>
    <col min="4615" max="4616" width="11.5" style="221" customWidth="1"/>
    <col min="4617" max="4865" width="9" style="221" customWidth="1"/>
    <col min="4866" max="4866" width="11.125" style="221" customWidth="1"/>
    <col min="4867" max="4870" width="9" style="221" customWidth="1"/>
    <col min="4871" max="4872" width="11.5" style="221" customWidth="1"/>
    <col min="4873" max="5121" width="9" style="221" customWidth="1"/>
    <col min="5122" max="5122" width="11.125" style="221" customWidth="1"/>
    <col min="5123" max="5126" width="9" style="221" customWidth="1"/>
    <col min="5127" max="5128" width="11.5" style="221" customWidth="1"/>
    <col min="5129" max="5377" width="9" style="221" customWidth="1"/>
    <col min="5378" max="5378" width="11.125" style="221" customWidth="1"/>
    <col min="5379" max="5382" width="9" style="221" customWidth="1"/>
    <col min="5383" max="5384" width="11.5" style="221" customWidth="1"/>
    <col min="5385" max="5633" width="9" style="221" customWidth="1"/>
    <col min="5634" max="5634" width="11.125" style="221" customWidth="1"/>
    <col min="5635" max="5638" width="9" style="221" customWidth="1"/>
    <col min="5639" max="5640" width="11.5" style="221" customWidth="1"/>
    <col min="5641" max="5889" width="9" style="221" customWidth="1"/>
    <col min="5890" max="5890" width="11.125" style="221" customWidth="1"/>
    <col min="5891" max="5894" width="9" style="221" customWidth="1"/>
    <col min="5895" max="5896" width="11.5" style="221" customWidth="1"/>
    <col min="5897" max="6145" width="9" style="221" customWidth="1"/>
    <col min="6146" max="6146" width="11.125" style="221" customWidth="1"/>
    <col min="6147" max="6150" width="9" style="221" customWidth="1"/>
    <col min="6151" max="6152" width="11.5" style="221" customWidth="1"/>
    <col min="6153" max="6401" width="9" style="221" customWidth="1"/>
    <col min="6402" max="6402" width="11.125" style="221" customWidth="1"/>
    <col min="6403" max="6406" width="9" style="221" customWidth="1"/>
    <col min="6407" max="6408" width="11.5" style="221" customWidth="1"/>
    <col min="6409" max="6657" width="9" style="221" customWidth="1"/>
    <col min="6658" max="6658" width="11.125" style="221" customWidth="1"/>
    <col min="6659" max="6662" width="9" style="221" customWidth="1"/>
    <col min="6663" max="6664" width="11.5" style="221" customWidth="1"/>
    <col min="6665" max="6913" width="9" style="221" customWidth="1"/>
    <col min="6914" max="6914" width="11.125" style="221" customWidth="1"/>
    <col min="6915" max="6918" width="9" style="221" customWidth="1"/>
    <col min="6919" max="6920" width="11.5" style="221" customWidth="1"/>
    <col min="6921" max="7169" width="9" style="221" customWidth="1"/>
    <col min="7170" max="7170" width="11.125" style="221" customWidth="1"/>
    <col min="7171" max="7174" width="9" style="221" customWidth="1"/>
    <col min="7175" max="7176" width="11.5" style="221" customWidth="1"/>
    <col min="7177" max="7425" width="9" style="221" customWidth="1"/>
    <col min="7426" max="7426" width="11.125" style="221" customWidth="1"/>
    <col min="7427" max="7430" width="9" style="221" customWidth="1"/>
    <col min="7431" max="7432" width="11.5" style="221" customWidth="1"/>
    <col min="7433" max="7681" width="9" style="221" customWidth="1"/>
    <col min="7682" max="7682" width="11.125" style="221" customWidth="1"/>
    <col min="7683" max="7686" width="9" style="221" customWidth="1"/>
    <col min="7687" max="7688" width="11.5" style="221" customWidth="1"/>
    <col min="7689" max="7937" width="9" style="221" customWidth="1"/>
    <col min="7938" max="7938" width="11.125" style="221" customWidth="1"/>
    <col min="7939" max="7942" width="9" style="221" customWidth="1"/>
    <col min="7943" max="7944" width="11.5" style="221" customWidth="1"/>
    <col min="7945" max="8193" width="9" style="221" customWidth="1"/>
    <col min="8194" max="8194" width="11.125" style="221" customWidth="1"/>
    <col min="8195" max="8198" width="9" style="221" customWidth="1"/>
    <col min="8199" max="8200" width="11.5" style="221" customWidth="1"/>
    <col min="8201" max="8449" width="9" style="221" customWidth="1"/>
    <col min="8450" max="8450" width="11.125" style="221" customWidth="1"/>
    <col min="8451" max="8454" width="9" style="221" customWidth="1"/>
    <col min="8455" max="8456" width="11.5" style="221" customWidth="1"/>
    <col min="8457" max="8705" width="9" style="221" customWidth="1"/>
    <col min="8706" max="8706" width="11.125" style="221" customWidth="1"/>
    <col min="8707" max="8710" width="9" style="221" customWidth="1"/>
    <col min="8711" max="8712" width="11.5" style="221" customWidth="1"/>
    <col min="8713" max="8961" width="9" style="221" customWidth="1"/>
    <col min="8962" max="8962" width="11.125" style="221" customWidth="1"/>
    <col min="8963" max="8966" width="9" style="221" customWidth="1"/>
    <col min="8967" max="8968" width="11.5" style="221" customWidth="1"/>
    <col min="8969" max="9217" width="9" style="221" customWidth="1"/>
    <col min="9218" max="9218" width="11.125" style="221" customWidth="1"/>
    <col min="9219" max="9222" width="9" style="221" customWidth="1"/>
    <col min="9223" max="9224" width="11.5" style="221" customWidth="1"/>
    <col min="9225" max="9473" width="9" style="221" customWidth="1"/>
    <col min="9474" max="9474" width="11.125" style="221" customWidth="1"/>
    <col min="9475" max="9478" width="9" style="221" customWidth="1"/>
    <col min="9479" max="9480" width="11.5" style="221" customWidth="1"/>
    <col min="9481" max="9729" width="9" style="221" customWidth="1"/>
    <col min="9730" max="9730" width="11.125" style="221" customWidth="1"/>
    <col min="9731" max="9734" width="9" style="221" customWidth="1"/>
    <col min="9735" max="9736" width="11.5" style="221" customWidth="1"/>
    <col min="9737" max="9985" width="9" style="221" customWidth="1"/>
    <col min="9986" max="9986" width="11.125" style="221" customWidth="1"/>
    <col min="9987" max="9990" width="9" style="221" customWidth="1"/>
    <col min="9991" max="9992" width="11.5" style="221" customWidth="1"/>
    <col min="9993" max="10241" width="9" style="221" customWidth="1"/>
    <col min="10242" max="10242" width="11.125" style="221" customWidth="1"/>
    <col min="10243" max="10246" width="9" style="221" customWidth="1"/>
    <col min="10247" max="10248" width="11.5" style="221" customWidth="1"/>
    <col min="10249" max="10497" width="9" style="221" customWidth="1"/>
    <col min="10498" max="10498" width="11.125" style="221" customWidth="1"/>
    <col min="10499" max="10502" width="9" style="221" customWidth="1"/>
    <col min="10503" max="10504" width="11.5" style="221" customWidth="1"/>
    <col min="10505" max="10753" width="9" style="221" customWidth="1"/>
    <col min="10754" max="10754" width="11.125" style="221" customWidth="1"/>
    <col min="10755" max="10758" width="9" style="221" customWidth="1"/>
    <col min="10759" max="10760" width="11.5" style="221" customWidth="1"/>
    <col min="10761" max="11009" width="9" style="221" customWidth="1"/>
    <col min="11010" max="11010" width="11.125" style="221" customWidth="1"/>
    <col min="11011" max="11014" width="9" style="221" customWidth="1"/>
    <col min="11015" max="11016" width="11.5" style="221" customWidth="1"/>
    <col min="11017" max="11265" width="9" style="221" customWidth="1"/>
    <col min="11266" max="11266" width="11.125" style="221" customWidth="1"/>
    <col min="11267" max="11270" width="9" style="221" customWidth="1"/>
    <col min="11271" max="11272" width="11.5" style="221" customWidth="1"/>
    <col min="11273" max="11521" width="9" style="221" customWidth="1"/>
    <col min="11522" max="11522" width="11.125" style="221" customWidth="1"/>
    <col min="11523" max="11526" width="9" style="221" customWidth="1"/>
    <col min="11527" max="11528" width="11.5" style="221" customWidth="1"/>
    <col min="11529" max="11777" width="9" style="221" customWidth="1"/>
    <col min="11778" max="11778" width="11.125" style="221" customWidth="1"/>
    <col min="11779" max="11782" width="9" style="221" customWidth="1"/>
    <col min="11783" max="11784" width="11.5" style="221" customWidth="1"/>
    <col min="11785" max="12033" width="9" style="221" customWidth="1"/>
    <col min="12034" max="12034" width="11.125" style="221" customWidth="1"/>
    <col min="12035" max="12038" width="9" style="221" customWidth="1"/>
    <col min="12039" max="12040" width="11.5" style="221" customWidth="1"/>
    <col min="12041" max="12289" width="9" style="221" customWidth="1"/>
    <col min="12290" max="12290" width="11.125" style="221" customWidth="1"/>
    <col min="12291" max="12294" width="9" style="221" customWidth="1"/>
    <col min="12295" max="12296" width="11.5" style="221" customWidth="1"/>
    <col min="12297" max="12545" width="9" style="221" customWidth="1"/>
    <col min="12546" max="12546" width="11.125" style="221" customWidth="1"/>
    <col min="12547" max="12550" width="9" style="221" customWidth="1"/>
    <col min="12551" max="12552" width="11.5" style="221" customWidth="1"/>
    <col min="12553" max="12801" width="9" style="221" customWidth="1"/>
    <col min="12802" max="12802" width="11.125" style="221" customWidth="1"/>
    <col min="12803" max="12806" width="9" style="221" customWidth="1"/>
    <col min="12807" max="12808" width="11.5" style="221" customWidth="1"/>
    <col min="12809" max="13057" width="9" style="221" customWidth="1"/>
    <col min="13058" max="13058" width="11.125" style="221" customWidth="1"/>
    <col min="13059" max="13062" width="9" style="221" customWidth="1"/>
    <col min="13063" max="13064" width="11.5" style="221" customWidth="1"/>
    <col min="13065" max="13313" width="9" style="221" customWidth="1"/>
    <col min="13314" max="13314" width="11.125" style="221" customWidth="1"/>
    <col min="13315" max="13318" width="9" style="221" customWidth="1"/>
    <col min="13319" max="13320" width="11.5" style="221" customWidth="1"/>
    <col min="13321" max="13569" width="9" style="221" customWidth="1"/>
    <col min="13570" max="13570" width="11.125" style="221" customWidth="1"/>
    <col min="13571" max="13574" width="9" style="221" customWidth="1"/>
    <col min="13575" max="13576" width="11.5" style="221" customWidth="1"/>
    <col min="13577" max="13825" width="9" style="221" customWidth="1"/>
    <col min="13826" max="13826" width="11.125" style="221" customWidth="1"/>
    <col min="13827" max="13830" width="9" style="221" customWidth="1"/>
    <col min="13831" max="13832" width="11.5" style="221" customWidth="1"/>
    <col min="13833" max="14081" width="9" style="221" customWidth="1"/>
    <col min="14082" max="14082" width="11.125" style="221" customWidth="1"/>
    <col min="14083" max="14086" width="9" style="221" customWidth="1"/>
    <col min="14087" max="14088" width="11.5" style="221" customWidth="1"/>
    <col min="14089" max="14337" width="9" style="221" customWidth="1"/>
    <col min="14338" max="14338" width="11.125" style="221" customWidth="1"/>
    <col min="14339" max="14342" width="9" style="221" customWidth="1"/>
    <col min="14343" max="14344" width="11.5" style="221" customWidth="1"/>
    <col min="14345" max="14593" width="9" style="221" customWidth="1"/>
    <col min="14594" max="14594" width="11.125" style="221" customWidth="1"/>
    <col min="14595" max="14598" width="9" style="221" customWidth="1"/>
    <col min="14599" max="14600" width="11.5" style="221" customWidth="1"/>
    <col min="14601" max="14849" width="9" style="221" customWidth="1"/>
    <col min="14850" max="14850" width="11.125" style="221" customWidth="1"/>
    <col min="14851" max="14854" width="9" style="221" customWidth="1"/>
    <col min="14855" max="14856" width="11.5" style="221" customWidth="1"/>
    <col min="14857" max="15105" width="9" style="221" customWidth="1"/>
    <col min="15106" max="15106" width="11.125" style="221" customWidth="1"/>
    <col min="15107" max="15110" width="9" style="221" customWidth="1"/>
    <col min="15111" max="15112" width="11.5" style="221" customWidth="1"/>
    <col min="15113" max="15361" width="9" style="221" customWidth="1"/>
    <col min="15362" max="15362" width="11.125" style="221" customWidth="1"/>
    <col min="15363" max="15366" width="9" style="221" customWidth="1"/>
    <col min="15367" max="15368" width="11.5" style="221" customWidth="1"/>
    <col min="15369" max="15617" width="9" style="221" customWidth="1"/>
    <col min="15618" max="15618" width="11.125" style="221" customWidth="1"/>
    <col min="15619" max="15622" width="9" style="221" customWidth="1"/>
    <col min="15623" max="15624" width="11.5" style="221" customWidth="1"/>
    <col min="15625" max="15873" width="9" style="221" customWidth="1"/>
    <col min="15874" max="15874" width="11.125" style="221" customWidth="1"/>
    <col min="15875" max="15878" width="9" style="221" customWidth="1"/>
    <col min="15879" max="15880" width="11.5" style="221" customWidth="1"/>
    <col min="15881" max="16129" width="9" style="221" customWidth="1"/>
    <col min="16130" max="16130" width="11.125" style="221" customWidth="1"/>
    <col min="16131" max="16134" width="9" style="221" customWidth="1"/>
    <col min="16135" max="16136" width="11.5" style="221" customWidth="1"/>
    <col min="16137" max="16384" width="9" style="221" customWidth="1"/>
  </cols>
  <sheetData>
    <row r="1" spans="1:256">
      <c r="G1" s="1756" t="s">
        <v>239</v>
      </c>
      <c r="H1" s="1756"/>
    </row>
    <row r="2" spans="1:256">
      <c r="G2" s="1756"/>
      <c r="H2" s="1756"/>
    </row>
    <row r="3" spans="1:256" ht="14.25">
      <c r="A3" s="2333" t="s">
        <v>100</v>
      </c>
      <c r="B3" s="2333"/>
      <c r="C3" s="2333"/>
      <c r="D3" s="2333"/>
      <c r="E3" s="2333"/>
      <c r="F3" s="2333"/>
      <c r="G3" s="2333"/>
      <c r="H3" s="2333"/>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8"/>
      <c r="EO3" s="588"/>
      <c r="EP3" s="588"/>
      <c r="EQ3" s="588"/>
      <c r="ER3" s="588"/>
      <c r="ES3" s="588"/>
      <c r="ET3" s="588"/>
      <c r="EU3" s="588"/>
      <c r="EV3" s="588"/>
      <c r="EW3" s="588"/>
      <c r="EX3" s="588"/>
      <c r="EY3" s="588"/>
      <c r="EZ3" s="588"/>
      <c r="FA3" s="588"/>
      <c r="FB3" s="588"/>
      <c r="FC3" s="588"/>
      <c r="FD3" s="588"/>
      <c r="FE3" s="588"/>
      <c r="FF3" s="588"/>
      <c r="FG3" s="588"/>
      <c r="FH3" s="588"/>
      <c r="FI3" s="588"/>
      <c r="FJ3" s="588"/>
      <c r="FK3" s="588"/>
      <c r="FL3" s="588"/>
      <c r="FM3" s="588"/>
      <c r="FN3" s="588"/>
      <c r="FO3" s="588"/>
      <c r="FP3" s="588"/>
      <c r="FQ3" s="588"/>
      <c r="FR3" s="588"/>
      <c r="FS3" s="588"/>
      <c r="FT3" s="588"/>
      <c r="FU3" s="588"/>
      <c r="FV3" s="588"/>
      <c r="FW3" s="588"/>
      <c r="FX3" s="588"/>
      <c r="FY3" s="588"/>
      <c r="FZ3" s="588"/>
      <c r="GA3" s="588"/>
      <c r="GB3" s="588"/>
      <c r="GC3" s="588"/>
      <c r="GD3" s="588"/>
      <c r="GE3" s="588"/>
      <c r="GF3" s="588"/>
      <c r="GG3" s="588"/>
      <c r="GH3" s="588"/>
      <c r="GI3" s="588"/>
      <c r="GJ3" s="588"/>
      <c r="GK3" s="588"/>
      <c r="GL3" s="588"/>
      <c r="GM3" s="588"/>
      <c r="GN3" s="588"/>
      <c r="GO3" s="588"/>
      <c r="GP3" s="588"/>
      <c r="GQ3" s="588"/>
      <c r="GR3" s="588"/>
      <c r="GS3" s="588"/>
      <c r="GT3" s="588"/>
      <c r="GU3" s="588"/>
      <c r="GV3" s="588"/>
      <c r="GW3" s="588"/>
      <c r="GX3" s="588"/>
      <c r="GY3" s="588"/>
      <c r="GZ3" s="588"/>
      <c r="HA3" s="588"/>
      <c r="HB3" s="588"/>
      <c r="HC3" s="588"/>
      <c r="HD3" s="588"/>
      <c r="HE3" s="588"/>
      <c r="HF3" s="588"/>
      <c r="HG3" s="588"/>
      <c r="HH3" s="588"/>
      <c r="HI3" s="588"/>
      <c r="HJ3" s="588"/>
      <c r="HK3" s="588"/>
      <c r="HL3" s="588"/>
      <c r="HM3" s="588"/>
      <c r="HN3" s="588"/>
      <c r="HO3" s="588"/>
      <c r="HP3" s="588"/>
      <c r="HQ3" s="588"/>
      <c r="HR3" s="588"/>
      <c r="HS3" s="588"/>
      <c r="HT3" s="588"/>
      <c r="HU3" s="588"/>
      <c r="HV3" s="588"/>
      <c r="HW3" s="588"/>
      <c r="HX3" s="588"/>
      <c r="HY3" s="588"/>
      <c r="HZ3" s="588"/>
      <c r="IA3" s="588"/>
      <c r="IB3" s="588"/>
      <c r="IC3" s="588"/>
      <c r="ID3" s="588"/>
      <c r="IE3" s="588"/>
      <c r="IF3" s="588"/>
      <c r="IG3" s="588"/>
      <c r="IH3" s="588"/>
      <c r="II3" s="588"/>
      <c r="IJ3" s="588"/>
      <c r="IK3" s="588"/>
      <c r="IL3" s="588"/>
      <c r="IM3" s="588"/>
      <c r="IN3" s="588"/>
      <c r="IO3" s="588"/>
      <c r="IP3" s="588"/>
      <c r="IQ3" s="588"/>
      <c r="IR3" s="588"/>
      <c r="IS3" s="588"/>
      <c r="IT3" s="588"/>
      <c r="IU3" s="588"/>
      <c r="IV3" s="588"/>
    </row>
    <row r="4" spans="1:256" ht="14.25"/>
    <row r="5" spans="1:256" ht="14.25">
      <c r="A5" s="2334" t="s">
        <v>216</v>
      </c>
      <c r="B5" s="2342"/>
      <c r="C5" s="2349"/>
      <c r="D5" s="2355"/>
      <c r="E5" s="2355"/>
      <c r="F5" s="2355"/>
      <c r="G5" s="2355"/>
      <c r="H5" s="2365"/>
    </row>
    <row r="6" spans="1:256">
      <c r="A6" s="2334" t="s">
        <v>564</v>
      </c>
      <c r="B6" s="2342"/>
      <c r="C6" s="2349"/>
      <c r="D6" s="2355"/>
      <c r="E6" s="2355"/>
      <c r="F6" s="2355"/>
      <c r="G6" s="2355"/>
      <c r="H6" s="2365"/>
    </row>
    <row r="7" spans="1:256">
      <c r="A7" s="2335" t="s">
        <v>568</v>
      </c>
      <c r="B7" s="2343"/>
      <c r="C7" s="1752"/>
      <c r="D7" s="2052"/>
      <c r="E7" s="2052"/>
      <c r="F7" s="2052"/>
      <c r="G7" s="2052"/>
      <c r="H7" s="2366"/>
    </row>
    <row r="8" spans="1:256">
      <c r="A8" s="2335" t="s">
        <v>428</v>
      </c>
      <c r="B8" s="2343"/>
      <c r="C8" s="1752" t="s">
        <v>569</v>
      </c>
      <c r="D8" s="1754"/>
      <c r="E8" s="1754"/>
      <c r="F8" s="1754"/>
      <c r="G8" s="1754"/>
      <c r="H8" s="2367"/>
    </row>
    <row r="9" spans="1:256">
      <c r="A9" s="2336" t="s">
        <v>204</v>
      </c>
      <c r="B9" s="2344" t="s">
        <v>172</v>
      </c>
      <c r="C9" s="2350"/>
      <c r="D9" s="2052"/>
      <c r="E9" s="2357"/>
      <c r="F9" s="2345" t="s">
        <v>160</v>
      </c>
      <c r="G9" s="2351"/>
      <c r="H9" s="166"/>
    </row>
    <row r="10" spans="1:256" ht="14.25">
      <c r="A10" s="2337"/>
      <c r="B10" s="2345" t="s">
        <v>570</v>
      </c>
      <c r="C10" s="2351"/>
      <c r="D10" s="142"/>
      <c r="E10" s="2358"/>
      <c r="F10" s="2360"/>
      <c r="G10" s="2363"/>
      <c r="H10" s="167"/>
    </row>
    <row r="11" spans="1:256" ht="15">
      <c r="A11" s="2338" t="s">
        <v>842</v>
      </c>
      <c r="B11" s="2346"/>
      <c r="C11" s="2346"/>
      <c r="D11" s="2346"/>
      <c r="E11" s="2359"/>
      <c r="F11" s="2361"/>
      <c r="G11" s="2361"/>
      <c r="H11" s="2368"/>
    </row>
    <row r="12" spans="1:256" ht="14.25">
      <c r="A12" s="2339" t="s">
        <v>859</v>
      </c>
      <c r="B12" s="2347" t="s">
        <v>325</v>
      </c>
      <c r="C12" s="2352"/>
      <c r="D12" s="2352"/>
      <c r="E12" s="2352"/>
      <c r="F12" s="2352"/>
      <c r="G12" s="2364"/>
      <c r="H12" s="2369"/>
    </row>
    <row r="13" spans="1:256">
      <c r="A13" s="2340"/>
      <c r="B13" s="1752" t="s">
        <v>861</v>
      </c>
      <c r="C13" s="1754"/>
      <c r="D13" s="1757"/>
      <c r="E13" s="1752" t="s">
        <v>572</v>
      </c>
      <c r="F13" s="1754"/>
      <c r="G13" s="1754"/>
      <c r="H13" s="2367"/>
    </row>
    <row r="14" spans="1:256">
      <c r="A14" s="2340"/>
      <c r="B14" s="1746">
        <v>1</v>
      </c>
      <c r="C14" s="2353"/>
      <c r="D14" s="1758"/>
      <c r="E14" s="2353"/>
      <c r="F14" s="1755"/>
      <c r="G14" s="1755"/>
      <c r="H14" s="2370"/>
    </row>
    <row r="15" spans="1:256">
      <c r="A15" s="2340"/>
      <c r="B15" s="1746">
        <v>2</v>
      </c>
      <c r="C15" s="2353"/>
      <c r="D15" s="1758"/>
      <c r="E15" s="2353"/>
      <c r="F15" s="1755"/>
      <c r="G15" s="1755"/>
      <c r="H15" s="2370"/>
    </row>
    <row r="16" spans="1:256">
      <c r="A16" s="2340"/>
      <c r="B16" s="1746">
        <v>3</v>
      </c>
      <c r="C16" s="2353"/>
      <c r="D16" s="1758"/>
      <c r="E16" s="2353"/>
      <c r="F16" s="1755"/>
      <c r="G16" s="1755"/>
      <c r="H16" s="2370"/>
    </row>
    <row r="17" spans="1:8">
      <c r="A17" s="2340"/>
      <c r="B17" s="1746">
        <v>4</v>
      </c>
      <c r="C17" s="2353"/>
      <c r="D17" s="1758"/>
      <c r="E17" s="2353"/>
      <c r="F17" s="1755"/>
      <c r="G17" s="1755"/>
      <c r="H17" s="2370"/>
    </row>
    <row r="18" spans="1:8">
      <c r="A18" s="2340"/>
      <c r="B18" s="1746">
        <v>5</v>
      </c>
      <c r="C18" s="2353"/>
      <c r="D18" s="1758"/>
      <c r="E18" s="2353"/>
      <c r="F18" s="1755"/>
      <c r="G18" s="1755"/>
      <c r="H18" s="2370"/>
    </row>
    <row r="19" spans="1:8">
      <c r="A19" s="2340"/>
      <c r="B19" s="1746">
        <v>6</v>
      </c>
      <c r="C19" s="2353"/>
      <c r="D19" s="1758"/>
      <c r="E19" s="2353"/>
      <c r="F19" s="1755"/>
      <c r="G19" s="1755"/>
      <c r="H19" s="2370"/>
    </row>
    <row r="20" spans="1:8">
      <c r="A20" s="2340"/>
      <c r="B20" s="1746">
        <v>7</v>
      </c>
      <c r="C20" s="2353"/>
      <c r="D20" s="1758"/>
      <c r="E20" s="2353"/>
      <c r="F20" s="1755"/>
      <c r="G20" s="1755"/>
      <c r="H20" s="2370"/>
    </row>
    <row r="21" spans="1:8">
      <c r="A21" s="2340"/>
      <c r="B21" s="1746">
        <v>8</v>
      </c>
      <c r="C21" s="2353"/>
      <c r="D21" s="1758"/>
      <c r="E21" s="2353"/>
      <c r="F21" s="1755"/>
      <c r="G21" s="1755"/>
      <c r="H21" s="2370"/>
    </row>
    <row r="22" spans="1:8">
      <c r="A22" s="2340"/>
      <c r="B22" s="1746">
        <v>9</v>
      </c>
      <c r="C22" s="2353"/>
      <c r="D22" s="1758"/>
      <c r="E22" s="2353"/>
      <c r="F22" s="1755"/>
      <c r="G22" s="1755"/>
      <c r="H22" s="2370"/>
    </row>
    <row r="23" spans="1:8">
      <c r="A23" s="2340"/>
      <c r="B23" s="1746">
        <v>10</v>
      </c>
      <c r="C23" s="2353"/>
      <c r="D23" s="1758"/>
      <c r="E23" s="2353"/>
      <c r="F23" s="1755"/>
      <c r="G23" s="1755"/>
      <c r="H23" s="2370"/>
    </row>
    <row r="24" spans="1:8">
      <c r="A24" s="2340"/>
      <c r="B24" s="1746">
        <v>11</v>
      </c>
      <c r="C24" s="2353"/>
      <c r="D24" s="1758"/>
      <c r="E24" s="2353"/>
      <c r="F24" s="1755"/>
      <c r="G24" s="1755"/>
      <c r="H24" s="2370"/>
    </row>
    <row r="25" spans="1:8">
      <c r="A25" s="2340"/>
      <c r="B25" s="1746">
        <v>12</v>
      </c>
      <c r="C25" s="2353"/>
      <c r="D25" s="1758"/>
      <c r="E25" s="2353"/>
      <c r="F25" s="1755"/>
      <c r="G25" s="1755"/>
      <c r="H25" s="2370"/>
    </row>
    <row r="26" spans="1:8">
      <c r="A26" s="2340"/>
      <c r="B26" s="1746">
        <v>13</v>
      </c>
      <c r="C26" s="2353"/>
      <c r="D26" s="1758"/>
      <c r="E26" s="2353"/>
      <c r="F26" s="1755"/>
      <c r="G26" s="1755"/>
      <c r="H26" s="2370"/>
    </row>
    <row r="27" spans="1:8">
      <c r="A27" s="2340"/>
      <c r="B27" s="1746">
        <v>14</v>
      </c>
      <c r="C27" s="2353"/>
      <c r="D27" s="1758"/>
      <c r="E27" s="2353"/>
      <c r="F27" s="1755"/>
      <c r="G27" s="1755"/>
      <c r="H27" s="2370"/>
    </row>
    <row r="28" spans="1:8">
      <c r="A28" s="2340"/>
      <c r="B28" s="1746">
        <v>15</v>
      </c>
      <c r="C28" s="2353"/>
      <c r="D28" s="1758"/>
      <c r="E28" s="2353"/>
      <c r="F28" s="1755"/>
      <c r="G28" s="1755"/>
      <c r="H28" s="2370"/>
    </row>
    <row r="29" spans="1:8">
      <c r="A29" s="2340"/>
      <c r="B29" s="1746">
        <v>16</v>
      </c>
      <c r="C29" s="2353"/>
      <c r="D29" s="1758"/>
      <c r="E29" s="2353"/>
      <c r="F29" s="1755"/>
      <c r="G29" s="1755"/>
      <c r="H29" s="2370"/>
    </row>
    <row r="30" spans="1:8">
      <c r="A30" s="2340"/>
      <c r="B30" s="1746">
        <v>17</v>
      </c>
      <c r="C30" s="2353"/>
      <c r="D30" s="1758"/>
      <c r="E30" s="2353"/>
      <c r="F30" s="1755"/>
      <c r="G30" s="1755"/>
      <c r="H30" s="2370"/>
    </row>
    <row r="31" spans="1:8">
      <c r="A31" s="2340"/>
      <c r="B31" s="1746">
        <v>18</v>
      </c>
      <c r="C31" s="2353"/>
      <c r="D31" s="1758"/>
      <c r="E31" s="2353"/>
      <c r="F31" s="1755"/>
      <c r="G31" s="1755"/>
      <c r="H31" s="2370"/>
    </row>
    <row r="32" spans="1:8">
      <c r="A32" s="2340"/>
      <c r="B32" s="1746">
        <v>19</v>
      </c>
      <c r="C32" s="2353"/>
      <c r="D32" s="1758"/>
      <c r="E32" s="2353"/>
      <c r="F32" s="1755"/>
      <c r="G32" s="1755"/>
      <c r="H32" s="2370"/>
    </row>
    <row r="33" spans="1:8">
      <c r="A33" s="2340"/>
      <c r="B33" s="1746">
        <v>20</v>
      </c>
      <c r="C33" s="2353"/>
      <c r="D33" s="1758"/>
      <c r="E33" s="2353"/>
      <c r="F33" s="1755"/>
      <c r="G33" s="1755"/>
      <c r="H33" s="2370"/>
    </row>
    <row r="34" spans="1:8">
      <c r="A34" s="2340"/>
      <c r="B34" s="1746">
        <v>21</v>
      </c>
      <c r="C34" s="2353"/>
      <c r="D34" s="1758"/>
      <c r="E34" s="2353"/>
      <c r="F34" s="1755"/>
      <c r="G34" s="1755"/>
      <c r="H34" s="2370"/>
    </row>
    <row r="35" spans="1:8">
      <c r="A35" s="2340"/>
      <c r="B35" s="1746">
        <v>22</v>
      </c>
      <c r="C35" s="2353"/>
      <c r="D35" s="1758"/>
      <c r="E35" s="2353"/>
      <c r="F35" s="1755"/>
      <c r="G35" s="1755"/>
      <c r="H35" s="2370"/>
    </row>
    <row r="36" spans="1:8">
      <c r="A36" s="2340"/>
      <c r="B36" s="1746">
        <v>23</v>
      </c>
      <c r="C36" s="2353"/>
      <c r="D36" s="1758"/>
      <c r="E36" s="2353"/>
      <c r="F36" s="1755"/>
      <c r="G36" s="1755"/>
      <c r="H36" s="2370"/>
    </row>
    <row r="37" spans="1:8">
      <c r="A37" s="2340"/>
      <c r="B37" s="1746">
        <v>24</v>
      </c>
      <c r="C37" s="2353"/>
      <c r="D37" s="1758"/>
      <c r="E37" s="2353"/>
      <c r="F37" s="1755"/>
      <c r="G37" s="1755"/>
      <c r="H37" s="2370"/>
    </row>
    <row r="38" spans="1:8">
      <c r="A38" s="2340"/>
      <c r="B38" s="1746">
        <v>25</v>
      </c>
      <c r="C38" s="2353"/>
      <c r="D38" s="1758"/>
      <c r="E38" s="2353"/>
      <c r="F38" s="1755"/>
      <c r="G38" s="1755"/>
      <c r="H38" s="2370"/>
    </row>
    <row r="39" spans="1:8">
      <c r="A39" s="2340"/>
      <c r="B39" s="1746">
        <v>26</v>
      </c>
      <c r="C39" s="2353"/>
      <c r="D39" s="1758"/>
      <c r="E39" s="2353"/>
      <c r="F39" s="1755"/>
      <c r="G39" s="1755"/>
      <c r="H39" s="2370"/>
    </row>
    <row r="40" spans="1:8">
      <c r="A40" s="2340"/>
      <c r="B40" s="1746">
        <v>27</v>
      </c>
      <c r="C40" s="2353"/>
      <c r="D40" s="1758"/>
      <c r="E40" s="2353"/>
      <c r="F40" s="1755"/>
      <c r="G40" s="1755"/>
      <c r="H40" s="2370"/>
    </row>
    <row r="41" spans="1:8">
      <c r="A41" s="2340"/>
      <c r="B41" s="1746">
        <v>28</v>
      </c>
      <c r="C41" s="2353"/>
      <c r="D41" s="1758"/>
      <c r="E41" s="2353"/>
      <c r="F41" s="1755"/>
      <c r="G41" s="1755"/>
      <c r="H41" s="2370"/>
    </row>
    <row r="42" spans="1:8">
      <c r="A42" s="2340"/>
      <c r="B42" s="1746">
        <v>29</v>
      </c>
      <c r="C42" s="2353"/>
      <c r="D42" s="1758"/>
      <c r="E42" s="2353"/>
      <c r="F42" s="1755"/>
      <c r="G42" s="1755"/>
      <c r="H42" s="2370"/>
    </row>
    <row r="43" spans="1:8" ht="14.25">
      <c r="A43" s="2341"/>
      <c r="B43" s="2348">
        <v>30</v>
      </c>
      <c r="C43" s="2354"/>
      <c r="D43" s="2356"/>
      <c r="E43" s="2354"/>
      <c r="F43" s="2362"/>
      <c r="G43" s="2362"/>
      <c r="H43" s="2371"/>
    </row>
    <row r="44" spans="1:8">
      <c r="A44" s="889" t="s">
        <v>886</v>
      </c>
    </row>
    <row r="45" spans="1:8">
      <c r="A45" s="889" t="s">
        <v>828</v>
      </c>
    </row>
    <row r="46" spans="1:8">
      <c r="A46" s="889" t="s">
        <v>16</v>
      </c>
    </row>
    <row r="47" spans="1:8">
      <c r="A47" s="889"/>
    </row>
  </sheetData>
  <customSheetViews>
    <customSheetView guid="{76D48460-2D9B-487A-92BD-89A50EB1783E}">
      <selection activeCell="G2" sqref="G2"/>
      <pageMargins left="0.7" right="0.7" top="0.75" bottom="0.75" header="0.3" footer="0.3"/>
      <pageSetup paperSize="9" orientation="portrait" r:id="rId1"/>
    </customSheetView>
  </customSheetViews>
  <mergeCells count="82">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A9:A10"/>
    <mergeCell ref="F9:F10"/>
    <mergeCell ref="G9:H10"/>
    <mergeCell ref="A12:A43"/>
  </mergeCells>
  <phoneticPr fontId="7"/>
  <pageMargins left="0.7" right="0.7" top="0.75" bottom="0.75" header="0.3" footer="0.3"/>
  <pageSetup paperSize="9" fitToWidth="1" fitToHeight="1" orientation="portrait" usePrinterDefaults="1" r:id="rId2"/>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49">
    <tabColor rgb="FF00B0F0"/>
  </sheetPr>
  <dimension ref="A1:IV20"/>
  <sheetViews>
    <sheetView workbookViewId="0">
      <selection activeCell="G2" sqref="G2"/>
    </sheetView>
  </sheetViews>
  <sheetFormatPr defaultRowHeight="13.5"/>
  <cols>
    <col min="1" max="1" width="9" style="221" customWidth="1"/>
    <col min="2" max="2" width="11.125" style="221" customWidth="1"/>
    <col min="3" max="6" width="9" style="221" customWidth="1"/>
    <col min="7" max="8" width="11.5" style="221" customWidth="1"/>
    <col min="9" max="257" width="9" style="221" customWidth="1"/>
    <col min="258" max="258" width="11.125" style="221" customWidth="1"/>
    <col min="259" max="262" width="9" style="221" customWidth="1"/>
    <col min="263" max="264" width="11.5" style="221" customWidth="1"/>
    <col min="265" max="513" width="9" style="221" customWidth="1"/>
    <col min="514" max="514" width="11.125" style="221" customWidth="1"/>
    <col min="515" max="518" width="9" style="221" customWidth="1"/>
    <col min="519" max="520" width="11.5" style="221" customWidth="1"/>
    <col min="521" max="769" width="9" style="221" customWidth="1"/>
    <col min="770" max="770" width="11.125" style="221" customWidth="1"/>
    <col min="771" max="774" width="9" style="221" customWidth="1"/>
    <col min="775" max="776" width="11.5" style="221" customWidth="1"/>
    <col min="777" max="1025" width="9" style="221" customWidth="1"/>
    <col min="1026" max="1026" width="11.125" style="221" customWidth="1"/>
    <col min="1027" max="1030" width="9" style="221" customWidth="1"/>
    <col min="1031" max="1032" width="11.5" style="221" customWidth="1"/>
    <col min="1033" max="1281" width="9" style="221" customWidth="1"/>
    <col min="1282" max="1282" width="11.125" style="221" customWidth="1"/>
    <col min="1283" max="1286" width="9" style="221" customWidth="1"/>
    <col min="1287" max="1288" width="11.5" style="221" customWidth="1"/>
    <col min="1289" max="1537" width="9" style="221" customWidth="1"/>
    <col min="1538" max="1538" width="11.125" style="221" customWidth="1"/>
    <col min="1539" max="1542" width="9" style="221" customWidth="1"/>
    <col min="1543" max="1544" width="11.5" style="221" customWidth="1"/>
    <col min="1545" max="1793" width="9" style="221" customWidth="1"/>
    <col min="1794" max="1794" width="11.125" style="221" customWidth="1"/>
    <col min="1795" max="1798" width="9" style="221" customWidth="1"/>
    <col min="1799" max="1800" width="11.5" style="221" customWidth="1"/>
    <col min="1801" max="2049" width="9" style="221" customWidth="1"/>
    <col min="2050" max="2050" width="11.125" style="221" customWidth="1"/>
    <col min="2051" max="2054" width="9" style="221" customWidth="1"/>
    <col min="2055" max="2056" width="11.5" style="221" customWidth="1"/>
    <col min="2057" max="2305" width="9" style="221" customWidth="1"/>
    <col min="2306" max="2306" width="11.125" style="221" customWidth="1"/>
    <col min="2307" max="2310" width="9" style="221" customWidth="1"/>
    <col min="2311" max="2312" width="11.5" style="221" customWidth="1"/>
    <col min="2313" max="2561" width="9" style="221" customWidth="1"/>
    <col min="2562" max="2562" width="11.125" style="221" customWidth="1"/>
    <col min="2563" max="2566" width="9" style="221" customWidth="1"/>
    <col min="2567" max="2568" width="11.5" style="221" customWidth="1"/>
    <col min="2569" max="2817" width="9" style="221" customWidth="1"/>
    <col min="2818" max="2818" width="11.125" style="221" customWidth="1"/>
    <col min="2819" max="2822" width="9" style="221" customWidth="1"/>
    <col min="2823" max="2824" width="11.5" style="221" customWidth="1"/>
    <col min="2825" max="3073" width="9" style="221" customWidth="1"/>
    <col min="3074" max="3074" width="11.125" style="221" customWidth="1"/>
    <col min="3075" max="3078" width="9" style="221" customWidth="1"/>
    <col min="3079" max="3080" width="11.5" style="221" customWidth="1"/>
    <col min="3081" max="3329" width="9" style="221" customWidth="1"/>
    <col min="3330" max="3330" width="11.125" style="221" customWidth="1"/>
    <col min="3331" max="3334" width="9" style="221" customWidth="1"/>
    <col min="3335" max="3336" width="11.5" style="221" customWidth="1"/>
    <col min="3337" max="3585" width="9" style="221" customWidth="1"/>
    <col min="3586" max="3586" width="11.125" style="221" customWidth="1"/>
    <col min="3587" max="3590" width="9" style="221" customWidth="1"/>
    <col min="3591" max="3592" width="11.5" style="221" customWidth="1"/>
    <col min="3593" max="3841" width="9" style="221" customWidth="1"/>
    <col min="3842" max="3842" width="11.125" style="221" customWidth="1"/>
    <col min="3843" max="3846" width="9" style="221" customWidth="1"/>
    <col min="3847" max="3848" width="11.5" style="221" customWidth="1"/>
    <col min="3849" max="4097" width="9" style="221" customWidth="1"/>
    <col min="4098" max="4098" width="11.125" style="221" customWidth="1"/>
    <col min="4099" max="4102" width="9" style="221" customWidth="1"/>
    <col min="4103" max="4104" width="11.5" style="221" customWidth="1"/>
    <col min="4105" max="4353" width="9" style="221" customWidth="1"/>
    <col min="4354" max="4354" width="11.125" style="221" customWidth="1"/>
    <col min="4355" max="4358" width="9" style="221" customWidth="1"/>
    <col min="4359" max="4360" width="11.5" style="221" customWidth="1"/>
    <col min="4361" max="4609" width="9" style="221" customWidth="1"/>
    <col min="4610" max="4610" width="11.125" style="221" customWidth="1"/>
    <col min="4611" max="4614" width="9" style="221" customWidth="1"/>
    <col min="4615" max="4616" width="11.5" style="221" customWidth="1"/>
    <col min="4617" max="4865" width="9" style="221" customWidth="1"/>
    <col min="4866" max="4866" width="11.125" style="221" customWidth="1"/>
    <col min="4867" max="4870" width="9" style="221" customWidth="1"/>
    <col min="4871" max="4872" width="11.5" style="221" customWidth="1"/>
    <col min="4873" max="5121" width="9" style="221" customWidth="1"/>
    <col min="5122" max="5122" width="11.125" style="221" customWidth="1"/>
    <col min="5123" max="5126" width="9" style="221" customWidth="1"/>
    <col min="5127" max="5128" width="11.5" style="221" customWidth="1"/>
    <col min="5129" max="5377" width="9" style="221" customWidth="1"/>
    <col min="5378" max="5378" width="11.125" style="221" customWidth="1"/>
    <col min="5379" max="5382" width="9" style="221" customWidth="1"/>
    <col min="5383" max="5384" width="11.5" style="221" customWidth="1"/>
    <col min="5385" max="5633" width="9" style="221" customWidth="1"/>
    <col min="5634" max="5634" width="11.125" style="221" customWidth="1"/>
    <col min="5635" max="5638" width="9" style="221" customWidth="1"/>
    <col min="5639" max="5640" width="11.5" style="221" customWidth="1"/>
    <col min="5641" max="5889" width="9" style="221" customWidth="1"/>
    <col min="5890" max="5890" width="11.125" style="221" customWidth="1"/>
    <col min="5891" max="5894" width="9" style="221" customWidth="1"/>
    <col min="5895" max="5896" width="11.5" style="221" customWidth="1"/>
    <col min="5897" max="6145" width="9" style="221" customWidth="1"/>
    <col min="6146" max="6146" width="11.125" style="221" customWidth="1"/>
    <col min="6147" max="6150" width="9" style="221" customWidth="1"/>
    <col min="6151" max="6152" width="11.5" style="221" customWidth="1"/>
    <col min="6153" max="6401" width="9" style="221" customWidth="1"/>
    <col min="6402" max="6402" width="11.125" style="221" customWidth="1"/>
    <col min="6403" max="6406" width="9" style="221" customWidth="1"/>
    <col min="6407" max="6408" width="11.5" style="221" customWidth="1"/>
    <col min="6409" max="6657" width="9" style="221" customWidth="1"/>
    <col min="6658" max="6658" width="11.125" style="221" customWidth="1"/>
    <col min="6659" max="6662" width="9" style="221" customWidth="1"/>
    <col min="6663" max="6664" width="11.5" style="221" customWidth="1"/>
    <col min="6665" max="6913" width="9" style="221" customWidth="1"/>
    <col min="6914" max="6914" width="11.125" style="221" customWidth="1"/>
    <col min="6915" max="6918" width="9" style="221" customWidth="1"/>
    <col min="6919" max="6920" width="11.5" style="221" customWidth="1"/>
    <col min="6921" max="7169" width="9" style="221" customWidth="1"/>
    <col min="7170" max="7170" width="11.125" style="221" customWidth="1"/>
    <col min="7171" max="7174" width="9" style="221" customWidth="1"/>
    <col min="7175" max="7176" width="11.5" style="221" customWidth="1"/>
    <col min="7177" max="7425" width="9" style="221" customWidth="1"/>
    <col min="7426" max="7426" width="11.125" style="221" customWidth="1"/>
    <col min="7427" max="7430" width="9" style="221" customWidth="1"/>
    <col min="7431" max="7432" width="11.5" style="221" customWidth="1"/>
    <col min="7433" max="7681" width="9" style="221" customWidth="1"/>
    <col min="7682" max="7682" width="11.125" style="221" customWidth="1"/>
    <col min="7683" max="7686" width="9" style="221" customWidth="1"/>
    <col min="7687" max="7688" width="11.5" style="221" customWidth="1"/>
    <col min="7689" max="7937" width="9" style="221" customWidth="1"/>
    <col min="7938" max="7938" width="11.125" style="221" customWidth="1"/>
    <col min="7939" max="7942" width="9" style="221" customWidth="1"/>
    <col min="7943" max="7944" width="11.5" style="221" customWidth="1"/>
    <col min="7945" max="8193" width="9" style="221" customWidth="1"/>
    <col min="8194" max="8194" width="11.125" style="221" customWidth="1"/>
    <col min="8195" max="8198" width="9" style="221" customWidth="1"/>
    <col min="8199" max="8200" width="11.5" style="221" customWidth="1"/>
    <col min="8201" max="8449" width="9" style="221" customWidth="1"/>
    <col min="8450" max="8450" width="11.125" style="221" customWidth="1"/>
    <col min="8451" max="8454" width="9" style="221" customWidth="1"/>
    <col min="8455" max="8456" width="11.5" style="221" customWidth="1"/>
    <col min="8457" max="8705" width="9" style="221" customWidth="1"/>
    <col min="8706" max="8706" width="11.125" style="221" customWidth="1"/>
    <col min="8707" max="8710" width="9" style="221" customWidth="1"/>
    <col min="8711" max="8712" width="11.5" style="221" customWidth="1"/>
    <col min="8713" max="8961" width="9" style="221" customWidth="1"/>
    <col min="8962" max="8962" width="11.125" style="221" customWidth="1"/>
    <col min="8963" max="8966" width="9" style="221" customWidth="1"/>
    <col min="8967" max="8968" width="11.5" style="221" customWidth="1"/>
    <col min="8969" max="9217" width="9" style="221" customWidth="1"/>
    <col min="9218" max="9218" width="11.125" style="221" customWidth="1"/>
    <col min="9219" max="9222" width="9" style="221" customWidth="1"/>
    <col min="9223" max="9224" width="11.5" style="221" customWidth="1"/>
    <col min="9225" max="9473" width="9" style="221" customWidth="1"/>
    <col min="9474" max="9474" width="11.125" style="221" customWidth="1"/>
    <col min="9475" max="9478" width="9" style="221" customWidth="1"/>
    <col min="9479" max="9480" width="11.5" style="221" customWidth="1"/>
    <col min="9481" max="9729" width="9" style="221" customWidth="1"/>
    <col min="9730" max="9730" width="11.125" style="221" customWidth="1"/>
    <col min="9731" max="9734" width="9" style="221" customWidth="1"/>
    <col min="9735" max="9736" width="11.5" style="221" customWidth="1"/>
    <col min="9737" max="9985" width="9" style="221" customWidth="1"/>
    <col min="9986" max="9986" width="11.125" style="221" customWidth="1"/>
    <col min="9987" max="9990" width="9" style="221" customWidth="1"/>
    <col min="9991" max="9992" width="11.5" style="221" customWidth="1"/>
    <col min="9993" max="10241" width="9" style="221" customWidth="1"/>
    <col min="10242" max="10242" width="11.125" style="221" customWidth="1"/>
    <col min="10243" max="10246" width="9" style="221" customWidth="1"/>
    <col min="10247" max="10248" width="11.5" style="221" customWidth="1"/>
    <col min="10249" max="10497" width="9" style="221" customWidth="1"/>
    <col min="10498" max="10498" width="11.125" style="221" customWidth="1"/>
    <col min="10499" max="10502" width="9" style="221" customWidth="1"/>
    <col min="10503" max="10504" width="11.5" style="221" customWidth="1"/>
    <col min="10505" max="10753" width="9" style="221" customWidth="1"/>
    <col min="10754" max="10754" width="11.125" style="221" customWidth="1"/>
    <col min="10755" max="10758" width="9" style="221" customWidth="1"/>
    <col min="10759" max="10760" width="11.5" style="221" customWidth="1"/>
    <col min="10761" max="11009" width="9" style="221" customWidth="1"/>
    <col min="11010" max="11010" width="11.125" style="221" customWidth="1"/>
    <col min="11011" max="11014" width="9" style="221" customWidth="1"/>
    <col min="11015" max="11016" width="11.5" style="221" customWidth="1"/>
    <col min="11017" max="11265" width="9" style="221" customWidth="1"/>
    <col min="11266" max="11266" width="11.125" style="221" customWidth="1"/>
    <col min="11267" max="11270" width="9" style="221" customWidth="1"/>
    <col min="11271" max="11272" width="11.5" style="221" customWidth="1"/>
    <col min="11273" max="11521" width="9" style="221" customWidth="1"/>
    <col min="11522" max="11522" width="11.125" style="221" customWidth="1"/>
    <col min="11523" max="11526" width="9" style="221" customWidth="1"/>
    <col min="11527" max="11528" width="11.5" style="221" customWidth="1"/>
    <col min="11529" max="11777" width="9" style="221" customWidth="1"/>
    <col min="11778" max="11778" width="11.125" style="221" customWidth="1"/>
    <col min="11779" max="11782" width="9" style="221" customWidth="1"/>
    <col min="11783" max="11784" width="11.5" style="221" customWidth="1"/>
    <col min="11785" max="12033" width="9" style="221" customWidth="1"/>
    <col min="12034" max="12034" width="11.125" style="221" customWidth="1"/>
    <col min="12035" max="12038" width="9" style="221" customWidth="1"/>
    <col min="12039" max="12040" width="11.5" style="221" customWidth="1"/>
    <col min="12041" max="12289" width="9" style="221" customWidth="1"/>
    <col min="12290" max="12290" width="11.125" style="221" customWidth="1"/>
    <col min="12291" max="12294" width="9" style="221" customWidth="1"/>
    <col min="12295" max="12296" width="11.5" style="221" customWidth="1"/>
    <col min="12297" max="12545" width="9" style="221" customWidth="1"/>
    <col min="12546" max="12546" width="11.125" style="221" customWidth="1"/>
    <col min="12547" max="12550" width="9" style="221" customWidth="1"/>
    <col min="12551" max="12552" width="11.5" style="221" customWidth="1"/>
    <col min="12553" max="12801" width="9" style="221" customWidth="1"/>
    <col min="12802" max="12802" width="11.125" style="221" customWidth="1"/>
    <col min="12803" max="12806" width="9" style="221" customWidth="1"/>
    <col min="12807" max="12808" width="11.5" style="221" customWidth="1"/>
    <col min="12809" max="13057" width="9" style="221" customWidth="1"/>
    <col min="13058" max="13058" width="11.125" style="221" customWidth="1"/>
    <col min="13059" max="13062" width="9" style="221" customWidth="1"/>
    <col min="13063" max="13064" width="11.5" style="221" customWidth="1"/>
    <col min="13065" max="13313" width="9" style="221" customWidth="1"/>
    <col min="13314" max="13314" width="11.125" style="221" customWidth="1"/>
    <col min="13315" max="13318" width="9" style="221" customWidth="1"/>
    <col min="13319" max="13320" width="11.5" style="221" customWidth="1"/>
    <col min="13321" max="13569" width="9" style="221" customWidth="1"/>
    <col min="13570" max="13570" width="11.125" style="221" customWidth="1"/>
    <col min="13571" max="13574" width="9" style="221" customWidth="1"/>
    <col min="13575" max="13576" width="11.5" style="221" customWidth="1"/>
    <col min="13577" max="13825" width="9" style="221" customWidth="1"/>
    <col min="13826" max="13826" width="11.125" style="221" customWidth="1"/>
    <col min="13827" max="13830" width="9" style="221" customWidth="1"/>
    <col min="13831" max="13832" width="11.5" style="221" customWidth="1"/>
    <col min="13833" max="14081" width="9" style="221" customWidth="1"/>
    <col min="14082" max="14082" width="11.125" style="221" customWidth="1"/>
    <col min="14083" max="14086" width="9" style="221" customWidth="1"/>
    <col min="14087" max="14088" width="11.5" style="221" customWidth="1"/>
    <col min="14089" max="14337" width="9" style="221" customWidth="1"/>
    <col min="14338" max="14338" width="11.125" style="221" customWidth="1"/>
    <col min="14339" max="14342" width="9" style="221" customWidth="1"/>
    <col min="14343" max="14344" width="11.5" style="221" customWidth="1"/>
    <col min="14345" max="14593" width="9" style="221" customWidth="1"/>
    <col min="14594" max="14594" width="11.125" style="221" customWidth="1"/>
    <col min="14595" max="14598" width="9" style="221" customWidth="1"/>
    <col min="14599" max="14600" width="11.5" style="221" customWidth="1"/>
    <col min="14601" max="14849" width="9" style="221" customWidth="1"/>
    <col min="14850" max="14850" width="11.125" style="221" customWidth="1"/>
    <col min="14851" max="14854" width="9" style="221" customWidth="1"/>
    <col min="14855" max="14856" width="11.5" style="221" customWidth="1"/>
    <col min="14857" max="15105" width="9" style="221" customWidth="1"/>
    <col min="15106" max="15106" width="11.125" style="221" customWidth="1"/>
    <col min="15107" max="15110" width="9" style="221" customWidth="1"/>
    <col min="15111" max="15112" width="11.5" style="221" customWidth="1"/>
    <col min="15113" max="15361" width="9" style="221" customWidth="1"/>
    <col min="15362" max="15362" width="11.125" style="221" customWidth="1"/>
    <col min="15363" max="15366" width="9" style="221" customWidth="1"/>
    <col min="15367" max="15368" width="11.5" style="221" customWidth="1"/>
    <col min="15369" max="15617" width="9" style="221" customWidth="1"/>
    <col min="15618" max="15618" width="11.125" style="221" customWidth="1"/>
    <col min="15619" max="15622" width="9" style="221" customWidth="1"/>
    <col min="15623" max="15624" width="11.5" style="221" customWidth="1"/>
    <col min="15625" max="15873" width="9" style="221" customWidth="1"/>
    <col min="15874" max="15874" width="11.125" style="221" customWidth="1"/>
    <col min="15875" max="15878" width="9" style="221" customWidth="1"/>
    <col min="15879" max="15880" width="11.5" style="221" customWidth="1"/>
    <col min="15881" max="16129" width="9" style="221" customWidth="1"/>
    <col min="16130" max="16130" width="11.125" style="221" customWidth="1"/>
    <col min="16131" max="16134" width="9" style="221" customWidth="1"/>
    <col min="16135" max="16136" width="11.5" style="221" customWidth="1"/>
    <col min="16137" max="16384" width="9" style="221" customWidth="1"/>
  </cols>
  <sheetData>
    <row r="1" spans="1:256">
      <c r="G1" s="1756" t="s">
        <v>239</v>
      </c>
      <c r="H1" s="1756"/>
    </row>
    <row r="2" spans="1:256">
      <c r="G2" s="1756"/>
      <c r="H2" s="1756"/>
    </row>
    <row r="3" spans="1:256" ht="14.25">
      <c r="A3" s="2333" t="s">
        <v>563</v>
      </c>
      <c r="B3" s="2333"/>
      <c r="C3" s="2333"/>
      <c r="D3" s="2333"/>
      <c r="E3" s="2333"/>
      <c r="F3" s="2333"/>
      <c r="G3" s="2333"/>
      <c r="H3" s="2333"/>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8"/>
      <c r="EO3" s="588"/>
      <c r="EP3" s="588"/>
      <c r="EQ3" s="588"/>
      <c r="ER3" s="588"/>
      <c r="ES3" s="588"/>
      <c r="ET3" s="588"/>
      <c r="EU3" s="588"/>
      <c r="EV3" s="588"/>
      <c r="EW3" s="588"/>
      <c r="EX3" s="588"/>
      <c r="EY3" s="588"/>
      <c r="EZ3" s="588"/>
      <c r="FA3" s="588"/>
      <c r="FB3" s="588"/>
      <c r="FC3" s="588"/>
      <c r="FD3" s="588"/>
      <c r="FE3" s="588"/>
      <c r="FF3" s="588"/>
      <c r="FG3" s="588"/>
      <c r="FH3" s="588"/>
      <c r="FI3" s="588"/>
      <c r="FJ3" s="588"/>
      <c r="FK3" s="588"/>
      <c r="FL3" s="588"/>
      <c r="FM3" s="588"/>
      <c r="FN3" s="588"/>
      <c r="FO3" s="588"/>
      <c r="FP3" s="588"/>
      <c r="FQ3" s="588"/>
      <c r="FR3" s="588"/>
      <c r="FS3" s="588"/>
      <c r="FT3" s="588"/>
      <c r="FU3" s="588"/>
      <c r="FV3" s="588"/>
      <c r="FW3" s="588"/>
      <c r="FX3" s="588"/>
      <c r="FY3" s="588"/>
      <c r="FZ3" s="588"/>
      <c r="GA3" s="588"/>
      <c r="GB3" s="588"/>
      <c r="GC3" s="588"/>
      <c r="GD3" s="588"/>
      <c r="GE3" s="588"/>
      <c r="GF3" s="588"/>
      <c r="GG3" s="588"/>
      <c r="GH3" s="588"/>
      <c r="GI3" s="588"/>
      <c r="GJ3" s="588"/>
      <c r="GK3" s="588"/>
      <c r="GL3" s="588"/>
      <c r="GM3" s="588"/>
      <c r="GN3" s="588"/>
      <c r="GO3" s="588"/>
      <c r="GP3" s="588"/>
      <c r="GQ3" s="588"/>
      <c r="GR3" s="588"/>
      <c r="GS3" s="588"/>
      <c r="GT3" s="588"/>
      <c r="GU3" s="588"/>
      <c r="GV3" s="588"/>
      <c r="GW3" s="588"/>
      <c r="GX3" s="588"/>
      <c r="GY3" s="588"/>
      <c r="GZ3" s="588"/>
      <c r="HA3" s="588"/>
      <c r="HB3" s="588"/>
      <c r="HC3" s="588"/>
      <c r="HD3" s="588"/>
      <c r="HE3" s="588"/>
      <c r="HF3" s="588"/>
      <c r="HG3" s="588"/>
      <c r="HH3" s="588"/>
      <c r="HI3" s="588"/>
      <c r="HJ3" s="588"/>
      <c r="HK3" s="588"/>
      <c r="HL3" s="588"/>
      <c r="HM3" s="588"/>
      <c r="HN3" s="588"/>
      <c r="HO3" s="588"/>
      <c r="HP3" s="588"/>
      <c r="HQ3" s="588"/>
      <c r="HR3" s="588"/>
      <c r="HS3" s="588"/>
      <c r="HT3" s="588"/>
      <c r="HU3" s="588"/>
      <c r="HV3" s="588"/>
      <c r="HW3" s="588"/>
      <c r="HX3" s="588"/>
      <c r="HY3" s="588"/>
      <c r="HZ3" s="588"/>
      <c r="IA3" s="588"/>
      <c r="IB3" s="588"/>
      <c r="IC3" s="588"/>
      <c r="ID3" s="588"/>
      <c r="IE3" s="588"/>
      <c r="IF3" s="588"/>
      <c r="IG3" s="588"/>
      <c r="IH3" s="588"/>
      <c r="II3" s="588"/>
      <c r="IJ3" s="588"/>
      <c r="IK3" s="588"/>
      <c r="IL3" s="588"/>
      <c r="IM3" s="588"/>
      <c r="IN3" s="588"/>
      <c r="IO3" s="588"/>
      <c r="IP3" s="588"/>
      <c r="IQ3" s="588"/>
      <c r="IR3" s="588"/>
      <c r="IS3" s="588"/>
      <c r="IT3" s="588"/>
      <c r="IU3" s="588"/>
      <c r="IV3" s="588"/>
    </row>
    <row r="4" spans="1:256" ht="14.25"/>
    <row r="5" spans="1:256" ht="30" customHeight="1">
      <c r="A5" s="2334" t="s">
        <v>216</v>
      </c>
      <c r="B5" s="2342"/>
      <c r="C5" s="2349"/>
      <c r="D5" s="2355"/>
      <c r="E5" s="2355"/>
      <c r="F5" s="2355"/>
      <c r="G5" s="2355"/>
      <c r="H5" s="2365"/>
    </row>
    <row r="6" spans="1:256" ht="30" customHeight="1">
      <c r="A6" s="2334" t="s">
        <v>564</v>
      </c>
      <c r="B6" s="2342"/>
      <c r="C6" s="2349"/>
      <c r="D6" s="2355"/>
      <c r="E6" s="2355"/>
      <c r="F6" s="2355"/>
      <c r="G6" s="2355"/>
      <c r="H6" s="2365"/>
    </row>
    <row r="7" spans="1:256" ht="30" customHeight="1">
      <c r="A7" s="2335" t="s">
        <v>568</v>
      </c>
      <c r="B7" s="2343"/>
      <c r="C7" s="1752"/>
      <c r="D7" s="2052"/>
      <c r="E7" s="2052"/>
      <c r="F7" s="2052"/>
      <c r="G7" s="2052"/>
      <c r="H7" s="2366"/>
    </row>
    <row r="8" spans="1:256" ht="30" customHeight="1">
      <c r="A8" s="2335" t="s">
        <v>428</v>
      </c>
      <c r="B8" s="2343"/>
      <c r="C8" s="1752" t="s">
        <v>569</v>
      </c>
      <c r="D8" s="1754"/>
      <c r="E8" s="1754"/>
      <c r="F8" s="1754"/>
      <c r="G8" s="1754"/>
      <c r="H8" s="2367"/>
    </row>
    <row r="9" spans="1:256" ht="30" customHeight="1">
      <c r="A9" s="2336" t="s">
        <v>204</v>
      </c>
      <c r="B9" s="2344" t="s">
        <v>172</v>
      </c>
      <c r="C9" s="2350"/>
      <c r="D9" s="2052"/>
      <c r="E9" s="2357"/>
      <c r="F9" s="2345" t="s">
        <v>160</v>
      </c>
      <c r="G9" s="2351"/>
      <c r="H9" s="166"/>
    </row>
    <row r="10" spans="1:256" ht="30" customHeight="1">
      <c r="A10" s="2372"/>
      <c r="B10" s="2344" t="s">
        <v>570</v>
      </c>
      <c r="C10" s="2351"/>
      <c r="D10" s="142"/>
      <c r="E10" s="2358"/>
      <c r="F10" s="2360"/>
      <c r="G10" s="2381"/>
      <c r="H10" s="2383"/>
    </row>
    <row r="11" spans="1:256" ht="30" customHeight="1">
      <c r="A11" s="2373" t="s">
        <v>455</v>
      </c>
      <c r="B11" s="2377"/>
      <c r="C11" s="1746" t="s">
        <v>230</v>
      </c>
      <c r="D11" s="2052" t="s">
        <v>575</v>
      </c>
      <c r="E11" s="2052"/>
      <c r="F11" s="2357" t="s">
        <v>308</v>
      </c>
      <c r="G11" s="2382"/>
      <c r="H11" s="2382"/>
    </row>
    <row r="12" spans="1:256" ht="30" customHeight="1">
      <c r="A12" s="2374"/>
      <c r="B12" s="2378"/>
      <c r="C12" s="1746" t="s">
        <v>577</v>
      </c>
      <c r="D12" s="2052" t="s">
        <v>575</v>
      </c>
      <c r="E12" s="2052"/>
      <c r="F12" s="2357" t="s">
        <v>308</v>
      </c>
      <c r="G12" s="1746"/>
      <c r="H12" s="1746"/>
    </row>
    <row r="13" spans="1:256" ht="30" customHeight="1">
      <c r="A13" s="2375"/>
      <c r="B13" s="2379"/>
      <c r="C13" s="2380" t="s">
        <v>583</v>
      </c>
      <c r="D13" s="2052" t="s">
        <v>575</v>
      </c>
      <c r="E13" s="2052"/>
      <c r="F13" s="2357" t="s">
        <v>308</v>
      </c>
      <c r="G13" s="2350"/>
      <c r="H13" s="2357" t="s">
        <v>605</v>
      </c>
    </row>
    <row r="14" spans="1:256" ht="30" customHeight="1">
      <c r="A14" s="1953" t="s">
        <v>602</v>
      </c>
      <c r="B14" s="1953"/>
      <c r="C14" s="2350" t="s">
        <v>590</v>
      </c>
      <c r="D14" s="2357"/>
      <c r="E14" s="1928"/>
      <c r="F14" s="1752"/>
      <c r="G14" s="1754"/>
      <c r="H14" s="1758" t="s">
        <v>308</v>
      </c>
    </row>
    <row r="15" spans="1:256" ht="53.25" customHeight="1">
      <c r="A15" s="1953" t="s">
        <v>592</v>
      </c>
      <c r="B15" s="1953"/>
      <c r="C15" s="1753" t="s">
        <v>603</v>
      </c>
      <c r="D15" s="1755"/>
      <c r="E15" s="1758"/>
      <c r="F15" s="1752"/>
      <c r="G15" s="1754"/>
      <c r="H15" s="1758" t="s">
        <v>608</v>
      </c>
    </row>
    <row r="16" spans="1:256">
      <c r="A16" s="2376"/>
      <c r="G16" s="33"/>
      <c r="H16" s="33"/>
    </row>
    <row r="17" spans="1:1">
      <c r="A17" s="889" t="s">
        <v>5</v>
      </c>
    </row>
    <row r="18" spans="1:1">
      <c r="A18" s="889" t="s">
        <v>271</v>
      </c>
    </row>
    <row r="19" spans="1:1">
      <c r="A19" s="889" t="s">
        <v>611</v>
      </c>
    </row>
    <row r="20" spans="1:1">
      <c r="A20" s="889"/>
    </row>
  </sheetData>
  <customSheetViews>
    <customSheetView guid="{76D48460-2D9B-487A-92BD-89A50EB1783E}">
      <selection activeCell="G2" sqref="G2"/>
      <pageMargins left="0.7" right="0.7" top="0.75" bottom="0.75" header="0.3" footer="0.3"/>
      <pageSetup paperSize="9" orientation="portrait" r:id="rId1"/>
    </customSheetView>
  </customSheetViews>
  <mergeCells count="23">
    <mergeCell ref="G1:H1"/>
    <mergeCell ref="A3:H3"/>
    <mergeCell ref="A5:B5"/>
    <mergeCell ref="C5:H5"/>
    <mergeCell ref="A6:B6"/>
    <mergeCell ref="C6:H6"/>
    <mergeCell ref="A7:B7"/>
    <mergeCell ref="C7:H7"/>
    <mergeCell ref="A8:B8"/>
    <mergeCell ref="C8:H8"/>
    <mergeCell ref="C9:E9"/>
    <mergeCell ref="C10:E10"/>
    <mergeCell ref="G11:H11"/>
    <mergeCell ref="G12:H12"/>
    <mergeCell ref="A14:B14"/>
    <mergeCell ref="F14:G14"/>
    <mergeCell ref="A15:B15"/>
    <mergeCell ref="C15:E15"/>
    <mergeCell ref="F15:G15"/>
    <mergeCell ref="A9:A10"/>
    <mergeCell ref="F9:F10"/>
    <mergeCell ref="G9:H10"/>
    <mergeCell ref="A11:B13"/>
  </mergeCells>
  <phoneticPr fontId="7"/>
  <pageMargins left="0.7" right="0.7" top="0.75" bottom="0.75" header="0.3" footer="0.3"/>
  <pageSetup paperSize="9" fitToWidth="1" fitToHeight="1" orientation="portrait" usePrinterDefaults="1" r:id="rId2"/>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50">
    <tabColor rgb="FF00B0F0"/>
  </sheetPr>
  <dimension ref="A1:J23"/>
  <sheetViews>
    <sheetView workbookViewId="0">
      <selection activeCell="B2" sqref="B2:I2"/>
    </sheetView>
  </sheetViews>
  <sheetFormatPr defaultRowHeight="13.5"/>
  <cols>
    <col min="1" max="1" width="1.875" style="1500" customWidth="1"/>
    <col min="2" max="2" width="10.125" style="1500" customWidth="1"/>
    <col min="3" max="3" width="3.625" style="1500" customWidth="1"/>
    <col min="4" max="4" width="18.75" style="1500" customWidth="1"/>
    <col min="5" max="9" width="12.625" style="1500" customWidth="1"/>
    <col min="10" max="256" width="9" style="1500" customWidth="1"/>
    <col min="257" max="257" width="1.875" style="1500" customWidth="1"/>
    <col min="258" max="258" width="10.125" style="1500" customWidth="1"/>
    <col min="259" max="259" width="3.625" style="1500" customWidth="1"/>
    <col min="260" max="260" width="18.75" style="1500" customWidth="1"/>
    <col min="261" max="265" width="12.625" style="1500" customWidth="1"/>
    <col min="266" max="512" width="9" style="1500" customWidth="1"/>
    <col min="513" max="513" width="1.875" style="1500" customWidth="1"/>
    <col min="514" max="514" width="10.125" style="1500" customWidth="1"/>
    <col min="515" max="515" width="3.625" style="1500" customWidth="1"/>
    <col min="516" max="516" width="18.75" style="1500" customWidth="1"/>
    <col min="517" max="521" width="12.625" style="1500" customWidth="1"/>
    <col min="522" max="768" width="9" style="1500" customWidth="1"/>
    <col min="769" max="769" width="1.875" style="1500" customWidth="1"/>
    <col min="770" max="770" width="10.125" style="1500" customWidth="1"/>
    <col min="771" max="771" width="3.625" style="1500" customWidth="1"/>
    <col min="772" max="772" width="18.75" style="1500" customWidth="1"/>
    <col min="773" max="777" width="12.625" style="1500" customWidth="1"/>
    <col min="778" max="1024" width="9" style="1500" customWidth="1"/>
    <col min="1025" max="1025" width="1.875" style="1500" customWidth="1"/>
    <col min="1026" max="1026" width="10.125" style="1500" customWidth="1"/>
    <col min="1027" max="1027" width="3.625" style="1500" customWidth="1"/>
    <col min="1028" max="1028" width="18.75" style="1500" customWidth="1"/>
    <col min="1029" max="1033" width="12.625" style="1500" customWidth="1"/>
    <col min="1034" max="1280" width="9" style="1500" customWidth="1"/>
    <col min="1281" max="1281" width="1.875" style="1500" customWidth="1"/>
    <col min="1282" max="1282" width="10.125" style="1500" customWidth="1"/>
    <col min="1283" max="1283" width="3.625" style="1500" customWidth="1"/>
    <col min="1284" max="1284" width="18.75" style="1500" customWidth="1"/>
    <col min="1285" max="1289" width="12.625" style="1500" customWidth="1"/>
    <col min="1290" max="1536" width="9" style="1500" customWidth="1"/>
    <col min="1537" max="1537" width="1.875" style="1500" customWidth="1"/>
    <col min="1538" max="1538" width="10.125" style="1500" customWidth="1"/>
    <col min="1539" max="1539" width="3.625" style="1500" customWidth="1"/>
    <col min="1540" max="1540" width="18.75" style="1500" customWidth="1"/>
    <col min="1541" max="1545" width="12.625" style="1500" customWidth="1"/>
    <col min="1546" max="1792" width="9" style="1500" customWidth="1"/>
    <col min="1793" max="1793" width="1.875" style="1500" customWidth="1"/>
    <col min="1794" max="1794" width="10.125" style="1500" customWidth="1"/>
    <col min="1795" max="1795" width="3.625" style="1500" customWidth="1"/>
    <col min="1796" max="1796" width="18.75" style="1500" customWidth="1"/>
    <col min="1797" max="1801" width="12.625" style="1500" customWidth="1"/>
    <col min="1802" max="2048" width="9" style="1500" customWidth="1"/>
    <col min="2049" max="2049" width="1.875" style="1500" customWidth="1"/>
    <col min="2050" max="2050" width="10.125" style="1500" customWidth="1"/>
    <col min="2051" max="2051" width="3.625" style="1500" customWidth="1"/>
    <col min="2052" max="2052" width="18.75" style="1500" customWidth="1"/>
    <col min="2053" max="2057" width="12.625" style="1500" customWidth="1"/>
    <col min="2058" max="2304" width="9" style="1500" customWidth="1"/>
    <col min="2305" max="2305" width="1.875" style="1500" customWidth="1"/>
    <col min="2306" max="2306" width="10.125" style="1500" customWidth="1"/>
    <col min="2307" max="2307" width="3.625" style="1500" customWidth="1"/>
    <col min="2308" max="2308" width="18.75" style="1500" customWidth="1"/>
    <col min="2309" max="2313" width="12.625" style="1500" customWidth="1"/>
    <col min="2314" max="2560" width="9" style="1500" customWidth="1"/>
    <col min="2561" max="2561" width="1.875" style="1500" customWidth="1"/>
    <col min="2562" max="2562" width="10.125" style="1500" customWidth="1"/>
    <col min="2563" max="2563" width="3.625" style="1500" customWidth="1"/>
    <col min="2564" max="2564" width="18.75" style="1500" customWidth="1"/>
    <col min="2565" max="2569" width="12.625" style="1500" customWidth="1"/>
    <col min="2570" max="2816" width="9" style="1500" customWidth="1"/>
    <col min="2817" max="2817" width="1.875" style="1500" customWidth="1"/>
    <col min="2818" max="2818" width="10.125" style="1500" customWidth="1"/>
    <col min="2819" max="2819" width="3.625" style="1500" customWidth="1"/>
    <col min="2820" max="2820" width="18.75" style="1500" customWidth="1"/>
    <col min="2821" max="2825" width="12.625" style="1500" customWidth="1"/>
    <col min="2826" max="3072" width="9" style="1500" customWidth="1"/>
    <col min="3073" max="3073" width="1.875" style="1500" customWidth="1"/>
    <col min="3074" max="3074" width="10.125" style="1500" customWidth="1"/>
    <col min="3075" max="3075" width="3.625" style="1500" customWidth="1"/>
    <col min="3076" max="3076" width="18.75" style="1500" customWidth="1"/>
    <col min="3077" max="3081" width="12.625" style="1500" customWidth="1"/>
    <col min="3082" max="3328" width="9" style="1500" customWidth="1"/>
    <col min="3329" max="3329" width="1.875" style="1500" customWidth="1"/>
    <col min="3330" max="3330" width="10.125" style="1500" customWidth="1"/>
    <col min="3331" max="3331" width="3.625" style="1500" customWidth="1"/>
    <col min="3332" max="3332" width="18.75" style="1500" customWidth="1"/>
    <col min="3333" max="3337" width="12.625" style="1500" customWidth="1"/>
    <col min="3338" max="3584" width="9" style="1500" customWidth="1"/>
    <col min="3585" max="3585" width="1.875" style="1500" customWidth="1"/>
    <col min="3586" max="3586" width="10.125" style="1500" customWidth="1"/>
    <col min="3587" max="3587" width="3.625" style="1500" customWidth="1"/>
    <col min="3588" max="3588" width="18.75" style="1500" customWidth="1"/>
    <col min="3589" max="3593" width="12.625" style="1500" customWidth="1"/>
    <col min="3594" max="3840" width="9" style="1500" customWidth="1"/>
    <col min="3841" max="3841" width="1.875" style="1500" customWidth="1"/>
    <col min="3842" max="3842" width="10.125" style="1500" customWidth="1"/>
    <col min="3843" max="3843" width="3.625" style="1500" customWidth="1"/>
    <col min="3844" max="3844" width="18.75" style="1500" customWidth="1"/>
    <col min="3845" max="3849" width="12.625" style="1500" customWidth="1"/>
    <col min="3850" max="4096" width="9" style="1500" customWidth="1"/>
    <col min="4097" max="4097" width="1.875" style="1500" customWidth="1"/>
    <col min="4098" max="4098" width="10.125" style="1500" customWidth="1"/>
    <col min="4099" max="4099" width="3.625" style="1500" customWidth="1"/>
    <col min="4100" max="4100" width="18.75" style="1500" customWidth="1"/>
    <col min="4101" max="4105" width="12.625" style="1500" customWidth="1"/>
    <col min="4106" max="4352" width="9" style="1500" customWidth="1"/>
    <col min="4353" max="4353" width="1.875" style="1500" customWidth="1"/>
    <col min="4354" max="4354" width="10.125" style="1500" customWidth="1"/>
    <col min="4355" max="4355" width="3.625" style="1500" customWidth="1"/>
    <col min="4356" max="4356" width="18.75" style="1500" customWidth="1"/>
    <col min="4357" max="4361" width="12.625" style="1500" customWidth="1"/>
    <col min="4362" max="4608" width="9" style="1500" customWidth="1"/>
    <col min="4609" max="4609" width="1.875" style="1500" customWidth="1"/>
    <col min="4610" max="4610" width="10.125" style="1500" customWidth="1"/>
    <col min="4611" max="4611" width="3.625" style="1500" customWidth="1"/>
    <col min="4612" max="4612" width="18.75" style="1500" customWidth="1"/>
    <col min="4613" max="4617" width="12.625" style="1500" customWidth="1"/>
    <col min="4618" max="4864" width="9" style="1500" customWidth="1"/>
    <col min="4865" max="4865" width="1.875" style="1500" customWidth="1"/>
    <col min="4866" max="4866" width="10.125" style="1500" customWidth="1"/>
    <col min="4867" max="4867" width="3.625" style="1500" customWidth="1"/>
    <col min="4868" max="4868" width="18.75" style="1500" customWidth="1"/>
    <col min="4869" max="4873" width="12.625" style="1500" customWidth="1"/>
    <col min="4874" max="5120" width="9" style="1500" customWidth="1"/>
    <col min="5121" max="5121" width="1.875" style="1500" customWidth="1"/>
    <col min="5122" max="5122" width="10.125" style="1500" customWidth="1"/>
    <col min="5123" max="5123" width="3.625" style="1500" customWidth="1"/>
    <col min="5124" max="5124" width="18.75" style="1500" customWidth="1"/>
    <col min="5125" max="5129" width="12.625" style="1500" customWidth="1"/>
    <col min="5130" max="5376" width="9" style="1500" customWidth="1"/>
    <col min="5377" max="5377" width="1.875" style="1500" customWidth="1"/>
    <col min="5378" max="5378" width="10.125" style="1500" customWidth="1"/>
    <col min="5379" max="5379" width="3.625" style="1500" customWidth="1"/>
    <col min="5380" max="5380" width="18.75" style="1500" customWidth="1"/>
    <col min="5381" max="5385" width="12.625" style="1500" customWidth="1"/>
    <col min="5386" max="5632" width="9" style="1500" customWidth="1"/>
    <col min="5633" max="5633" width="1.875" style="1500" customWidth="1"/>
    <col min="5634" max="5634" width="10.125" style="1500" customWidth="1"/>
    <col min="5635" max="5635" width="3.625" style="1500" customWidth="1"/>
    <col min="5636" max="5636" width="18.75" style="1500" customWidth="1"/>
    <col min="5637" max="5641" width="12.625" style="1500" customWidth="1"/>
    <col min="5642" max="5888" width="9" style="1500" customWidth="1"/>
    <col min="5889" max="5889" width="1.875" style="1500" customWidth="1"/>
    <col min="5890" max="5890" width="10.125" style="1500" customWidth="1"/>
    <col min="5891" max="5891" width="3.625" style="1500" customWidth="1"/>
    <col min="5892" max="5892" width="18.75" style="1500" customWidth="1"/>
    <col min="5893" max="5897" width="12.625" style="1500" customWidth="1"/>
    <col min="5898" max="6144" width="9" style="1500" customWidth="1"/>
    <col min="6145" max="6145" width="1.875" style="1500" customWidth="1"/>
    <col min="6146" max="6146" width="10.125" style="1500" customWidth="1"/>
    <col min="6147" max="6147" width="3.625" style="1500" customWidth="1"/>
    <col min="6148" max="6148" width="18.75" style="1500" customWidth="1"/>
    <col min="6149" max="6153" width="12.625" style="1500" customWidth="1"/>
    <col min="6154" max="6400" width="9" style="1500" customWidth="1"/>
    <col min="6401" max="6401" width="1.875" style="1500" customWidth="1"/>
    <col min="6402" max="6402" width="10.125" style="1500" customWidth="1"/>
    <col min="6403" max="6403" width="3.625" style="1500" customWidth="1"/>
    <col min="6404" max="6404" width="18.75" style="1500" customWidth="1"/>
    <col min="6405" max="6409" width="12.625" style="1500" customWidth="1"/>
    <col min="6410" max="6656" width="9" style="1500" customWidth="1"/>
    <col min="6657" max="6657" width="1.875" style="1500" customWidth="1"/>
    <col min="6658" max="6658" width="10.125" style="1500" customWidth="1"/>
    <col min="6659" max="6659" width="3.625" style="1500" customWidth="1"/>
    <col min="6660" max="6660" width="18.75" style="1500" customWidth="1"/>
    <col min="6661" max="6665" width="12.625" style="1500" customWidth="1"/>
    <col min="6666" max="6912" width="9" style="1500" customWidth="1"/>
    <col min="6913" max="6913" width="1.875" style="1500" customWidth="1"/>
    <col min="6914" max="6914" width="10.125" style="1500" customWidth="1"/>
    <col min="6915" max="6915" width="3.625" style="1500" customWidth="1"/>
    <col min="6916" max="6916" width="18.75" style="1500" customWidth="1"/>
    <col min="6917" max="6921" width="12.625" style="1500" customWidth="1"/>
    <col min="6922" max="7168" width="9" style="1500" customWidth="1"/>
    <col min="7169" max="7169" width="1.875" style="1500" customWidth="1"/>
    <col min="7170" max="7170" width="10.125" style="1500" customWidth="1"/>
    <col min="7171" max="7171" width="3.625" style="1500" customWidth="1"/>
    <col min="7172" max="7172" width="18.75" style="1500" customWidth="1"/>
    <col min="7173" max="7177" width="12.625" style="1500" customWidth="1"/>
    <col min="7178" max="7424" width="9" style="1500" customWidth="1"/>
    <col min="7425" max="7425" width="1.875" style="1500" customWidth="1"/>
    <col min="7426" max="7426" width="10.125" style="1500" customWidth="1"/>
    <col min="7427" max="7427" width="3.625" style="1500" customWidth="1"/>
    <col min="7428" max="7428" width="18.75" style="1500" customWidth="1"/>
    <col min="7429" max="7433" width="12.625" style="1500" customWidth="1"/>
    <col min="7434" max="7680" width="9" style="1500" customWidth="1"/>
    <col min="7681" max="7681" width="1.875" style="1500" customWidth="1"/>
    <col min="7682" max="7682" width="10.125" style="1500" customWidth="1"/>
    <col min="7683" max="7683" width="3.625" style="1500" customWidth="1"/>
    <col min="7684" max="7684" width="18.75" style="1500" customWidth="1"/>
    <col min="7685" max="7689" width="12.625" style="1500" customWidth="1"/>
    <col min="7690" max="7936" width="9" style="1500" customWidth="1"/>
    <col min="7937" max="7937" width="1.875" style="1500" customWidth="1"/>
    <col min="7938" max="7938" width="10.125" style="1500" customWidth="1"/>
    <col min="7939" max="7939" width="3.625" style="1500" customWidth="1"/>
    <col min="7940" max="7940" width="18.75" style="1500" customWidth="1"/>
    <col min="7941" max="7945" width="12.625" style="1500" customWidth="1"/>
    <col min="7946" max="8192" width="9" style="1500" customWidth="1"/>
    <col min="8193" max="8193" width="1.875" style="1500" customWidth="1"/>
    <col min="8194" max="8194" width="10.125" style="1500" customWidth="1"/>
    <col min="8195" max="8195" width="3.625" style="1500" customWidth="1"/>
    <col min="8196" max="8196" width="18.75" style="1500" customWidth="1"/>
    <col min="8197" max="8201" width="12.625" style="1500" customWidth="1"/>
    <col min="8202" max="8448" width="9" style="1500" customWidth="1"/>
    <col min="8449" max="8449" width="1.875" style="1500" customWidth="1"/>
    <col min="8450" max="8450" width="10.125" style="1500" customWidth="1"/>
    <col min="8451" max="8451" width="3.625" style="1500" customWidth="1"/>
    <col min="8452" max="8452" width="18.75" style="1500" customWidth="1"/>
    <col min="8453" max="8457" width="12.625" style="1500" customWidth="1"/>
    <col min="8458" max="8704" width="9" style="1500" customWidth="1"/>
    <col min="8705" max="8705" width="1.875" style="1500" customWidth="1"/>
    <col min="8706" max="8706" width="10.125" style="1500" customWidth="1"/>
    <col min="8707" max="8707" width="3.625" style="1500" customWidth="1"/>
    <col min="8708" max="8708" width="18.75" style="1500" customWidth="1"/>
    <col min="8709" max="8713" width="12.625" style="1500" customWidth="1"/>
    <col min="8714" max="8960" width="9" style="1500" customWidth="1"/>
    <col min="8961" max="8961" width="1.875" style="1500" customWidth="1"/>
    <col min="8962" max="8962" width="10.125" style="1500" customWidth="1"/>
    <col min="8963" max="8963" width="3.625" style="1500" customWidth="1"/>
    <col min="8964" max="8964" width="18.75" style="1500" customWidth="1"/>
    <col min="8965" max="8969" width="12.625" style="1500" customWidth="1"/>
    <col min="8970" max="9216" width="9" style="1500" customWidth="1"/>
    <col min="9217" max="9217" width="1.875" style="1500" customWidth="1"/>
    <col min="9218" max="9218" width="10.125" style="1500" customWidth="1"/>
    <col min="9219" max="9219" width="3.625" style="1500" customWidth="1"/>
    <col min="9220" max="9220" width="18.75" style="1500" customWidth="1"/>
    <col min="9221" max="9225" width="12.625" style="1500" customWidth="1"/>
    <col min="9226" max="9472" width="9" style="1500" customWidth="1"/>
    <col min="9473" max="9473" width="1.875" style="1500" customWidth="1"/>
    <col min="9474" max="9474" width="10.125" style="1500" customWidth="1"/>
    <col min="9475" max="9475" width="3.625" style="1500" customWidth="1"/>
    <col min="9476" max="9476" width="18.75" style="1500" customWidth="1"/>
    <col min="9477" max="9481" width="12.625" style="1500" customWidth="1"/>
    <col min="9482" max="9728" width="9" style="1500" customWidth="1"/>
    <col min="9729" max="9729" width="1.875" style="1500" customWidth="1"/>
    <col min="9730" max="9730" width="10.125" style="1500" customWidth="1"/>
    <col min="9731" max="9731" width="3.625" style="1500" customWidth="1"/>
    <col min="9732" max="9732" width="18.75" style="1500" customWidth="1"/>
    <col min="9733" max="9737" width="12.625" style="1500" customWidth="1"/>
    <col min="9738" max="9984" width="9" style="1500" customWidth="1"/>
    <col min="9985" max="9985" width="1.875" style="1500" customWidth="1"/>
    <col min="9986" max="9986" width="10.125" style="1500" customWidth="1"/>
    <col min="9987" max="9987" width="3.625" style="1500" customWidth="1"/>
    <col min="9988" max="9988" width="18.75" style="1500" customWidth="1"/>
    <col min="9989" max="9993" width="12.625" style="1500" customWidth="1"/>
    <col min="9994" max="10240" width="9" style="1500" customWidth="1"/>
    <col min="10241" max="10241" width="1.875" style="1500" customWidth="1"/>
    <col min="10242" max="10242" width="10.125" style="1500" customWidth="1"/>
    <col min="10243" max="10243" width="3.625" style="1500" customWidth="1"/>
    <col min="10244" max="10244" width="18.75" style="1500" customWidth="1"/>
    <col min="10245" max="10249" width="12.625" style="1500" customWidth="1"/>
    <col min="10250" max="10496" width="9" style="1500" customWidth="1"/>
    <col min="10497" max="10497" width="1.875" style="1500" customWidth="1"/>
    <col min="10498" max="10498" width="10.125" style="1500" customWidth="1"/>
    <col min="10499" max="10499" width="3.625" style="1500" customWidth="1"/>
    <col min="10500" max="10500" width="18.75" style="1500" customWidth="1"/>
    <col min="10501" max="10505" width="12.625" style="1500" customWidth="1"/>
    <col min="10506" max="10752" width="9" style="1500" customWidth="1"/>
    <col min="10753" max="10753" width="1.875" style="1500" customWidth="1"/>
    <col min="10754" max="10754" width="10.125" style="1500" customWidth="1"/>
    <col min="10755" max="10755" width="3.625" style="1500" customWidth="1"/>
    <col min="10756" max="10756" width="18.75" style="1500" customWidth="1"/>
    <col min="10757" max="10761" width="12.625" style="1500" customWidth="1"/>
    <col min="10762" max="11008" width="9" style="1500" customWidth="1"/>
    <col min="11009" max="11009" width="1.875" style="1500" customWidth="1"/>
    <col min="11010" max="11010" width="10.125" style="1500" customWidth="1"/>
    <col min="11011" max="11011" width="3.625" style="1500" customWidth="1"/>
    <col min="11012" max="11012" width="18.75" style="1500" customWidth="1"/>
    <col min="11013" max="11017" width="12.625" style="1500" customWidth="1"/>
    <col min="11018" max="11264" width="9" style="1500" customWidth="1"/>
    <col min="11265" max="11265" width="1.875" style="1500" customWidth="1"/>
    <col min="11266" max="11266" width="10.125" style="1500" customWidth="1"/>
    <col min="11267" max="11267" width="3.625" style="1500" customWidth="1"/>
    <col min="11268" max="11268" width="18.75" style="1500" customWidth="1"/>
    <col min="11269" max="11273" width="12.625" style="1500" customWidth="1"/>
    <col min="11274" max="11520" width="9" style="1500" customWidth="1"/>
    <col min="11521" max="11521" width="1.875" style="1500" customWidth="1"/>
    <col min="11522" max="11522" width="10.125" style="1500" customWidth="1"/>
    <col min="11523" max="11523" width="3.625" style="1500" customWidth="1"/>
    <col min="11524" max="11524" width="18.75" style="1500" customWidth="1"/>
    <col min="11525" max="11529" width="12.625" style="1500" customWidth="1"/>
    <col min="11530" max="11776" width="9" style="1500" customWidth="1"/>
    <col min="11777" max="11777" width="1.875" style="1500" customWidth="1"/>
    <col min="11778" max="11778" width="10.125" style="1500" customWidth="1"/>
    <col min="11779" max="11779" width="3.625" style="1500" customWidth="1"/>
    <col min="11780" max="11780" width="18.75" style="1500" customWidth="1"/>
    <col min="11781" max="11785" width="12.625" style="1500" customWidth="1"/>
    <col min="11786" max="12032" width="9" style="1500" customWidth="1"/>
    <col min="12033" max="12033" width="1.875" style="1500" customWidth="1"/>
    <col min="12034" max="12034" width="10.125" style="1500" customWidth="1"/>
    <col min="12035" max="12035" width="3.625" style="1500" customWidth="1"/>
    <col min="12036" max="12036" width="18.75" style="1500" customWidth="1"/>
    <col min="12037" max="12041" width="12.625" style="1500" customWidth="1"/>
    <col min="12042" max="12288" width="9" style="1500" customWidth="1"/>
    <col min="12289" max="12289" width="1.875" style="1500" customWidth="1"/>
    <col min="12290" max="12290" width="10.125" style="1500" customWidth="1"/>
    <col min="12291" max="12291" width="3.625" style="1500" customWidth="1"/>
    <col min="12292" max="12292" width="18.75" style="1500" customWidth="1"/>
    <col min="12293" max="12297" width="12.625" style="1500" customWidth="1"/>
    <col min="12298" max="12544" width="9" style="1500" customWidth="1"/>
    <col min="12545" max="12545" width="1.875" style="1500" customWidth="1"/>
    <col min="12546" max="12546" width="10.125" style="1500" customWidth="1"/>
    <col min="12547" max="12547" width="3.625" style="1500" customWidth="1"/>
    <col min="12548" max="12548" width="18.75" style="1500" customWidth="1"/>
    <col min="12549" max="12553" width="12.625" style="1500" customWidth="1"/>
    <col min="12554" max="12800" width="9" style="1500" customWidth="1"/>
    <col min="12801" max="12801" width="1.875" style="1500" customWidth="1"/>
    <col min="12802" max="12802" width="10.125" style="1500" customWidth="1"/>
    <col min="12803" max="12803" width="3.625" style="1500" customWidth="1"/>
    <col min="12804" max="12804" width="18.75" style="1500" customWidth="1"/>
    <col min="12805" max="12809" width="12.625" style="1500" customWidth="1"/>
    <col min="12810" max="13056" width="9" style="1500" customWidth="1"/>
    <col min="13057" max="13057" width="1.875" style="1500" customWidth="1"/>
    <col min="13058" max="13058" width="10.125" style="1500" customWidth="1"/>
    <col min="13059" max="13059" width="3.625" style="1500" customWidth="1"/>
    <col min="13060" max="13060" width="18.75" style="1500" customWidth="1"/>
    <col min="13061" max="13065" width="12.625" style="1500" customWidth="1"/>
    <col min="13066" max="13312" width="9" style="1500" customWidth="1"/>
    <col min="13313" max="13313" width="1.875" style="1500" customWidth="1"/>
    <col min="13314" max="13314" width="10.125" style="1500" customWidth="1"/>
    <col min="13315" max="13315" width="3.625" style="1500" customWidth="1"/>
    <col min="13316" max="13316" width="18.75" style="1500" customWidth="1"/>
    <col min="13317" max="13321" width="12.625" style="1500" customWidth="1"/>
    <col min="13322" max="13568" width="9" style="1500" customWidth="1"/>
    <col min="13569" max="13569" width="1.875" style="1500" customWidth="1"/>
    <col min="13570" max="13570" width="10.125" style="1500" customWidth="1"/>
    <col min="13571" max="13571" width="3.625" style="1500" customWidth="1"/>
    <col min="13572" max="13572" width="18.75" style="1500" customWidth="1"/>
    <col min="13573" max="13577" width="12.625" style="1500" customWidth="1"/>
    <col min="13578" max="13824" width="9" style="1500" customWidth="1"/>
    <col min="13825" max="13825" width="1.875" style="1500" customWidth="1"/>
    <col min="13826" max="13826" width="10.125" style="1500" customWidth="1"/>
    <col min="13827" max="13827" width="3.625" style="1500" customWidth="1"/>
    <col min="13828" max="13828" width="18.75" style="1500" customWidth="1"/>
    <col min="13829" max="13833" width="12.625" style="1500" customWidth="1"/>
    <col min="13834" max="14080" width="9" style="1500" customWidth="1"/>
    <col min="14081" max="14081" width="1.875" style="1500" customWidth="1"/>
    <col min="14082" max="14082" width="10.125" style="1500" customWidth="1"/>
    <col min="14083" max="14083" width="3.625" style="1500" customWidth="1"/>
    <col min="14084" max="14084" width="18.75" style="1500" customWidth="1"/>
    <col min="14085" max="14089" width="12.625" style="1500" customWidth="1"/>
    <col min="14090" max="14336" width="9" style="1500" customWidth="1"/>
    <col min="14337" max="14337" width="1.875" style="1500" customWidth="1"/>
    <col min="14338" max="14338" width="10.125" style="1500" customWidth="1"/>
    <col min="14339" max="14339" width="3.625" style="1500" customWidth="1"/>
    <col min="14340" max="14340" width="18.75" style="1500" customWidth="1"/>
    <col min="14341" max="14345" width="12.625" style="1500" customWidth="1"/>
    <col min="14346" max="14592" width="9" style="1500" customWidth="1"/>
    <col min="14593" max="14593" width="1.875" style="1500" customWidth="1"/>
    <col min="14594" max="14594" width="10.125" style="1500" customWidth="1"/>
    <col min="14595" max="14595" width="3.625" style="1500" customWidth="1"/>
    <col min="14596" max="14596" width="18.75" style="1500" customWidth="1"/>
    <col min="14597" max="14601" width="12.625" style="1500" customWidth="1"/>
    <col min="14602" max="14848" width="9" style="1500" customWidth="1"/>
    <col min="14849" max="14849" width="1.875" style="1500" customWidth="1"/>
    <col min="14850" max="14850" width="10.125" style="1500" customWidth="1"/>
    <col min="14851" max="14851" width="3.625" style="1500" customWidth="1"/>
    <col min="14852" max="14852" width="18.75" style="1500" customWidth="1"/>
    <col min="14853" max="14857" width="12.625" style="1500" customWidth="1"/>
    <col min="14858" max="15104" width="9" style="1500" customWidth="1"/>
    <col min="15105" max="15105" width="1.875" style="1500" customWidth="1"/>
    <col min="15106" max="15106" width="10.125" style="1500" customWidth="1"/>
    <col min="15107" max="15107" width="3.625" style="1500" customWidth="1"/>
    <col min="15108" max="15108" width="18.75" style="1500" customWidth="1"/>
    <col min="15109" max="15113" width="12.625" style="1500" customWidth="1"/>
    <col min="15114" max="15360" width="9" style="1500" customWidth="1"/>
    <col min="15361" max="15361" width="1.875" style="1500" customWidth="1"/>
    <col min="15362" max="15362" width="10.125" style="1500" customWidth="1"/>
    <col min="15363" max="15363" width="3.625" style="1500" customWidth="1"/>
    <col min="15364" max="15364" width="18.75" style="1500" customWidth="1"/>
    <col min="15365" max="15369" width="12.625" style="1500" customWidth="1"/>
    <col min="15370" max="15616" width="9" style="1500" customWidth="1"/>
    <col min="15617" max="15617" width="1.875" style="1500" customWidth="1"/>
    <col min="15618" max="15618" width="10.125" style="1500" customWidth="1"/>
    <col min="15619" max="15619" width="3.625" style="1500" customWidth="1"/>
    <col min="15620" max="15620" width="18.75" style="1500" customWidth="1"/>
    <col min="15621" max="15625" width="12.625" style="1500" customWidth="1"/>
    <col min="15626" max="15872" width="9" style="1500" customWidth="1"/>
    <col min="15873" max="15873" width="1.875" style="1500" customWidth="1"/>
    <col min="15874" max="15874" width="10.125" style="1500" customWidth="1"/>
    <col min="15875" max="15875" width="3.625" style="1500" customWidth="1"/>
    <col min="15876" max="15876" width="18.75" style="1500" customWidth="1"/>
    <col min="15877" max="15881" width="12.625" style="1500" customWidth="1"/>
    <col min="15882" max="16128" width="9" style="1500" customWidth="1"/>
    <col min="16129" max="16129" width="1.875" style="1500" customWidth="1"/>
    <col min="16130" max="16130" width="10.125" style="1500" customWidth="1"/>
    <col min="16131" max="16131" width="3.625" style="1500" customWidth="1"/>
    <col min="16132" max="16132" width="18.75" style="1500" customWidth="1"/>
    <col min="16133" max="16137" width="12.625" style="1500" customWidth="1"/>
    <col min="16138" max="16384" width="9" style="1500" customWidth="1"/>
  </cols>
  <sheetData>
    <row r="1" spans="1:10" ht="14.25">
      <c r="B1" s="2384"/>
      <c r="C1" s="2384"/>
      <c r="I1" s="2448" t="s">
        <v>239</v>
      </c>
      <c r="J1" s="2192"/>
    </row>
    <row r="2" spans="1:10" ht="19.5">
      <c r="B2" s="2385" t="s">
        <v>929</v>
      </c>
      <c r="C2" s="2385"/>
      <c r="D2" s="2385"/>
      <c r="E2" s="2385"/>
      <c r="F2" s="2385"/>
      <c r="G2" s="2385"/>
      <c r="H2" s="2385"/>
      <c r="I2" s="2385"/>
    </row>
    <row r="3" spans="1:10" ht="30" customHeight="1">
      <c r="B3" s="2386" t="s">
        <v>276</v>
      </c>
      <c r="C3" s="2398"/>
      <c r="D3" s="2398"/>
      <c r="E3" s="2417"/>
      <c r="F3" s="2417"/>
      <c r="G3" s="2417"/>
      <c r="H3" s="2417"/>
      <c r="I3" s="2449"/>
    </row>
    <row r="4" spans="1:10" ht="30" customHeight="1">
      <c r="B4" s="2387" t="s">
        <v>897</v>
      </c>
      <c r="C4" s="2399"/>
      <c r="D4" s="2409"/>
      <c r="E4" s="2418"/>
      <c r="F4" s="2418"/>
      <c r="G4" s="2418"/>
      <c r="H4" s="2418"/>
      <c r="I4" s="2450"/>
    </row>
    <row r="5" spans="1:10" ht="30" customHeight="1">
      <c r="B5" s="2388" t="s">
        <v>568</v>
      </c>
      <c r="C5" s="2400"/>
      <c r="D5" s="2410"/>
      <c r="E5" s="2419"/>
      <c r="F5" s="2419"/>
      <c r="G5" s="2419"/>
      <c r="H5" s="2419"/>
      <c r="I5" s="2451"/>
    </row>
    <row r="6" spans="1:10" ht="30" customHeight="1">
      <c r="B6" s="2389" t="s">
        <v>207</v>
      </c>
      <c r="C6" s="2401"/>
      <c r="D6" s="2411" t="s">
        <v>172</v>
      </c>
      <c r="E6" s="2420"/>
      <c r="F6" s="2432"/>
      <c r="G6" s="2438" t="s">
        <v>435</v>
      </c>
      <c r="H6" s="2443"/>
      <c r="I6" s="2452"/>
    </row>
    <row r="7" spans="1:10" ht="30" customHeight="1">
      <c r="B7" s="2390"/>
      <c r="C7" s="2402"/>
      <c r="D7" s="2412" t="s">
        <v>209</v>
      </c>
      <c r="E7" s="2421"/>
      <c r="F7" s="2433"/>
      <c r="G7" s="2439"/>
      <c r="H7" s="2444"/>
      <c r="I7" s="2453"/>
    </row>
    <row r="8" spans="1:10" ht="30" customHeight="1">
      <c r="B8" s="2391" t="s">
        <v>645</v>
      </c>
      <c r="C8" s="2403">
        <v>1</v>
      </c>
      <c r="D8" s="2413" t="s">
        <v>898</v>
      </c>
      <c r="E8" s="2422" t="s">
        <v>932</v>
      </c>
      <c r="F8" s="2422"/>
      <c r="G8" s="2422"/>
      <c r="H8" s="2422"/>
      <c r="I8" s="2454"/>
    </row>
    <row r="9" spans="1:10" ht="30" customHeight="1">
      <c r="B9" s="2392"/>
      <c r="C9" s="2404">
        <v>2</v>
      </c>
      <c r="D9" s="2414" t="s">
        <v>506</v>
      </c>
      <c r="E9" s="2423" t="s">
        <v>893</v>
      </c>
      <c r="F9" s="2434" t="s">
        <v>531</v>
      </c>
      <c r="G9" s="2440"/>
      <c r="H9" s="2445"/>
      <c r="I9" s="2455" t="s">
        <v>10</v>
      </c>
      <c r="J9" s="2384"/>
    </row>
    <row r="10" spans="1:10" ht="30" customHeight="1">
      <c r="B10" s="2392"/>
      <c r="C10" s="2404"/>
      <c r="D10" s="2414"/>
      <c r="E10" s="2424"/>
      <c r="F10" s="2435" t="s">
        <v>738</v>
      </c>
      <c r="G10" s="2441" t="s">
        <v>796</v>
      </c>
      <c r="H10" s="2446" t="s">
        <v>756</v>
      </c>
      <c r="I10" s="2456"/>
      <c r="J10" s="2384"/>
    </row>
    <row r="11" spans="1:10" ht="49.5" customHeight="1">
      <c r="B11" s="2392"/>
      <c r="C11" s="2404"/>
      <c r="D11" s="2414"/>
      <c r="E11" s="2425"/>
      <c r="F11" s="2436"/>
      <c r="G11" s="2442"/>
      <c r="H11" s="2447"/>
      <c r="I11" s="2457"/>
      <c r="J11" s="2384"/>
    </row>
    <row r="12" spans="1:10" ht="30" customHeight="1">
      <c r="B12" s="2392"/>
      <c r="C12" s="2404">
        <v>3</v>
      </c>
      <c r="D12" s="2404" t="s">
        <v>293</v>
      </c>
      <c r="E12" s="2426"/>
      <c r="F12" s="2426"/>
      <c r="G12" s="2426"/>
      <c r="H12" s="2426"/>
      <c r="I12" s="2458"/>
    </row>
    <row r="13" spans="1:10" ht="30" customHeight="1">
      <c r="B13" s="2392"/>
      <c r="C13" s="2404"/>
      <c r="D13" s="2404"/>
      <c r="E13" s="2427"/>
      <c r="F13" s="2427"/>
      <c r="G13" s="2427"/>
      <c r="H13" s="2427"/>
      <c r="I13" s="2459"/>
    </row>
    <row r="14" spans="1:10" ht="30" customHeight="1">
      <c r="B14" s="2392"/>
      <c r="C14" s="2405">
        <v>4</v>
      </c>
      <c r="D14" s="2415" t="s">
        <v>342</v>
      </c>
      <c r="E14" s="2428"/>
      <c r="F14" s="2428"/>
      <c r="G14" s="2428"/>
      <c r="H14" s="2428"/>
      <c r="I14" s="2460"/>
    </row>
    <row r="15" spans="1:10" ht="30" customHeight="1">
      <c r="B15" s="2392"/>
      <c r="C15" s="2405"/>
      <c r="D15" s="2416"/>
      <c r="E15" s="2426"/>
      <c r="F15" s="2426"/>
      <c r="G15" s="2426"/>
      <c r="H15" s="2426"/>
      <c r="I15" s="2458"/>
    </row>
    <row r="16" spans="1:10" ht="42" customHeight="1">
      <c r="A16" s="2384"/>
      <c r="B16" s="2393" t="s">
        <v>911</v>
      </c>
      <c r="C16" s="2406">
        <v>1</v>
      </c>
      <c r="D16" s="2406" t="s">
        <v>146</v>
      </c>
      <c r="E16" s="2429"/>
      <c r="F16" s="2429"/>
      <c r="G16" s="2429"/>
      <c r="H16" s="2429"/>
      <c r="I16" s="2461"/>
    </row>
    <row r="17" spans="1:9" ht="54" customHeight="1">
      <c r="A17" s="2384"/>
      <c r="B17" s="2392"/>
      <c r="C17" s="2407">
        <v>2</v>
      </c>
      <c r="D17" s="2407" t="s">
        <v>914</v>
      </c>
      <c r="E17" s="2430"/>
      <c r="F17" s="2430"/>
      <c r="G17" s="2430"/>
      <c r="H17" s="2430"/>
      <c r="I17" s="2462"/>
    </row>
    <row r="18" spans="1:9" ht="54" customHeight="1">
      <c r="A18" s="2384"/>
      <c r="B18" s="2394"/>
      <c r="C18" s="2408">
        <v>3</v>
      </c>
      <c r="D18" s="2408" t="s">
        <v>342</v>
      </c>
      <c r="E18" s="2431"/>
      <c r="F18" s="2437"/>
      <c r="G18" s="2437"/>
      <c r="H18" s="2437"/>
      <c r="I18" s="2463"/>
    </row>
    <row r="19" spans="1:9" ht="24.75" customHeight="1">
      <c r="B19" s="2395" t="s">
        <v>916</v>
      </c>
      <c r="C19" s="2395"/>
      <c r="D19" s="2395"/>
      <c r="E19" s="2395"/>
      <c r="F19" s="2395"/>
      <c r="G19" s="2395"/>
      <c r="H19" s="2395"/>
      <c r="I19" s="2395"/>
    </row>
    <row r="20" spans="1:9" ht="48" customHeight="1">
      <c r="B20" s="2396" t="s">
        <v>906</v>
      </c>
      <c r="C20" s="2396"/>
      <c r="D20" s="2396"/>
      <c r="E20" s="2396"/>
      <c r="F20" s="2396"/>
      <c r="G20" s="2396"/>
      <c r="H20" s="2396"/>
      <c r="I20" s="2396"/>
    </row>
    <row r="21" spans="1:9" ht="39.75" customHeight="1">
      <c r="B21" s="2396" t="s">
        <v>935</v>
      </c>
      <c r="C21" s="2396"/>
      <c r="D21" s="2396"/>
      <c r="E21" s="2396"/>
      <c r="F21" s="2396"/>
      <c r="G21" s="2396"/>
      <c r="H21" s="2396"/>
      <c r="I21" s="2396"/>
    </row>
    <row r="22" spans="1:9" ht="24.75" customHeight="1">
      <c r="B22" s="2397" t="s">
        <v>936</v>
      </c>
      <c r="C22" s="2397"/>
      <c r="D22" s="2397"/>
      <c r="E22" s="2397"/>
      <c r="F22" s="2397"/>
      <c r="G22" s="2397"/>
      <c r="H22" s="2397"/>
      <c r="I22" s="2397"/>
    </row>
    <row r="23" spans="1:9" ht="24.75" customHeight="1">
      <c r="B23" s="2397" t="s">
        <v>937</v>
      </c>
      <c r="C23" s="2397"/>
      <c r="D23" s="2397"/>
      <c r="E23" s="2397"/>
      <c r="F23" s="2397"/>
      <c r="G23" s="2397"/>
      <c r="H23" s="2397"/>
      <c r="I23" s="2397"/>
    </row>
  </sheetData>
  <customSheetViews>
    <customSheetView guid="{76D48460-2D9B-487A-92BD-89A50EB1783E}">
      <selection activeCell="B2" sqref="B2:I2"/>
      <pageMargins left="0.7" right="0.7" top="0.75" bottom="0.75" header="0.3" footer="0.3"/>
      <pageSetup paperSize="9" scale="83" orientation="portrait" r:id="rId1"/>
    </customSheetView>
  </customSheetViews>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7"/>
  <pageMargins left="0.7" right="0.7" top="0.75" bottom="0.75" header="0.3" footer="0.3"/>
  <pageSetup paperSize="9" scale="83" fitToWidth="1" fitToHeight="1" orientation="portrait" usePrinterDefaults="1" r:id="rId2"/>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51">
    <tabColor rgb="FF00B0F0"/>
  </sheetPr>
  <dimension ref="A1:J23"/>
  <sheetViews>
    <sheetView workbookViewId="0">
      <selection activeCell="B2" sqref="B2:I2"/>
    </sheetView>
  </sheetViews>
  <sheetFormatPr defaultRowHeight="13.5"/>
  <cols>
    <col min="1" max="1" width="1.875" style="1500" customWidth="1"/>
    <col min="2" max="2" width="10.125" style="1500" customWidth="1"/>
    <col min="3" max="3" width="3.625" style="1500" customWidth="1"/>
    <col min="4" max="4" width="18.75" style="1500" customWidth="1"/>
    <col min="5" max="9" width="12.625" style="1500" customWidth="1"/>
    <col min="10" max="256" width="9" style="1500" customWidth="1"/>
    <col min="257" max="257" width="1.875" style="1500" customWidth="1"/>
    <col min="258" max="258" width="10.125" style="1500" customWidth="1"/>
    <col min="259" max="259" width="3.625" style="1500" customWidth="1"/>
    <col min="260" max="260" width="18.75" style="1500" customWidth="1"/>
    <col min="261" max="265" width="12.625" style="1500" customWidth="1"/>
    <col min="266" max="512" width="9" style="1500" customWidth="1"/>
    <col min="513" max="513" width="1.875" style="1500" customWidth="1"/>
    <col min="514" max="514" width="10.125" style="1500" customWidth="1"/>
    <col min="515" max="515" width="3.625" style="1500" customWidth="1"/>
    <col min="516" max="516" width="18.75" style="1500" customWidth="1"/>
    <col min="517" max="521" width="12.625" style="1500" customWidth="1"/>
    <col min="522" max="768" width="9" style="1500" customWidth="1"/>
    <col min="769" max="769" width="1.875" style="1500" customWidth="1"/>
    <col min="770" max="770" width="10.125" style="1500" customWidth="1"/>
    <col min="771" max="771" width="3.625" style="1500" customWidth="1"/>
    <col min="772" max="772" width="18.75" style="1500" customWidth="1"/>
    <col min="773" max="777" width="12.625" style="1500" customWidth="1"/>
    <col min="778" max="1024" width="9" style="1500" customWidth="1"/>
    <col min="1025" max="1025" width="1.875" style="1500" customWidth="1"/>
    <col min="1026" max="1026" width="10.125" style="1500" customWidth="1"/>
    <col min="1027" max="1027" width="3.625" style="1500" customWidth="1"/>
    <col min="1028" max="1028" width="18.75" style="1500" customWidth="1"/>
    <col min="1029" max="1033" width="12.625" style="1500" customWidth="1"/>
    <col min="1034" max="1280" width="9" style="1500" customWidth="1"/>
    <col min="1281" max="1281" width="1.875" style="1500" customWidth="1"/>
    <col min="1282" max="1282" width="10.125" style="1500" customWidth="1"/>
    <col min="1283" max="1283" width="3.625" style="1500" customWidth="1"/>
    <col min="1284" max="1284" width="18.75" style="1500" customWidth="1"/>
    <col min="1285" max="1289" width="12.625" style="1500" customWidth="1"/>
    <col min="1290" max="1536" width="9" style="1500" customWidth="1"/>
    <col min="1537" max="1537" width="1.875" style="1500" customWidth="1"/>
    <col min="1538" max="1538" width="10.125" style="1500" customWidth="1"/>
    <col min="1539" max="1539" width="3.625" style="1500" customWidth="1"/>
    <col min="1540" max="1540" width="18.75" style="1500" customWidth="1"/>
    <col min="1541" max="1545" width="12.625" style="1500" customWidth="1"/>
    <col min="1546" max="1792" width="9" style="1500" customWidth="1"/>
    <col min="1793" max="1793" width="1.875" style="1500" customWidth="1"/>
    <col min="1794" max="1794" width="10.125" style="1500" customWidth="1"/>
    <col min="1795" max="1795" width="3.625" style="1500" customWidth="1"/>
    <col min="1796" max="1796" width="18.75" style="1500" customWidth="1"/>
    <col min="1797" max="1801" width="12.625" style="1500" customWidth="1"/>
    <col min="1802" max="2048" width="9" style="1500" customWidth="1"/>
    <col min="2049" max="2049" width="1.875" style="1500" customWidth="1"/>
    <col min="2050" max="2050" width="10.125" style="1500" customWidth="1"/>
    <col min="2051" max="2051" width="3.625" style="1500" customWidth="1"/>
    <col min="2052" max="2052" width="18.75" style="1500" customWidth="1"/>
    <col min="2053" max="2057" width="12.625" style="1500" customWidth="1"/>
    <col min="2058" max="2304" width="9" style="1500" customWidth="1"/>
    <col min="2305" max="2305" width="1.875" style="1500" customWidth="1"/>
    <col min="2306" max="2306" width="10.125" style="1500" customWidth="1"/>
    <col min="2307" max="2307" width="3.625" style="1500" customWidth="1"/>
    <col min="2308" max="2308" width="18.75" style="1500" customWidth="1"/>
    <col min="2309" max="2313" width="12.625" style="1500" customWidth="1"/>
    <col min="2314" max="2560" width="9" style="1500" customWidth="1"/>
    <col min="2561" max="2561" width="1.875" style="1500" customWidth="1"/>
    <col min="2562" max="2562" width="10.125" style="1500" customWidth="1"/>
    <col min="2563" max="2563" width="3.625" style="1500" customWidth="1"/>
    <col min="2564" max="2564" width="18.75" style="1500" customWidth="1"/>
    <col min="2565" max="2569" width="12.625" style="1500" customWidth="1"/>
    <col min="2570" max="2816" width="9" style="1500" customWidth="1"/>
    <col min="2817" max="2817" width="1.875" style="1500" customWidth="1"/>
    <col min="2818" max="2818" width="10.125" style="1500" customWidth="1"/>
    <col min="2819" max="2819" width="3.625" style="1500" customWidth="1"/>
    <col min="2820" max="2820" width="18.75" style="1500" customWidth="1"/>
    <col min="2821" max="2825" width="12.625" style="1500" customWidth="1"/>
    <col min="2826" max="3072" width="9" style="1500" customWidth="1"/>
    <col min="3073" max="3073" width="1.875" style="1500" customWidth="1"/>
    <col min="3074" max="3074" width="10.125" style="1500" customWidth="1"/>
    <col min="3075" max="3075" width="3.625" style="1500" customWidth="1"/>
    <col min="3076" max="3076" width="18.75" style="1500" customWidth="1"/>
    <col min="3077" max="3081" width="12.625" style="1500" customWidth="1"/>
    <col min="3082" max="3328" width="9" style="1500" customWidth="1"/>
    <col min="3329" max="3329" width="1.875" style="1500" customWidth="1"/>
    <col min="3330" max="3330" width="10.125" style="1500" customWidth="1"/>
    <col min="3331" max="3331" width="3.625" style="1500" customWidth="1"/>
    <col min="3332" max="3332" width="18.75" style="1500" customWidth="1"/>
    <col min="3333" max="3337" width="12.625" style="1500" customWidth="1"/>
    <col min="3338" max="3584" width="9" style="1500" customWidth="1"/>
    <col min="3585" max="3585" width="1.875" style="1500" customWidth="1"/>
    <col min="3586" max="3586" width="10.125" style="1500" customWidth="1"/>
    <col min="3587" max="3587" width="3.625" style="1500" customWidth="1"/>
    <col min="3588" max="3588" width="18.75" style="1500" customWidth="1"/>
    <col min="3589" max="3593" width="12.625" style="1500" customWidth="1"/>
    <col min="3594" max="3840" width="9" style="1500" customWidth="1"/>
    <col min="3841" max="3841" width="1.875" style="1500" customWidth="1"/>
    <col min="3842" max="3842" width="10.125" style="1500" customWidth="1"/>
    <col min="3843" max="3843" width="3.625" style="1500" customWidth="1"/>
    <col min="3844" max="3844" width="18.75" style="1500" customWidth="1"/>
    <col min="3845" max="3849" width="12.625" style="1500" customWidth="1"/>
    <col min="3850" max="4096" width="9" style="1500" customWidth="1"/>
    <col min="4097" max="4097" width="1.875" style="1500" customWidth="1"/>
    <col min="4098" max="4098" width="10.125" style="1500" customWidth="1"/>
    <col min="4099" max="4099" width="3.625" style="1500" customWidth="1"/>
    <col min="4100" max="4100" width="18.75" style="1500" customWidth="1"/>
    <col min="4101" max="4105" width="12.625" style="1500" customWidth="1"/>
    <col min="4106" max="4352" width="9" style="1500" customWidth="1"/>
    <col min="4353" max="4353" width="1.875" style="1500" customWidth="1"/>
    <col min="4354" max="4354" width="10.125" style="1500" customWidth="1"/>
    <col min="4355" max="4355" width="3.625" style="1500" customWidth="1"/>
    <col min="4356" max="4356" width="18.75" style="1500" customWidth="1"/>
    <col min="4357" max="4361" width="12.625" style="1500" customWidth="1"/>
    <col min="4362" max="4608" width="9" style="1500" customWidth="1"/>
    <col min="4609" max="4609" width="1.875" style="1500" customWidth="1"/>
    <col min="4610" max="4610" width="10.125" style="1500" customWidth="1"/>
    <col min="4611" max="4611" width="3.625" style="1500" customWidth="1"/>
    <col min="4612" max="4612" width="18.75" style="1500" customWidth="1"/>
    <col min="4613" max="4617" width="12.625" style="1500" customWidth="1"/>
    <col min="4618" max="4864" width="9" style="1500" customWidth="1"/>
    <col min="4865" max="4865" width="1.875" style="1500" customWidth="1"/>
    <col min="4866" max="4866" width="10.125" style="1500" customWidth="1"/>
    <col min="4867" max="4867" width="3.625" style="1500" customWidth="1"/>
    <col min="4868" max="4868" width="18.75" style="1500" customWidth="1"/>
    <col min="4869" max="4873" width="12.625" style="1500" customWidth="1"/>
    <col min="4874" max="5120" width="9" style="1500" customWidth="1"/>
    <col min="5121" max="5121" width="1.875" style="1500" customWidth="1"/>
    <col min="5122" max="5122" width="10.125" style="1500" customWidth="1"/>
    <col min="5123" max="5123" width="3.625" style="1500" customWidth="1"/>
    <col min="5124" max="5124" width="18.75" style="1500" customWidth="1"/>
    <col min="5125" max="5129" width="12.625" style="1500" customWidth="1"/>
    <col min="5130" max="5376" width="9" style="1500" customWidth="1"/>
    <col min="5377" max="5377" width="1.875" style="1500" customWidth="1"/>
    <col min="5378" max="5378" width="10.125" style="1500" customWidth="1"/>
    <col min="5379" max="5379" width="3.625" style="1500" customWidth="1"/>
    <col min="5380" max="5380" width="18.75" style="1500" customWidth="1"/>
    <col min="5381" max="5385" width="12.625" style="1500" customWidth="1"/>
    <col min="5386" max="5632" width="9" style="1500" customWidth="1"/>
    <col min="5633" max="5633" width="1.875" style="1500" customWidth="1"/>
    <col min="5634" max="5634" width="10.125" style="1500" customWidth="1"/>
    <col min="5635" max="5635" width="3.625" style="1500" customWidth="1"/>
    <col min="5636" max="5636" width="18.75" style="1500" customWidth="1"/>
    <col min="5637" max="5641" width="12.625" style="1500" customWidth="1"/>
    <col min="5642" max="5888" width="9" style="1500" customWidth="1"/>
    <col min="5889" max="5889" width="1.875" style="1500" customWidth="1"/>
    <col min="5890" max="5890" width="10.125" style="1500" customWidth="1"/>
    <col min="5891" max="5891" width="3.625" style="1500" customWidth="1"/>
    <col min="5892" max="5892" width="18.75" style="1500" customWidth="1"/>
    <col min="5893" max="5897" width="12.625" style="1500" customWidth="1"/>
    <col min="5898" max="6144" width="9" style="1500" customWidth="1"/>
    <col min="6145" max="6145" width="1.875" style="1500" customWidth="1"/>
    <col min="6146" max="6146" width="10.125" style="1500" customWidth="1"/>
    <col min="6147" max="6147" width="3.625" style="1500" customWidth="1"/>
    <col min="6148" max="6148" width="18.75" style="1500" customWidth="1"/>
    <col min="6149" max="6153" width="12.625" style="1500" customWidth="1"/>
    <col min="6154" max="6400" width="9" style="1500" customWidth="1"/>
    <col min="6401" max="6401" width="1.875" style="1500" customWidth="1"/>
    <col min="6402" max="6402" width="10.125" style="1500" customWidth="1"/>
    <col min="6403" max="6403" width="3.625" style="1500" customWidth="1"/>
    <col min="6404" max="6404" width="18.75" style="1500" customWidth="1"/>
    <col min="6405" max="6409" width="12.625" style="1500" customWidth="1"/>
    <col min="6410" max="6656" width="9" style="1500" customWidth="1"/>
    <col min="6657" max="6657" width="1.875" style="1500" customWidth="1"/>
    <col min="6658" max="6658" width="10.125" style="1500" customWidth="1"/>
    <col min="6659" max="6659" width="3.625" style="1500" customWidth="1"/>
    <col min="6660" max="6660" width="18.75" style="1500" customWidth="1"/>
    <col min="6661" max="6665" width="12.625" style="1500" customWidth="1"/>
    <col min="6666" max="6912" width="9" style="1500" customWidth="1"/>
    <col min="6913" max="6913" width="1.875" style="1500" customWidth="1"/>
    <col min="6914" max="6914" width="10.125" style="1500" customWidth="1"/>
    <col min="6915" max="6915" width="3.625" style="1500" customWidth="1"/>
    <col min="6916" max="6916" width="18.75" style="1500" customWidth="1"/>
    <col min="6917" max="6921" width="12.625" style="1500" customWidth="1"/>
    <col min="6922" max="7168" width="9" style="1500" customWidth="1"/>
    <col min="7169" max="7169" width="1.875" style="1500" customWidth="1"/>
    <col min="7170" max="7170" width="10.125" style="1500" customWidth="1"/>
    <col min="7171" max="7171" width="3.625" style="1500" customWidth="1"/>
    <col min="7172" max="7172" width="18.75" style="1500" customWidth="1"/>
    <col min="7173" max="7177" width="12.625" style="1500" customWidth="1"/>
    <col min="7178" max="7424" width="9" style="1500" customWidth="1"/>
    <col min="7425" max="7425" width="1.875" style="1500" customWidth="1"/>
    <col min="7426" max="7426" width="10.125" style="1500" customWidth="1"/>
    <col min="7427" max="7427" width="3.625" style="1500" customWidth="1"/>
    <col min="7428" max="7428" width="18.75" style="1500" customWidth="1"/>
    <col min="7429" max="7433" width="12.625" style="1500" customWidth="1"/>
    <col min="7434" max="7680" width="9" style="1500" customWidth="1"/>
    <col min="7681" max="7681" width="1.875" style="1500" customWidth="1"/>
    <col min="7682" max="7682" width="10.125" style="1500" customWidth="1"/>
    <col min="7683" max="7683" width="3.625" style="1500" customWidth="1"/>
    <col min="7684" max="7684" width="18.75" style="1500" customWidth="1"/>
    <col min="7685" max="7689" width="12.625" style="1500" customWidth="1"/>
    <col min="7690" max="7936" width="9" style="1500" customWidth="1"/>
    <col min="7937" max="7937" width="1.875" style="1500" customWidth="1"/>
    <col min="7938" max="7938" width="10.125" style="1500" customWidth="1"/>
    <col min="7939" max="7939" width="3.625" style="1500" customWidth="1"/>
    <col min="7940" max="7940" width="18.75" style="1500" customWidth="1"/>
    <col min="7941" max="7945" width="12.625" style="1500" customWidth="1"/>
    <col min="7946" max="8192" width="9" style="1500" customWidth="1"/>
    <col min="8193" max="8193" width="1.875" style="1500" customWidth="1"/>
    <col min="8194" max="8194" width="10.125" style="1500" customWidth="1"/>
    <col min="8195" max="8195" width="3.625" style="1500" customWidth="1"/>
    <col min="8196" max="8196" width="18.75" style="1500" customWidth="1"/>
    <col min="8197" max="8201" width="12.625" style="1500" customWidth="1"/>
    <col min="8202" max="8448" width="9" style="1500" customWidth="1"/>
    <col min="8449" max="8449" width="1.875" style="1500" customWidth="1"/>
    <col min="8450" max="8450" width="10.125" style="1500" customWidth="1"/>
    <col min="8451" max="8451" width="3.625" style="1500" customWidth="1"/>
    <col min="8452" max="8452" width="18.75" style="1500" customWidth="1"/>
    <col min="8453" max="8457" width="12.625" style="1500" customWidth="1"/>
    <col min="8458" max="8704" width="9" style="1500" customWidth="1"/>
    <col min="8705" max="8705" width="1.875" style="1500" customWidth="1"/>
    <col min="8706" max="8706" width="10.125" style="1500" customWidth="1"/>
    <col min="8707" max="8707" width="3.625" style="1500" customWidth="1"/>
    <col min="8708" max="8708" width="18.75" style="1500" customWidth="1"/>
    <col min="8709" max="8713" width="12.625" style="1500" customWidth="1"/>
    <col min="8714" max="8960" width="9" style="1500" customWidth="1"/>
    <col min="8961" max="8961" width="1.875" style="1500" customWidth="1"/>
    <col min="8962" max="8962" width="10.125" style="1500" customWidth="1"/>
    <col min="8963" max="8963" width="3.625" style="1500" customWidth="1"/>
    <col min="8964" max="8964" width="18.75" style="1500" customWidth="1"/>
    <col min="8965" max="8969" width="12.625" style="1500" customWidth="1"/>
    <col min="8970" max="9216" width="9" style="1500" customWidth="1"/>
    <col min="9217" max="9217" width="1.875" style="1500" customWidth="1"/>
    <col min="9218" max="9218" width="10.125" style="1500" customWidth="1"/>
    <col min="9219" max="9219" width="3.625" style="1500" customWidth="1"/>
    <col min="9220" max="9220" width="18.75" style="1500" customWidth="1"/>
    <col min="9221" max="9225" width="12.625" style="1500" customWidth="1"/>
    <col min="9226" max="9472" width="9" style="1500" customWidth="1"/>
    <col min="9473" max="9473" width="1.875" style="1500" customWidth="1"/>
    <col min="9474" max="9474" width="10.125" style="1500" customWidth="1"/>
    <col min="9475" max="9475" width="3.625" style="1500" customWidth="1"/>
    <col min="9476" max="9476" width="18.75" style="1500" customWidth="1"/>
    <col min="9477" max="9481" width="12.625" style="1500" customWidth="1"/>
    <col min="9482" max="9728" width="9" style="1500" customWidth="1"/>
    <col min="9729" max="9729" width="1.875" style="1500" customWidth="1"/>
    <col min="9730" max="9730" width="10.125" style="1500" customWidth="1"/>
    <col min="9731" max="9731" width="3.625" style="1500" customWidth="1"/>
    <col min="9732" max="9732" width="18.75" style="1500" customWidth="1"/>
    <col min="9733" max="9737" width="12.625" style="1500" customWidth="1"/>
    <col min="9738" max="9984" width="9" style="1500" customWidth="1"/>
    <col min="9985" max="9985" width="1.875" style="1500" customWidth="1"/>
    <col min="9986" max="9986" width="10.125" style="1500" customWidth="1"/>
    <col min="9987" max="9987" width="3.625" style="1500" customWidth="1"/>
    <col min="9988" max="9988" width="18.75" style="1500" customWidth="1"/>
    <col min="9989" max="9993" width="12.625" style="1500" customWidth="1"/>
    <col min="9994" max="10240" width="9" style="1500" customWidth="1"/>
    <col min="10241" max="10241" width="1.875" style="1500" customWidth="1"/>
    <col min="10242" max="10242" width="10.125" style="1500" customWidth="1"/>
    <col min="10243" max="10243" width="3.625" style="1500" customWidth="1"/>
    <col min="10244" max="10244" width="18.75" style="1500" customWidth="1"/>
    <col min="10245" max="10249" width="12.625" style="1500" customWidth="1"/>
    <col min="10250" max="10496" width="9" style="1500" customWidth="1"/>
    <col min="10497" max="10497" width="1.875" style="1500" customWidth="1"/>
    <col min="10498" max="10498" width="10.125" style="1500" customWidth="1"/>
    <col min="10499" max="10499" width="3.625" style="1500" customWidth="1"/>
    <col min="10500" max="10500" width="18.75" style="1500" customWidth="1"/>
    <col min="10501" max="10505" width="12.625" style="1500" customWidth="1"/>
    <col min="10506" max="10752" width="9" style="1500" customWidth="1"/>
    <col min="10753" max="10753" width="1.875" style="1500" customWidth="1"/>
    <col min="10754" max="10754" width="10.125" style="1500" customWidth="1"/>
    <col min="10755" max="10755" width="3.625" style="1500" customWidth="1"/>
    <col min="10756" max="10756" width="18.75" style="1500" customWidth="1"/>
    <col min="10757" max="10761" width="12.625" style="1500" customWidth="1"/>
    <col min="10762" max="11008" width="9" style="1500" customWidth="1"/>
    <col min="11009" max="11009" width="1.875" style="1500" customWidth="1"/>
    <col min="11010" max="11010" width="10.125" style="1500" customWidth="1"/>
    <col min="11011" max="11011" width="3.625" style="1500" customWidth="1"/>
    <col min="11012" max="11012" width="18.75" style="1500" customWidth="1"/>
    <col min="11013" max="11017" width="12.625" style="1500" customWidth="1"/>
    <col min="11018" max="11264" width="9" style="1500" customWidth="1"/>
    <col min="11265" max="11265" width="1.875" style="1500" customWidth="1"/>
    <col min="11266" max="11266" width="10.125" style="1500" customWidth="1"/>
    <col min="11267" max="11267" width="3.625" style="1500" customWidth="1"/>
    <col min="11268" max="11268" width="18.75" style="1500" customWidth="1"/>
    <col min="11269" max="11273" width="12.625" style="1500" customWidth="1"/>
    <col min="11274" max="11520" width="9" style="1500" customWidth="1"/>
    <col min="11521" max="11521" width="1.875" style="1500" customWidth="1"/>
    <col min="11522" max="11522" width="10.125" style="1500" customWidth="1"/>
    <col min="11523" max="11523" width="3.625" style="1500" customWidth="1"/>
    <col min="11524" max="11524" width="18.75" style="1500" customWidth="1"/>
    <col min="11525" max="11529" width="12.625" style="1500" customWidth="1"/>
    <col min="11530" max="11776" width="9" style="1500" customWidth="1"/>
    <col min="11777" max="11777" width="1.875" style="1500" customWidth="1"/>
    <col min="11778" max="11778" width="10.125" style="1500" customWidth="1"/>
    <col min="11779" max="11779" width="3.625" style="1500" customWidth="1"/>
    <col min="11780" max="11780" width="18.75" style="1500" customWidth="1"/>
    <col min="11781" max="11785" width="12.625" style="1500" customWidth="1"/>
    <col min="11786" max="12032" width="9" style="1500" customWidth="1"/>
    <col min="12033" max="12033" width="1.875" style="1500" customWidth="1"/>
    <col min="12034" max="12034" width="10.125" style="1500" customWidth="1"/>
    <col min="12035" max="12035" width="3.625" style="1500" customWidth="1"/>
    <col min="12036" max="12036" width="18.75" style="1500" customWidth="1"/>
    <col min="12037" max="12041" width="12.625" style="1500" customWidth="1"/>
    <col min="12042" max="12288" width="9" style="1500" customWidth="1"/>
    <col min="12289" max="12289" width="1.875" style="1500" customWidth="1"/>
    <col min="12290" max="12290" width="10.125" style="1500" customWidth="1"/>
    <col min="12291" max="12291" width="3.625" style="1500" customWidth="1"/>
    <col min="12292" max="12292" width="18.75" style="1500" customWidth="1"/>
    <col min="12293" max="12297" width="12.625" style="1500" customWidth="1"/>
    <col min="12298" max="12544" width="9" style="1500" customWidth="1"/>
    <col min="12545" max="12545" width="1.875" style="1500" customWidth="1"/>
    <col min="12546" max="12546" width="10.125" style="1500" customWidth="1"/>
    <col min="12547" max="12547" width="3.625" style="1500" customWidth="1"/>
    <col min="12548" max="12548" width="18.75" style="1500" customWidth="1"/>
    <col min="12549" max="12553" width="12.625" style="1500" customWidth="1"/>
    <col min="12554" max="12800" width="9" style="1500" customWidth="1"/>
    <col min="12801" max="12801" width="1.875" style="1500" customWidth="1"/>
    <col min="12802" max="12802" width="10.125" style="1500" customWidth="1"/>
    <col min="12803" max="12803" width="3.625" style="1500" customWidth="1"/>
    <col min="12804" max="12804" width="18.75" style="1500" customWidth="1"/>
    <col min="12805" max="12809" width="12.625" style="1500" customWidth="1"/>
    <col min="12810" max="13056" width="9" style="1500" customWidth="1"/>
    <col min="13057" max="13057" width="1.875" style="1500" customWidth="1"/>
    <col min="13058" max="13058" width="10.125" style="1500" customWidth="1"/>
    <col min="13059" max="13059" width="3.625" style="1500" customWidth="1"/>
    <col min="13060" max="13060" width="18.75" style="1500" customWidth="1"/>
    <col min="13061" max="13065" width="12.625" style="1500" customWidth="1"/>
    <col min="13066" max="13312" width="9" style="1500" customWidth="1"/>
    <col min="13313" max="13313" width="1.875" style="1500" customWidth="1"/>
    <col min="13314" max="13314" width="10.125" style="1500" customWidth="1"/>
    <col min="13315" max="13315" width="3.625" style="1500" customWidth="1"/>
    <col min="13316" max="13316" width="18.75" style="1500" customWidth="1"/>
    <col min="13317" max="13321" width="12.625" style="1500" customWidth="1"/>
    <col min="13322" max="13568" width="9" style="1500" customWidth="1"/>
    <col min="13569" max="13569" width="1.875" style="1500" customWidth="1"/>
    <col min="13570" max="13570" width="10.125" style="1500" customWidth="1"/>
    <col min="13571" max="13571" width="3.625" style="1500" customWidth="1"/>
    <col min="13572" max="13572" width="18.75" style="1500" customWidth="1"/>
    <col min="13573" max="13577" width="12.625" style="1500" customWidth="1"/>
    <col min="13578" max="13824" width="9" style="1500" customWidth="1"/>
    <col min="13825" max="13825" width="1.875" style="1500" customWidth="1"/>
    <col min="13826" max="13826" width="10.125" style="1500" customWidth="1"/>
    <col min="13827" max="13827" width="3.625" style="1500" customWidth="1"/>
    <col min="13828" max="13828" width="18.75" style="1500" customWidth="1"/>
    <col min="13829" max="13833" width="12.625" style="1500" customWidth="1"/>
    <col min="13834" max="14080" width="9" style="1500" customWidth="1"/>
    <col min="14081" max="14081" width="1.875" style="1500" customWidth="1"/>
    <col min="14082" max="14082" width="10.125" style="1500" customWidth="1"/>
    <col min="14083" max="14083" width="3.625" style="1500" customWidth="1"/>
    <col min="14084" max="14084" width="18.75" style="1500" customWidth="1"/>
    <col min="14085" max="14089" width="12.625" style="1500" customWidth="1"/>
    <col min="14090" max="14336" width="9" style="1500" customWidth="1"/>
    <col min="14337" max="14337" width="1.875" style="1500" customWidth="1"/>
    <col min="14338" max="14338" width="10.125" style="1500" customWidth="1"/>
    <col min="14339" max="14339" width="3.625" style="1500" customWidth="1"/>
    <col min="14340" max="14340" width="18.75" style="1500" customWidth="1"/>
    <col min="14341" max="14345" width="12.625" style="1500" customWidth="1"/>
    <col min="14346" max="14592" width="9" style="1500" customWidth="1"/>
    <col min="14593" max="14593" width="1.875" style="1500" customWidth="1"/>
    <col min="14594" max="14594" width="10.125" style="1500" customWidth="1"/>
    <col min="14595" max="14595" width="3.625" style="1500" customWidth="1"/>
    <col min="14596" max="14596" width="18.75" style="1500" customWidth="1"/>
    <col min="14597" max="14601" width="12.625" style="1500" customWidth="1"/>
    <col min="14602" max="14848" width="9" style="1500" customWidth="1"/>
    <col min="14849" max="14849" width="1.875" style="1500" customWidth="1"/>
    <col min="14850" max="14850" width="10.125" style="1500" customWidth="1"/>
    <col min="14851" max="14851" width="3.625" style="1500" customWidth="1"/>
    <col min="14852" max="14852" width="18.75" style="1500" customWidth="1"/>
    <col min="14853" max="14857" width="12.625" style="1500" customWidth="1"/>
    <col min="14858" max="15104" width="9" style="1500" customWidth="1"/>
    <col min="15105" max="15105" width="1.875" style="1500" customWidth="1"/>
    <col min="15106" max="15106" width="10.125" style="1500" customWidth="1"/>
    <col min="15107" max="15107" width="3.625" style="1500" customWidth="1"/>
    <col min="15108" max="15108" width="18.75" style="1500" customWidth="1"/>
    <col min="15109" max="15113" width="12.625" style="1500" customWidth="1"/>
    <col min="15114" max="15360" width="9" style="1500" customWidth="1"/>
    <col min="15361" max="15361" width="1.875" style="1500" customWidth="1"/>
    <col min="15362" max="15362" width="10.125" style="1500" customWidth="1"/>
    <col min="15363" max="15363" width="3.625" style="1500" customWidth="1"/>
    <col min="15364" max="15364" width="18.75" style="1500" customWidth="1"/>
    <col min="15365" max="15369" width="12.625" style="1500" customWidth="1"/>
    <col min="15370" max="15616" width="9" style="1500" customWidth="1"/>
    <col min="15617" max="15617" width="1.875" style="1500" customWidth="1"/>
    <col min="15618" max="15618" width="10.125" style="1500" customWidth="1"/>
    <col min="15619" max="15619" width="3.625" style="1500" customWidth="1"/>
    <col min="15620" max="15620" width="18.75" style="1500" customWidth="1"/>
    <col min="15621" max="15625" width="12.625" style="1500" customWidth="1"/>
    <col min="15626" max="15872" width="9" style="1500" customWidth="1"/>
    <col min="15873" max="15873" width="1.875" style="1500" customWidth="1"/>
    <col min="15874" max="15874" width="10.125" style="1500" customWidth="1"/>
    <col min="15875" max="15875" width="3.625" style="1500" customWidth="1"/>
    <col min="15876" max="15876" width="18.75" style="1500" customWidth="1"/>
    <col min="15877" max="15881" width="12.625" style="1500" customWidth="1"/>
    <col min="15882" max="16128" width="9" style="1500" customWidth="1"/>
    <col min="16129" max="16129" width="1.875" style="1500" customWidth="1"/>
    <col min="16130" max="16130" width="10.125" style="1500" customWidth="1"/>
    <col min="16131" max="16131" width="3.625" style="1500" customWidth="1"/>
    <col min="16132" max="16132" width="18.75" style="1500" customWidth="1"/>
    <col min="16133" max="16137" width="12.625" style="1500" customWidth="1"/>
    <col min="16138" max="16384" width="9" style="1500" customWidth="1"/>
  </cols>
  <sheetData>
    <row r="1" spans="1:10" ht="14.25">
      <c r="B1" s="2384"/>
      <c r="C1" s="2384"/>
      <c r="I1" s="2448" t="s">
        <v>239</v>
      </c>
      <c r="J1" s="2192"/>
    </row>
    <row r="2" spans="1:10" ht="19.5">
      <c r="B2" s="2464" t="s">
        <v>929</v>
      </c>
      <c r="C2" s="2464"/>
      <c r="D2" s="2464"/>
      <c r="E2" s="2464"/>
      <c r="F2" s="2464"/>
      <c r="G2" s="2464"/>
      <c r="H2" s="2464"/>
      <c r="I2" s="2464"/>
    </row>
    <row r="3" spans="1:10" ht="30" customHeight="1">
      <c r="B3" s="2465" t="s">
        <v>276</v>
      </c>
      <c r="C3" s="2473"/>
      <c r="D3" s="2473"/>
      <c r="E3" s="2476" t="s">
        <v>731</v>
      </c>
      <c r="F3" s="2476"/>
      <c r="G3" s="2476"/>
      <c r="H3" s="2476"/>
      <c r="I3" s="2479"/>
    </row>
    <row r="4" spans="1:10" ht="30" customHeight="1">
      <c r="B4" s="2466" t="s">
        <v>897</v>
      </c>
      <c r="C4" s="2399"/>
      <c r="D4" s="2409"/>
      <c r="E4" s="2418" t="s">
        <v>939</v>
      </c>
      <c r="F4" s="2418"/>
      <c r="G4" s="2418"/>
      <c r="H4" s="2418"/>
      <c r="I4" s="2480"/>
    </row>
    <row r="5" spans="1:10" ht="30" customHeight="1">
      <c r="B5" s="2467" t="s">
        <v>568</v>
      </c>
      <c r="C5" s="2400"/>
      <c r="D5" s="2410"/>
      <c r="E5" s="2419" t="s">
        <v>918</v>
      </c>
      <c r="F5" s="2419"/>
      <c r="G5" s="2419"/>
      <c r="H5" s="2419"/>
      <c r="I5" s="2481"/>
    </row>
    <row r="6" spans="1:10" ht="30" customHeight="1">
      <c r="B6" s="2468" t="s">
        <v>207</v>
      </c>
      <c r="C6" s="2401"/>
      <c r="D6" s="2411" t="s">
        <v>172</v>
      </c>
      <c r="E6" s="2420" t="s">
        <v>919</v>
      </c>
      <c r="F6" s="2432"/>
      <c r="G6" s="2438" t="s">
        <v>435</v>
      </c>
      <c r="H6" s="2443" t="s">
        <v>922</v>
      </c>
      <c r="I6" s="2482"/>
    </row>
    <row r="7" spans="1:10" ht="30" customHeight="1">
      <c r="B7" s="2469"/>
      <c r="C7" s="2402"/>
      <c r="D7" s="2412" t="s">
        <v>209</v>
      </c>
      <c r="E7" s="2421" t="s">
        <v>919</v>
      </c>
      <c r="F7" s="2433"/>
      <c r="G7" s="2439"/>
      <c r="H7" s="2444"/>
      <c r="I7" s="2483"/>
    </row>
    <row r="8" spans="1:10" ht="30" customHeight="1">
      <c r="B8" s="2470" t="s">
        <v>645</v>
      </c>
      <c r="C8" s="2403">
        <v>1</v>
      </c>
      <c r="D8" s="2413" t="s">
        <v>898</v>
      </c>
      <c r="E8" s="2422" t="s">
        <v>932</v>
      </c>
      <c r="F8" s="2422"/>
      <c r="G8" s="2422"/>
      <c r="H8" s="2422"/>
      <c r="I8" s="2484"/>
    </row>
    <row r="9" spans="1:10" ht="30" customHeight="1">
      <c r="B9" s="2471"/>
      <c r="C9" s="2404">
        <v>2</v>
      </c>
      <c r="D9" s="2414" t="s">
        <v>506</v>
      </c>
      <c r="E9" s="2423" t="s">
        <v>893</v>
      </c>
      <c r="F9" s="2434" t="s">
        <v>531</v>
      </c>
      <c r="G9" s="2440"/>
      <c r="H9" s="2445"/>
      <c r="I9" s="2485" t="s">
        <v>10</v>
      </c>
    </row>
    <row r="10" spans="1:10" ht="30" customHeight="1">
      <c r="B10" s="2471"/>
      <c r="C10" s="2404"/>
      <c r="D10" s="2414"/>
      <c r="E10" s="2424"/>
      <c r="F10" s="2435" t="s">
        <v>738</v>
      </c>
      <c r="G10" s="2441" t="s">
        <v>796</v>
      </c>
      <c r="H10" s="2446" t="s">
        <v>756</v>
      </c>
      <c r="I10" s="2486"/>
    </row>
    <row r="11" spans="1:10" ht="49.5" customHeight="1">
      <c r="B11" s="2471"/>
      <c r="C11" s="2404"/>
      <c r="D11" s="2414"/>
      <c r="E11" s="2425">
        <v>20</v>
      </c>
      <c r="F11" s="2436">
        <v>10</v>
      </c>
      <c r="G11" s="2442">
        <v>10</v>
      </c>
      <c r="H11" s="2447"/>
      <c r="I11" s="2487" t="s">
        <v>670</v>
      </c>
    </row>
    <row r="12" spans="1:10" ht="30" customHeight="1">
      <c r="B12" s="2471"/>
      <c r="C12" s="2404">
        <v>3</v>
      </c>
      <c r="D12" s="2404" t="s">
        <v>293</v>
      </c>
      <c r="E12" s="2426" t="s">
        <v>383</v>
      </c>
      <c r="F12" s="2426"/>
      <c r="G12" s="2426"/>
      <c r="H12" s="2426"/>
      <c r="I12" s="2488"/>
    </row>
    <row r="13" spans="1:10" ht="30" customHeight="1">
      <c r="B13" s="2471"/>
      <c r="C13" s="2404"/>
      <c r="D13" s="2404"/>
      <c r="E13" s="2427"/>
      <c r="F13" s="2427"/>
      <c r="G13" s="2427"/>
      <c r="H13" s="2427"/>
      <c r="I13" s="2489"/>
    </row>
    <row r="14" spans="1:10" ht="30" customHeight="1">
      <c r="B14" s="2471"/>
      <c r="C14" s="2405">
        <v>4</v>
      </c>
      <c r="D14" s="2415" t="s">
        <v>342</v>
      </c>
      <c r="E14" s="2428"/>
      <c r="F14" s="2428"/>
      <c r="G14" s="2428"/>
      <c r="H14" s="2428"/>
      <c r="I14" s="2490"/>
    </row>
    <row r="15" spans="1:10" ht="30" customHeight="1">
      <c r="B15" s="2472"/>
      <c r="C15" s="2474"/>
      <c r="D15" s="2475"/>
      <c r="E15" s="2477"/>
      <c r="F15" s="2477"/>
      <c r="G15" s="2477"/>
      <c r="H15" s="2477"/>
      <c r="I15" s="2491"/>
    </row>
    <row r="16" spans="1:10" ht="42" customHeight="1">
      <c r="A16" s="2384"/>
      <c r="B16" s="2393" t="s">
        <v>911</v>
      </c>
      <c r="C16" s="2406">
        <v>1</v>
      </c>
      <c r="D16" s="2406" t="s">
        <v>146</v>
      </c>
      <c r="E16" s="2429" t="s">
        <v>198</v>
      </c>
      <c r="F16" s="2429"/>
      <c r="G16" s="2429"/>
      <c r="H16" s="2429"/>
      <c r="I16" s="2461"/>
    </row>
    <row r="17" spans="1:9" ht="54" customHeight="1">
      <c r="A17" s="2384"/>
      <c r="B17" s="2392"/>
      <c r="C17" s="2407">
        <v>2</v>
      </c>
      <c r="D17" s="2407" t="s">
        <v>914</v>
      </c>
      <c r="E17" s="2430" t="s">
        <v>943</v>
      </c>
      <c r="F17" s="2430"/>
      <c r="G17" s="2430"/>
      <c r="H17" s="2430"/>
      <c r="I17" s="2462"/>
    </row>
    <row r="18" spans="1:9" ht="54" customHeight="1">
      <c r="A18" s="2384"/>
      <c r="B18" s="2394"/>
      <c r="C18" s="2408">
        <v>3</v>
      </c>
      <c r="D18" s="2408" t="s">
        <v>342</v>
      </c>
      <c r="E18" s="2478"/>
      <c r="F18" s="2478"/>
      <c r="G18" s="2478"/>
      <c r="H18" s="2478"/>
      <c r="I18" s="2492"/>
    </row>
    <row r="19" spans="1:9" ht="24.75" customHeight="1">
      <c r="B19" s="2395" t="s">
        <v>916</v>
      </c>
      <c r="C19" s="2395"/>
      <c r="D19" s="2395"/>
      <c r="E19" s="2395"/>
      <c r="F19" s="2395"/>
      <c r="G19" s="2395"/>
      <c r="H19" s="2395"/>
      <c r="I19" s="2395"/>
    </row>
    <row r="20" spans="1:9" ht="48" customHeight="1">
      <c r="B20" s="2396" t="s">
        <v>906</v>
      </c>
      <c r="C20" s="2396"/>
      <c r="D20" s="2396"/>
      <c r="E20" s="2396"/>
      <c r="F20" s="2396"/>
      <c r="G20" s="2396"/>
      <c r="H20" s="2396"/>
      <c r="I20" s="2396"/>
    </row>
    <row r="21" spans="1:9" ht="39.75" customHeight="1">
      <c r="B21" s="2396" t="s">
        <v>935</v>
      </c>
      <c r="C21" s="2396"/>
      <c r="D21" s="2396"/>
      <c r="E21" s="2396"/>
      <c r="F21" s="2396"/>
      <c r="G21" s="2396"/>
      <c r="H21" s="2396"/>
      <c r="I21" s="2396"/>
    </row>
    <row r="22" spans="1:9" ht="24.75" customHeight="1">
      <c r="B22" s="2397" t="s">
        <v>637</v>
      </c>
      <c r="C22" s="2397"/>
      <c r="D22" s="2397"/>
      <c r="E22" s="2397"/>
      <c r="F22" s="2397"/>
      <c r="G22" s="2397"/>
      <c r="H22" s="2397"/>
      <c r="I22" s="2397"/>
    </row>
    <row r="23" spans="1:9" ht="24.75" customHeight="1">
      <c r="B23" s="2397" t="s">
        <v>937</v>
      </c>
      <c r="C23" s="2397"/>
      <c r="D23" s="2397"/>
      <c r="E23" s="2397"/>
      <c r="F23" s="2397"/>
      <c r="G23" s="2397"/>
      <c r="H23" s="2397"/>
      <c r="I23" s="2397"/>
    </row>
  </sheetData>
  <customSheetViews>
    <customSheetView guid="{76D48460-2D9B-487A-92BD-89A50EB1783E}">
      <selection activeCell="B2" sqref="B2:I2"/>
      <pageMargins left="0.70866141732283472" right="0.70866141732283472" top="0.74803149606299213" bottom="0.74803149606299213" header="0.31496062992125984" footer="0.31496062992125984"/>
      <printOptions horizontalCentered="1"/>
      <pageSetup paperSize="9" scale="83" orientation="portrait" r:id="rId1"/>
    </customSheetView>
  </customSheetViews>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7"/>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54">
    <tabColor rgb="FF00B0F0"/>
  </sheetPr>
  <dimension ref="A1:J16"/>
  <sheetViews>
    <sheetView showGridLines="0" view="pageBreakPreview" zoomScaleSheetLayoutView="100" workbookViewId="0">
      <selection activeCell="F2" sqref="F2"/>
    </sheetView>
  </sheetViews>
  <sheetFormatPr defaultRowHeight="13.5"/>
  <cols>
    <col min="1" max="1" width="1.25" style="1759" customWidth="1"/>
    <col min="2" max="2" width="24.25" style="1759" customWidth="1"/>
    <col min="3" max="3" width="4" style="1759" customWidth="1"/>
    <col min="4" max="5" width="20.125" style="1759" customWidth="1"/>
    <col min="6" max="6" width="12.75" style="1759" customWidth="1"/>
    <col min="7" max="7" width="11.25" style="1759" customWidth="1"/>
    <col min="8" max="8" width="3.125" style="1759" customWidth="1"/>
    <col min="9" max="9" width="3.75" style="1759" customWidth="1"/>
    <col min="10" max="10" width="2.5" style="1759" customWidth="1"/>
    <col min="11" max="256" width="9" style="1759" customWidth="1"/>
    <col min="257" max="257" width="1.25" style="1759" customWidth="1"/>
    <col min="258" max="258" width="24.25" style="1759" customWidth="1"/>
    <col min="259" max="259" width="4" style="1759" customWidth="1"/>
    <col min="260" max="261" width="20.125" style="1759" customWidth="1"/>
    <col min="262" max="262" width="12.75" style="1759" customWidth="1"/>
    <col min="263" max="263" width="11.25" style="1759" customWidth="1"/>
    <col min="264" max="264" width="3.125" style="1759" customWidth="1"/>
    <col min="265" max="265" width="3.75" style="1759" customWidth="1"/>
    <col min="266" max="266" width="2.5" style="1759" customWidth="1"/>
    <col min="267" max="512" width="9" style="1759" customWidth="1"/>
    <col min="513" max="513" width="1.25" style="1759" customWidth="1"/>
    <col min="514" max="514" width="24.25" style="1759" customWidth="1"/>
    <col min="515" max="515" width="4" style="1759" customWidth="1"/>
    <col min="516" max="517" width="20.125" style="1759" customWidth="1"/>
    <col min="518" max="518" width="12.75" style="1759" customWidth="1"/>
    <col min="519" max="519" width="11.25" style="1759" customWidth="1"/>
    <col min="520" max="520" width="3.125" style="1759" customWidth="1"/>
    <col min="521" max="521" width="3.75" style="1759" customWidth="1"/>
    <col min="522" max="522" width="2.5" style="1759" customWidth="1"/>
    <col min="523" max="768" width="9" style="1759" customWidth="1"/>
    <col min="769" max="769" width="1.25" style="1759" customWidth="1"/>
    <col min="770" max="770" width="24.25" style="1759" customWidth="1"/>
    <col min="771" max="771" width="4" style="1759" customWidth="1"/>
    <col min="772" max="773" width="20.125" style="1759" customWidth="1"/>
    <col min="774" max="774" width="12.75" style="1759" customWidth="1"/>
    <col min="775" max="775" width="11.25" style="1759" customWidth="1"/>
    <col min="776" max="776" width="3.125" style="1759" customWidth="1"/>
    <col min="777" max="777" width="3.75" style="1759" customWidth="1"/>
    <col min="778" max="778" width="2.5" style="1759" customWidth="1"/>
    <col min="779" max="1024" width="9" style="1759" customWidth="1"/>
    <col min="1025" max="1025" width="1.25" style="1759" customWidth="1"/>
    <col min="1026" max="1026" width="24.25" style="1759" customWidth="1"/>
    <col min="1027" max="1027" width="4" style="1759" customWidth="1"/>
    <col min="1028" max="1029" width="20.125" style="1759" customWidth="1"/>
    <col min="1030" max="1030" width="12.75" style="1759" customWidth="1"/>
    <col min="1031" max="1031" width="11.25" style="1759" customWidth="1"/>
    <col min="1032" max="1032" width="3.125" style="1759" customWidth="1"/>
    <col min="1033" max="1033" width="3.75" style="1759" customWidth="1"/>
    <col min="1034" max="1034" width="2.5" style="1759" customWidth="1"/>
    <col min="1035" max="1280" width="9" style="1759" customWidth="1"/>
    <col min="1281" max="1281" width="1.25" style="1759" customWidth="1"/>
    <col min="1282" max="1282" width="24.25" style="1759" customWidth="1"/>
    <col min="1283" max="1283" width="4" style="1759" customWidth="1"/>
    <col min="1284" max="1285" width="20.125" style="1759" customWidth="1"/>
    <col min="1286" max="1286" width="12.75" style="1759" customWidth="1"/>
    <col min="1287" max="1287" width="11.25" style="1759" customWidth="1"/>
    <col min="1288" max="1288" width="3.125" style="1759" customWidth="1"/>
    <col min="1289" max="1289" width="3.75" style="1759" customWidth="1"/>
    <col min="1290" max="1290" width="2.5" style="1759" customWidth="1"/>
    <col min="1291" max="1536" width="9" style="1759" customWidth="1"/>
    <col min="1537" max="1537" width="1.25" style="1759" customWidth="1"/>
    <col min="1538" max="1538" width="24.25" style="1759" customWidth="1"/>
    <col min="1539" max="1539" width="4" style="1759" customWidth="1"/>
    <col min="1540" max="1541" width="20.125" style="1759" customWidth="1"/>
    <col min="1542" max="1542" width="12.75" style="1759" customWidth="1"/>
    <col min="1543" max="1543" width="11.25" style="1759" customWidth="1"/>
    <col min="1544" max="1544" width="3.125" style="1759" customWidth="1"/>
    <col min="1545" max="1545" width="3.75" style="1759" customWidth="1"/>
    <col min="1546" max="1546" width="2.5" style="1759" customWidth="1"/>
    <col min="1547" max="1792" width="9" style="1759" customWidth="1"/>
    <col min="1793" max="1793" width="1.25" style="1759" customWidth="1"/>
    <col min="1794" max="1794" width="24.25" style="1759" customWidth="1"/>
    <col min="1795" max="1795" width="4" style="1759" customWidth="1"/>
    <col min="1796" max="1797" width="20.125" style="1759" customWidth="1"/>
    <col min="1798" max="1798" width="12.75" style="1759" customWidth="1"/>
    <col min="1799" max="1799" width="11.25" style="1759" customWidth="1"/>
    <col min="1800" max="1800" width="3.125" style="1759" customWidth="1"/>
    <col min="1801" max="1801" width="3.75" style="1759" customWidth="1"/>
    <col min="1802" max="1802" width="2.5" style="1759" customWidth="1"/>
    <col min="1803" max="2048" width="9" style="1759" customWidth="1"/>
    <col min="2049" max="2049" width="1.25" style="1759" customWidth="1"/>
    <col min="2050" max="2050" width="24.25" style="1759" customWidth="1"/>
    <col min="2051" max="2051" width="4" style="1759" customWidth="1"/>
    <col min="2052" max="2053" width="20.125" style="1759" customWidth="1"/>
    <col min="2054" max="2054" width="12.75" style="1759" customWidth="1"/>
    <col min="2055" max="2055" width="11.25" style="1759" customWidth="1"/>
    <col min="2056" max="2056" width="3.125" style="1759" customWidth="1"/>
    <col min="2057" max="2057" width="3.75" style="1759" customWidth="1"/>
    <col min="2058" max="2058" width="2.5" style="1759" customWidth="1"/>
    <col min="2059" max="2304" width="9" style="1759" customWidth="1"/>
    <col min="2305" max="2305" width="1.25" style="1759" customWidth="1"/>
    <col min="2306" max="2306" width="24.25" style="1759" customWidth="1"/>
    <col min="2307" max="2307" width="4" style="1759" customWidth="1"/>
    <col min="2308" max="2309" width="20.125" style="1759" customWidth="1"/>
    <col min="2310" max="2310" width="12.75" style="1759" customWidth="1"/>
    <col min="2311" max="2311" width="11.25" style="1759" customWidth="1"/>
    <col min="2312" max="2312" width="3.125" style="1759" customWidth="1"/>
    <col min="2313" max="2313" width="3.75" style="1759" customWidth="1"/>
    <col min="2314" max="2314" width="2.5" style="1759" customWidth="1"/>
    <col min="2315" max="2560" width="9" style="1759" customWidth="1"/>
    <col min="2561" max="2561" width="1.25" style="1759" customWidth="1"/>
    <col min="2562" max="2562" width="24.25" style="1759" customWidth="1"/>
    <col min="2563" max="2563" width="4" style="1759" customWidth="1"/>
    <col min="2564" max="2565" width="20.125" style="1759" customWidth="1"/>
    <col min="2566" max="2566" width="12.75" style="1759" customWidth="1"/>
    <col min="2567" max="2567" width="11.25" style="1759" customWidth="1"/>
    <col min="2568" max="2568" width="3.125" style="1759" customWidth="1"/>
    <col min="2569" max="2569" width="3.75" style="1759" customWidth="1"/>
    <col min="2570" max="2570" width="2.5" style="1759" customWidth="1"/>
    <col min="2571" max="2816" width="9" style="1759" customWidth="1"/>
    <col min="2817" max="2817" width="1.25" style="1759" customWidth="1"/>
    <col min="2818" max="2818" width="24.25" style="1759" customWidth="1"/>
    <col min="2819" max="2819" width="4" style="1759" customWidth="1"/>
    <col min="2820" max="2821" width="20.125" style="1759" customWidth="1"/>
    <col min="2822" max="2822" width="12.75" style="1759" customWidth="1"/>
    <col min="2823" max="2823" width="11.25" style="1759" customWidth="1"/>
    <col min="2824" max="2824" width="3.125" style="1759" customWidth="1"/>
    <col min="2825" max="2825" width="3.75" style="1759" customWidth="1"/>
    <col min="2826" max="2826" width="2.5" style="1759" customWidth="1"/>
    <col min="2827" max="3072" width="9" style="1759" customWidth="1"/>
    <col min="3073" max="3073" width="1.25" style="1759" customWidth="1"/>
    <col min="3074" max="3074" width="24.25" style="1759" customWidth="1"/>
    <col min="3075" max="3075" width="4" style="1759" customWidth="1"/>
    <col min="3076" max="3077" width="20.125" style="1759" customWidth="1"/>
    <col min="3078" max="3078" width="12.75" style="1759" customWidth="1"/>
    <col min="3079" max="3079" width="11.25" style="1759" customWidth="1"/>
    <col min="3080" max="3080" width="3.125" style="1759" customWidth="1"/>
    <col min="3081" max="3081" width="3.75" style="1759" customWidth="1"/>
    <col min="3082" max="3082" width="2.5" style="1759" customWidth="1"/>
    <col min="3083" max="3328" width="9" style="1759" customWidth="1"/>
    <col min="3329" max="3329" width="1.25" style="1759" customWidth="1"/>
    <col min="3330" max="3330" width="24.25" style="1759" customWidth="1"/>
    <col min="3331" max="3331" width="4" style="1759" customWidth="1"/>
    <col min="3332" max="3333" width="20.125" style="1759" customWidth="1"/>
    <col min="3334" max="3334" width="12.75" style="1759" customWidth="1"/>
    <col min="3335" max="3335" width="11.25" style="1759" customWidth="1"/>
    <col min="3336" max="3336" width="3.125" style="1759" customWidth="1"/>
    <col min="3337" max="3337" width="3.75" style="1759" customWidth="1"/>
    <col min="3338" max="3338" width="2.5" style="1759" customWidth="1"/>
    <col min="3339" max="3584" width="9" style="1759" customWidth="1"/>
    <col min="3585" max="3585" width="1.25" style="1759" customWidth="1"/>
    <col min="3586" max="3586" width="24.25" style="1759" customWidth="1"/>
    <col min="3587" max="3587" width="4" style="1759" customWidth="1"/>
    <col min="3588" max="3589" width="20.125" style="1759" customWidth="1"/>
    <col min="3590" max="3590" width="12.75" style="1759" customWidth="1"/>
    <col min="3591" max="3591" width="11.25" style="1759" customWidth="1"/>
    <col min="3592" max="3592" width="3.125" style="1759" customWidth="1"/>
    <col min="3593" max="3593" width="3.75" style="1759" customWidth="1"/>
    <col min="3594" max="3594" width="2.5" style="1759" customWidth="1"/>
    <col min="3595" max="3840" width="9" style="1759" customWidth="1"/>
    <col min="3841" max="3841" width="1.25" style="1759" customWidth="1"/>
    <col min="3842" max="3842" width="24.25" style="1759" customWidth="1"/>
    <col min="3843" max="3843" width="4" style="1759" customWidth="1"/>
    <col min="3844" max="3845" width="20.125" style="1759" customWidth="1"/>
    <col min="3846" max="3846" width="12.75" style="1759" customWidth="1"/>
    <col min="3847" max="3847" width="11.25" style="1759" customWidth="1"/>
    <col min="3848" max="3848" width="3.125" style="1759" customWidth="1"/>
    <col min="3849" max="3849" width="3.75" style="1759" customWidth="1"/>
    <col min="3850" max="3850" width="2.5" style="1759" customWidth="1"/>
    <col min="3851" max="4096" width="9" style="1759" customWidth="1"/>
    <col min="4097" max="4097" width="1.25" style="1759" customWidth="1"/>
    <col min="4098" max="4098" width="24.25" style="1759" customWidth="1"/>
    <col min="4099" max="4099" width="4" style="1759" customWidth="1"/>
    <col min="4100" max="4101" width="20.125" style="1759" customWidth="1"/>
    <col min="4102" max="4102" width="12.75" style="1759" customWidth="1"/>
    <col min="4103" max="4103" width="11.25" style="1759" customWidth="1"/>
    <col min="4104" max="4104" width="3.125" style="1759" customWidth="1"/>
    <col min="4105" max="4105" width="3.75" style="1759" customWidth="1"/>
    <col min="4106" max="4106" width="2.5" style="1759" customWidth="1"/>
    <col min="4107" max="4352" width="9" style="1759" customWidth="1"/>
    <col min="4353" max="4353" width="1.25" style="1759" customWidth="1"/>
    <col min="4354" max="4354" width="24.25" style="1759" customWidth="1"/>
    <col min="4355" max="4355" width="4" style="1759" customWidth="1"/>
    <col min="4356" max="4357" width="20.125" style="1759" customWidth="1"/>
    <col min="4358" max="4358" width="12.75" style="1759" customWidth="1"/>
    <col min="4359" max="4359" width="11.25" style="1759" customWidth="1"/>
    <col min="4360" max="4360" width="3.125" style="1759" customWidth="1"/>
    <col min="4361" max="4361" width="3.75" style="1759" customWidth="1"/>
    <col min="4362" max="4362" width="2.5" style="1759" customWidth="1"/>
    <col min="4363" max="4608" width="9" style="1759" customWidth="1"/>
    <col min="4609" max="4609" width="1.25" style="1759" customWidth="1"/>
    <col min="4610" max="4610" width="24.25" style="1759" customWidth="1"/>
    <col min="4611" max="4611" width="4" style="1759" customWidth="1"/>
    <col min="4612" max="4613" width="20.125" style="1759" customWidth="1"/>
    <col min="4614" max="4614" width="12.75" style="1759" customWidth="1"/>
    <col min="4615" max="4615" width="11.25" style="1759" customWidth="1"/>
    <col min="4616" max="4616" width="3.125" style="1759" customWidth="1"/>
    <col min="4617" max="4617" width="3.75" style="1759" customWidth="1"/>
    <col min="4618" max="4618" width="2.5" style="1759" customWidth="1"/>
    <col min="4619" max="4864" width="9" style="1759" customWidth="1"/>
    <col min="4865" max="4865" width="1.25" style="1759" customWidth="1"/>
    <col min="4866" max="4866" width="24.25" style="1759" customWidth="1"/>
    <col min="4867" max="4867" width="4" style="1759" customWidth="1"/>
    <col min="4868" max="4869" width="20.125" style="1759" customWidth="1"/>
    <col min="4870" max="4870" width="12.75" style="1759" customWidth="1"/>
    <col min="4871" max="4871" width="11.25" style="1759" customWidth="1"/>
    <col min="4872" max="4872" width="3.125" style="1759" customWidth="1"/>
    <col min="4873" max="4873" width="3.75" style="1759" customWidth="1"/>
    <col min="4874" max="4874" width="2.5" style="1759" customWidth="1"/>
    <col min="4875" max="5120" width="9" style="1759" customWidth="1"/>
    <col min="5121" max="5121" width="1.25" style="1759" customWidth="1"/>
    <col min="5122" max="5122" width="24.25" style="1759" customWidth="1"/>
    <col min="5123" max="5123" width="4" style="1759" customWidth="1"/>
    <col min="5124" max="5125" width="20.125" style="1759" customWidth="1"/>
    <col min="5126" max="5126" width="12.75" style="1759" customWidth="1"/>
    <col min="5127" max="5127" width="11.25" style="1759" customWidth="1"/>
    <col min="5128" max="5128" width="3.125" style="1759" customWidth="1"/>
    <col min="5129" max="5129" width="3.75" style="1759" customWidth="1"/>
    <col min="5130" max="5130" width="2.5" style="1759" customWidth="1"/>
    <col min="5131" max="5376" width="9" style="1759" customWidth="1"/>
    <col min="5377" max="5377" width="1.25" style="1759" customWidth="1"/>
    <col min="5378" max="5378" width="24.25" style="1759" customWidth="1"/>
    <col min="5379" max="5379" width="4" style="1759" customWidth="1"/>
    <col min="5380" max="5381" width="20.125" style="1759" customWidth="1"/>
    <col min="5382" max="5382" width="12.75" style="1759" customWidth="1"/>
    <col min="5383" max="5383" width="11.25" style="1759" customWidth="1"/>
    <col min="5384" max="5384" width="3.125" style="1759" customWidth="1"/>
    <col min="5385" max="5385" width="3.75" style="1759" customWidth="1"/>
    <col min="5386" max="5386" width="2.5" style="1759" customWidth="1"/>
    <col min="5387" max="5632" width="9" style="1759" customWidth="1"/>
    <col min="5633" max="5633" width="1.25" style="1759" customWidth="1"/>
    <col min="5634" max="5634" width="24.25" style="1759" customWidth="1"/>
    <col min="5635" max="5635" width="4" style="1759" customWidth="1"/>
    <col min="5636" max="5637" width="20.125" style="1759" customWidth="1"/>
    <col min="5638" max="5638" width="12.75" style="1759" customWidth="1"/>
    <col min="5639" max="5639" width="11.25" style="1759" customWidth="1"/>
    <col min="5640" max="5640" width="3.125" style="1759" customWidth="1"/>
    <col min="5641" max="5641" width="3.75" style="1759" customWidth="1"/>
    <col min="5642" max="5642" width="2.5" style="1759" customWidth="1"/>
    <col min="5643" max="5888" width="9" style="1759" customWidth="1"/>
    <col min="5889" max="5889" width="1.25" style="1759" customWidth="1"/>
    <col min="5890" max="5890" width="24.25" style="1759" customWidth="1"/>
    <col min="5891" max="5891" width="4" style="1759" customWidth="1"/>
    <col min="5892" max="5893" width="20.125" style="1759" customWidth="1"/>
    <col min="5894" max="5894" width="12.75" style="1759" customWidth="1"/>
    <col min="5895" max="5895" width="11.25" style="1759" customWidth="1"/>
    <col min="5896" max="5896" width="3.125" style="1759" customWidth="1"/>
    <col min="5897" max="5897" width="3.75" style="1759" customWidth="1"/>
    <col min="5898" max="5898" width="2.5" style="1759" customWidth="1"/>
    <col min="5899" max="6144" width="9" style="1759" customWidth="1"/>
    <col min="6145" max="6145" width="1.25" style="1759" customWidth="1"/>
    <col min="6146" max="6146" width="24.25" style="1759" customWidth="1"/>
    <col min="6147" max="6147" width="4" style="1759" customWidth="1"/>
    <col min="6148" max="6149" width="20.125" style="1759" customWidth="1"/>
    <col min="6150" max="6150" width="12.75" style="1759" customWidth="1"/>
    <col min="6151" max="6151" width="11.25" style="1759" customWidth="1"/>
    <col min="6152" max="6152" width="3.125" style="1759" customWidth="1"/>
    <col min="6153" max="6153" width="3.75" style="1759" customWidth="1"/>
    <col min="6154" max="6154" width="2.5" style="1759" customWidth="1"/>
    <col min="6155" max="6400" width="9" style="1759" customWidth="1"/>
    <col min="6401" max="6401" width="1.25" style="1759" customWidth="1"/>
    <col min="6402" max="6402" width="24.25" style="1759" customWidth="1"/>
    <col min="6403" max="6403" width="4" style="1759" customWidth="1"/>
    <col min="6404" max="6405" width="20.125" style="1759" customWidth="1"/>
    <col min="6406" max="6406" width="12.75" style="1759" customWidth="1"/>
    <col min="6407" max="6407" width="11.25" style="1759" customWidth="1"/>
    <col min="6408" max="6408" width="3.125" style="1759" customWidth="1"/>
    <col min="6409" max="6409" width="3.75" style="1759" customWidth="1"/>
    <col min="6410" max="6410" width="2.5" style="1759" customWidth="1"/>
    <col min="6411" max="6656" width="9" style="1759" customWidth="1"/>
    <col min="6657" max="6657" width="1.25" style="1759" customWidth="1"/>
    <col min="6658" max="6658" width="24.25" style="1759" customWidth="1"/>
    <col min="6659" max="6659" width="4" style="1759" customWidth="1"/>
    <col min="6660" max="6661" width="20.125" style="1759" customWidth="1"/>
    <col min="6662" max="6662" width="12.75" style="1759" customWidth="1"/>
    <col min="6663" max="6663" width="11.25" style="1759" customWidth="1"/>
    <col min="6664" max="6664" width="3.125" style="1759" customWidth="1"/>
    <col min="6665" max="6665" width="3.75" style="1759" customWidth="1"/>
    <col min="6666" max="6666" width="2.5" style="1759" customWidth="1"/>
    <col min="6667" max="6912" width="9" style="1759" customWidth="1"/>
    <col min="6913" max="6913" width="1.25" style="1759" customWidth="1"/>
    <col min="6914" max="6914" width="24.25" style="1759" customWidth="1"/>
    <col min="6915" max="6915" width="4" style="1759" customWidth="1"/>
    <col min="6916" max="6917" width="20.125" style="1759" customWidth="1"/>
    <col min="6918" max="6918" width="12.75" style="1759" customWidth="1"/>
    <col min="6919" max="6919" width="11.25" style="1759" customWidth="1"/>
    <col min="6920" max="6920" width="3.125" style="1759" customWidth="1"/>
    <col min="6921" max="6921" width="3.75" style="1759" customWidth="1"/>
    <col min="6922" max="6922" width="2.5" style="1759" customWidth="1"/>
    <col min="6923" max="7168" width="9" style="1759" customWidth="1"/>
    <col min="7169" max="7169" width="1.25" style="1759" customWidth="1"/>
    <col min="7170" max="7170" width="24.25" style="1759" customWidth="1"/>
    <col min="7171" max="7171" width="4" style="1759" customWidth="1"/>
    <col min="7172" max="7173" width="20.125" style="1759" customWidth="1"/>
    <col min="7174" max="7174" width="12.75" style="1759" customWidth="1"/>
    <col min="7175" max="7175" width="11.25" style="1759" customWidth="1"/>
    <col min="7176" max="7176" width="3.125" style="1759" customWidth="1"/>
    <col min="7177" max="7177" width="3.75" style="1759" customWidth="1"/>
    <col min="7178" max="7178" width="2.5" style="1759" customWidth="1"/>
    <col min="7179" max="7424" width="9" style="1759" customWidth="1"/>
    <col min="7425" max="7425" width="1.25" style="1759" customWidth="1"/>
    <col min="7426" max="7426" width="24.25" style="1759" customWidth="1"/>
    <col min="7427" max="7427" width="4" style="1759" customWidth="1"/>
    <col min="7428" max="7429" width="20.125" style="1759" customWidth="1"/>
    <col min="7430" max="7430" width="12.75" style="1759" customWidth="1"/>
    <col min="7431" max="7431" width="11.25" style="1759" customWidth="1"/>
    <col min="7432" max="7432" width="3.125" style="1759" customWidth="1"/>
    <col min="7433" max="7433" width="3.75" style="1759" customWidth="1"/>
    <col min="7434" max="7434" width="2.5" style="1759" customWidth="1"/>
    <col min="7435" max="7680" width="9" style="1759" customWidth="1"/>
    <col min="7681" max="7681" width="1.25" style="1759" customWidth="1"/>
    <col min="7682" max="7682" width="24.25" style="1759" customWidth="1"/>
    <col min="7683" max="7683" width="4" style="1759" customWidth="1"/>
    <col min="7684" max="7685" width="20.125" style="1759" customWidth="1"/>
    <col min="7686" max="7686" width="12.75" style="1759" customWidth="1"/>
    <col min="7687" max="7687" width="11.25" style="1759" customWidth="1"/>
    <col min="7688" max="7688" width="3.125" style="1759" customWidth="1"/>
    <col min="7689" max="7689" width="3.75" style="1759" customWidth="1"/>
    <col min="7690" max="7690" width="2.5" style="1759" customWidth="1"/>
    <col min="7691" max="7936" width="9" style="1759" customWidth="1"/>
    <col min="7937" max="7937" width="1.25" style="1759" customWidth="1"/>
    <col min="7938" max="7938" width="24.25" style="1759" customWidth="1"/>
    <col min="7939" max="7939" width="4" style="1759" customWidth="1"/>
    <col min="7940" max="7941" width="20.125" style="1759" customWidth="1"/>
    <col min="7942" max="7942" width="12.75" style="1759" customWidth="1"/>
    <col min="7943" max="7943" width="11.25" style="1759" customWidth="1"/>
    <col min="7944" max="7944" width="3.125" style="1759" customWidth="1"/>
    <col min="7945" max="7945" width="3.75" style="1759" customWidth="1"/>
    <col min="7946" max="7946" width="2.5" style="1759" customWidth="1"/>
    <col min="7947" max="8192" width="9" style="1759" customWidth="1"/>
    <col min="8193" max="8193" width="1.25" style="1759" customWidth="1"/>
    <col min="8194" max="8194" width="24.25" style="1759" customWidth="1"/>
    <col min="8195" max="8195" width="4" style="1759" customWidth="1"/>
    <col min="8196" max="8197" width="20.125" style="1759" customWidth="1"/>
    <col min="8198" max="8198" width="12.75" style="1759" customWidth="1"/>
    <col min="8199" max="8199" width="11.25" style="1759" customWidth="1"/>
    <col min="8200" max="8200" width="3.125" style="1759" customWidth="1"/>
    <col min="8201" max="8201" width="3.75" style="1759" customWidth="1"/>
    <col min="8202" max="8202" width="2.5" style="1759" customWidth="1"/>
    <col min="8203" max="8448" width="9" style="1759" customWidth="1"/>
    <col min="8449" max="8449" width="1.25" style="1759" customWidth="1"/>
    <col min="8450" max="8450" width="24.25" style="1759" customWidth="1"/>
    <col min="8451" max="8451" width="4" style="1759" customWidth="1"/>
    <col min="8452" max="8453" width="20.125" style="1759" customWidth="1"/>
    <col min="8454" max="8454" width="12.75" style="1759" customWidth="1"/>
    <col min="8455" max="8455" width="11.25" style="1759" customWidth="1"/>
    <col min="8456" max="8456" width="3.125" style="1759" customWidth="1"/>
    <col min="8457" max="8457" width="3.75" style="1759" customWidth="1"/>
    <col min="8458" max="8458" width="2.5" style="1759" customWidth="1"/>
    <col min="8459" max="8704" width="9" style="1759" customWidth="1"/>
    <col min="8705" max="8705" width="1.25" style="1759" customWidth="1"/>
    <col min="8706" max="8706" width="24.25" style="1759" customWidth="1"/>
    <col min="8707" max="8707" width="4" style="1759" customWidth="1"/>
    <col min="8708" max="8709" width="20.125" style="1759" customWidth="1"/>
    <col min="8710" max="8710" width="12.75" style="1759" customWidth="1"/>
    <col min="8711" max="8711" width="11.25" style="1759" customWidth="1"/>
    <col min="8712" max="8712" width="3.125" style="1759" customWidth="1"/>
    <col min="8713" max="8713" width="3.75" style="1759" customWidth="1"/>
    <col min="8714" max="8714" width="2.5" style="1759" customWidth="1"/>
    <col min="8715" max="8960" width="9" style="1759" customWidth="1"/>
    <col min="8961" max="8961" width="1.25" style="1759" customWidth="1"/>
    <col min="8962" max="8962" width="24.25" style="1759" customWidth="1"/>
    <col min="8963" max="8963" width="4" style="1759" customWidth="1"/>
    <col min="8964" max="8965" width="20.125" style="1759" customWidth="1"/>
    <col min="8966" max="8966" width="12.75" style="1759" customWidth="1"/>
    <col min="8967" max="8967" width="11.25" style="1759" customWidth="1"/>
    <col min="8968" max="8968" width="3.125" style="1759" customWidth="1"/>
    <col min="8969" max="8969" width="3.75" style="1759" customWidth="1"/>
    <col min="8970" max="8970" width="2.5" style="1759" customWidth="1"/>
    <col min="8971" max="9216" width="9" style="1759" customWidth="1"/>
    <col min="9217" max="9217" width="1.25" style="1759" customWidth="1"/>
    <col min="9218" max="9218" width="24.25" style="1759" customWidth="1"/>
    <col min="9219" max="9219" width="4" style="1759" customWidth="1"/>
    <col min="9220" max="9221" width="20.125" style="1759" customWidth="1"/>
    <col min="9222" max="9222" width="12.75" style="1759" customWidth="1"/>
    <col min="9223" max="9223" width="11.25" style="1759" customWidth="1"/>
    <col min="9224" max="9224" width="3.125" style="1759" customWidth="1"/>
    <col min="9225" max="9225" width="3.75" style="1759" customWidth="1"/>
    <col min="9226" max="9226" width="2.5" style="1759" customWidth="1"/>
    <col min="9227" max="9472" width="9" style="1759" customWidth="1"/>
    <col min="9473" max="9473" width="1.25" style="1759" customWidth="1"/>
    <col min="9474" max="9474" width="24.25" style="1759" customWidth="1"/>
    <col min="9475" max="9475" width="4" style="1759" customWidth="1"/>
    <col min="9476" max="9477" width="20.125" style="1759" customWidth="1"/>
    <col min="9478" max="9478" width="12.75" style="1759" customWidth="1"/>
    <col min="9479" max="9479" width="11.25" style="1759" customWidth="1"/>
    <col min="9480" max="9480" width="3.125" style="1759" customWidth="1"/>
    <col min="9481" max="9481" width="3.75" style="1759" customWidth="1"/>
    <col min="9482" max="9482" width="2.5" style="1759" customWidth="1"/>
    <col min="9483" max="9728" width="9" style="1759" customWidth="1"/>
    <col min="9729" max="9729" width="1.25" style="1759" customWidth="1"/>
    <col min="9730" max="9730" width="24.25" style="1759" customWidth="1"/>
    <col min="9731" max="9731" width="4" style="1759" customWidth="1"/>
    <col min="9732" max="9733" width="20.125" style="1759" customWidth="1"/>
    <col min="9734" max="9734" width="12.75" style="1759" customWidth="1"/>
    <col min="9735" max="9735" width="11.25" style="1759" customWidth="1"/>
    <col min="9736" max="9736" width="3.125" style="1759" customWidth="1"/>
    <col min="9737" max="9737" width="3.75" style="1759" customWidth="1"/>
    <col min="9738" max="9738" width="2.5" style="1759" customWidth="1"/>
    <col min="9739" max="9984" width="9" style="1759" customWidth="1"/>
    <col min="9985" max="9985" width="1.25" style="1759" customWidth="1"/>
    <col min="9986" max="9986" width="24.25" style="1759" customWidth="1"/>
    <col min="9987" max="9987" width="4" style="1759" customWidth="1"/>
    <col min="9988" max="9989" width="20.125" style="1759" customWidth="1"/>
    <col min="9990" max="9990" width="12.75" style="1759" customWidth="1"/>
    <col min="9991" max="9991" width="11.25" style="1759" customWidth="1"/>
    <col min="9992" max="9992" width="3.125" style="1759" customWidth="1"/>
    <col min="9993" max="9993" width="3.75" style="1759" customWidth="1"/>
    <col min="9994" max="9994" width="2.5" style="1759" customWidth="1"/>
    <col min="9995" max="10240" width="9" style="1759" customWidth="1"/>
    <col min="10241" max="10241" width="1.25" style="1759" customWidth="1"/>
    <col min="10242" max="10242" width="24.25" style="1759" customWidth="1"/>
    <col min="10243" max="10243" width="4" style="1759" customWidth="1"/>
    <col min="10244" max="10245" width="20.125" style="1759" customWidth="1"/>
    <col min="10246" max="10246" width="12.75" style="1759" customWidth="1"/>
    <col min="10247" max="10247" width="11.25" style="1759" customWidth="1"/>
    <col min="10248" max="10248" width="3.125" style="1759" customWidth="1"/>
    <col min="10249" max="10249" width="3.75" style="1759" customWidth="1"/>
    <col min="10250" max="10250" width="2.5" style="1759" customWidth="1"/>
    <col min="10251" max="10496" width="9" style="1759" customWidth="1"/>
    <col min="10497" max="10497" width="1.25" style="1759" customWidth="1"/>
    <col min="10498" max="10498" width="24.25" style="1759" customWidth="1"/>
    <col min="10499" max="10499" width="4" style="1759" customWidth="1"/>
    <col min="10500" max="10501" width="20.125" style="1759" customWidth="1"/>
    <col min="10502" max="10502" width="12.75" style="1759" customWidth="1"/>
    <col min="10503" max="10503" width="11.25" style="1759" customWidth="1"/>
    <col min="10504" max="10504" width="3.125" style="1759" customWidth="1"/>
    <col min="10505" max="10505" width="3.75" style="1759" customWidth="1"/>
    <col min="10506" max="10506" width="2.5" style="1759" customWidth="1"/>
    <col min="10507" max="10752" width="9" style="1759" customWidth="1"/>
    <col min="10753" max="10753" width="1.25" style="1759" customWidth="1"/>
    <col min="10754" max="10754" width="24.25" style="1759" customWidth="1"/>
    <col min="10755" max="10755" width="4" style="1759" customWidth="1"/>
    <col min="10756" max="10757" width="20.125" style="1759" customWidth="1"/>
    <col min="10758" max="10758" width="12.75" style="1759" customWidth="1"/>
    <col min="10759" max="10759" width="11.25" style="1759" customWidth="1"/>
    <col min="10760" max="10760" width="3.125" style="1759" customWidth="1"/>
    <col min="10761" max="10761" width="3.75" style="1759" customWidth="1"/>
    <col min="10762" max="10762" width="2.5" style="1759" customWidth="1"/>
    <col min="10763" max="11008" width="9" style="1759" customWidth="1"/>
    <col min="11009" max="11009" width="1.25" style="1759" customWidth="1"/>
    <col min="11010" max="11010" width="24.25" style="1759" customWidth="1"/>
    <col min="11011" max="11011" width="4" style="1759" customWidth="1"/>
    <col min="11012" max="11013" width="20.125" style="1759" customWidth="1"/>
    <col min="11014" max="11014" width="12.75" style="1759" customWidth="1"/>
    <col min="11015" max="11015" width="11.25" style="1759" customWidth="1"/>
    <col min="11016" max="11016" width="3.125" style="1759" customWidth="1"/>
    <col min="11017" max="11017" width="3.75" style="1759" customWidth="1"/>
    <col min="11018" max="11018" width="2.5" style="1759" customWidth="1"/>
    <col min="11019" max="11264" width="9" style="1759" customWidth="1"/>
    <col min="11265" max="11265" width="1.25" style="1759" customWidth="1"/>
    <col min="11266" max="11266" width="24.25" style="1759" customWidth="1"/>
    <col min="11267" max="11267" width="4" style="1759" customWidth="1"/>
    <col min="11268" max="11269" width="20.125" style="1759" customWidth="1"/>
    <col min="11270" max="11270" width="12.75" style="1759" customWidth="1"/>
    <col min="11271" max="11271" width="11.25" style="1759" customWidth="1"/>
    <col min="11272" max="11272" width="3.125" style="1759" customWidth="1"/>
    <col min="11273" max="11273" width="3.75" style="1759" customWidth="1"/>
    <col min="11274" max="11274" width="2.5" style="1759" customWidth="1"/>
    <col min="11275" max="11520" width="9" style="1759" customWidth="1"/>
    <col min="11521" max="11521" width="1.25" style="1759" customWidth="1"/>
    <col min="11522" max="11522" width="24.25" style="1759" customWidth="1"/>
    <col min="11523" max="11523" width="4" style="1759" customWidth="1"/>
    <col min="11524" max="11525" width="20.125" style="1759" customWidth="1"/>
    <col min="11526" max="11526" width="12.75" style="1759" customWidth="1"/>
    <col min="11527" max="11527" width="11.25" style="1759" customWidth="1"/>
    <col min="11528" max="11528" width="3.125" style="1759" customWidth="1"/>
    <col min="11529" max="11529" width="3.75" style="1759" customWidth="1"/>
    <col min="11530" max="11530" width="2.5" style="1759" customWidth="1"/>
    <col min="11531" max="11776" width="9" style="1759" customWidth="1"/>
    <col min="11777" max="11777" width="1.25" style="1759" customWidth="1"/>
    <col min="11778" max="11778" width="24.25" style="1759" customWidth="1"/>
    <col min="11779" max="11779" width="4" style="1759" customWidth="1"/>
    <col min="11780" max="11781" width="20.125" style="1759" customWidth="1"/>
    <col min="11782" max="11782" width="12.75" style="1759" customWidth="1"/>
    <col min="11783" max="11783" width="11.25" style="1759" customWidth="1"/>
    <col min="11784" max="11784" width="3.125" style="1759" customWidth="1"/>
    <col min="11785" max="11785" width="3.75" style="1759" customWidth="1"/>
    <col min="11786" max="11786" width="2.5" style="1759" customWidth="1"/>
    <col min="11787" max="12032" width="9" style="1759" customWidth="1"/>
    <col min="12033" max="12033" width="1.25" style="1759" customWidth="1"/>
    <col min="12034" max="12034" width="24.25" style="1759" customWidth="1"/>
    <col min="12035" max="12035" width="4" style="1759" customWidth="1"/>
    <col min="12036" max="12037" width="20.125" style="1759" customWidth="1"/>
    <col min="12038" max="12038" width="12.75" style="1759" customWidth="1"/>
    <col min="12039" max="12039" width="11.25" style="1759" customWidth="1"/>
    <col min="12040" max="12040" width="3.125" style="1759" customWidth="1"/>
    <col min="12041" max="12041" width="3.75" style="1759" customWidth="1"/>
    <col min="12042" max="12042" width="2.5" style="1759" customWidth="1"/>
    <col min="12043" max="12288" width="9" style="1759" customWidth="1"/>
    <col min="12289" max="12289" width="1.25" style="1759" customWidth="1"/>
    <col min="12290" max="12290" width="24.25" style="1759" customWidth="1"/>
    <col min="12291" max="12291" width="4" style="1759" customWidth="1"/>
    <col min="12292" max="12293" width="20.125" style="1759" customWidth="1"/>
    <col min="12294" max="12294" width="12.75" style="1759" customWidth="1"/>
    <col min="12295" max="12295" width="11.25" style="1759" customWidth="1"/>
    <col min="12296" max="12296" width="3.125" style="1759" customWidth="1"/>
    <col min="12297" max="12297" width="3.75" style="1759" customWidth="1"/>
    <col min="12298" max="12298" width="2.5" style="1759" customWidth="1"/>
    <col min="12299" max="12544" width="9" style="1759" customWidth="1"/>
    <col min="12545" max="12545" width="1.25" style="1759" customWidth="1"/>
    <col min="12546" max="12546" width="24.25" style="1759" customWidth="1"/>
    <col min="12547" max="12547" width="4" style="1759" customWidth="1"/>
    <col min="12548" max="12549" width="20.125" style="1759" customWidth="1"/>
    <col min="12550" max="12550" width="12.75" style="1759" customWidth="1"/>
    <col min="12551" max="12551" width="11.25" style="1759" customWidth="1"/>
    <col min="12552" max="12552" width="3.125" style="1759" customWidth="1"/>
    <col min="12553" max="12553" width="3.75" style="1759" customWidth="1"/>
    <col min="12554" max="12554" width="2.5" style="1759" customWidth="1"/>
    <col min="12555" max="12800" width="9" style="1759" customWidth="1"/>
    <col min="12801" max="12801" width="1.25" style="1759" customWidth="1"/>
    <col min="12802" max="12802" width="24.25" style="1759" customWidth="1"/>
    <col min="12803" max="12803" width="4" style="1759" customWidth="1"/>
    <col min="12804" max="12805" width="20.125" style="1759" customWidth="1"/>
    <col min="12806" max="12806" width="12.75" style="1759" customWidth="1"/>
    <col min="12807" max="12807" width="11.25" style="1759" customWidth="1"/>
    <col min="12808" max="12808" width="3.125" style="1759" customWidth="1"/>
    <col min="12809" max="12809" width="3.75" style="1759" customWidth="1"/>
    <col min="12810" max="12810" width="2.5" style="1759" customWidth="1"/>
    <col min="12811" max="13056" width="9" style="1759" customWidth="1"/>
    <col min="13057" max="13057" width="1.25" style="1759" customWidth="1"/>
    <col min="13058" max="13058" width="24.25" style="1759" customWidth="1"/>
    <col min="13059" max="13059" width="4" style="1759" customWidth="1"/>
    <col min="13060" max="13061" width="20.125" style="1759" customWidth="1"/>
    <col min="13062" max="13062" width="12.75" style="1759" customWidth="1"/>
    <col min="13063" max="13063" width="11.25" style="1759" customWidth="1"/>
    <col min="13064" max="13064" width="3.125" style="1759" customWidth="1"/>
    <col min="13065" max="13065" width="3.75" style="1759" customWidth="1"/>
    <col min="13066" max="13066" width="2.5" style="1759" customWidth="1"/>
    <col min="13067" max="13312" width="9" style="1759" customWidth="1"/>
    <col min="13313" max="13313" width="1.25" style="1759" customWidth="1"/>
    <col min="13314" max="13314" width="24.25" style="1759" customWidth="1"/>
    <col min="13315" max="13315" width="4" style="1759" customWidth="1"/>
    <col min="13316" max="13317" width="20.125" style="1759" customWidth="1"/>
    <col min="13318" max="13318" width="12.75" style="1759" customWidth="1"/>
    <col min="13319" max="13319" width="11.25" style="1759" customWidth="1"/>
    <col min="13320" max="13320" width="3.125" style="1759" customWidth="1"/>
    <col min="13321" max="13321" width="3.75" style="1759" customWidth="1"/>
    <col min="13322" max="13322" width="2.5" style="1759" customWidth="1"/>
    <col min="13323" max="13568" width="9" style="1759" customWidth="1"/>
    <col min="13569" max="13569" width="1.25" style="1759" customWidth="1"/>
    <col min="13570" max="13570" width="24.25" style="1759" customWidth="1"/>
    <col min="13571" max="13571" width="4" style="1759" customWidth="1"/>
    <col min="13572" max="13573" width="20.125" style="1759" customWidth="1"/>
    <col min="13574" max="13574" width="12.75" style="1759" customWidth="1"/>
    <col min="13575" max="13575" width="11.25" style="1759" customWidth="1"/>
    <col min="13576" max="13576" width="3.125" style="1759" customWidth="1"/>
    <col min="13577" max="13577" width="3.75" style="1759" customWidth="1"/>
    <col min="13578" max="13578" width="2.5" style="1759" customWidth="1"/>
    <col min="13579" max="13824" width="9" style="1759" customWidth="1"/>
    <col min="13825" max="13825" width="1.25" style="1759" customWidth="1"/>
    <col min="13826" max="13826" width="24.25" style="1759" customWidth="1"/>
    <col min="13827" max="13827" width="4" style="1759" customWidth="1"/>
    <col min="13828" max="13829" width="20.125" style="1759" customWidth="1"/>
    <col min="13830" max="13830" width="12.75" style="1759" customWidth="1"/>
    <col min="13831" max="13831" width="11.25" style="1759" customWidth="1"/>
    <col min="13832" max="13832" width="3.125" style="1759" customWidth="1"/>
    <col min="13833" max="13833" width="3.75" style="1759" customWidth="1"/>
    <col min="13834" max="13834" width="2.5" style="1759" customWidth="1"/>
    <col min="13835" max="14080" width="9" style="1759" customWidth="1"/>
    <col min="14081" max="14081" width="1.25" style="1759" customWidth="1"/>
    <col min="14082" max="14082" width="24.25" style="1759" customWidth="1"/>
    <col min="14083" max="14083" width="4" style="1759" customWidth="1"/>
    <col min="14084" max="14085" width="20.125" style="1759" customWidth="1"/>
    <col min="14086" max="14086" width="12.75" style="1759" customWidth="1"/>
    <col min="14087" max="14087" width="11.25" style="1759" customWidth="1"/>
    <col min="14088" max="14088" width="3.125" style="1759" customWidth="1"/>
    <col min="14089" max="14089" width="3.75" style="1759" customWidth="1"/>
    <col min="14090" max="14090" width="2.5" style="1759" customWidth="1"/>
    <col min="14091" max="14336" width="9" style="1759" customWidth="1"/>
    <col min="14337" max="14337" width="1.25" style="1759" customWidth="1"/>
    <col min="14338" max="14338" width="24.25" style="1759" customWidth="1"/>
    <col min="14339" max="14339" width="4" style="1759" customWidth="1"/>
    <col min="14340" max="14341" width="20.125" style="1759" customWidth="1"/>
    <col min="14342" max="14342" width="12.75" style="1759" customWidth="1"/>
    <col min="14343" max="14343" width="11.25" style="1759" customWidth="1"/>
    <col min="14344" max="14344" width="3.125" style="1759" customWidth="1"/>
    <col min="14345" max="14345" width="3.75" style="1759" customWidth="1"/>
    <col min="14346" max="14346" width="2.5" style="1759" customWidth="1"/>
    <col min="14347" max="14592" width="9" style="1759" customWidth="1"/>
    <col min="14593" max="14593" width="1.25" style="1759" customWidth="1"/>
    <col min="14594" max="14594" width="24.25" style="1759" customWidth="1"/>
    <col min="14595" max="14595" width="4" style="1759" customWidth="1"/>
    <col min="14596" max="14597" width="20.125" style="1759" customWidth="1"/>
    <col min="14598" max="14598" width="12.75" style="1759" customWidth="1"/>
    <col min="14599" max="14599" width="11.25" style="1759" customWidth="1"/>
    <col min="14600" max="14600" width="3.125" style="1759" customWidth="1"/>
    <col min="14601" max="14601" width="3.75" style="1759" customWidth="1"/>
    <col min="14602" max="14602" width="2.5" style="1759" customWidth="1"/>
    <col min="14603" max="14848" width="9" style="1759" customWidth="1"/>
    <col min="14849" max="14849" width="1.25" style="1759" customWidth="1"/>
    <col min="14850" max="14850" width="24.25" style="1759" customWidth="1"/>
    <col min="14851" max="14851" width="4" style="1759" customWidth="1"/>
    <col min="14852" max="14853" width="20.125" style="1759" customWidth="1"/>
    <col min="14854" max="14854" width="12.75" style="1759" customWidth="1"/>
    <col min="14855" max="14855" width="11.25" style="1759" customWidth="1"/>
    <col min="14856" max="14856" width="3.125" style="1759" customWidth="1"/>
    <col min="14857" max="14857" width="3.75" style="1759" customWidth="1"/>
    <col min="14858" max="14858" width="2.5" style="1759" customWidth="1"/>
    <col min="14859" max="15104" width="9" style="1759" customWidth="1"/>
    <col min="15105" max="15105" width="1.25" style="1759" customWidth="1"/>
    <col min="15106" max="15106" width="24.25" style="1759" customWidth="1"/>
    <col min="15107" max="15107" width="4" style="1759" customWidth="1"/>
    <col min="15108" max="15109" width="20.125" style="1759" customWidth="1"/>
    <col min="15110" max="15110" width="12.75" style="1759" customWidth="1"/>
    <col min="15111" max="15111" width="11.25" style="1759" customWidth="1"/>
    <col min="15112" max="15112" width="3.125" style="1759" customWidth="1"/>
    <col min="15113" max="15113" width="3.75" style="1759" customWidth="1"/>
    <col min="15114" max="15114" width="2.5" style="1759" customWidth="1"/>
    <col min="15115" max="15360" width="9" style="1759" customWidth="1"/>
    <col min="15361" max="15361" width="1.25" style="1759" customWidth="1"/>
    <col min="15362" max="15362" width="24.25" style="1759" customWidth="1"/>
    <col min="15363" max="15363" width="4" style="1759" customWidth="1"/>
    <col min="15364" max="15365" width="20.125" style="1759" customWidth="1"/>
    <col min="15366" max="15366" width="12.75" style="1759" customWidth="1"/>
    <col min="15367" max="15367" width="11.25" style="1759" customWidth="1"/>
    <col min="15368" max="15368" width="3.125" style="1759" customWidth="1"/>
    <col min="15369" max="15369" width="3.75" style="1759" customWidth="1"/>
    <col min="15370" max="15370" width="2.5" style="1759" customWidth="1"/>
    <col min="15371" max="15616" width="9" style="1759" customWidth="1"/>
    <col min="15617" max="15617" width="1.25" style="1759" customWidth="1"/>
    <col min="15618" max="15618" width="24.25" style="1759" customWidth="1"/>
    <col min="15619" max="15619" width="4" style="1759" customWidth="1"/>
    <col min="15620" max="15621" width="20.125" style="1759" customWidth="1"/>
    <col min="15622" max="15622" width="12.75" style="1759" customWidth="1"/>
    <col min="15623" max="15623" width="11.25" style="1759" customWidth="1"/>
    <col min="15624" max="15624" width="3.125" style="1759" customWidth="1"/>
    <col min="15625" max="15625" width="3.75" style="1759" customWidth="1"/>
    <col min="15626" max="15626" width="2.5" style="1759" customWidth="1"/>
    <col min="15627" max="15872" width="9" style="1759" customWidth="1"/>
    <col min="15873" max="15873" width="1.25" style="1759" customWidth="1"/>
    <col min="15874" max="15874" width="24.25" style="1759" customWidth="1"/>
    <col min="15875" max="15875" width="4" style="1759" customWidth="1"/>
    <col min="15876" max="15877" width="20.125" style="1759" customWidth="1"/>
    <col min="15878" max="15878" width="12.75" style="1759" customWidth="1"/>
    <col min="15879" max="15879" width="11.25" style="1759" customWidth="1"/>
    <col min="15880" max="15880" width="3.125" style="1759" customWidth="1"/>
    <col min="15881" max="15881" width="3.75" style="1759" customWidth="1"/>
    <col min="15882" max="15882" width="2.5" style="1759" customWidth="1"/>
    <col min="15883" max="16128" width="9" style="1759" customWidth="1"/>
    <col min="16129" max="16129" width="1.25" style="1759" customWidth="1"/>
    <col min="16130" max="16130" width="24.25" style="1759" customWidth="1"/>
    <col min="16131" max="16131" width="4" style="1759" customWidth="1"/>
    <col min="16132" max="16133" width="20.125" style="1759" customWidth="1"/>
    <col min="16134" max="16134" width="12.75" style="1759" customWidth="1"/>
    <col min="16135" max="16135" width="11.25" style="1759" customWidth="1"/>
    <col min="16136" max="16136" width="3.125" style="1759" customWidth="1"/>
    <col min="16137" max="16137" width="3.75" style="1759" customWidth="1"/>
    <col min="16138" max="16138" width="2.5" style="1759" customWidth="1"/>
    <col min="16139" max="16384" width="9" style="1759" customWidth="1"/>
  </cols>
  <sheetData>
    <row r="1" spans="1:10" ht="27.75" customHeight="1">
      <c r="A1" s="2061"/>
      <c r="F1" s="698" t="s">
        <v>1487</v>
      </c>
      <c r="G1" s="1759"/>
      <c r="H1" s="1759"/>
    </row>
    <row r="2" spans="1:10" ht="21" customHeight="1">
      <c r="A2" s="2061"/>
      <c r="F2" s="698"/>
    </row>
    <row r="3" spans="1:10" ht="36" customHeight="1">
      <c r="B3" s="1761" t="s">
        <v>283</v>
      </c>
      <c r="C3" s="2067"/>
      <c r="D3" s="2067"/>
      <c r="E3" s="2067"/>
      <c r="F3" s="2067"/>
      <c r="G3" s="2067"/>
      <c r="H3" s="2067"/>
    </row>
    <row r="4" spans="1:10" ht="28.5" customHeight="1">
      <c r="A4" s="1761"/>
      <c r="B4" s="1761"/>
      <c r="C4" s="1761"/>
      <c r="D4" s="1761"/>
      <c r="E4" s="1761"/>
      <c r="F4" s="1761"/>
      <c r="G4" s="1761"/>
      <c r="H4" s="1761"/>
    </row>
    <row r="5" spans="1:10" ht="36" customHeight="1">
      <c r="A5" s="1761"/>
      <c r="B5" s="1762" t="s">
        <v>493</v>
      </c>
      <c r="C5" s="1768"/>
      <c r="D5" s="1771"/>
      <c r="E5" s="1771"/>
      <c r="F5" s="1771"/>
      <c r="G5" s="1771"/>
      <c r="H5" s="1774"/>
    </row>
    <row r="6" spans="1:10" ht="36.75" customHeight="1">
      <c r="B6" s="1763" t="s">
        <v>498</v>
      </c>
      <c r="C6" s="1769" t="s">
        <v>586</v>
      </c>
      <c r="D6" s="1769"/>
      <c r="E6" s="1769"/>
      <c r="F6" s="1769"/>
      <c r="G6" s="1769"/>
      <c r="H6" s="1775"/>
    </row>
    <row r="7" spans="1:10" ht="81" customHeight="1">
      <c r="B7" s="2493" t="s">
        <v>817</v>
      </c>
      <c r="C7" s="2069" t="s">
        <v>944</v>
      </c>
      <c r="D7" s="1772"/>
      <c r="E7" s="1772"/>
      <c r="F7" s="1776"/>
      <c r="G7" s="2071" t="s">
        <v>422</v>
      </c>
      <c r="H7" s="2072"/>
    </row>
    <row r="8" spans="1:10" ht="238.5" customHeight="1">
      <c r="B8" s="1767" t="s">
        <v>237</v>
      </c>
      <c r="C8" s="2069" t="s">
        <v>946</v>
      </c>
      <c r="D8" s="1772"/>
      <c r="E8" s="1772"/>
      <c r="F8" s="1776"/>
      <c r="G8" s="2071" t="s">
        <v>422</v>
      </c>
      <c r="H8" s="2072"/>
    </row>
    <row r="9" spans="1:10" ht="75" customHeight="1">
      <c r="B9" s="2493" t="s">
        <v>800</v>
      </c>
      <c r="C9" s="2069" t="s">
        <v>278</v>
      </c>
      <c r="D9" s="1772"/>
      <c r="E9" s="1772"/>
      <c r="F9" s="1776"/>
      <c r="G9" s="2071" t="s">
        <v>422</v>
      </c>
      <c r="H9" s="2072"/>
    </row>
    <row r="10" spans="1:10" ht="120.75" customHeight="1">
      <c r="B10" s="1767" t="s">
        <v>931</v>
      </c>
      <c r="C10" s="2069" t="s">
        <v>948</v>
      </c>
      <c r="D10" s="1772"/>
      <c r="E10" s="1772"/>
      <c r="F10" s="1776"/>
      <c r="G10" s="2071" t="s">
        <v>422</v>
      </c>
      <c r="H10" s="2072"/>
    </row>
    <row r="12" spans="1:10" ht="17.25" customHeight="1">
      <c r="B12" s="2063" t="s">
        <v>682</v>
      </c>
      <c r="C12" s="1778"/>
      <c r="D12" s="1778"/>
      <c r="E12" s="1778"/>
      <c r="F12" s="1778"/>
      <c r="G12" s="1778"/>
      <c r="H12" s="1778"/>
      <c r="I12" s="1778"/>
      <c r="J12" s="1778"/>
    </row>
    <row r="13" spans="1:10" ht="35.25" customHeight="1">
      <c r="B13" s="2065" t="s">
        <v>952</v>
      </c>
      <c r="C13" s="2065"/>
      <c r="D13" s="2065"/>
      <c r="E13" s="2065"/>
      <c r="F13" s="2065"/>
      <c r="G13" s="2065"/>
      <c r="H13" s="2065"/>
      <c r="I13" s="1778"/>
      <c r="J13" s="1778"/>
    </row>
    <row r="14" spans="1:10" ht="17.25" customHeight="1">
      <c r="B14" s="2066" t="s">
        <v>825</v>
      </c>
      <c r="C14" s="1778"/>
      <c r="D14" s="1778"/>
      <c r="E14" s="1778"/>
      <c r="F14" s="1778"/>
      <c r="G14" s="1778"/>
      <c r="H14" s="1778"/>
      <c r="I14" s="1778"/>
      <c r="J14" s="1778"/>
    </row>
    <row r="15" spans="1:10" ht="17.25" customHeight="1">
      <c r="B15" s="2066" t="s">
        <v>954</v>
      </c>
      <c r="C15" s="1778"/>
      <c r="D15" s="1778"/>
      <c r="E15" s="1778"/>
      <c r="F15" s="1778"/>
      <c r="G15" s="1778"/>
      <c r="H15" s="1778"/>
      <c r="I15" s="1778"/>
      <c r="J15" s="1778"/>
    </row>
    <row r="16" spans="1:10">
      <c r="B16" s="2063"/>
    </row>
  </sheetData>
  <customSheetViews>
    <customSheetView guid="{76D48460-2D9B-487A-92BD-89A50EB1783E}" showPageBreaks="1" showGridLines="0" view="pageBreakPreview">
      <selection activeCell="F2" sqref="F2"/>
      <pageMargins left="0.7" right="0.7" top="0.75" bottom="0.75" header="0.3" footer="0.3"/>
      <printOptions horizontalCentered="1" verticalCentered="1"/>
      <pageSetup paperSize="9" scale="92" orientation="portrait" blackAndWhite="1" r:id="rId1"/>
    </customSheetView>
  </customSheetViews>
  <mergeCells count="13">
    <mergeCell ref="F1:H1"/>
    <mergeCell ref="B3:H3"/>
    <mergeCell ref="C5:H5"/>
    <mergeCell ref="C6:H6"/>
    <mergeCell ref="C7:F7"/>
    <mergeCell ref="G7:H7"/>
    <mergeCell ref="C8:F8"/>
    <mergeCell ref="G8:H8"/>
    <mergeCell ref="C9:F9"/>
    <mergeCell ref="G9:H9"/>
    <mergeCell ref="C10:F10"/>
    <mergeCell ref="G10:H10"/>
    <mergeCell ref="B13:H13"/>
  </mergeCells>
  <phoneticPr fontId="7"/>
  <printOptions horizontalCentered="1" verticalCentered="1"/>
  <pageMargins left="0.7" right="0.7" top="0.75" bottom="0.75" header="0.3" footer="0.3"/>
  <pageSetup paperSize="9" scale="92" fitToWidth="1" fitToHeight="1" orientation="portrait" usePrinterDefaults="1" blackAndWhite="1"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82">
    <tabColor theme="4"/>
  </sheetPr>
  <dimension ref="A1:L36"/>
  <sheetViews>
    <sheetView view="pageBreakPreview" topLeftCell="A18" zoomScale="110" zoomScaleSheetLayoutView="110" workbookViewId="0">
      <selection activeCell="B31" sqref="B31"/>
    </sheetView>
  </sheetViews>
  <sheetFormatPr defaultRowHeight="13.5"/>
  <cols>
    <col min="1" max="1" width="1.125" style="1501" customWidth="1"/>
    <col min="2" max="2" width="20" style="1501" customWidth="1"/>
    <col min="3" max="3" width="9.75" style="1501" customWidth="1"/>
    <col min="4" max="4" width="15.25" style="1501" customWidth="1"/>
    <col min="5" max="5" width="17.5" style="1501" customWidth="1"/>
    <col min="6" max="6" width="12.75" style="1501" customWidth="1"/>
    <col min="7" max="7" width="11" style="1501" customWidth="1"/>
    <col min="8" max="8" width="5" style="1501" customWidth="1"/>
    <col min="9" max="9" width="3.625" style="1501" customWidth="1"/>
    <col min="10" max="10" width="8.375" style="1501" customWidth="1"/>
    <col min="11" max="11" width="1" style="1501" customWidth="1"/>
    <col min="12" max="12" width="2.5" style="1501" customWidth="1"/>
    <col min="13" max="259" width="9" style="1501" customWidth="1"/>
    <col min="260" max="260" width="1.125" style="1501" customWidth="1"/>
    <col min="261" max="262" width="15.625" style="1501" customWidth="1"/>
    <col min="263" max="263" width="15.25" style="1501" customWidth="1"/>
    <col min="264" max="264" width="17.5" style="1501" customWidth="1"/>
    <col min="265" max="265" width="15.125" style="1501" customWidth="1"/>
    <col min="266" max="266" width="15.25" style="1501" customWidth="1"/>
    <col min="267" max="267" width="3.75" style="1501" customWidth="1"/>
    <col min="268" max="268" width="2.5" style="1501" customWidth="1"/>
    <col min="269" max="515" width="9" style="1501" customWidth="1"/>
    <col min="516" max="516" width="1.125" style="1501" customWidth="1"/>
    <col min="517" max="518" width="15.625" style="1501" customWidth="1"/>
    <col min="519" max="519" width="15.25" style="1501" customWidth="1"/>
    <col min="520" max="520" width="17.5" style="1501" customWidth="1"/>
    <col min="521" max="521" width="15.125" style="1501" customWidth="1"/>
    <col min="522" max="522" width="15.25" style="1501" customWidth="1"/>
    <col min="523" max="523" width="3.75" style="1501" customWidth="1"/>
    <col min="524" max="524" width="2.5" style="1501" customWidth="1"/>
    <col min="525" max="771" width="9" style="1501" customWidth="1"/>
    <col min="772" max="772" width="1.125" style="1501" customWidth="1"/>
    <col min="773" max="774" width="15.625" style="1501" customWidth="1"/>
    <col min="775" max="775" width="15.25" style="1501" customWidth="1"/>
    <col min="776" max="776" width="17.5" style="1501" customWidth="1"/>
    <col min="777" max="777" width="15.125" style="1501" customWidth="1"/>
    <col min="778" max="778" width="15.25" style="1501" customWidth="1"/>
    <col min="779" max="779" width="3.75" style="1501" customWidth="1"/>
    <col min="780" max="780" width="2.5" style="1501" customWidth="1"/>
    <col min="781" max="1027" width="9" style="1501" customWidth="1"/>
    <col min="1028" max="1028" width="1.125" style="1501" customWidth="1"/>
    <col min="1029" max="1030" width="15.625" style="1501" customWidth="1"/>
    <col min="1031" max="1031" width="15.25" style="1501" customWidth="1"/>
    <col min="1032" max="1032" width="17.5" style="1501" customWidth="1"/>
    <col min="1033" max="1033" width="15.125" style="1501" customWidth="1"/>
    <col min="1034" max="1034" width="15.25" style="1501" customWidth="1"/>
    <col min="1035" max="1035" width="3.75" style="1501" customWidth="1"/>
    <col min="1036" max="1036" width="2.5" style="1501" customWidth="1"/>
    <col min="1037" max="1283" width="9" style="1501" customWidth="1"/>
    <col min="1284" max="1284" width="1.125" style="1501" customWidth="1"/>
    <col min="1285" max="1286" width="15.625" style="1501" customWidth="1"/>
    <col min="1287" max="1287" width="15.25" style="1501" customWidth="1"/>
    <col min="1288" max="1288" width="17.5" style="1501" customWidth="1"/>
    <col min="1289" max="1289" width="15.125" style="1501" customWidth="1"/>
    <col min="1290" max="1290" width="15.25" style="1501" customWidth="1"/>
    <col min="1291" max="1291" width="3.75" style="1501" customWidth="1"/>
    <col min="1292" max="1292" width="2.5" style="1501" customWidth="1"/>
    <col min="1293" max="1539" width="9" style="1501" customWidth="1"/>
    <col min="1540" max="1540" width="1.125" style="1501" customWidth="1"/>
    <col min="1541" max="1542" width="15.625" style="1501" customWidth="1"/>
    <col min="1543" max="1543" width="15.25" style="1501" customWidth="1"/>
    <col min="1544" max="1544" width="17.5" style="1501" customWidth="1"/>
    <col min="1545" max="1545" width="15.125" style="1501" customWidth="1"/>
    <col min="1546" max="1546" width="15.25" style="1501" customWidth="1"/>
    <col min="1547" max="1547" width="3.75" style="1501" customWidth="1"/>
    <col min="1548" max="1548" width="2.5" style="1501" customWidth="1"/>
    <col min="1549" max="1795" width="9" style="1501" customWidth="1"/>
    <col min="1796" max="1796" width="1.125" style="1501" customWidth="1"/>
    <col min="1797" max="1798" width="15.625" style="1501" customWidth="1"/>
    <col min="1799" max="1799" width="15.25" style="1501" customWidth="1"/>
    <col min="1800" max="1800" width="17.5" style="1501" customWidth="1"/>
    <col min="1801" max="1801" width="15.125" style="1501" customWidth="1"/>
    <col min="1802" max="1802" width="15.25" style="1501" customWidth="1"/>
    <col min="1803" max="1803" width="3.75" style="1501" customWidth="1"/>
    <col min="1804" max="1804" width="2.5" style="1501" customWidth="1"/>
    <col min="1805" max="2051" width="9" style="1501" customWidth="1"/>
    <col min="2052" max="2052" width="1.125" style="1501" customWidth="1"/>
    <col min="2053" max="2054" width="15.625" style="1501" customWidth="1"/>
    <col min="2055" max="2055" width="15.25" style="1501" customWidth="1"/>
    <col min="2056" max="2056" width="17.5" style="1501" customWidth="1"/>
    <col min="2057" max="2057" width="15.125" style="1501" customWidth="1"/>
    <col min="2058" max="2058" width="15.25" style="1501" customWidth="1"/>
    <col min="2059" max="2059" width="3.75" style="1501" customWidth="1"/>
    <col min="2060" max="2060" width="2.5" style="1501" customWidth="1"/>
    <col min="2061" max="2307" width="9" style="1501" customWidth="1"/>
    <col min="2308" max="2308" width="1.125" style="1501" customWidth="1"/>
    <col min="2309" max="2310" width="15.625" style="1501" customWidth="1"/>
    <col min="2311" max="2311" width="15.25" style="1501" customWidth="1"/>
    <col min="2312" max="2312" width="17.5" style="1501" customWidth="1"/>
    <col min="2313" max="2313" width="15.125" style="1501" customWidth="1"/>
    <col min="2314" max="2314" width="15.25" style="1501" customWidth="1"/>
    <col min="2315" max="2315" width="3.75" style="1501" customWidth="1"/>
    <col min="2316" max="2316" width="2.5" style="1501" customWidth="1"/>
    <col min="2317" max="2563" width="9" style="1501" customWidth="1"/>
    <col min="2564" max="2564" width="1.125" style="1501" customWidth="1"/>
    <col min="2565" max="2566" width="15.625" style="1501" customWidth="1"/>
    <col min="2567" max="2567" width="15.25" style="1501" customWidth="1"/>
    <col min="2568" max="2568" width="17.5" style="1501" customWidth="1"/>
    <col min="2569" max="2569" width="15.125" style="1501" customWidth="1"/>
    <col min="2570" max="2570" width="15.25" style="1501" customWidth="1"/>
    <col min="2571" max="2571" width="3.75" style="1501" customWidth="1"/>
    <col min="2572" max="2572" width="2.5" style="1501" customWidth="1"/>
    <col min="2573" max="2819" width="9" style="1501" customWidth="1"/>
    <col min="2820" max="2820" width="1.125" style="1501" customWidth="1"/>
    <col min="2821" max="2822" width="15.625" style="1501" customWidth="1"/>
    <col min="2823" max="2823" width="15.25" style="1501" customWidth="1"/>
    <col min="2824" max="2824" width="17.5" style="1501" customWidth="1"/>
    <col min="2825" max="2825" width="15.125" style="1501" customWidth="1"/>
    <col min="2826" max="2826" width="15.25" style="1501" customWidth="1"/>
    <col min="2827" max="2827" width="3.75" style="1501" customWidth="1"/>
    <col min="2828" max="2828" width="2.5" style="1501" customWidth="1"/>
    <col min="2829" max="3075" width="9" style="1501" customWidth="1"/>
    <col min="3076" max="3076" width="1.125" style="1501" customWidth="1"/>
    <col min="3077" max="3078" width="15.625" style="1501" customWidth="1"/>
    <col min="3079" max="3079" width="15.25" style="1501" customWidth="1"/>
    <col min="3080" max="3080" width="17.5" style="1501" customWidth="1"/>
    <col min="3081" max="3081" width="15.125" style="1501" customWidth="1"/>
    <col min="3082" max="3082" width="15.25" style="1501" customWidth="1"/>
    <col min="3083" max="3083" width="3.75" style="1501" customWidth="1"/>
    <col min="3084" max="3084" width="2.5" style="1501" customWidth="1"/>
    <col min="3085" max="3331" width="9" style="1501" customWidth="1"/>
    <col min="3332" max="3332" width="1.125" style="1501" customWidth="1"/>
    <col min="3333" max="3334" width="15.625" style="1501" customWidth="1"/>
    <col min="3335" max="3335" width="15.25" style="1501" customWidth="1"/>
    <col min="3336" max="3336" width="17.5" style="1501" customWidth="1"/>
    <col min="3337" max="3337" width="15.125" style="1501" customWidth="1"/>
    <col min="3338" max="3338" width="15.25" style="1501" customWidth="1"/>
    <col min="3339" max="3339" width="3.75" style="1501" customWidth="1"/>
    <col min="3340" max="3340" width="2.5" style="1501" customWidth="1"/>
    <col min="3341" max="3587" width="9" style="1501" customWidth="1"/>
    <col min="3588" max="3588" width="1.125" style="1501" customWidth="1"/>
    <col min="3589" max="3590" width="15.625" style="1501" customWidth="1"/>
    <col min="3591" max="3591" width="15.25" style="1501" customWidth="1"/>
    <col min="3592" max="3592" width="17.5" style="1501" customWidth="1"/>
    <col min="3593" max="3593" width="15.125" style="1501" customWidth="1"/>
    <col min="3594" max="3594" width="15.25" style="1501" customWidth="1"/>
    <col min="3595" max="3595" width="3.75" style="1501" customWidth="1"/>
    <col min="3596" max="3596" width="2.5" style="1501" customWidth="1"/>
    <col min="3597" max="3843" width="9" style="1501" customWidth="1"/>
    <col min="3844" max="3844" width="1.125" style="1501" customWidth="1"/>
    <col min="3845" max="3846" width="15.625" style="1501" customWidth="1"/>
    <col min="3847" max="3847" width="15.25" style="1501" customWidth="1"/>
    <col min="3848" max="3848" width="17.5" style="1501" customWidth="1"/>
    <col min="3849" max="3849" width="15.125" style="1501" customWidth="1"/>
    <col min="3850" max="3850" width="15.25" style="1501" customWidth="1"/>
    <col min="3851" max="3851" width="3.75" style="1501" customWidth="1"/>
    <col min="3852" max="3852" width="2.5" style="1501" customWidth="1"/>
    <col min="3853" max="4099" width="9" style="1501" customWidth="1"/>
    <col min="4100" max="4100" width="1.125" style="1501" customWidth="1"/>
    <col min="4101" max="4102" width="15.625" style="1501" customWidth="1"/>
    <col min="4103" max="4103" width="15.25" style="1501" customWidth="1"/>
    <col min="4104" max="4104" width="17.5" style="1501" customWidth="1"/>
    <col min="4105" max="4105" width="15.125" style="1501" customWidth="1"/>
    <col min="4106" max="4106" width="15.25" style="1501" customWidth="1"/>
    <col min="4107" max="4107" width="3.75" style="1501" customWidth="1"/>
    <col min="4108" max="4108" width="2.5" style="1501" customWidth="1"/>
    <col min="4109" max="4355" width="9" style="1501" customWidth="1"/>
    <col min="4356" max="4356" width="1.125" style="1501" customWidth="1"/>
    <col min="4357" max="4358" width="15.625" style="1501" customWidth="1"/>
    <col min="4359" max="4359" width="15.25" style="1501" customWidth="1"/>
    <col min="4360" max="4360" width="17.5" style="1501" customWidth="1"/>
    <col min="4361" max="4361" width="15.125" style="1501" customWidth="1"/>
    <col min="4362" max="4362" width="15.25" style="1501" customWidth="1"/>
    <col min="4363" max="4363" width="3.75" style="1501" customWidth="1"/>
    <col min="4364" max="4364" width="2.5" style="1501" customWidth="1"/>
    <col min="4365" max="4611" width="9" style="1501" customWidth="1"/>
    <col min="4612" max="4612" width="1.125" style="1501" customWidth="1"/>
    <col min="4613" max="4614" width="15.625" style="1501" customWidth="1"/>
    <col min="4615" max="4615" width="15.25" style="1501" customWidth="1"/>
    <col min="4616" max="4616" width="17.5" style="1501" customWidth="1"/>
    <col min="4617" max="4617" width="15.125" style="1501" customWidth="1"/>
    <col min="4618" max="4618" width="15.25" style="1501" customWidth="1"/>
    <col min="4619" max="4619" width="3.75" style="1501" customWidth="1"/>
    <col min="4620" max="4620" width="2.5" style="1501" customWidth="1"/>
    <col min="4621" max="4867" width="9" style="1501" customWidth="1"/>
    <col min="4868" max="4868" width="1.125" style="1501" customWidth="1"/>
    <col min="4869" max="4870" width="15.625" style="1501" customWidth="1"/>
    <col min="4871" max="4871" width="15.25" style="1501" customWidth="1"/>
    <col min="4872" max="4872" width="17.5" style="1501" customWidth="1"/>
    <col min="4873" max="4873" width="15.125" style="1501" customWidth="1"/>
    <col min="4874" max="4874" width="15.25" style="1501" customWidth="1"/>
    <col min="4875" max="4875" width="3.75" style="1501" customWidth="1"/>
    <col min="4876" max="4876" width="2.5" style="1501" customWidth="1"/>
    <col min="4877" max="5123" width="9" style="1501" customWidth="1"/>
    <col min="5124" max="5124" width="1.125" style="1501" customWidth="1"/>
    <col min="5125" max="5126" width="15.625" style="1501" customWidth="1"/>
    <col min="5127" max="5127" width="15.25" style="1501" customWidth="1"/>
    <col min="5128" max="5128" width="17.5" style="1501" customWidth="1"/>
    <col min="5129" max="5129" width="15.125" style="1501" customWidth="1"/>
    <col min="5130" max="5130" width="15.25" style="1501" customWidth="1"/>
    <col min="5131" max="5131" width="3.75" style="1501" customWidth="1"/>
    <col min="5132" max="5132" width="2.5" style="1501" customWidth="1"/>
    <col min="5133" max="5379" width="9" style="1501" customWidth="1"/>
    <col min="5380" max="5380" width="1.125" style="1501" customWidth="1"/>
    <col min="5381" max="5382" width="15.625" style="1501" customWidth="1"/>
    <col min="5383" max="5383" width="15.25" style="1501" customWidth="1"/>
    <col min="5384" max="5384" width="17.5" style="1501" customWidth="1"/>
    <col min="5385" max="5385" width="15.125" style="1501" customWidth="1"/>
    <col min="5386" max="5386" width="15.25" style="1501" customWidth="1"/>
    <col min="5387" max="5387" width="3.75" style="1501" customWidth="1"/>
    <col min="5388" max="5388" width="2.5" style="1501" customWidth="1"/>
    <col min="5389" max="5635" width="9" style="1501" customWidth="1"/>
    <col min="5636" max="5636" width="1.125" style="1501" customWidth="1"/>
    <col min="5637" max="5638" width="15.625" style="1501" customWidth="1"/>
    <col min="5639" max="5639" width="15.25" style="1501" customWidth="1"/>
    <col min="5640" max="5640" width="17.5" style="1501" customWidth="1"/>
    <col min="5641" max="5641" width="15.125" style="1501" customWidth="1"/>
    <col min="5642" max="5642" width="15.25" style="1501" customWidth="1"/>
    <col min="5643" max="5643" width="3.75" style="1501" customWidth="1"/>
    <col min="5644" max="5644" width="2.5" style="1501" customWidth="1"/>
    <col min="5645" max="5891" width="9" style="1501" customWidth="1"/>
    <col min="5892" max="5892" width="1.125" style="1501" customWidth="1"/>
    <col min="5893" max="5894" width="15.625" style="1501" customWidth="1"/>
    <col min="5895" max="5895" width="15.25" style="1501" customWidth="1"/>
    <col min="5896" max="5896" width="17.5" style="1501" customWidth="1"/>
    <col min="5897" max="5897" width="15.125" style="1501" customWidth="1"/>
    <col min="5898" max="5898" width="15.25" style="1501" customWidth="1"/>
    <col min="5899" max="5899" width="3.75" style="1501" customWidth="1"/>
    <col min="5900" max="5900" width="2.5" style="1501" customWidth="1"/>
    <col min="5901" max="6147" width="9" style="1501" customWidth="1"/>
    <col min="6148" max="6148" width="1.125" style="1501" customWidth="1"/>
    <col min="6149" max="6150" width="15.625" style="1501" customWidth="1"/>
    <col min="6151" max="6151" width="15.25" style="1501" customWidth="1"/>
    <col min="6152" max="6152" width="17.5" style="1501" customWidth="1"/>
    <col min="6153" max="6153" width="15.125" style="1501" customWidth="1"/>
    <col min="6154" max="6154" width="15.25" style="1501" customWidth="1"/>
    <col min="6155" max="6155" width="3.75" style="1501" customWidth="1"/>
    <col min="6156" max="6156" width="2.5" style="1501" customWidth="1"/>
    <col min="6157" max="6403" width="9" style="1501" customWidth="1"/>
    <col min="6404" max="6404" width="1.125" style="1501" customWidth="1"/>
    <col min="6405" max="6406" width="15.625" style="1501" customWidth="1"/>
    <col min="6407" max="6407" width="15.25" style="1501" customWidth="1"/>
    <col min="6408" max="6408" width="17.5" style="1501" customWidth="1"/>
    <col min="6409" max="6409" width="15.125" style="1501" customWidth="1"/>
    <col min="6410" max="6410" width="15.25" style="1501" customWidth="1"/>
    <col min="6411" max="6411" width="3.75" style="1501" customWidth="1"/>
    <col min="6412" max="6412" width="2.5" style="1501" customWidth="1"/>
    <col min="6413" max="6659" width="9" style="1501" customWidth="1"/>
    <col min="6660" max="6660" width="1.125" style="1501" customWidth="1"/>
    <col min="6661" max="6662" width="15.625" style="1501" customWidth="1"/>
    <col min="6663" max="6663" width="15.25" style="1501" customWidth="1"/>
    <col min="6664" max="6664" width="17.5" style="1501" customWidth="1"/>
    <col min="6665" max="6665" width="15.125" style="1501" customWidth="1"/>
    <col min="6666" max="6666" width="15.25" style="1501" customWidth="1"/>
    <col min="6667" max="6667" width="3.75" style="1501" customWidth="1"/>
    <col min="6668" max="6668" width="2.5" style="1501" customWidth="1"/>
    <col min="6669" max="6915" width="9" style="1501" customWidth="1"/>
    <col min="6916" max="6916" width="1.125" style="1501" customWidth="1"/>
    <col min="6917" max="6918" width="15.625" style="1501" customWidth="1"/>
    <col min="6919" max="6919" width="15.25" style="1501" customWidth="1"/>
    <col min="6920" max="6920" width="17.5" style="1501" customWidth="1"/>
    <col min="6921" max="6921" width="15.125" style="1501" customWidth="1"/>
    <col min="6922" max="6922" width="15.25" style="1501" customWidth="1"/>
    <col min="6923" max="6923" width="3.75" style="1501" customWidth="1"/>
    <col min="6924" max="6924" width="2.5" style="1501" customWidth="1"/>
    <col min="6925" max="7171" width="9" style="1501" customWidth="1"/>
    <col min="7172" max="7172" width="1.125" style="1501" customWidth="1"/>
    <col min="7173" max="7174" width="15.625" style="1501" customWidth="1"/>
    <col min="7175" max="7175" width="15.25" style="1501" customWidth="1"/>
    <col min="7176" max="7176" width="17.5" style="1501" customWidth="1"/>
    <col min="7177" max="7177" width="15.125" style="1501" customWidth="1"/>
    <col min="7178" max="7178" width="15.25" style="1501" customWidth="1"/>
    <col min="7179" max="7179" width="3.75" style="1501" customWidth="1"/>
    <col min="7180" max="7180" width="2.5" style="1501" customWidth="1"/>
    <col min="7181" max="7427" width="9" style="1501" customWidth="1"/>
    <col min="7428" max="7428" width="1.125" style="1501" customWidth="1"/>
    <col min="7429" max="7430" width="15.625" style="1501" customWidth="1"/>
    <col min="7431" max="7431" width="15.25" style="1501" customWidth="1"/>
    <col min="7432" max="7432" width="17.5" style="1501" customWidth="1"/>
    <col min="7433" max="7433" width="15.125" style="1501" customWidth="1"/>
    <col min="7434" max="7434" width="15.25" style="1501" customWidth="1"/>
    <col min="7435" max="7435" width="3.75" style="1501" customWidth="1"/>
    <col min="7436" max="7436" width="2.5" style="1501" customWidth="1"/>
    <col min="7437" max="7683" width="9" style="1501" customWidth="1"/>
    <col min="7684" max="7684" width="1.125" style="1501" customWidth="1"/>
    <col min="7685" max="7686" width="15.625" style="1501" customWidth="1"/>
    <col min="7687" max="7687" width="15.25" style="1501" customWidth="1"/>
    <col min="7688" max="7688" width="17.5" style="1501" customWidth="1"/>
    <col min="7689" max="7689" width="15.125" style="1501" customWidth="1"/>
    <col min="7690" max="7690" width="15.25" style="1501" customWidth="1"/>
    <col min="7691" max="7691" width="3.75" style="1501" customWidth="1"/>
    <col min="7692" max="7692" width="2.5" style="1501" customWidth="1"/>
    <col min="7693" max="7939" width="9" style="1501" customWidth="1"/>
    <col min="7940" max="7940" width="1.125" style="1501" customWidth="1"/>
    <col min="7941" max="7942" width="15.625" style="1501" customWidth="1"/>
    <col min="7943" max="7943" width="15.25" style="1501" customWidth="1"/>
    <col min="7944" max="7944" width="17.5" style="1501" customWidth="1"/>
    <col min="7945" max="7945" width="15.125" style="1501" customWidth="1"/>
    <col min="7946" max="7946" width="15.25" style="1501" customWidth="1"/>
    <col min="7947" max="7947" width="3.75" style="1501" customWidth="1"/>
    <col min="7948" max="7948" width="2.5" style="1501" customWidth="1"/>
    <col min="7949" max="8195" width="9" style="1501" customWidth="1"/>
    <col min="8196" max="8196" width="1.125" style="1501" customWidth="1"/>
    <col min="8197" max="8198" width="15.625" style="1501" customWidth="1"/>
    <col min="8199" max="8199" width="15.25" style="1501" customWidth="1"/>
    <col min="8200" max="8200" width="17.5" style="1501" customWidth="1"/>
    <col min="8201" max="8201" width="15.125" style="1501" customWidth="1"/>
    <col min="8202" max="8202" width="15.25" style="1501" customWidth="1"/>
    <col min="8203" max="8203" width="3.75" style="1501" customWidth="1"/>
    <col min="8204" max="8204" width="2.5" style="1501" customWidth="1"/>
    <col min="8205" max="8451" width="9" style="1501" customWidth="1"/>
    <col min="8452" max="8452" width="1.125" style="1501" customWidth="1"/>
    <col min="8453" max="8454" width="15.625" style="1501" customWidth="1"/>
    <col min="8455" max="8455" width="15.25" style="1501" customWidth="1"/>
    <col min="8456" max="8456" width="17.5" style="1501" customWidth="1"/>
    <col min="8457" max="8457" width="15.125" style="1501" customWidth="1"/>
    <col min="8458" max="8458" width="15.25" style="1501" customWidth="1"/>
    <col min="8459" max="8459" width="3.75" style="1501" customWidth="1"/>
    <col min="8460" max="8460" width="2.5" style="1501" customWidth="1"/>
    <col min="8461" max="8707" width="9" style="1501" customWidth="1"/>
    <col min="8708" max="8708" width="1.125" style="1501" customWidth="1"/>
    <col min="8709" max="8710" width="15.625" style="1501" customWidth="1"/>
    <col min="8711" max="8711" width="15.25" style="1501" customWidth="1"/>
    <col min="8712" max="8712" width="17.5" style="1501" customWidth="1"/>
    <col min="8713" max="8713" width="15.125" style="1501" customWidth="1"/>
    <col min="8714" max="8714" width="15.25" style="1501" customWidth="1"/>
    <col min="8715" max="8715" width="3.75" style="1501" customWidth="1"/>
    <col min="8716" max="8716" width="2.5" style="1501" customWidth="1"/>
    <col min="8717" max="8963" width="9" style="1501" customWidth="1"/>
    <col min="8964" max="8964" width="1.125" style="1501" customWidth="1"/>
    <col min="8965" max="8966" width="15.625" style="1501" customWidth="1"/>
    <col min="8967" max="8967" width="15.25" style="1501" customWidth="1"/>
    <col min="8968" max="8968" width="17.5" style="1501" customWidth="1"/>
    <col min="8969" max="8969" width="15.125" style="1501" customWidth="1"/>
    <col min="8970" max="8970" width="15.25" style="1501" customWidth="1"/>
    <col min="8971" max="8971" width="3.75" style="1501" customWidth="1"/>
    <col min="8972" max="8972" width="2.5" style="1501" customWidth="1"/>
    <col min="8973" max="9219" width="9" style="1501" customWidth="1"/>
    <col min="9220" max="9220" width="1.125" style="1501" customWidth="1"/>
    <col min="9221" max="9222" width="15.625" style="1501" customWidth="1"/>
    <col min="9223" max="9223" width="15.25" style="1501" customWidth="1"/>
    <col min="9224" max="9224" width="17.5" style="1501" customWidth="1"/>
    <col min="9225" max="9225" width="15.125" style="1501" customWidth="1"/>
    <col min="9226" max="9226" width="15.25" style="1501" customWidth="1"/>
    <col min="9227" max="9227" width="3.75" style="1501" customWidth="1"/>
    <col min="9228" max="9228" width="2.5" style="1501" customWidth="1"/>
    <col min="9229" max="9475" width="9" style="1501" customWidth="1"/>
    <col min="9476" max="9476" width="1.125" style="1501" customWidth="1"/>
    <col min="9477" max="9478" width="15.625" style="1501" customWidth="1"/>
    <col min="9479" max="9479" width="15.25" style="1501" customWidth="1"/>
    <col min="9480" max="9480" width="17.5" style="1501" customWidth="1"/>
    <col min="9481" max="9481" width="15.125" style="1501" customWidth="1"/>
    <col min="9482" max="9482" width="15.25" style="1501" customWidth="1"/>
    <col min="9483" max="9483" width="3.75" style="1501" customWidth="1"/>
    <col min="9484" max="9484" width="2.5" style="1501" customWidth="1"/>
    <col min="9485" max="9731" width="9" style="1501" customWidth="1"/>
    <col min="9732" max="9732" width="1.125" style="1501" customWidth="1"/>
    <col min="9733" max="9734" width="15.625" style="1501" customWidth="1"/>
    <col min="9735" max="9735" width="15.25" style="1501" customWidth="1"/>
    <col min="9736" max="9736" width="17.5" style="1501" customWidth="1"/>
    <col min="9737" max="9737" width="15.125" style="1501" customWidth="1"/>
    <col min="9738" max="9738" width="15.25" style="1501" customWidth="1"/>
    <col min="9739" max="9739" width="3.75" style="1501" customWidth="1"/>
    <col min="9740" max="9740" width="2.5" style="1501" customWidth="1"/>
    <col min="9741" max="9987" width="9" style="1501" customWidth="1"/>
    <col min="9988" max="9988" width="1.125" style="1501" customWidth="1"/>
    <col min="9989" max="9990" width="15.625" style="1501" customWidth="1"/>
    <col min="9991" max="9991" width="15.25" style="1501" customWidth="1"/>
    <col min="9992" max="9992" width="17.5" style="1501" customWidth="1"/>
    <col min="9993" max="9993" width="15.125" style="1501" customWidth="1"/>
    <col min="9994" max="9994" width="15.25" style="1501" customWidth="1"/>
    <col min="9995" max="9995" width="3.75" style="1501" customWidth="1"/>
    <col min="9996" max="9996" width="2.5" style="1501" customWidth="1"/>
    <col min="9997" max="10243" width="9" style="1501" customWidth="1"/>
    <col min="10244" max="10244" width="1.125" style="1501" customWidth="1"/>
    <col min="10245" max="10246" width="15.625" style="1501" customWidth="1"/>
    <col min="10247" max="10247" width="15.25" style="1501" customWidth="1"/>
    <col min="10248" max="10248" width="17.5" style="1501" customWidth="1"/>
    <col min="10249" max="10249" width="15.125" style="1501" customWidth="1"/>
    <col min="10250" max="10250" width="15.25" style="1501" customWidth="1"/>
    <col min="10251" max="10251" width="3.75" style="1501" customWidth="1"/>
    <col min="10252" max="10252" width="2.5" style="1501" customWidth="1"/>
    <col min="10253" max="10499" width="9" style="1501" customWidth="1"/>
    <col min="10500" max="10500" width="1.125" style="1501" customWidth="1"/>
    <col min="10501" max="10502" width="15.625" style="1501" customWidth="1"/>
    <col min="10503" max="10503" width="15.25" style="1501" customWidth="1"/>
    <col min="10504" max="10504" width="17.5" style="1501" customWidth="1"/>
    <col min="10505" max="10505" width="15.125" style="1501" customWidth="1"/>
    <col min="10506" max="10506" width="15.25" style="1501" customWidth="1"/>
    <col min="10507" max="10507" width="3.75" style="1501" customWidth="1"/>
    <col min="10508" max="10508" width="2.5" style="1501" customWidth="1"/>
    <col min="10509" max="10755" width="9" style="1501" customWidth="1"/>
    <col min="10756" max="10756" width="1.125" style="1501" customWidth="1"/>
    <col min="10757" max="10758" width="15.625" style="1501" customWidth="1"/>
    <col min="10759" max="10759" width="15.25" style="1501" customWidth="1"/>
    <col min="10760" max="10760" width="17.5" style="1501" customWidth="1"/>
    <col min="10761" max="10761" width="15.125" style="1501" customWidth="1"/>
    <col min="10762" max="10762" width="15.25" style="1501" customWidth="1"/>
    <col min="10763" max="10763" width="3.75" style="1501" customWidth="1"/>
    <col min="10764" max="10764" width="2.5" style="1501" customWidth="1"/>
    <col min="10765" max="11011" width="9" style="1501" customWidth="1"/>
    <col min="11012" max="11012" width="1.125" style="1501" customWidth="1"/>
    <col min="11013" max="11014" width="15.625" style="1501" customWidth="1"/>
    <col min="11015" max="11015" width="15.25" style="1501" customWidth="1"/>
    <col min="11016" max="11016" width="17.5" style="1501" customWidth="1"/>
    <col min="11017" max="11017" width="15.125" style="1501" customWidth="1"/>
    <col min="11018" max="11018" width="15.25" style="1501" customWidth="1"/>
    <col min="11019" max="11019" width="3.75" style="1501" customWidth="1"/>
    <col min="11020" max="11020" width="2.5" style="1501" customWidth="1"/>
    <col min="11021" max="11267" width="9" style="1501" customWidth="1"/>
    <col min="11268" max="11268" width="1.125" style="1501" customWidth="1"/>
    <col min="11269" max="11270" width="15.625" style="1501" customWidth="1"/>
    <col min="11271" max="11271" width="15.25" style="1501" customWidth="1"/>
    <col min="11272" max="11272" width="17.5" style="1501" customWidth="1"/>
    <col min="11273" max="11273" width="15.125" style="1501" customWidth="1"/>
    <col min="11274" max="11274" width="15.25" style="1501" customWidth="1"/>
    <col min="11275" max="11275" width="3.75" style="1501" customWidth="1"/>
    <col min="11276" max="11276" width="2.5" style="1501" customWidth="1"/>
    <col min="11277" max="11523" width="9" style="1501" customWidth="1"/>
    <col min="11524" max="11524" width="1.125" style="1501" customWidth="1"/>
    <col min="11525" max="11526" width="15.625" style="1501" customWidth="1"/>
    <col min="11527" max="11527" width="15.25" style="1501" customWidth="1"/>
    <col min="11528" max="11528" width="17.5" style="1501" customWidth="1"/>
    <col min="11529" max="11529" width="15.125" style="1501" customWidth="1"/>
    <col min="11530" max="11530" width="15.25" style="1501" customWidth="1"/>
    <col min="11531" max="11531" width="3.75" style="1501" customWidth="1"/>
    <col min="11532" max="11532" width="2.5" style="1501" customWidth="1"/>
    <col min="11533" max="11779" width="9" style="1501" customWidth="1"/>
    <col min="11780" max="11780" width="1.125" style="1501" customWidth="1"/>
    <col min="11781" max="11782" width="15.625" style="1501" customWidth="1"/>
    <col min="11783" max="11783" width="15.25" style="1501" customWidth="1"/>
    <col min="11784" max="11784" width="17.5" style="1501" customWidth="1"/>
    <col min="11785" max="11785" width="15.125" style="1501" customWidth="1"/>
    <col min="11786" max="11786" width="15.25" style="1501" customWidth="1"/>
    <col min="11787" max="11787" width="3.75" style="1501" customWidth="1"/>
    <col min="11788" max="11788" width="2.5" style="1501" customWidth="1"/>
    <col min="11789" max="12035" width="9" style="1501" customWidth="1"/>
    <col min="12036" max="12036" width="1.125" style="1501" customWidth="1"/>
    <col min="12037" max="12038" width="15.625" style="1501" customWidth="1"/>
    <col min="12039" max="12039" width="15.25" style="1501" customWidth="1"/>
    <col min="12040" max="12040" width="17.5" style="1501" customWidth="1"/>
    <col min="12041" max="12041" width="15.125" style="1501" customWidth="1"/>
    <col min="12042" max="12042" width="15.25" style="1501" customWidth="1"/>
    <col min="12043" max="12043" width="3.75" style="1501" customWidth="1"/>
    <col min="12044" max="12044" width="2.5" style="1501" customWidth="1"/>
    <col min="12045" max="12291" width="9" style="1501" customWidth="1"/>
    <col min="12292" max="12292" width="1.125" style="1501" customWidth="1"/>
    <col min="12293" max="12294" width="15.625" style="1501" customWidth="1"/>
    <col min="12295" max="12295" width="15.25" style="1501" customWidth="1"/>
    <col min="12296" max="12296" width="17.5" style="1501" customWidth="1"/>
    <col min="12297" max="12297" width="15.125" style="1501" customWidth="1"/>
    <col min="12298" max="12298" width="15.25" style="1501" customWidth="1"/>
    <col min="12299" max="12299" width="3.75" style="1501" customWidth="1"/>
    <col min="12300" max="12300" width="2.5" style="1501" customWidth="1"/>
    <col min="12301" max="12547" width="9" style="1501" customWidth="1"/>
    <col min="12548" max="12548" width="1.125" style="1501" customWidth="1"/>
    <col min="12549" max="12550" width="15.625" style="1501" customWidth="1"/>
    <col min="12551" max="12551" width="15.25" style="1501" customWidth="1"/>
    <col min="12552" max="12552" width="17.5" style="1501" customWidth="1"/>
    <col min="12553" max="12553" width="15.125" style="1501" customWidth="1"/>
    <col min="12554" max="12554" width="15.25" style="1501" customWidth="1"/>
    <col min="12555" max="12555" width="3.75" style="1501" customWidth="1"/>
    <col min="12556" max="12556" width="2.5" style="1501" customWidth="1"/>
    <col min="12557" max="12803" width="9" style="1501" customWidth="1"/>
    <col min="12804" max="12804" width="1.125" style="1501" customWidth="1"/>
    <col min="12805" max="12806" width="15.625" style="1501" customWidth="1"/>
    <col min="12807" max="12807" width="15.25" style="1501" customWidth="1"/>
    <col min="12808" max="12808" width="17.5" style="1501" customWidth="1"/>
    <col min="12809" max="12809" width="15.125" style="1501" customWidth="1"/>
    <col min="12810" max="12810" width="15.25" style="1501" customWidth="1"/>
    <col min="12811" max="12811" width="3.75" style="1501" customWidth="1"/>
    <col min="12812" max="12812" width="2.5" style="1501" customWidth="1"/>
    <col min="12813" max="13059" width="9" style="1501" customWidth="1"/>
    <col min="13060" max="13060" width="1.125" style="1501" customWidth="1"/>
    <col min="13061" max="13062" width="15.625" style="1501" customWidth="1"/>
    <col min="13063" max="13063" width="15.25" style="1501" customWidth="1"/>
    <col min="13064" max="13064" width="17.5" style="1501" customWidth="1"/>
    <col min="13065" max="13065" width="15.125" style="1501" customWidth="1"/>
    <col min="13066" max="13066" width="15.25" style="1501" customWidth="1"/>
    <col min="13067" max="13067" width="3.75" style="1501" customWidth="1"/>
    <col min="13068" max="13068" width="2.5" style="1501" customWidth="1"/>
    <col min="13069" max="13315" width="9" style="1501" customWidth="1"/>
    <col min="13316" max="13316" width="1.125" style="1501" customWidth="1"/>
    <col min="13317" max="13318" width="15.625" style="1501" customWidth="1"/>
    <col min="13319" max="13319" width="15.25" style="1501" customWidth="1"/>
    <col min="13320" max="13320" width="17.5" style="1501" customWidth="1"/>
    <col min="13321" max="13321" width="15.125" style="1501" customWidth="1"/>
    <col min="13322" max="13322" width="15.25" style="1501" customWidth="1"/>
    <col min="13323" max="13323" width="3.75" style="1501" customWidth="1"/>
    <col min="13324" max="13324" width="2.5" style="1501" customWidth="1"/>
    <col min="13325" max="13571" width="9" style="1501" customWidth="1"/>
    <col min="13572" max="13572" width="1.125" style="1501" customWidth="1"/>
    <col min="13573" max="13574" width="15.625" style="1501" customWidth="1"/>
    <col min="13575" max="13575" width="15.25" style="1501" customWidth="1"/>
    <col min="13576" max="13576" width="17.5" style="1501" customWidth="1"/>
    <col min="13577" max="13577" width="15.125" style="1501" customWidth="1"/>
    <col min="13578" max="13578" width="15.25" style="1501" customWidth="1"/>
    <col min="13579" max="13579" width="3.75" style="1501" customWidth="1"/>
    <col min="13580" max="13580" width="2.5" style="1501" customWidth="1"/>
    <col min="13581" max="13827" width="9" style="1501" customWidth="1"/>
    <col min="13828" max="13828" width="1.125" style="1501" customWidth="1"/>
    <col min="13829" max="13830" width="15.625" style="1501" customWidth="1"/>
    <col min="13831" max="13831" width="15.25" style="1501" customWidth="1"/>
    <col min="13832" max="13832" width="17.5" style="1501" customWidth="1"/>
    <col min="13833" max="13833" width="15.125" style="1501" customWidth="1"/>
    <col min="13834" max="13834" width="15.25" style="1501" customWidth="1"/>
    <col min="13835" max="13835" width="3.75" style="1501" customWidth="1"/>
    <col min="13836" max="13836" width="2.5" style="1501" customWidth="1"/>
    <col min="13837" max="14083" width="9" style="1501" customWidth="1"/>
    <col min="14084" max="14084" width="1.125" style="1501" customWidth="1"/>
    <col min="14085" max="14086" width="15.625" style="1501" customWidth="1"/>
    <col min="14087" max="14087" width="15.25" style="1501" customWidth="1"/>
    <col min="14088" max="14088" width="17.5" style="1501" customWidth="1"/>
    <col min="14089" max="14089" width="15.125" style="1501" customWidth="1"/>
    <col min="14090" max="14090" width="15.25" style="1501" customWidth="1"/>
    <col min="14091" max="14091" width="3.75" style="1501" customWidth="1"/>
    <col min="14092" max="14092" width="2.5" style="1501" customWidth="1"/>
    <col min="14093" max="14339" width="9" style="1501" customWidth="1"/>
    <col min="14340" max="14340" width="1.125" style="1501" customWidth="1"/>
    <col min="14341" max="14342" width="15.625" style="1501" customWidth="1"/>
    <col min="14343" max="14343" width="15.25" style="1501" customWidth="1"/>
    <col min="14344" max="14344" width="17.5" style="1501" customWidth="1"/>
    <col min="14345" max="14345" width="15.125" style="1501" customWidth="1"/>
    <col min="14346" max="14346" width="15.25" style="1501" customWidth="1"/>
    <col min="14347" max="14347" width="3.75" style="1501" customWidth="1"/>
    <col min="14348" max="14348" width="2.5" style="1501" customWidth="1"/>
    <col min="14349" max="14595" width="9" style="1501" customWidth="1"/>
    <col min="14596" max="14596" width="1.125" style="1501" customWidth="1"/>
    <col min="14597" max="14598" width="15.625" style="1501" customWidth="1"/>
    <col min="14599" max="14599" width="15.25" style="1501" customWidth="1"/>
    <col min="14600" max="14600" width="17.5" style="1501" customWidth="1"/>
    <col min="14601" max="14601" width="15.125" style="1501" customWidth="1"/>
    <col min="14602" max="14602" width="15.25" style="1501" customWidth="1"/>
    <col min="14603" max="14603" width="3.75" style="1501" customWidth="1"/>
    <col min="14604" max="14604" width="2.5" style="1501" customWidth="1"/>
    <col min="14605" max="14851" width="9" style="1501" customWidth="1"/>
    <col min="14852" max="14852" width="1.125" style="1501" customWidth="1"/>
    <col min="14853" max="14854" width="15.625" style="1501" customWidth="1"/>
    <col min="14855" max="14855" width="15.25" style="1501" customWidth="1"/>
    <col min="14856" max="14856" width="17.5" style="1501" customWidth="1"/>
    <col min="14857" max="14857" width="15.125" style="1501" customWidth="1"/>
    <col min="14858" max="14858" width="15.25" style="1501" customWidth="1"/>
    <col min="14859" max="14859" width="3.75" style="1501" customWidth="1"/>
    <col min="14860" max="14860" width="2.5" style="1501" customWidth="1"/>
    <col min="14861" max="15107" width="9" style="1501" customWidth="1"/>
    <col min="15108" max="15108" width="1.125" style="1501" customWidth="1"/>
    <col min="15109" max="15110" width="15.625" style="1501" customWidth="1"/>
    <col min="15111" max="15111" width="15.25" style="1501" customWidth="1"/>
    <col min="15112" max="15112" width="17.5" style="1501" customWidth="1"/>
    <col min="15113" max="15113" width="15.125" style="1501" customWidth="1"/>
    <col min="15114" max="15114" width="15.25" style="1501" customWidth="1"/>
    <col min="15115" max="15115" width="3.75" style="1501" customWidth="1"/>
    <col min="15116" max="15116" width="2.5" style="1501" customWidth="1"/>
    <col min="15117" max="15363" width="9" style="1501" customWidth="1"/>
    <col min="15364" max="15364" width="1.125" style="1501" customWidth="1"/>
    <col min="15365" max="15366" width="15.625" style="1501" customWidth="1"/>
    <col min="15367" max="15367" width="15.25" style="1501" customWidth="1"/>
    <col min="15368" max="15368" width="17.5" style="1501" customWidth="1"/>
    <col min="15369" max="15369" width="15.125" style="1501" customWidth="1"/>
    <col min="15370" max="15370" width="15.25" style="1501" customWidth="1"/>
    <col min="15371" max="15371" width="3.75" style="1501" customWidth="1"/>
    <col min="15372" max="15372" width="2.5" style="1501" customWidth="1"/>
    <col min="15373" max="15619" width="9" style="1501" customWidth="1"/>
    <col min="15620" max="15620" width="1.125" style="1501" customWidth="1"/>
    <col min="15621" max="15622" width="15.625" style="1501" customWidth="1"/>
    <col min="15623" max="15623" width="15.25" style="1501" customWidth="1"/>
    <col min="15624" max="15624" width="17.5" style="1501" customWidth="1"/>
    <col min="15625" max="15625" width="15.125" style="1501" customWidth="1"/>
    <col min="15626" max="15626" width="15.25" style="1501" customWidth="1"/>
    <col min="15627" max="15627" width="3.75" style="1501" customWidth="1"/>
    <col min="15628" max="15628" width="2.5" style="1501" customWidth="1"/>
    <col min="15629" max="15875" width="9" style="1501" customWidth="1"/>
    <col min="15876" max="15876" width="1.125" style="1501" customWidth="1"/>
    <col min="15877" max="15878" width="15.625" style="1501" customWidth="1"/>
    <col min="15879" max="15879" width="15.25" style="1501" customWidth="1"/>
    <col min="15880" max="15880" width="17.5" style="1501" customWidth="1"/>
    <col min="15881" max="15881" width="15.125" style="1501" customWidth="1"/>
    <col min="15882" max="15882" width="15.25" style="1501" customWidth="1"/>
    <col min="15883" max="15883" width="3.75" style="1501" customWidth="1"/>
    <col min="15884" max="15884" width="2.5" style="1501" customWidth="1"/>
    <col min="15885" max="16131" width="9" style="1501" customWidth="1"/>
    <col min="16132" max="16132" width="1.125" style="1501" customWidth="1"/>
    <col min="16133" max="16134" width="15.625" style="1501" customWidth="1"/>
    <col min="16135" max="16135" width="15.25" style="1501" customWidth="1"/>
    <col min="16136" max="16136" width="17.5" style="1501" customWidth="1"/>
    <col min="16137" max="16137" width="15.125" style="1501" customWidth="1"/>
    <col min="16138" max="16138" width="15.25" style="1501" customWidth="1"/>
    <col min="16139" max="16139" width="3.75" style="1501" customWidth="1"/>
    <col min="16140" max="16140" width="2.5" style="1501" customWidth="1"/>
    <col min="16141" max="16384" width="9" style="1501" customWidth="1"/>
  </cols>
  <sheetData>
    <row r="1" spans="1:11" ht="20.100000000000001" customHeight="1">
      <c r="A1" s="713"/>
      <c r="B1" s="716"/>
      <c r="C1" s="716"/>
      <c r="D1" s="716"/>
      <c r="E1" s="716"/>
      <c r="F1" s="716"/>
      <c r="G1" s="716"/>
      <c r="H1" s="716"/>
      <c r="I1" s="716"/>
      <c r="J1" s="716"/>
    </row>
    <row r="2" spans="1:11" ht="20.100000000000001" customHeight="1">
      <c r="A2" s="713"/>
      <c r="B2" s="716"/>
      <c r="C2" s="716"/>
      <c r="D2" s="716"/>
      <c r="E2" s="716"/>
      <c r="F2" s="716"/>
      <c r="G2" s="716"/>
      <c r="H2" s="716"/>
      <c r="I2" s="716"/>
      <c r="J2" s="740" t="s">
        <v>1314</v>
      </c>
    </row>
    <row r="3" spans="1:11" ht="20.100000000000001" customHeight="1">
      <c r="A3" s="713"/>
      <c r="B3" s="716"/>
      <c r="C3" s="716"/>
      <c r="D3" s="716"/>
      <c r="E3" s="716"/>
      <c r="F3" s="716"/>
      <c r="G3" s="716"/>
      <c r="H3" s="716"/>
      <c r="I3" s="716"/>
      <c r="J3" s="740"/>
    </row>
    <row r="4" spans="1:11" ht="20.100000000000001" customHeight="1">
      <c r="A4" s="714" t="s">
        <v>1394</v>
      </c>
      <c r="B4" s="714"/>
      <c r="C4" s="714"/>
      <c r="D4" s="714"/>
      <c r="E4" s="714"/>
      <c r="F4" s="714"/>
      <c r="G4" s="714"/>
      <c r="H4" s="714"/>
      <c r="I4" s="714"/>
      <c r="J4" s="714"/>
    </row>
    <row r="5" spans="1:11" ht="20.100000000000001" customHeight="1">
      <c r="A5" s="715"/>
      <c r="B5" s="715"/>
      <c r="C5" s="715"/>
      <c r="D5" s="715"/>
      <c r="E5" s="715"/>
      <c r="F5" s="715"/>
      <c r="G5" s="715"/>
      <c r="H5" s="715"/>
      <c r="I5" s="715"/>
      <c r="J5" s="715"/>
    </row>
    <row r="6" spans="1:11" ht="43.5" customHeight="1">
      <c r="A6" s="715"/>
      <c r="B6" s="717" t="s">
        <v>460</v>
      </c>
      <c r="C6" s="728"/>
      <c r="D6" s="735"/>
      <c r="E6" s="735"/>
      <c r="F6" s="735"/>
      <c r="G6" s="735"/>
      <c r="H6" s="735"/>
      <c r="I6" s="735"/>
      <c r="J6" s="744"/>
    </row>
    <row r="7" spans="1:11" ht="43.5" customHeight="1">
      <c r="A7" s="715"/>
      <c r="B7" s="719" t="s">
        <v>903</v>
      </c>
      <c r="C7" s="728"/>
      <c r="D7" s="735"/>
      <c r="E7" s="735"/>
      <c r="F7" s="735"/>
      <c r="G7" s="735"/>
      <c r="H7" s="735"/>
      <c r="I7" s="735"/>
      <c r="J7" s="744"/>
    </row>
    <row r="8" spans="1:11" ht="43.5" customHeight="1">
      <c r="A8" s="716"/>
      <c r="B8" s="749" t="s">
        <v>1681</v>
      </c>
      <c r="C8" s="1730" t="s">
        <v>1405</v>
      </c>
      <c r="D8" s="727"/>
      <c r="E8" s="727"/>
      <c r="F8" s="727"/>
      <c r="G8" s="727"/>
      <c r="H8" s="727"/>
      <c r="I8" s="727"/>
      <c r="J8" s="743"/>
      <c r="K8" s="1832"/>
    </row>
    <row r="9" spans="1:11" ht="19.5" customHeight="1">
      <c r="A9" s="716"/>
      <c r="B9" s="754" t="s">
        <v>1682</v>
      </c>
      <c r="C9" s="728" t="s">
        <v>548</v>
      </c>
      <c r="D9" s="735"/>
      <c r="E9" s="735"/>
      <c r="F9" s="735"/>
      <c r="G9" s="735"/>
      <c r="H9" s="735"/>
      <c r="I9" s="735"/>
      <c r="J9" s="744"/>
      <c r="K9" s="2521"/>
    </row>
    <row r="10" spans="1:11" ht="40.5" customHeight="1">
      <c r="A10" s="716"/>
      <c r="B10" s="2494"/>
      <c r="C10" s="1379" t="s">
        <v>617</v>
      </c>
      <c r="D10" s="1379" t="s">
        <v>213</v>
      </c>
      <c r="E10" s="737" t="s">
        <v>1386</v>
      </c>
      <c r="F10" s="737"/>
      <c r="G10" s="737"/>
      <c r="H10" s="1379" t="s">
        <v>1670</v>
      </c>
      <c r="I10" s="1379"/>
      <c r="J10" s="1398" t="s">
        <v>1671</v>
      </c>
    </row>
    <row r="11" spans="1:11" ht="19.5" customHeight="1">
      <c r="A11" s="716"/>
      <c r="B11" s="2494"/>
      <c r="C11" s="1674"/>
      <c r="D11" s="1674"/>
      <c r="E11" s="737"/>
      <c r="F11" s="737"/>
      <c r="G11" s="737"/>
      <c r="H11" s="1679"/>
      <c r="I11" s="737" t="s">
        <v>541</v>
      </c>
      <c r="J11" s="1679"/>
    </row>
    <row r="12" spans="1:11" ht="19.5" customHeight="1">
      <c r="A12" s="716"/>
      <c r="B12" s="2494"/>
      <c r="C12" s="1674"/>
      <c r="D12" s="1674"/>
      <c r="E12" s="737"/>
      <c r="F12" s="737"/>
      <c r="G12" s="737"/>
      <c r="H12" s="1679"/>
      <c r="I12" s="737" t="s">
        <v>541</v>
      </c>
      <c r="J12" s="1679"/>
    </row>
    <row r="13" spans="1:11" ht="19.5" customHeight="1">
      <c r="A13" s="716"/>
      <c r="B13" s="2494"/>
      <c r="C13" s="1674"/>
      <c r="D13" s="1674"/>
      <c r="E13" s="737"/>
      <c r="F13" s="737"/>
      <c r="G13" s="737"/>
      <c r="H13" s="1679"/>
      <c r="I13" s="737" t="s">
        <v>541</v>
      </c>
      <c r="J13" s="1679"/>
    </row>
    <row r="14" spans="1:11" ht="19.5" customHeight="1">
      <c r="A14" s="716"/>
      <c r="B14" s="2494"/>
      <c r="C14" s="2494"/>
      <c r="D14" s="1673"/>
      <c r="E14" s="1688"/>
      <c r="F14" s="1688"/>
      <c r="G14" s="1688"/>
      <c r="H14" s="773"/>
      <c r="I14" s="1688"/>
      <c r="J14" s="745"/>
    </row>
    <row r="15" spans="1:11" ht="19.5" customHeight="1">
      <c r="A15" s="716"/>
      <c r="B15" s="2494"/>
      <c r="C15" s="2494"/>
      <c r="D15" s="737"/>
      <c r="E15" s="737" t="s">
        <v>260</v>
      </c>
      <c r="F15" s="737" t="s">
        <v>1621</v>
      </c>
      <c r="G15" s="737" t="s">
        <v>1369</v>
      </c>
      <c r="H15" s="2512" t="s">
        <v>1684</v>
      </c>
      <c r="I15" s="2517"/>
      <c r="J15" s="745"/>
    </row>
    <row r="16" spans="1:11" ht="19.5" customHeight="1">
      <c r="A16" s="716"/>
      <c r="B16" s="2494"/>
      <c r="C16" s="2494"/>
      <c r="D16" s="737" t="s">
        <v>1395</v>
      </c>
      <c r="E16" s="2504"/>
      <c r="F16" s="2504"/>
      <c r="G16" s="2508"/>
      <c r="H16" s="2513"/>
      <c r="I16" s="2518"/>
      <c r="J16" s="745"/>
    </row>
    <row r="17" spans="1:12" ht="19.5" customHeight="1">
      <c r="A17" s="716"/>
      <c r="B17" s="2494"/>
      <c r="C17" s="2494"/>
      <c r="D17" s="1379" t="s">
        <v>1685</v>
      </c>
      <c r="E17" s="2504"/>
      <c r="F17" s="2507"/>
      <c r="G17" s="2509"/>
      <c r="H17" s="2514"/>
      <c r="I17" s="2519"/>
      <c r="J17" s="745"/>
    </row>
    <row r="18" spans="1:12" ht="19.5" customHeight="1">
      <c r="A18" s="716"/>
      <c r="B18" s="2494"/>
      <c r="C18" s="2494"/>
      <c r="D18" s="2501"/>
      <c r="E18" s="2505"/>
      <c r="F18" s="2505"/>
      <c r="G18" s="2505"/>
      <c r="H18" s="2515"/>
      <c r="I18" s="2515"/>
      <c r="J18" s="745"/>
    </row>
    <row r="19" spans="1:12" ht="19.5" customHeight="1">
      <c r="A19" s="716"/>
      <c r="B19" s="2494"/>
      <c r="C19" s="728" t="s">
        <v>1388</v>
      </c>
      <c r="D19" s="735"/>
      <c r="E19" s="735"/>
      <c r="F19" s="735"/>
      <c r="G19" s="735"/>
      <c r="H19" s="735"/>
      <c r="I19" s="735"/>
      <c r="J19" s="744"/>
    </row>
    <row r="20" spans="1:12" ht="40.5" customHeight="1">
      <c r="A20" s="716"/>
      <c r="B20" s="2494"/>
      <c r="C20" s="1379" t="s">
        <v>617</v>
      </c>
      <c r="D20" s="1379" t="s">
        <v>213</v>
      </c>
      <c r="E20" s="737" t="s">
        <v>1386</v>
      </c>
      <c r="F20" s="737"/>
      <c r="G20" s="737"/>
      <c r="H20" s="1379" t="s">
        <v>1670</v>
      </c>
      <c r="I20" s="1379"/>
      <c r="J20" s="1398" t="s">
        <v>1671</v>
      </c>
    </row>
    <row r="21" spans="1:12" ht="19.5" customHeight="1">
      <c r="A21" s="716"/>
      <c r="B21" s="2494"/>
      <c r="C21" s="1674"/>
      <c r="D21" s="1674"/>
      <c r="E21" s="737"/>
      <c r="F21" s="737"/>
      <c r="G21" s="737"/>
      <c r="H21" s="1679"/>
      <c r="I21" s="737" t="s">
        <v>541</v>
      </c>
      <c r="J21" s="1679"/>
      <c r="K21" s="2521"/>
    </row>
    <row r="22" spans="1:12" ht="19.5" customHeight="1">
      <c r="A22" s="716"/>
      <c r="B22" s="2494"/>
      <c r="C22" s="1674"/>
      <c r="D22" s="1674"/>
      <c r="E22" s="737"/>
      <c r="F22" s="737"/>
      <c r="G22" s="737"/>
      <c r="H22" s="1679"/>
      <c r="I22" s="737" t="s">
        <v>541</v>
      </c>
      <c r="J22" s="1679"/>
    </row>
    <row r="23" spans="1:12" ht="19.5" customHeight="1">
      <c r="A23" s="716"/>
      <c r="B23" s="2494"/>
      <c r="C23" s="1674"/>
      <c r="D23" s="1674"/>
      <c r="E23" s="737"/>
      <c r="F23" s="737"/>
      <c r="G23" s="737"/>
      <c r="H23" s="1679"/>
      <c r="I23" s="737" t="s">
        <v>541</v>
      </c>
      <c r="J23" s="1679"/>
    </row>
    <row r="24" spans="1:12" ht="19.5" customHeight="1">
      <c r="A24" s="716"/>
      <c r="B24" s="2494"/>
      <c r="C24" s="754"/>
      <c r="D24" s="1734"/>
      <c r="E24" s="727"/>
      <c r="F24" s="727"/>
      <c r="G24" s="727"/>
      <c r="H24" s="731"/>
      <c r="I24" s="727"/>
      <c r="J24" s="747"/>
    </row>
    <row r="25" spans="1:12" ht="19.5" customHeight="1">
      <c r="A25" s="716"/>
      <c r="B25" s="2494"/>
      <c r="C25" s="2494"/>
      <c r="D25" s="737"/>
      <c r="E25" s="737" t="s">
        <v>260</v>
      </c>
      <c r="F25" s="737" t="s">
        <v>1621</v>
      </c>
      <c r="G25" s="737" t="s">
        <v>1369</v>
      </c>
      <c r="H25" s="2512" t="s">
        <v>1684</v>
      </c>
      <c r="I25" s="2517"/>
      <c r="J25" s="745"/>
    </row>
    <row r="26" spans="1:12" ht="19.5" customHeight="1">
      <c r="A26" s="716"/>
      <c r="B26" s="2494"/>
      <c r="C26" s="2494"/>
      <c r="D26" s="737" t="s">
        <v>1395</v>
      </c>
      <c r="E26" s="2504"/>
      <c r="F26" s="2504"/>
      <c r="G26" s="2508"/>
      <c r="H26" s="2513"/>
      <c r="I26" s="2518"/>
      <c r="J26" s="745"/>
    </row>
    <row r="27" spans="1:12" ht="19.5" customHeight="1">
      <c r="A27" s="716"/>
      <c r="B27" s="2494"/>
      <c r="C27" s="2494"/>
      <c r="D27" s="1379" t="s">
        <v>1685</v>
      </c>
      <c r="E27" s="2504"/>
      <c r="F27" s="2507"/>
      <c r="G27" s="2509"/>
      <c r="H27" s="2514"/>
      <c r="I27" s="2519"/>
      <c r="J27" s="745"/>
    </row>
    <row r="28" spans="1:12" ht="19.5" customHeight="1">
      <c r="A28" s="716"/>
      <c r="B28" s="2495"/>
      <c r="C28" s="2495"/>
      <c r="D28" s="2502"/>
      <c r="E28" s="2506"/>
      <c r="F28" s="2506"/>
      <c r="G28" s="2506"/>
      <c r="H28" s="732"/>
      <c r="I28" s="2506"/>
      <c r="J28" s="746"/>
    </row>
    <row r="29" spans="1:12" ht="19.5" customHeight="1">
      <c r="A29" s="716"/>
      <c r="B29" s="2496" t="s">
        <v>1637</v>
      </c>
      <c r="C29" s="2499" t="s">
        <v>1433</v>
      </c>
      <c r="D29" s="1853"/>
      <c r="E29" s="1853"/>
      <c r="F29" s="1853"/>
      <c r="G29" s="2510"/>
      <c r="H29" s="2516" t="s">
        <v>1673</v>
      </c>
      <c r="I29" s="2506"/>
      <c r="J29" s="2520"/>
    </row>
    <row r="30" spans="1:12" ht="30.75" customHeight="1">
      <c r="A30" s="716"/>
      <c r="B30" s="2497"/>
      <c r="C30" s="2500"/>
      <c r="D30" s="2503"/>
      <c r="E30" s="2503"/>
      <c r="F30" s="2503"/>
      <c r="G30" s="2511"/>
      <c r="H30" s="1394"/>
      <c r="I30" s="1401"/>
      <c r="J30" s="1421"/>
    </row>
    <row r="31" spans="1:12" ht="6" customHeight="1">
      <c r="A31" s="716"/>
      <c r="B31" s="716"/>
      <c r="C31" s="716"/>
      <c r="D31" s="716"/>
      <c r="E31" s="716"/>
      <c r="F31" s="716"/>
      <c r="G31" s="716"/>
      <c r="H31" s="716"/>
      <c r="I31" s="716"/>
      <c r="J31" s="716"/>
    </row>
    <row r="32" spans="1:12" ht="64.5" customHeight="1">
      <c r="A32" s="716"/>
      <c r="B32" s="1673" t="s">
        <v>1686</v>
      </c>
      <c r="C32" s="1673"/>
      <c r="D32" s="1673"/>
      <c r="E32" s="1673"/>
      <c r="F32" s="1673"/>
      <c r="G32" s="1673"/>
      <c r="H32" s="1673"/>
      <c r="I32" s="1673"/>
      <c r="J32" s="1673"/>
      <c r="K32" s="1486"/>
      <c r="L32" s="1486"/>
    </row>
    <row r="33" spans="1:12" ht="33.75" customHeight="1">
      <c r="A33" s="716"/>
      <c r="B33" s="1673" t="s">
        <v>1061</v>
      </c>
      <c r="C33" s="1673"/>
      <c r="D33" s="1673"/>
      <c r="E33" s="1673"/>
      <c r="F33" s="1673"/>
      <c r="G33" s="1673"/>
      <c r="H33" s="1673"/>
      <c r="I33" s="1673"/>
      <c r="J33" s="1673"/>
      <c r="K33" s="1486"/>
      <c r="L33" s="1486"/>
    </row>
    <row r="34" spans="1:12" ht="17.25" customHeight="1">
      <c r="A34" s="716"/>
      <c r="B34" s="1853" t="s">
        <v>45</v>
      </c>
      <c r="C34" s="1853"/>
      <c r="D34" s="1853"/>
      <c r="E34" s="1853"/>
      <c r="F34" s="1853"/>
      <c r="G34" s="1853"/>
      <c r="H34" s="1853"/>
      <c r="I34" s="1853"/>
      <c r="J34" s="1853"/>
      <c r="K34" s="1486"/>
      <c r="L34" s="1486"/>
    </row>
    <row r="35" spans="1:12" ht="7.5" customHeight="1">
      <c r="A35" s="716"/>
      <c r="B35" s="2498"/>
      <c r="C35" s="2498"/>
      <c r="D35" s="2498"/>
      <c r="E35" s="2498"/>
      <c r="F35" s="2498"/>
      <c r="G35" s="2498"/>
      <c r="H35" s="2498"/>
      <c r="I35" s="2498"/>
      <c r="J35" s="2498"/>
    </row>
    <row r="36" spans="1:12">
      <c r="B36" s="1486"/>
    </row>
  </sheetData>
  <customSheetViews>
    <customSheetView guid="{76D48460-2D9B-487A-92BD-89A50EB1783E}" scale="110" showPageBreaks="1" printArea="1" view="pageBreakPreview" topLeftCell="A18">
      <selection activeCell="B31" sqref="B31"/>
      <pageMargins left="0.70866141732283472" right="0.70866141732283472" top="0.74803149606299213" bottom="0.74803149606299213" header="0.31496062992125984" footer="0.31496062992125984"/>
      <pageSetup paperSize="9" scale="71" orientation="portrait" r:id="rId1"/>
    </customSheetView>
  </customSheetViews>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7"/>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83">
    <tabColor theme="8"/>
  </sheetPr>
  <dimension ref="A1:L27"/>
  <sheetViews>
    <sheetView view="pageBreakPreview" topLeftCell="A16" zoomScaleSheetLayoutView="100" workbookViewId="0"/>
  </sheetViews>
  <sheetFormatPr defaultRowHeight="13.5"/>
  <cols>
    <col min="1" max="1" width="8.5" style="1500" customWidth="1"/>
    <col min="2" max="2" width="15.625" style="1500" customWidth="1"/>
    <col min="3" max="3" width="9.75" style="1500" customWidth="1"/>
    <col min="4" max="4" width="15.25" style="1500" customWidth="1"/>
    <col min="5" max="5" width="17.5" style="1500" customWidth="1"/>
    <col min="6" max="6" width="12.75" style="1500" customWidth="1"/>
    <col min="7" max="7" width="11" style="1500" customWidth="1"/>
    <col min="8" max="8" width="5" style="1500" customWidth="1"/>
    <col min="9" max="9" width="3.625" style="1500" customWidth="1"/>
    <col min="10" max="10" width="8.375" style="1500" customWidth="1"/>
    <col min="11" max="11" width="1" style="1500" customWidth="1"/>
    <col min="12" max="12" width="2.5" style="1500" customWidth="1"/>
    <col min="13" max="259" width="9" style="1500" customWidth="1"/>
    <col min="260" max="260" width="1.125" style="1500" customWidth="1"/>
    <col min="261" max="262" width="15.625" style="1500" customWidth="1"/>
    <col min="263" max="263" width="15.25" style="1500" customWidth="1"/>
    <col min="264" max="264" width="17.5" style="1500" customWidth="1"/>
    <col min="265" max="265" width="15.125" style="1500" customWidth="1"/>
    <col min="266" max="266" width="15.25" style="1500" customWidth="1"/>
    <col min="267" max="267" width="3.75" style="1500" customWidth="1"/>
    <col min="268" max="268" width="2.5" style="1500" customWidth="1"/>
    <col min="269" max="515" width="9" style="1500" customWidth="1"/>
    <col min="516" max="516" width="1.125" style="1500" customWidth="1"/>
    <col min="517" max="518" width="15.625" style="1500" customWidth="1"/>
    <col min="519" max="519" width="15.25" style="1500" customWidth="1"/>
    <col min="520" max="520" width="17.5" style="1500" customWidth="1"/>
    <col min="521" max="521" width="15.125" style="1500" customWidth="1"/>
    <col min="522" max="522" width="15.25" style="1500" customWidth="1"/>
    <col min="523" max="523" width="3.75" style="1500" customWidth="1"/>
    <col min="524" max="524" width="2.5" style="1500" customWidth="1"/>
    <col min="525" max="771" width="9" style="1500" customWidth="1"/>
    <col min="772" max="772" width="1.125" style="1500" customWidth="1"/>
    <col min="773" max="774" width="15.625" style="1500" customWidth="1"/>
    <col min="775" max="775" width="15.25" style="1500" customWidth="1"/>
    <col min="776" max="776" width="17.5" style="1500" customWidth="1"/>
    <col min="777" max="777" width="15.125" style="1500" customWidth="1"/>
    <col min="778" max="778" width="15.25" style="1500" customWidth="1"/>
    <col min="779" max="779" width="3.75" style="1500" customWidth="1"/>
    <col min="780" max="780" width="2.5" style="1500" customWidth="1"/>
    <col min="781" max="1027" width="9" style="1500" customWidth="1"/>
    <col min="1028" max="1028" width="1.125" style="1500" customWidth="1"/>
    <col min="1029" max="1030" width="15.625" style="1500" customWidth="1"/>
    <col min="1031" max="1031" width="15.25" style="1500" customWidth="1"/>
    <col min="1032" max="1032" width="17.5" style="1500" customWidth="1"/>
    <col min="1033" max="1033" width="15.125" style="1500" customWidth="1"/>
    <col min="1034" max="1034" width="15.25" style="1500" customWidth="1"/>
    <col min="1035" max="1035" width="3.75" style="1500" customWidth="1"/>
    <col min="1036" max="1036" width="2.5" style="1500" customWidth="1"/>
    <col min="1037" max="1283" width="9" style="1500" customWidth="1"/>
    <col min="1284" max="1284" width="1.125" style="1500" customWidth="1"/>
    <col min="1285" max="1286" width="15.625" style="1500" customWidth="1"/>
    <col min="1287" max="1287" width="15.25" style="1500" customWidth="1"/>
    <col min="1288" max="1288" width="17.5" style="1500" customWidth="1"/>
    <col min="1289" max="1289" width="15.125" style="1500" customWidth="1"/>
    <col min="1290" max="1290" width="15.25" style="1500" customWidth="1"/>
    <col min="1291" max="1291" width="3.75" style="1500" customWidth="1"/>
    <col min="1292" max="1292" width="2.5" style="1500" customWidth="1"/>
    <col min="1293" max="1539" width="9" style="1500" customWidth="1"/>
    <col min="1540" max="1540" width="1.125" style="1500" customWidth="1"/>
    <col min="1541" max="1542" width="15.625" style="1500" customWidth="1"/>
    <col min="1543" max="1543" width="15.25" style="1500" customWidth="1"/>
    <col min="1544" max="1544" width="17.5" style="1500" customWidth="1"/>
    <col min="1545" max="1545" width="15.125" style="1500" customWidth="1"/>
    <col min="1546" max="1546" width="15.25" style="1500" customWidth="1"/>
    <col min="1547" max="1547" width="3.75" style="1500" customWidth="1"/>
    <col min="1548" max="1548" width="2.5" style="1500" customWidth="1"/>
    <col min="1549" max="1795" width="9" style="1500" customWidth="1"/>
    <col min="1796" max="1796" width="1.125" style="1500" customWidth="1"/>
    <col min="1797" max="1798" width="15.625" style="1500" customWidth="1"/>
    <col min="1799" max="1799" width="15.25" style="1500" customWidth="1"/>
    <col min="1800" max="1800" width="17.5" style="1500" customWidth="1"/>
    <col min="1801" max="1801" width="15.125" style="1500" customWidth="1"/>
    <col min="1802" max="1802" width="15.25" style="1500" customWidth="1"/>
    <col min="1803" max="1803" width="3.75" style="1500" customWidth="1"/>
    <col min="1804" max="1804" width="2.5" style="1500" customWidth="1"/>
    <col min="1805" max="2051" width="9" style="1500" customWidth="1"/>
    <col min="2052" max="2052" width="1.125" style="1500" customWidth="1"/>
    <col min="2053" max="2054" width="15.625" style="1500" customWidth="1"/>
    <col min="2055" max="2055" width="15.25" style="1500" customWidth="1"/>
    <col min="2056" max="2056" width="17.5" style="1500" customWidth="1"/>
    <col min="2057" max="2057" width="15.125" style="1500" customWidth="1"/>
    <col min="2058" max="2058" width="15.25" style="1500" customWidth="1"/>
    <col min="2059" max="2059" width="3.75" style="1500" customWidth="1"/>
    <col min="2060" max="2060" width="2.5" style="1500" customWidth="1"/>
    <col min="2061" max="2307" width="9" style="1500" customWidth="1"/>
    <col min="2308" max="2308" width="1.125" style="1500" customWidth="1"/>
    <col min="2309" max="2310" width="15.625" style="1500" customWidth="1"/>
    <col min="2311" max="2311" width="15.25" style="1500" customWidth="1"/>
    <col min="2312" max="2312" width="17.5" style="1500" customWidth="1"/>
    <col min="2313" max="2313" width="15.125" style="1500" customWidth="1"/>
    <col min="2314" max="2314" width="15.25" style="1500" customWidth="1"/>
    <col min="2315" max="2315" width="3.75" style="1500" customWidth="1"/>
    <col min="2316" max="2316" width="2.5" style="1500" customWidth="1"/>
    <col min="2317" max="2563" width="9" style="1500" customWidth="1"/>
    <col min="2564" max="2564" width="1.125" style="1500" customWidth="1"/>
    <col min="2565" max="2566" width="15.625" style="1500" customWidth="1"/>
    <col min="2567" max="2567" width="15.25" style="1500" customWidth="1"/>
    <col min="2568" max="2568" width="17.5" style="1500" customWidth="1"/>
    <col min="2569" max="2569" width="15.125" style="1500" customWidth="1"/>
    <col min="2570" max="2570" width="15.25" style="1500" customWidth="1"/>
    <col min="2571" max="2571" width="3.75" style="1500" customWidth="1"/>
    <col min="2572" max="2572" width="2.5" style="1500" customWidth="1"/>
    <col min="2573" max="2819" width="9" style="1500" customWidth="1"/>
    <col min="2820" max="2820" width="1.125" style="1500" customWidth="1"/>
    <col min="2821" max="2822" width="15.625" style="1500" customWidth="1"/>
    <col min="2823" max="2823" width="15.25" style="1500" customWidth="1"/>
    <col min="2824" max="2824" width="17.5" style="1500" customWidth="1"/>
    <col min="2825" max="2825" width="15.125" style="1500" customWidth="1"/>
    <col min="2826" max="2826" width="15.25" style="1500" customWidth="1"/>
    <col min="2827" max="2827" width="3.75" style="1500" customWidth="1"/>
    <col min="2828" max="2828" width="2.5" style="1500" customWidth="1"/>
    <col min="2829" max="3075" width="9" style="1500" customWidth="1"/>
    <col min="3076" max="3076" width="1.125" style="1500" customWidth="1"/>
    <col min="3077" max="3078" width="15.625" style="1500" customWidth="1"/>
    <col min="3079" max="3079" width="15.25" style="1500" customWidth="1"/>
    <col min="3080" max="3080" width="17.5" style="1500" customWidth="1"/>
    <col min="3081" max="3081" width="15.125" style="1500" customWidth="1"/>
    <col min="3082" max="3082" width="15.25" style="1500" customWidth="1"/>
    <col min="3083" max="3083" width="3.75" style="1500" customWidth="1"/>
    <col min="3084" max="3084" width="2.5" style="1500" customWidth="1"/>
    <col min="3085" max="3331" width="9" style="1500" customWidth="1"/>
    <col min="3332" max="3332" width="1.125" style="1500" customWidth="1"/>
    <col min="3333" max="3334" width="15.625" style="1500" customWidth="1"/>
    <col min="3335" max="3335" width="15.25" style="1500" customWidth="1"/>
    <col min="3336" max="3336" width="17.5" style="1500" customWidth="1"/>
    <col min="3337" max="3337" width="15.125" style="1500" customWidth="1"/>
    <col min="3338" max="3338" width="15.25" style="1500" customWidth="1"/>
    <col min="3339" max="3339" width="3.75" style="1500" customWidth="1"/>
    <col min="3340" max="3340" width="2.5" style="1500" customWidth="1"/>
    <col min="3341" max="3587" width="9" style="1500" customWidth="1"/>
    <col min="3588" max="3588" width="1.125" style="1500" customWidth="1"/>
    <col min="3589" max="3590" width="15.625" style="1500" customWidth="1"/>
    <col min="3591" max="3591" width="15.25" style="1500" customWidth="1"/>
    <col min="3592" max="3592" width="17.5" style="1500" customWidth="1"/>
    <col min="3593" max="3593" width="15.125" style="1500" customWidth="1"/>
    <col min="3594" max="3594" width="15.25" style="1500" customWidth="1"/>
    <col min="3595" max="3595" width="3.75" style="1500" customWidth="1"/>
    <col min="3596" max="3596" width="2.5" style="1500" customWidth="1"/>
    <col min="3597" max="3843" width="9" style="1500" customWidth="1"/>
    <col min="3844" max="3844" width="1.125" style="1500" customWidth="1"/>
    <col min="3845" max="3846" width="15.625" style="1500" customWidth="1"/>
    <col min="3847" max="3847" width="15.25" style="1500" customWidth="1"/>
    <col min="3848" max="3848" width="17.5" style="1500" customWidth="1"/>
    <col min="3849" max="3849" width="15.125" style="1500" customWidth="1"/>
    <col min="3850" max="3850" width="15.25" style="1500" customWidth="1"/>
    <col min="3851" max="3851" width="3.75" style="1500" customWidth="1"/>
    <col min="3852" max="3852" width="2.5" style="1500" customWidth="1"/>
    <col min="3853" max="4099" width="9" style="1500" customWidth="1"/>
    <col min="4100" max="4100" width="1.125" style="1500" customWidth="1"/>
    <col min="4101" max="4102" width="15.625" style="1500" customWidth="1"/>
    <col min="4103" max="4103" width="15.25" style="1500" customWidth="1"/>
    <col min="4104" max="4104" width="17.5" style="1500" customWidth="1"/>
    <col min="4105" max="4105" width="15.125" style="1500" customWidth="1"/>
    <col min="4106" max="4106" width="15.25" style="1500" customWidth="1"/>
    <col min="4107" max="4107" width="3.75" style="1500" customWidth="1"/>
    <col min="4108" max="4108" width="2.5" style="1500" customWidth="1"/>
    <col min="4109" max="4355" width="9" style="1500" customWidth="1"/>
    <col min="4356" max="4356" width="1.125" style="1500" customWidth="1"/>
    <col min="4357" max="4358" width="15.625" style="1500" customWidth="1"/>
    <col min="4359" max="4359" width="15.25" style="1500" customWidth="1"/>
    <col min="4360" max="4360" width="17.5" style="1500" customWidth="1"/>
    <col min="4361" max="4361" width="15.125" style="1500" customWidth="1"/>
    <col min="4362" max="4362" width="15.25" style="1500" customWidth="1"/>
    <col min="4363" max="4363" width="3.75" style="1500" customWidth="1"/>
    <col min="4364" max="4364" width="2.5" style="1500" customWidth="1"/>
    <col min="4365" max="4611" width="9" style="1500" customWidth="1"/>
    <col min="4612" max="4612" width="1.125" style="1500" customWidth="1"/>
    <col min="4613" max="4614" width="15.625" style="1500" customWidth="1"/>
    <col min="4615" max="4615" width="15.25" style="1500" customWidth="1"/>
    <col min="4616" max="4616" width="17.5" style="1500" customWidth="1"/>
    <col min="4617" max="4617" width="15.125" style="1500" customWidth="1"/>
    <col min="4618" max="4618" width="15.25" style="1500" customWidth="1"/>
    <col min="4619" max="4619" width="3.75" style="1500" customWidth="1"/>
    <col min="4620" max="4620" width="2.5" style="1500" customWidth="1"/>
    <col min="4621" max="4867" width="9" style="1500" customWidth="1"/>
    <col min="4868" max="4868" width="1.125" style="1500" customWidth="1"/>
    <col min="4869" max="4870" width="15.625" style="1500" customWidth="1"/>
    <col min="4871" max="4871" width="15.25" style="1500" customWidth="1"/>
    <col min="4872" max="4872" width="17.5" style="1500" customWidth="1"/>
    <col min="4873" max="4873" width="15.125" style="1500" customWidth="1"/>
    <col min="4874" max="4874" width="15.25" style="1500" customWidth="1"/>
    <col min="4875" max="4875" width="3.75" style="1500" customWidth="1"/>
    <col min="4876" max="4876" width="2.5" style="1500" customWidth="1"/>
    <col min="4877" max="5123" width="9" style="1500" customWidth="1"/>
    <col min="5124" max="5124" width="1.125" style="1500" customWidth="1"/>
    <col min="5125" max="5126" width="15.625" style="1500" customWidth="1"/>
    <col min="5127" max="5127" width="15.25" style="1500" customWidth="1"/>
    <col min="5128" max="5128" width="17.5" style="1500" customWidth="1"/>
    <col min="5129" max="5129" width="15.125" style="1500" customWidth="1"/>
    <col min="5130" max="5130" width="15.25" style="1500" customWidth="1"/>
    <col min="5131" max="5131" width="3.75" style="1500" customWidth="1"/>
    <col min="5132" max="5132" width="2.5" style="1500" customWidth="1"/>
    <col min="5133" max="5379" width="9" style="1500" customWidth="1"/>
    <col min="5380" max="5380" width="1.125" style="1500" customWidth="1"/>
    <col min="5381" max="5382" width="15.625" style="1500" customWidth="1"/>
    <col min="5383" max="5383" width="15.25" style="1500" customWidth="1"/>
    <col min="5384" max="5384" width="17.5" style="1500" customWidth="1"/>
    <col min="5385" max="5385" width="15.125" style="1500" customWidth="1"/>
    <col min="5386" max="5386" width="15.25" style="1500" customWidth="1"/>
    <col min="5387" max="5387" width="3.75" style="1500" customWidth="1"/>
    <col min="5388" max="5388" width="2.5" style="1500" customWidth="1"/>
    <col min="5389" max="5635" width="9" style="1500" customWidth="1"/>
    <col min="5636" max="5636" width="1.125" style="1500" customWidth="1"/>
    <col min="5637" max="5638" width="15.625" style="1500" customWidth="1"/>
    <col min="5639" max="5639" width="15.25" style="1500" customWidth="1"/>
    <col min="5640" max="5640" width="17.5" style="1500" customWidth="1"/>
    <col min="5641" max="5641" width="15.125" style="1500" customWidth="1"/>
    <col min="5642" max="5642" width="15.25" style="1500" customWidth="1"/>
    <col min="5643" max="5643" width="3.75" style="1500" customWidth="1"/>
    <col min="5644" max="5644" width="2.5" style="1500" customWidth="1"/>
    <col min="5645" max="5891" width="9" style="1500" customWidth="1"/>
    <col min="5892" max="5892" width="1.125" style="1500" customWidth="1"/>
    <col min="5893" max="5894" width="15.625" style="1500" customWidth="1"/>
    <col min="5895" max="5895" width="15.25" style="1500" customWidth="1"/>
    <col min="5896" max="5896" width="17.5" style="1500" customWidth="1"/>
    <col min="5897" max="5897" width="15.125" style="1500" customWidth="1"/>
    <col min="5898" max="5898" width="15.25" style="1500" customWidth="1"/>
    <col min="5899" max="5899" width="3.75" style="1500" customWidth="1"/>
    <col min="5900" max="5900" width="2.5" style="1500" customWidth="1"/>
    <col min="5901" max="6147" width="9" style="1500" customWidth="1"/>
    <col min="6148" max="6148" width="1.125" style="1500" customWidth="1"/>
    <col min="6149" max="6150" width="15.625" style="1500" customWidth="1"/>
    <col min="6151" max="6151" width="15.25" style="1500" customWidth="1"/>
    <col min="6152" max="6152" width="17.5" style="1500" customWidth="1"/>
    <col min="6153" max="6153" width="15.125" style="1500" customWidth="1"/>
    <col min="6154" max="6154" width="15.25" style="1500" customWidth="1"/>
    <col min="6155" max="6155" width="3.75" style="1500" customWidth="1"/>
    <col min="6156" max="6156" width="2.5" style="1500" customWidth="1"/>
    <col min="6157" max="6403" width="9" style="1500" customWidth="1"/>
    <col min="6404" max="6404" width="1.125" style="1500" customWidth="1"/>
    <col min="6405" max="6406" width="15.625" style="1500" customWidth="1"/>
    <col min="6407" max="6407" width="15.25" style="1500" customWidth="1"/>
    <col min="6408" max="6408" width="17.5" style="1500" customWidth="1"/>
    <col min="6409" max="6409" width="15.125" style="1500" customWidth="1"/>
    <col min="6410" max="6410" width="15.25" style="1500" customWidth="1"/>
    <col min="6411" max="6411" width="3.75" style="1500" customWidth="1"/>
    <col min="6412" max="6412" width="2.5" style="1500" customWidth="1"/>
    <col min="6413" max="6659" width="9" style="1500" customWidth="1"/>
    <col min="6660" max="6660" width="1.125" style="1500" customWidth="1"/>
    <col min="6661" max="6662" width="15.625" style="1500" customWidth="1"/>
    <col min="6663" max="6663" width="15.25" style="1500" customWidth="1"/>
    <col min="6664" max="6664" width="17.5" style="1500" customWidth="1"/>
    <col min="6665" max="6665" width="15.125" style="1500" customWidth="1"/>
    <col min="6666" max="6666" width="15.25" style="1500" customWidth="1"/>
    <col min="6667" max="6667" width="3.75" style="1500" customWidth="1"/>
    <col min="6668" max="6668" width="2.5" style="1500" customWidth="1"/>
    <col min="6669" max="6915" width="9" style="1500" customWidth="1"/>
    <col min="6916" max="6916" width="1.125" style="1500" customWidth="1"/>
    <col min="6917" max="6918" width="15.625" style="1500" customWidth="1"/>
    <col min="6919" max="6919" width="15.25" style="1500" customWidth="1"/>
    <col min="6920" max="6920" width="17.5" style="1500" customWidth="1"/>
    <col min="6921" max="6921" width="15.125" style="1500" customWidth="1"/>
    <col min="6922" max="6922" width="15.25" style="1500" customWidth="1"/>
    <col min="6923" max="6923" width="3.75" style="1500" customWidth="1"/>
    <col min="6924" max="6924" width="2.5" style="1500" customWidth="1"/>
    <col min="6925" max="7171" width="9" style="1500" customWidth="1"/>
    <col min="7172" max="7172" width="1.125" style="1500" customWidth="1"/>
    <col min="7173" max="7174" width="15.625" style="1500" customWidth="1"/>
    <col min="7175" max="7175" width="15.25" style="1500" customWidth="1"/>
    <col min="7176" max="7176" width="17.5" style="1500" customWidth="1"/>
    <col min="7177" max="7177" width="15.125" style="1500" customWidth="1"/>
    <col min="7178" max="7178" width="15.25" style="1500" customWidth="1"/>
    <col min="7179" max="7179" width="3.75" style="1500" customWidth="1"/>
    <col min="7180" max="7180" width="2.5" style="1500" customWidth="1"/>
    <col min="7181" max="7427" width="9" style="1500" customWidth="1"/>
    <col min="7428" max="7428" width="1.125" style="1500" customWidth="1"/>
    <col min="7429" max="7430" width="15.625" style="1500" customWidth="1"/>
    <col min="7431" max="7431" width="15.25" style="1500" customWidth="1"/>
    <col min="7432" max="7432" width="17.5" style="1500" customWidth="1"/>
    <col min="7433" max="7433" width="15.125" style="1500" customWidth="1"/>
    <col min="7434" max="7434" width="15.25" style="1500" customWidth="1"/>
    <col min="7435" max="7435" width="3.75" style="1500" customWidth="1"/>
    <col min="7436" max="7436" width="2.5" style="1500" customWidth="1"/>
    <col min="7437" max="7683" width="9" style="1500" customWidth="1"/>
    <col min="7684" max="7684" width="1.125" style="1500" customWidth="1"/>
    <col min="7685" max="7686" width="15.625" style="1500" customWidth="1"/>
    <col min="7687" max="7687" width="15.25" style="1500" customWidth="1"/>
    <col min="7688" max="7688" width="17.5" style="1500" customWidth="1"/>
    <col min="7689" max="7689" width="15.125" style="1500" customWidth="1"/>
    <col min="7690" max="7690" width="15.25" style="1500" customWidth="1"/>
    <col min="7691" max="7691" width="3.75" style="1500" customWidth="1"/>
    <col min="7692" max="7692" width="2.5" style="1500" customWidth="1"/>
    <col min="7693" max="7939" width="9" style="1500" customWidth="1"/>
    <col min="7940" max="7940" width="1.125" style="1500" customWidth="1"/>
    <col min="7941" max="7942" width="15.625" style="1500" customWidth="1"/>
    <col min="7943" max="7943" width="15.25" style="1500" customWidth="1"/>
    <col min="7944" max="7944" width="17.5" style="1500" customWidth="1"/>
    <col min="7945" max="7945" width="15.125" style="1500" customWidth="1"/>
    <col min="7946" max="7946" width="15.25" style="1500" customWidth="1"/>
    <col min="7947" max="7947" width="3.75" style="1500" customWidth="1"/>
    <col min="7948" max="7948" width="2.5" style="1500" customWidth="1"/>
    <col min="7949" max="8195" width="9" style="1500" customWidth="1"/>
    <col min="8196" max="8196" width="1.125" style="1500" customWidth="1"/>
    <col min="8197" max="8198" width="15.625" style="1500" customWidth="1"/>
    <col min="8199" max="8199" width="15.25" style="1500" customWidth="1"/>
    <col min="8200" max="8200" width="17.5" style="1500" customWidth="1"/>
    <col min="8201" max="8201" width="15.125" style="1500" customWidth="1"/>
    <col min="8202" max="8202" width="15.25" style="1500" customWidth="1"/>
    <col min="8203" max="8203" width="3.75" style="1500" customWidth="1"/>
    <col min="8204" max="8204" width="2.5" style="1500" customWidth="1"/>
    <col min="8205" max="8451" width="9" style="1500" customWidth="1"/>
    <col min="8452" max="8452" width="1.125" style="1500" customWidth="1"/>
    <col min="8453" max="8454" width="15.625" style="1500" customWidth="1"/>
    <col min="8455" max="8455" width="15.25" style="1500" customWidth="1"/>
    <col min="8456" max="8456" width="17.5" style="1500" customWidth="1"/>
    <col min="8457" max="8457" width="15.125" style="1500" customWidth="1"/>
    <col min="8458" max="8458" width="15.25" style="1500" customWidth="1"/>
    <col min="8459" max="8459" width="3.75" style="1500" customWidth="1"/>
    <col min="8460" max="8460" width="2.5" style="1500" customWidth="1"/>
    <col min="8461" max="8707" width="9" style="1500" customWidth="1"/>
    <col min="8708" max="8708" width="1.125" style="1500" customWidth="1"/>
    <col min="8709" max="8710" width="15.625" style="1500" customWidth="1"/>
    <col min="8711" max="8711" width="15.25" style="1500" customWidth="1"/>
    <col min="8712" max="8712" width="17.5" style="1500" customWidth="1"/>
    <col min="8713" max="8713" width="15.125" style="1500" customWidth="1"/>
    <col min="8714" max="8714" width="15.25" style="1500" customWidth="1"/>
    <col min="8715" max="8715" width="3.75" style="1500" customWidth="1"/>
    <col min="8716" max="8716" width="2.5" style="1500" customWidth="1"/>
    <col min="8717" max="8963" width="9" style="1500" customWidth="1"/>
    <col min="8964" max="8964" width="1.125" style="1500" customWidth="1"/>
    <col min="8965" max="8966" width="15.625" style="1500" customWidth="1"/>
    <col min="8967" max="8967" width="15.25" style="1500" customWidth="1"/>
    <col min="8968" max="8968" width="17.5" style="1500" customWidth="1"/>
    <col min="8969" max="8969" width="15.125" style="1500" customWidth="1"/>
    <col min="8970" max="8970" width="15.25" style="1500" customWidth="1"/>
    <col min="8971" max="8971" width="3.75" style="1500" customWidth="1"/>
    <col min="8972" max="8972" width="2.5" style="1500" customWidth="1"/>
    <col min="8973" max="9219" width="9" style="1500" customWidth="1"/>
    <col min="9220" max="9220" width="1.125" style="1500" customWidth="1"/>
    <col min="9221" max="9222" width="15.625" style="1500" customWidth="1"/>
    <col min="9223" max="9223" width="15.25" style="1500" customWidth="1"/>
    <col min="9224" max="9224" width="17.5" style="1500" customWidth="1"/>
    <col min="9225" max="9225" width="15.125" style="1500" customWidth="1"/>
    <col min="9226" max="9226" width="15.25" style="1500" customWidth="1"/>
    <col min="9227" max="9227" width="3.75" style="1500" customWidth="1"/>
    <col min="9228" max="9228" width="2.5" style="1500" customWidth="1"/>
    <col min="9229" max="9475" width="9" style="1500" customWidth="1"/>
    <col min="9476" max="9476" width="1.125" style="1500" customWidth="1"/>
    <col min="9477" max="9478" width="15.625" style="1500" customWidth="1"/>
    <col min="9479" max="9479" width="15.25" style="1500" customWidth="1"/>
    <col min="9480" max="9480" width="17.5" style="1500" customWidth="1"/>
    <col min="9481" max="9481" width="15.125" style="1500" customWidth="1"/>
    <col min="9482" max="9482" width="15.25" style="1500" customWidth="1"/>
    <col min="9483" max="9483" width="3.75" style="1500" customWidth="1"/>
    <col min="9484" max="9484" width="2.5" style="1500" customWidth="1"/>
    <col min="9485" max="9731" width="9" style="1500" customWidth="1"/>
    <col min="9732" max="9732" width="1.125" style="1500" customWidth="1"/>
    <col min="9733" max="9734" width="15.625" style="1500" customWidth="1"/>
    <col min="9735" max="9735" width="15.25" style="1500" customWidth="1"/>
    <col min="9736" max="9736" width="17.5" style="1500" customWidth="1"/>
    <col min="9737" max="9737" width="15.125" style="1500" customWidth="1"/>
    <col min="9738" max="9738" width="15.25" style="1500" customWidth="1"/>
    <col min="9739" max="9739" width="3.75" style="1500" customWidth="1"/>
    <col min="9740" max="9740" width="2.5" style="1500" customWidth="1"/>
    <col min="9741" max="9987" width="9" style="1500" customWidth="1"/>
    <col min="9988" max="9988" width="1.125" style="1500" customWidth="1"/>
    <col min="9989" max="9990" width="15.625" style="1500" customWidth="1"/>
    <col min="9991" max="9991" width="15.25" style="1500" customWidth="1"/>
    <col min="9992" max="9992" width="17.5" style="1500" customWidth="1"/>
    <col min="9993" max="9993" width="15.125" style="1500" customWidth="1"/>
    <col min="9994" max="9994" width="15.25" style="1500" customWidth="1"/>
    <col min="9995" max="9995" width="3.75" style="1500" customWidth="1"/>
    <col min="9996" max="9996" width="2.5" style="1500" customWidth="1"/>
    <col min="9997" max="10243" width="9" style="1500" customWidth="1"/>
    <col min="10244" max="10244" width="1.125" style="1500" customWidth="1"/>
    <col min="10245" max="10246" width="15.625" style="1500" customWidth="1"/>
    <col min="10247" max="10247" width="15.25" style="1500" customWidth="1"/>
    <col min="10248" max="10248" width="17.5" style="1500" customWidth="1"/>
    <col min="10249" max="10249" width="15.125" style="1500" customWidth="1"/>
    <col min="10250" max="10250" width="15.25" style="1500" customWidth="1"/>
    <col min="10251" max="10251" width="3.75" style="1500" customWidth="1"/>
    <col min="10252" max="10252" width="2.5" style="1500" customWidth="1"/>
    <col min="10253" max="10499" width="9" style="1500" customWidth="1"/>
    <col min="10500" max="10500" width="1.125" style="1500" customWidth="1"/>
    <col min="10501" max="10502" width="15.625" style="1500" customWidth="1"/>
    <col min="10503" max="10503" width="15.25" style="1500" customWidth="1"/>
    <col min="10504" max="10504" width="17.5" style="1500" customWidth="1"/>
    <col min="10505" max="10505" width="15.125" style="1500" customWidth="1"/>
    <col min="10506" max="10506" width="15.25" style="1500" customWidth="1"/>
    <col min="10507" max="10507" width="3.75" style="1500" customWidth="1"/>
    <col min="10508" max="10508" width="2.5" style="1500" customWidth="1"/>
    <col min="10509" max="10755" width="9" style="1500" customWidth="1"/>
    <col min="10756" max="10756" width="1.125" style="1500" customWidth="1"/>
    <col min="10757" max="10758" width="15.625" style="1500" customWidth="1"/>
    <col min="10759" max="10759" width="15.25" style="1500" customWidth="1"/>
    <col min="10760" max="10760" width="17.5" style="1500" customWidth="1"/>
    <col min="10761" max="10761" width="15.125" style="1500" customWidth="1"/>
    <col min="10762" max="10762" width="15.25" style="1500" customWidth="1"/>
    <col min="10763" max="10763" width="3.75" style="1500" customWidth="1"/>
    <col min="10764" max="10764" width="2.5" style="1500" customWidth="1"/>
    <col min="10765" max="11011" width="9" style="1500" customWidth="1"/>
    <col min="11012" max="11012" width="1.125" style="1500" customWidth="1"/>
    <col min="11013" max="11014" width="15.625" style="1500" customWidth="1"/>
    <col min="11015" max="11015" width="15.25" style="1500" customWidth="1"/>
    <col min="11016" max="11016" width="17.5" style="1500" customWidth="1"/>
    <col min="11017" max="11017" width="15.125" style="1500" customWidth="1"/>
    <col min="11018" max="11018" width="15.25" style="1500" customWidth="1"/>
    <col min="11019" max="11019" width="3.75" style="1500" customWidth="1"/>
    <col min="11020" max="11020" width="2.5" style="1500" customWidth="1"/>
    <col min="11021" max="11267" width="9" style="1500" customWidth="1"/>
    <col min="11268" max="11268" width="1.125" style="1500" customWidth="1"/>
    <col min="11269" max="11270" width="15.625" style="1500" customWidth="1"/>
    <col min="11271" max="11271" width="15.25" style="1500" customWidth="1"/>
    <col min="11272" max="11272" width="17.5" style="1500" customWidth="1"/>
    <col min="11273" max="11273" width="15.125" style="1500" customWidth="1"/>
    <col min="11274" max="11274" width="15.25" style="1500" customWidth="1"/>
    <col min="11275" max="11275" width="3.75" style="1500" customWidth="1"/>
    <col min="11276" max="11276" width="2.5" style="1500" customWidth="1"/>
    <col min="11277" max="11523" width="9" style="1500" customWidth="1"/>
    <col min="11524" max="11524" width="1.125" style="1500" customWidth="1"/>
    <col min="11525" max="11526" width="15.625" style="1500" customWidth="1"/>
    <col min="11527" max="11527" width="15.25" style="1500" customWidth="1"/>
    <col min="11528" max="11528" width="17.5" style="1500" customWidth="1"/>
    <col min="11529" max="11529" width="15.125" style="1500" customWidth="1"/>
    <col min="11530" max="11530" width="15.25" style="1500" customWidth="1"/>
    <col min="11531" max="11531" width="3.75" style="1500" customWidth="1"/>
    <col min="11532" max="11532" width="2.5" style="1500" customWidth="1"/>
    <col min="11533" max="11779" width="9" style="1500" customWidth="1"/>
    <col min="11780" max="11780" width="1.125" style="1500" customWidth="1"/>
    <col min="11781" max="11782" width="15.625" style="1500" customWidth="1"/>
    <col min="11783" max="11783" width="15.25" style="1500" customWidth="1"/>
    <col min="11784" max="11784" width="17.5" style="1500" customWidth="1"/>
    <col min="11785" max="11785" width="15.125" style="1500" customWidth="1"/>
    <col min="11786" max="11786" width="15.25" style="1500" customWidth="1"/>
    <col min="11787" max="11787" width="3.75" style="1500" customWidth="1"/>
    <col min="11788" max="11788" width="2.5" style="1500" customWidth="1"/>
    <col min="11789" max="12035" width="9" style="1500" customWidth="1"/>
    <col min="12036" max="12036" width="1.125" style="1500" customWidth="1"/>
    <col min="12037" max="12038" width="15.625" style="1500" customWidth="1"/>
    <col min="12039" max="12039" width="15.25" style="1500" customWidth="1"/>
    <col min="12040" max="12040" width="17.5" style="1500" customWidth="1"/>
    <col min="12041" max="12041" width="15.125" style="1500" customWidth="1"/>
    <col min="12042" max="12042" width="15.25" style="1500" customWidth="1"/>
    <col min="12043" max="12043" width="3.75" style="1500" customWidth="1"/>
    <col min="12044" max="12044" width="2.5" style="1500" customWidth="1"/>
    <col min="12045" max="12291" width="9" style="1500" customWidth="1"/>
    <col min="12292" max="12292" width="1.125" style="1500" customWidth="1"/>
    <col min="12293" max="12294" width="15.625" style="1500" customWidth="1"/>
    <col min="12295" max="12295" width="15.25" style="1500" customWidth="1"/>
    <col min="12296" max="12296" width="17.5" style="1500" customWidth="1"/>
    <col min="12297" max="12297" width="15.125" style="1500" customWidth="1"/>
    <col min="12298" max="12298" width="15.25" style="1500" customWidth="1"/>
    <col min="12299" max="12299" width="3.75" style="1500" customWidth="1"/>
    <col min="12300" max="12300" width="2.5" style="1500" customWidth="1"/>
    <col min="12301" max="12547" width="9" style="1500" customWidth="1"/>
    <col min="12548" max="12548" width="1.125" style="1500" customWidth="1"/>
    <col min="12549" max="12550" width="15.625" style="1500" customWidth="1"/>
    <col min="12551" max="12551" width="15.25" style="1500" customWidth="1"/>
    <col min="12552" max="12552" width="17.5" style="1500" customWidth="1"/>
    <col min="12553" max="12553" width="15.125" style="1500" customWidth="1"/>
    <col min="12554" max="12554" width="15.25" style="1500" customWidth="1"/>
    <col min="12555" max="12555" width="3.75" style="1500" customWidth="1"/>
    <col min="12556" max="12556" width="2.5" style="1500" customWidth="1"/>
    <col min="12557" max="12803" width="9" style="1500" customWidth="1"/>
    <col min="12804" max="12804" width="1.125" style="1500" customWidth="1"/>
    <col min="12805" max="12806" width="15.625" style="1500" customWidth="1"/>
    <col min="12807" max="12807" width="15.25" style="1500" customWidth="1"/>
    <col min="12808" max="12808" width="17.5" style="1500" customWidth="1"/>
    <col min="12809" max="12809" width="15.125" style="1500" customWidth="1"/>
    <col min="12810" max="12810" width="15.25" style="1500" customWidth="1"/>
    <col min="12811" max="12811" width="3.75" style="1500" customWidth="1"/>
    <col min="12812" max="12812" width="2.5" style="1500" customWidth="1"/>
    <col min="12813" max="13059" width="9" style="1500" customWidth="1"/>
    <col min="13060" max="13060" width="1.125" style="1500" customWidth="1"/>
    <col min="13061" max="13062" width="15.625" style="1500" customWidth="1"/>
    <col min="13063" max="13063" width="15.25" style="1500" customWidth="1"/>
    <col min="13064" max="13064" width="17.5" style="1500" customWidth="1"/>
    <col min="13065" max="13065" width="15.125" style="1500" customWidth="1"/>
    <col min="13066" max="13066" width="15.25" style="1500" customWidth="1"/>
    <col min="13067" max="13067" width="3.75" style="1500" customWidth="1"/>
    <col min="13068" max="13068" width="2.5" style="1500" customWidth="1"/>
    <col min="13069" max="13315" width="9" style="1500" customWidth="1"/>
    <col min="13316" max="13316" width="1.125" style="1500" customWidth="1"/>
    <col min="13317" max="13318" width="15.625" style="1500" customWidth="1"/>
    <col min="13319" max="13319" width="15.25" style="1500" customWidth="1"/>
    <col min="13320" max="13320" width="17.5" style="1500" customWidth="1"/>
    <col min="13321" max="13321" width="15.125" style="1500" customWidth="1"/>
    <col min="13322" max="13322" width="15.25" style="1500" customWidth="1"/>
    <col min="13323" max="13323" width="3.75" style="1500" customWidth="1"/>
    <col min="13324" max="13324" width="2.5" style="1500" customWidth="1"/>
    <col min="13325" max="13571" width="9" style="1500" customWidth="1"/>
    <col min="13572" max="13572" width="1.125" style="1500" customWidth="1"/>
    <col min="13573" max="13574" width="15.625" style="1500" customWidth="1"/>
    <col min="13575" max="13575" width="15.25" style="1500" customWidth="1"/>
    <col min="13576" max="13576" width="17.5" style="1500" customWidth="1"/>
    <col min="13577" max="13577" width="15.125" style="1500" customWidth="1"/>
    <col min="13578" max="13578" width="15.25" style="1500" customWidth="1"/>
    <col min="13579" max="13579" width="3.75" style="1500" customWidth="1"/>
    <col min="13580" max="13580" width="2.5" style="1500" customWidth="1"/>
    <col min="13581" max="13827" width="9" style="1500" customWidth="1"/>
    <col min="13828" max="13828" width="1.125" style="1500" customWidth="1"/>
    <col min="13829" max="13830" width="15.625" style="1500" customWidth="1"/>
    <col min="13831" max="13831" width="15.25" style="1500" customWidth="1"/>
    <col min="13832" max="13832" width="17.5" style="1500" customWidth="1"/>
    <col min="13833" max="13833" width="15.125" style="1500" customWidth="1"/>
    <col min="13834" max="13834" width="15.25" style="1500" customWidth="1"/>
    <col min="13835" max="13835" width="3.75" style="1500" customWidth="1"/>
    <col min="13836" max="13836" width="2.5" style="1500" customWidth="1"/>
    <col min="13837" max="14083" width="9" style="1500" customWidth="1"/>
    <col min="14084" max="14084" width="1.125" style="1500" customWidth="1"/>
    <col min="14085" max="14086" width="15.625" style="1500" customWidth="1"/>
    <col min="14087" max="14087" width="15.25" style="1500" customWidth="1"/>
    <col min="14088" max="14088" width="17.5" style="1500" customWidth="1"/>
    <col min="14089" max="14089" width="15.125" style="1500" customWidth="1"/>
    <col min="14090" max="14090" width="15.25" style="1500" customWidth="1"/>
    <col min="14091" max="14091" width="3.75" style="1500" customWidth="1"/>
    <col min="14092" max="14092" width="2.5" style="1500" customWidth="1"/>
    <col min="14093" max="14339" width="9" style="1500" customWidth="1"/>
    <col min="14340" max="14340" width="1.125" style="1500" customWidth="1"/>
    <col min="14341" max="14342" width="15.625" style="1500" customWidth="1"/>
    <col min="14343" max="14343" width="15.25" style="1500" customWidth="1"/>
    <col min="14344" max="14344" width="17.5" style="1500" customWidth="1"/>
    <col min="14345" max="14345" width="15.125" style="1500" customWidth="1"/>
    <col min="14346" max="14346" width="15.25" style="1500" customWidth="1"/>
    <col min="14347" max="14347" width="3.75" style="1500" customWidth="1"/>
    <col min="14348" max="14348" width="2.5" style="1500" customWidth="1"/>
    <col min="14349" max="14595" width="9" style="1500" customWidth="1"/>
    <col min="14596" max="14596" width="1.125" style="1500" customWidth="1"/>
    <col min="14597" max="14598" width="15.625" style="1500" customWidth="1"/>
    <col min="14599" max="14599" width="15.25" style="1500" customWidth="1"/>
    <col min="14600" max="14600" width="17.5" style="1500" customWidth="1"/>
    <col min="14601" max="14601" width="15.125" style="1500" customWidth="1"/>
    <col min="14602" max="14602" width="15.25" style="1500" customWidth="1"/>
    <col min="14603" max="14603" width="3.75" style="1500" customWidth="1"/>
    <col min="14604" max="14604" width="2.5" style="1500" customWidth="1"/>
    <col min="14605" max="14851" width="9" style="1500" customWidth="1"/>
    <col min="14852" max="14852" width="1.125" style="1500" customWidth="1"/>
    <col min="14853" max="14854" width="15.625" style="1500" customWidth="1"/>
    <col min="14855" max="14855" width="15.25" style="1500" customWidth="1"/>
    <col min="14856" max="14856" width="17.5" style="1500" customWidth="1"/>
    <col min="14857" max="14857" width="15.125" style="1500" customWidth="1"/>
    <col min="14858" max="14858" width="15.25" style="1500" customWidth="1"/>
    <col min="14859" max="14859" width="3.75" style="1500" customWidth="1"/>
    <col min="14860" max="14860" width="2.5" style="1500" customWidth="1"/>
    <col min="14861" max="15107" width="9" style="1500" customWidth="1"/>
    <col min="15108" max="15108" width="1.125" style="1500" customWidth="1"/>
    <col min="15109" max="15110" width="15.625" style="1500" customWidth="1"/>
    <col min="15111" max="15111" width="15.25" style="1500" customWidth="1"/>
    <col min="15112" max="15112" width="17.5" style="1500" customWidth="1"/>
    <col min="15113" max="15113" width="15.125" style="1500" customWidth="1"/>
    <col min="15114" max="15114" width="15.25" style="1500" customWidth="1"/>
    <col min="15115" max="15115" width="3.75" style="1500" customWidth="1"/>
    <col min="15116" max="15116" width="2.5" style="1500" customWidth="1"/>
    <col min="15117" max="15363" width="9" style="1500" customWidth="1"/>
    <col min="15364" max="15364" width="1.125" style="1500" customWidth="1"/>
    <col min="15365" max="15366" width="15.625" style="1500" customWidth="1"/>
    <col min="15367" max="15367" width="15.25" style="1500" customWidth="1"/>
    <col min="15368" max="15368" width="17.5" style="1500" customWidth="1"/>
    <col min="15369" max="15369" width="15.125" style="1500" customWidth="1"/>
    <col min="15370" max="15370" width="15.25" style="1500" customWidth="1"/>
    <col min="15371" max="15371" width="3.75" style="1500" customWidth="1"/>
    <col min="15372" max="15372" width="2.5" style="1500" customWidth="1"/>
    <col min="15373" max="15619" width="9" style="1500" customWidth="1"/>
    <col min="15620" max="15620" width="1.125" style="1500" customWidth="1"/>
    <col min="15621" max="15622" width="15.625" style="1500" customWidth="1"/>
    <col min="15623" max="15623" width="15.25" style="1500" customWidth="1"/>
    <col min="15624" max="15624" width="17.5" style="1500" customWidth="1"/>
    <col min="15625" max="15625" width="15.125" style="1500" customWidth="1"/>
    <col min="15626" max="15626" width="15.25" style="1500" customWidth="1"/>
    <col min="15627" max="15627" width="3.75" style="1500" customWidth="1"/>
    <col min="15628" max="15628" width="2.5" style="1500" customWidth="1"/>
    <col min="15629" max="15875" width="9" style="1500" customWidth="1"/>
    <col min="15876" max="15876" width="1.125" style="1500" customWidth="1"/>
    <col min="15877" max="15878" width="15.625" style="1500" customWidth="1"/>
    <col min="15879" max="15879" width="15.25" style="1500" customWidth="1"/>
    <col min="15880" max="15880" width="17.5" style="1500" customWidth="1"/>
    <col min="15881" max="15881" width="15.125" style="1500" customWidth="1"/>
    <col min="15882" max="15882" width="15.25" style="1500" customWidth="1"/>
    <col min="15883" max="15883" width="3.75" style="1500" customWidth="1"/>
    <col min="15884" max="15884" width="2.5" style="1500" customWidth="1"/>
    <col min="15885" max="16131" width="9" style="1500" customWidth="1"/>
    <col min="16132" max="16132" width="1.125" style="1500" customWidth="1"/>
    <col min="16133" max="16134" width="15.625" style="1500" customWidth="1"/>
    <col min="16135" max="16135" width="15.25" style="1500" customWidth="1"/>
    <col min="16136" max="16136" width="17.5" style="1500" customWidth="1"/>
    <col min="16137" max="16137" width="15.125" style="1500" customWidth="1"/>
    <col min="16138" max="16138" width="15.25" style="1500" customWidth="1"/>
    <col min="16139" max="16139" width="3.75" style="1500" customWidth="1"/>
    <col min="16140" max="16140" width="2.5" style="1500" customWidth="1"/>
    <col min="16141" max="16384" width="9" style="1500" customWidth="1"/>
  </cols>
  <sheetData>
    <row r="1" spans="1:11" ht="20.100000000000001" customHeight="1">
      <c r="A1" s="713"/>
      <c r="B1" s="2522"/>
      <c r="C1" s="716"/>
      <c r="D1" s="716"/>
      <c r="E1" s="716"/>
      <c r="F1" s="716"/>
      <c r="G1" s="716"/>
      <c r="H1" s="716"/>
      <c r="I1" s="716"/>
      <c r="J1" s="716"/>
    </row>
    <row r="2" spans="1:11" ht="20.100000000000001" customHeight="1">
      <c r="A2" s="713"/>
      <c r="B2" s="2522" t="s">
        <v>1667</v>
      </c>
      <c r="C2" s="716"/>
      <c r="D2" s="716"/>
      <c r="E2" s="716"/>
      <c r="F2" s="716"/>
      <c r="G2" s="716"/>
      <c r="H2" s="716"/>
      <c r="I2" s="716"/>
      <c r="J2" s="740" t="s">
        <v>1314</v>
      </c>
    </row>
    <row r="3" spans="1:11" ht="20.100000000000001" customHeight="1">
      <c r="A3" s="714" t="s">
        <v>979</v>
      </c>
      <c r="B3" s="714"/>
      <c r="C3" s="714"/>
      <c r="D3" s="714"/>
      <c r="E3" s="714"/>
      <c r="F3" s="714"/>
      <c r="G3" s="714"/>
      <c r="H3" s="714"/>
      <c r="I3" s="714"/>
      <c r="J3" s="714"/>
    </row>
    <row r="4" spans="1:11" ht="20.100000000000001" customHeight="1">
      <c r="A4" s="715"/>
      <c r="B4" s="715"/>
      <c r="C4" s="715"/>
      <c r="D4" s="715"/>
      <c r="E4" s="715"/>
      <c r="F4" s="715"/>
      <c r="G4" s="715"/>
      <c r="H4" s="715"/>
      <c r="I4" s="715"/>
      <c r="J4" s="715"/>
    </row>
    <row r="5" spans="1:11" ht="43.5" customHeight="1">
      <c r="A5" s="715"/>
      <c r="B5" s="750" t="s">
        <v>460</v>
      </c>
      <c r="C5" s="728"/>
      <c r="D5" s="735"/>
      <c r="E5" s="735"/>
      <c r="F5" s="735"/>
      <c r="G5" s="735"/>
      <c r="H5" s="735"/>
      <c r="I5" s="735"/>
      <c r="J5" s="744"/>
    </row>
    <row r="6" spans="1:11" ht="43.5" customHeight="1">
      <c r="A6" s="716"/>
      <c r="B6" s="749" t="s">
        <v>411</v>
      </c>
      <c r="C6" s="727" t="s">
        <v>1405</v>
      </c>
      <c r="D6" s="727"/>
      <c r="E6" s="727"/>
      <c r="F6" s="727"/>
      <c r="G6" s="727"/>
      <c r="H6" s="727"/>
      <c r="I6" s="727"/>
      <c r="J6" s="727"/>
      <c r="K6" s="2530"/>
    </row>
    <row r="7" spans="1:11" ht="18.75" customHeight="1">
      <c r="A7" s="716"/>
      <c r="B7" s="749" t="s">
        <v>653</v>
      </c>
      <c r="C7" s="1730" t="s">
        <v>1668</v>
      </c>
      <c r="D7" s="727"/>
      <c r="E7" s="727"/>
      <c r="F7" s="727"/>
      <c r="G7" s="743"/>
      <c r="H7" s="728" t="s">
        <v>1669</v>
      </c>
      <c r="I7" s="735"/>
      <c r="J7" s="744"/>
      <c r="K7" s="2530"/>
    </row>
    <row r="8" spans="1:11" ht="43.5" customHeight="1">
      <c r="A8" s="716"/>
      <c r="B8" s="2523"/>
      <c r="C8" s="2516"/>
      <c r="D8" s="2506"/>
      <c r="E8" s="2506"/>
      <c r="F8" s="2506"/>
      <c r="G8" s="2520"/>
      <c r="H8" s="728"/>
      <c r="I8" s="735"/>
      <c r="J8" s="744"/>
      <c r="K8" s="2530"/>
    </row>
    <row r="9" spans="1:11" ht="19.5" customHeight="1">
      <c r="A9" s="716"/>
      <c r="B9" s="1483" t="s">
        <v>185</v>
      </c>
      <c r="C9" s="1730" t="s">
        <v>548</v>
      </c>
      <c r="D9" s="727"/>
      <c r="E9" s="727"/>
      <c r="F9" s="727"/>
      <c r="G9" s="727"/>
      <c r="H9" s="727"/>
      <c r="I9" s="727"/>
      <c r="J9" s="727"/>
      <c r="K9" s="2530"/>
    </row>
    <row r="10" spans="1:11" ht="40.5" customHeight="1">
      <c r="A10" s="716"/>
      <c r="B10" s="1484"/>
      <c r="C10" s="1379" t="s">
        <v>617</v>
      </c>
      <c r="D10" s="1379" t="s">
        <v>213</v>
      </c>
      <c r="E10" s="737" t="s">
        <v>1386</v>
      </c>
      <c r="F10" s="737"/>
      <c r="G10" s="737"/>
      <c r="H10" s="1379" t="s">
        <v>1670</v>
      </c>
      <c r="I10" s="1379"/>
      <c r="J10" s="1398" t="s">
        <v>1671</v>
      </c>
      <c r="K10" s="2384"/>
    </row>
    <row r="11" spans="1:11" ht="19.5" customHeight="1">
      <c r="A11" s="716"/>
      <c r="B11" s="1484"/>
      <c r="C11" s="1674"/>
      <c r="D11" s="1674"/>
      <c r="E11" s="737"/>
      <c r="F11" s="737"/>
      <c r="G11" s="737"/>
      <c r="H11" s="753"/>
      <c r="I11" s="737" t="s">
        <v>541</v>
      </c>
      <c r="J11" s="753"/>
    </row>
    <row r="12" spans="1:11" ht="19.5" customHeight="1">
      <c r="A12" s="716"/>
      <c r="B12" s="1484"/>
      <c r="C12" s="1674"/>
      <c r="D12" s="1674"/>
      <c r="E12" s="737"/>
      <c r="F12" s="737"/>
      <c r="G12" s="737"/>
      <c r="H12" s="753"/>
      <c r="I12" s="737" t="s">
        <v>541</v>
      </c>
      <c r="J12" s="753"/>
      <c r="K12" s="2384"/>
    </row>
    <row r="13" spans="1:11" ht="19.5" customHeight="1">
      <c r="A13" s="716"/>
      <c r="B13" s="1484"/>
      <c r="C13" s="1674"/>
      <c r="D13" s="1674"/>
      <c r="E13" s="737"/>
      <c r="F13" s="737"/>
      <c r="G13" s="737"/>
      <c r="H13" s="753"/>
      <c r="I13" s="737" t="s">
        <v>541</v>
      </c>
      <c r="J13" s="753"/>
      <c r="K13" s="2384"/>
    </row>
    <row r="14" spans="1:11" ht="19.5" customHeight="1">
      <c r="A14" s="716"/>
      <c r="B14" s="1484"/>
      <c r="C14" s="2516" t="s">
        <v>1388</v>
      </c>
      <c r="D14" s="2506"/>
      <c r="E14" s="2506"/>
      <c r="F14" s="2506"/>
      <c r="G14" s="2506"/>
      <c r="H14" s="2506"/>
      <c r="I14" s="2506"/>
      <c r="J14" s="2520"/>
    </row>
    <row r="15" spans="1:11" ht="40.5" customHeight="1">
      <c r="A15" s="716"/>
      <c r="B15" s="1484"/>
      <c r="C15" s="1379" t="s">
        <v>617</v>
      </c>
      <c r="D15" s="1379" t="s">
        <v>213</v>
      </c>
      <c r="E15" s="737" t="s">
        <v>1386</v>
      </c>
      <c r="F15" s="737"/>
      <c r="G15" s="737"/>
      <c r="H15" s="1379" t="s">
        <v>1670</v>
      </c>
      <c r="I15" s="1379"/>
      <c r="J15" s="1398" t="s">
        <v>1671</v>
      </c>
    </row>
    <row r="16" spans="1:11" ht="19.5" customHeight="1">
      <c r="A16" s="716"/>
      <c r="B16" s="1484"/>
      <c r="C16" s="1674"/>
      <c r="D16" s="1674"/>
      <c r="E16" s="737"/>
      <c r="F16" s="737"/>
      <c r="G16" s="737"/>
      <c r="H16" s="753"/>
      <c r="I16" s="737" t="s">
        <v>541</v>
      </c>
      <c r="J16" s="753"/>
      <c r="K16" s="2530"/>
    </row>
    <row r="17" spans="1:12" ht="19.5" customHeight="1">
      <c r="A17" s="716"/>
      <c r="B17" s="1484"/>
      <c r="C17" s="1674"/>
      <c r="D17" s="1674"/>
      <c r="E17" s="737"/>
      <c r="F17" s="737"/>
      <c r="G17" s="737"/>
      <c r="H17" s="753"/>
      <c r="I17" s="737" t="s">
        <v>541</v>
      </c>
      <c r="J17" s="753"/>
    </row>
    <row r="18" spans="1:12" ht="19.5" customHeight="1">
      <c r="A18" s="716"/>
      <c r="B18" s="1485"/>
      <c r="C18" s="1674"/>
      <c r="D18" s="1674"/>
      <c r="E18" s="737"/>
      <c r="F18" s="737"/>
      <c r="G18" s="737"/>
      <c r="H18" s="753"/>
      <c r="I18" s="737" t="s">
        <v>541</v>
      </c>
      <c r="J18" s="753"/>
    </row>
    <row r="19" spans="1:12" ht="19.5" customHeight="1">
      <c r="A19" s="716"/>
      <c r="B19" s="2524" t="s">
        <v>1637</v>
      </c>
      <c r="C19" s="2527" t="s">
        <v>1672</v>
      </c>
      <c r="D19" s="2528"/>
      <c r="E19" s="2528"/>
      <c r="F19" s="2528"/>
      <c r="G19" s="2529"/>
      <c r="H19" s="728" t="s">
        <v>1673</v>
      </c>
      <c r="I19" s="735"/>
      <c r="J19" s="744"/>
    </row>
    <row r="20" spans="1:12" ht="27.75" customHeight="1">
      <c r="A20" s="716"/>
      <c r="B20" s="2525"/>
      <c r="C20" s="2500"/>
      <c r="D20" s="2503"/>
      <c r="E20" s="2503"/>
      <c r="F20" s="2503"/>
      <c r="G20" s="2511"/>
      <c r="H20" s="1394"/>
      <c r="I20" s="1401"/>
      <c r="J20" s="1421"/>
    </row>
    <row r="21" spans="1:12" ht="6" customHeight="1">
      <c r="A21" s="716"/>
      <c r="B21" s="716"/>
      <c r="C21" s="716"/>
      <c r="D21" s="716"/>
      <c r="E21" s="716"/>
      <c r="F21" s="716"/>
      <c r="G21" s="716"/>
      <c r="H21" s="716"/>
      <c r="I21" s="716"/>
      <c r="J21" s="716"/>
    </row>
    <row r="22" spans="1:12" ht="16.5" customHeight="1">
      <c r="A22" s="716"/>
      <c r="B22" s="773" t="s">
        <v>682</v>
      </c>
      <c r="C22" s="773"/>
      <c r="D22" s="773"/>
      <c r="E22" s="773"/>
      <c r="F22" s="773"/>
      <c r="G22" s="773"/>
      <c r="H22" s="773"/>
      <c r="I22" s="773"/>
      <c r="J22" s="773"/>
      <c r="K22" s="1516"/>
      <c r="L22" s="1516"/>
    </row>
    <row r="23" spans="1:12" ht="57" customHeight="1">
      <c r="A23" s="716"/>
      <c r="B23" s="1673" t="s">
        <v>940</v>
      </c>
      <c r="C23" s="1673"/>
      <c r="D23" s="1673"/>
      <c r="E23" s="1673"/>
      <c r="F23" s="1673"/>
      <c r="G23" s="1673"/>
      <c r="H23" s="1673"/>
      <c r="I23" s="1673"/>
      <c r="J23" s="1673"/>
      <c r="K23" s="1516"/>
      <c r="L23" s="1516"/>
    </row>
    <row r="24" spans="1:12" ht="36" customHeight="1">
      <c r="A24" s="716"/>
      <c r="B24" s="1673" t="s">
        <v>1675</v>
      </c>
      <c r="C24" s="1673"/>
      <c r="D24" s="1673"/>
      <c r="E24" s="1673"/>
      <c r="F24" s="1673"/>
      <c r="G24" s="1673"/>
      <c r="H24" s="1673"/>
      <c r="I24" s="1673"/>
      <c r="J24" s="1673"/>
      <c r="K24" s="1516"/>
      <c r="L24" s="1516"/>
    </row>
    <row r="25" spans="1:12" ht="30" customHeight="1">
      <c r="A25" s="716"/>
      <c r="B25" s="1853" t="s">
        <v>1676</v>
      </c>
      <c r="C25" s="1853"/>
      <c r="D25" s="1853"/>
      <c r="E25" s="1853"/>
      <c r="F25" s="1853"/>
      <c r="G25" s="1853"/>
      <c r="H25" s="1853"/>
      <c r="I25" s="1853"/>
      <c r="J25" s="1853"/>
      <c r="K25" s="1516"/>
      <c r="L25" s="1516"/>
    </row>
    <row r="26" spans="1:12" ht="7.5" customHeight="1">
      <c r="B26" s="2526"/>
      <c r="C26" s="2526"/>
      <c r="D26" s="2526"/>
      <c r="E26" s="2526"/>
      <c r="F26" s="2526"/>
      <c r="G26" s="2526"/>
      <c r="H26" s="2526"/>
      <c r="I26" s="2526"/>
      <c r="J26" s="2526"/>
    </row>
    <row r="27" spans="1:12">
      <c r="B27" s="1516"/>
    </row>
  </sheetData>
  <customSheetViews>
    <customSheetView guid="{76D48460-2D9B-487A-92BD-89A50EB1783E}" showPageBreaks="1" printArea="1" view="pageBreakPreview" topLeftCell="A16">
      <pageMargins left="0.70866141732283472" right="0.70866141732283472" top="0.74803149606299213" bottom="0.74803149606299213" header="0.31496062992125984" footer="0.31496062992125984"/>
      <pageSetup paperSize="9" scale="71" orientation="portrait" r:id="rId1"/>
    </customSheetView>
  </customSheetViews>
  <mergeCells count="28">
    <mergeCell ref="A3:J3"/>
    <mergeCell ref="C5:J5"/>
    <mergeCell ref="C6:J6"/>
    <mergeCell ref="H7:J7"/>
    <mergeCell ref="H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7:B8"/>
    <mergeCell ref="C7:G8"/>
    <mergeCell ref="B19:B20"/>
    <mergeCell ref="C19:G20"/>
    <mergeCell ref="B9:B18"/>
  </mergeCells>
  <phoneticPr fontId="7"/>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84">
    <tabColor theme="8"/>
  </sheetPr>
  <dimension ref="A1:L27"/>
  <sheetViews>
    <sheetView view="pageBreakPreview" topLeftCell="A6" zoomScaleSheetLayoutView="100" workbookViewId="0">
      <selection activeCell="B31" sqref="B31"/>
    </sheetView>
  </sheetViews>
  <sheetFormatPr defaultRowHeight="13.5"/>
  <cols>
    <col min="1" max="1" width="8.5" style="1500" customWidth="1"/>
    <col min="2" max="2" width="15.625" style="1500" customWidth="1"/>
    <col min="3" max="3" width="9.75" style="1500" customWidth="1"/>
    <col min="4" max="4" width="15.25" style="1500" customWidth="1"/>
    <col min="5" max="5" width="17.5" style="1500" customWidth="1"/>
    <col min="6" max="6" width="12.75" style="1500" customWidth="1"/>
    <col min="7" max="7" width="11" style="1500" customWidth="1"/>
    <col min="8" max="8" width="5" style="1500" customWidth="1"/>
    <col min="9" max="9" width="3.625" style="1500" customWidth="1"/>
    <col min="10" max="10" width="8.375" style="1500" customWidth="1"/>
    <col min="11" max="11" width="1" style="1500" customWidth="1"/>
    <col min="12" max="12" width="2.5" style="1500" customWidth="1"/>
    <col min="13" max="259" width="9" style="1500" customWidth="1"/>
    <col min="260" max="260" width="1.125" style="1500" customWidth="1"/>
    <col min="261" max="262" width="15.625" style="1500" customWidth="1"/>
    <col min="263" max="263" width="15.25" style="1500" customWidth="1"/>
    <col min="264" max="264" width="17.5" style="1500" customWidth="1"/>
    <col min="265" max="265" width="15.125" style="1500" customWidth="1"/>
    <col min="266" max="266" width="15.25" style="1500" customWidth="1"/>
    <col min="267" max="267" width="3.75" style="1500" customWidth="1"/>
    <col min="268" max="268" width="2.5" style="1500" customWidth="1"/>
    <col min="269" max="515" width="9" style="1500" customWidth="1"/>
    <col min="516" max="516" width="1.125" style="1500" customWidth="1"/>
    <col min="517" max="518" width="15.625" style="1500" customWidth="1"/>
    <col min="519" max="519" width="15.25" style="1500" customWidth="1"/>
    <col min="520" max="520" width="17.5" style="1500" customWidth="1"/>
    <col min="521" max="521" width="15.125" style="1500" customWidth="1"/>
    <col min="522" max="522" width="15.25" style="1500" customWidth="1"/>
    <col min="523" max="523" width="3.75" style="1500" customWidth="1"/>
    <col min="524" max="524" width="2.5" style="1500" customWidth="1"/>
    <col min="525" max="771" width="9" style="1500" customWidth="1"/>
    <col min="772" max="772" width="1.125" style="1500" customWidth="1"/>
    <col min="773" max="774" width="15.625" style="1500" customWidth="1"/>
    <col min="775" max="775" width="15.25" style="1500" customWidth="1"/>
    <col min="776" max="776" width="17.5" style="1500" customWidth="1"/>
    <col min="777" max="777" width="15.125" style="1500" customWidth="1"/>
    <col min="778" max="778" width="15.25" style="1500" customWidth="1"/>
    <col min="779" max="779" width="3.75" style="1500" customWidth="1"/>
    <col min="780" max="780" width="2.5" style="1500" customWidth="1"/>
    <col min="781" max="1027" width="9" style="1500" customWidth="1"/>
    <col min="1028" max="1028" width="1.125" style="1500" customWidth="1"/>
    <col min="1029" max="1030" width="15.625" style="1500" customWidth="1"/>
    <col min="1031" max="1031" width="15.25" style="1500" customWidth="1"/>
    <col min="1032" max="1032" width="17.5" style="1500" customWidth="1"/>
    <col min="1033" max="1033" width="15.125" style="1500" customWidth="1"/>
    <col min="1034" max="1034" width="15.25" style="1500" customWidth="1"/>
    <col min="1035" max="1035" width="3.75" style="1500" customWidth="1"/>
    <col min="1036" max="1036" width="2.5" style="1500" customWidth="1"/>
    <col min="1037" max="1283" width="9" style="1500" customWidth="1"/>
    <col min="1284" max="1284" width="1.125" style="1500" customWidth="1"/>
    <col min="1285" max="1286" width="15.625" style="1500" customWidth="1"/>
    <col min="1287" max="1287" width="15.25" style="1500" customWidth="1"/>
    <col min="1288" max="1288" width="17.5" style="1500" customWidth="1"/>
    <col min="1289" max="1289" width="15.125" style="1500" customWidth="1"/>
    <col min="1290" max="1290" width="15.25" style="1500" customWidth="1"/>
    <col min="1291" max="1291" width="3.75" style="1500" customWidth="1"/>
    <col min="1292" max="1292" width="2.5" style="1500" customWidth="1"/>
    <col min="1293" max="1539" width="9" style="1500" customWidth="1"/>
    <col min="1540" max="1540" width="1.125" style="1500" customWidth="1"/>
    <col min="1541" max="1542" width="15.625" style="1500" customWidth="1"/>
    <col min="1543" max="1543" width="15.25" style="1500" customWidth="1"/>
    <col min="1544" max="1544" width="17.5" style="1500" customWidth="1"/>
    <col min="1545" max="1545" width="15.125" style="1500" customWidth="1"/>
    <col min="1546" max="1546" width="15.25" style="1500" customWidth="1"/>
    <col min="1547" max="1547" width="3.75" style="1500" customWidth="1"/>
    <col min="1548" max="1548" width="2.5" style="1500" customWidth="1"/>
    <col min="1549" max="1795" width="9" style="1500" customWidth="1"/>
    <col min="1796" max="1796" width="1.125" style="1500" customWidth="1"/>
    <col min="1797" max="1798" width="15.625" style="1500" customWidth="1"/>
    <col min="1799" max="1799" width="15.25" style="1500" customWidth="1"/>
    <col min="1800" max="1800" width="17.5" style="1500" customWidth="1"/>
    <col min="1801" max="1801" width="15.125" style="1500" customWidth="1"/>
    <col min="1802" max="1802" width="15.25" style="1500" customWidth="1"/>
    <col min="1803" max="1803" width="3.75" style="1500" customWidth="1"/>
    <col min="1804" max="1804" width="2.5" style="1500" customWidth="1"/>
    <col min="1805" max="2051" width="9" style="1500" customWidth="1"/>
    <col min="2052" max="2052" width="1.125" style="1500" customWidth="1"/>
    <col min="2053" max="2054" width="15.625" style="1500" customWidth="1"/>
    <col min="2055" max="2055" width="15.25" style="1500" customWidth="1"/>
    <col min="2056" max="2056" width="17.5" style="1500" customWidth="1"/>
    <col min="2057" max="2057" width="15.125" style="1500" customWidth="1"/>
    <col min="2058" max="2058" width="15.25" style="1500" customWidth="1"/>
    <col min="2059" max="2059" width="3.75" style="1500" customWidth="1"/>
    <col min="2060" max="2060" width="2.5" style="1500" customWidth="1"/>
    <col min="2061" max="2307" width="9" style="1500" customWidth="1"/>
    <col min="2308" max="2308" width="1.125" style="1500" customWidth="1"/>
    <col min="2309" max="2310" width="15.625" style="1500" customWidth="1"/>
    <col min="2311" max="2311" width="15.25" style="1500" customWidth="1"/>
    <col min="2312" max="2312" width="17.5" style="1500" customWidth="1"/>
    <col min="2313" max="2313" width="15.125" style="1500" customWidth="1"/>
    <col min="2314" max="2314" width="15.25" style="1500" customWidth="1"/>
    <col min="2315" max="2315" width="3.75" style="1500" customWidth="1"/>
    <col min="2316" max="2316" width="2.5" style="1500" customWidth="1"/>
    <col min="2317" max="2563" width="9" style="1500" customWidth="1"/>
    <col min="2564" max="2564" width="1.125" style="1500" customWidth="1"/>
    <col min="2565" max="2566" width="15.625" style="1500" customWidth="1"/>
    <col min="2567" max="2567" width="15.25" style="1500" customWidth="1"/>
    <col min="2568" max="2568" width="17.5" style="1500" customWidth="1"/>
    <col min="2569" max="2569" width="15.125" style="1500" customWidth="1"/>
    <col min="2570" max="2570" width="15.25" style="1500" customWidth="1"/>
    <col min="2571" max="2571" width="3.75" style="1500" customWidth="1"/>
    <col min="2572" max="2572" width="2.5" style="1500" customWidth="1"/>
    <col min="2573" max="2819" width="9" style="1500" customWidth="1"/>
    <col min="2820" max="2820" width="1.125" style="1500" customWidth="1"/>
    <col min="2821" max="2822" width="15.625" style="1500" customWidth="1"/>
    <col min="2823" max="2823" width="15.25" style="1500" customWidth="1"/>
    <col min="2824" max="2824" width="17.5" style="1500" customWidth="1"/>
    <col min="2825" max="2825" width="15.125" style="1500" customWidth="1"/>
    <col min="2826" max="2826" width="15.25" style="1500" customWidth="1"/>
    <col min="2827" max="2827" width="3.75" style="1500" customWidth="1"/>
    <col min="2828" max="2828" width="2.5" style="1500" customWidth="1"/>
    <col min="2829" max="3075" width="9" style="1500" customWidth="1"/>
    <col min="3076" max="3076" width="1.125" style="1500" customWidth="1"/>
    <col min="3077" max="3078" width="15.625" style="1500" customWidth="1"/>
    <col min="3079" max="3079" width="15.25" style="1500" customWidth="1"/>
    <col min="3080" max="3080" width="17.5" style="1500" customWidth="1"/>
    <col min="3081" max="3081" width="15.125" style="1500" customWidth="1"/>
    <col min="3082" max="3082" width="15.25" style="1500" customWidth="1"/>
    <col min="3083" max="3083" width="3.75" style="1500" customWidth="1"/>
    <col min="3084" max="3084" width="2.5" style="1500" customWidth="1"/>
    <col min="3085" max="3331" width="9" style="1500" customWidth="1"/>
    <col min="3332" max="3332" width="1.125" style="1500" customWidth="1"/>
    <col min="3333" max="3334" width="15.625" style="1500" customWidth="1"/>
    <col min="3335" max="3335" width="15.25" style="1500" customWidth="1"/>
    <col min="3336" max="3336" width="17.5" style="1500" customWidth="1"/>
    <col min="3337" max="3337" width="15.125" style="1500" customWidth="1"/>
    <col min="3338" max="3338" width="15.25" style="1500" customWidth="1"/>
    <col min="3339" max="3339" width="3.75" style="1500" customWidth="1"/>
    <col min="3340" max="3340" width="2.5" style="1500" customWidth="1"/>
    <col min="3341" max="3587" width="9" style="1500" customWidth="1"/>
    <col min="3588" max="3588" width="1.125" style="1500" customWidth="1"/>
    <col min="3589" max="3590" width="15.625" style="1500" customWidth="1"/>
    <col min="3591" max="3591" width="15.25" style="1500" customWidth="1"/>
    <col min="3592" max="3592" width="17.5" style="1500" customWidth="1"/>
    <col min="3593" max="3593" width="15.125" style="1500" customWidth="1"/>
    <col min="3594" max="3594" width="15.25" style="1500" customWidth="1"/>
    <col min="3595" max="3595" width="3.75" style="1500" customWidth="1"/>
    <col min="3596" max="3596" width="2.5" style="1500" customWidth="1"/>
    <col min="3597" max="3843" width="9" style="1500" customWidth="1"/>
    <col min="3844" max="3844" width="1.125" style="1500" customWidth="1"/>
    <col min="3845" max="3846" width="15.625" style="1500" customWidth="1"/>
    <col min="3847" max="3847" width="15.25" style="1500" customWidth="1"/>
    <col min="3848" max="3848" width="17.5" style="1500" customWidth="1"/>
    <col min="3849" max="3849" width="15.125" style="1500" customWidth="1"/>
    <col min="3850" max="3850" width="15.25" style="1500" customWidth="1"/>
    <col min="3851" max="3851" width="3.75" style="1500" customWidth="1"/>
    <col min="3852" max="3852" width="2.5" style="1500" customWidth="1"/>
    <col min="3853" max="4099" width="9" style="1500" customWidth="1"/>
    <col min="4100" max="4100" width="1.125" style="1500" customWidth="1"/>
    <col min="4101" max="4102" width="15.625" style="1500" customWidth="1"/>
    <col min="4103" max="4103" width="15.25" style="1500" customWidth="1"/>
    <col min="4104" max="4104" width="17.5" style="1500" customWidth="1"/>
    <col min="4105" max="4105" width="15.125" style="1500" customWidth="1"/>
    <col min="4106" max="4106" width="15.25" style="1500" customWidth="1"/>
    <col min="4107" max="4107" width="3.75" style="1500" customWidth="1"/>
    <col min="4108" max="4108" width="2.5" style="1500" customWidth="1"/>
    <col min="4109" max="4355" width="9" style="1500" customWidth="1"/>
    <col min="4356" max="4356" width="1.125" style="1500" customWidth="1"/>
    <col min="4357" max="4358" width="15.625" style="1500" customWidth="1"/>
    <col min="4359" max="4359" width="15.25" style="1500" customWidth="1"/>
    <col min="4360" max="4360" width="17.5" style="1500" customWidth="1"/>
    <col min="4361" max="4361" width="15.125" style="1500" customWidth="1"/>
    <col min="4362" max="4362" width="15.25" style="1500" customWidth="1"/>
    <col min="4363" max="4363" width="3.75" style="1500" customWidth="1"/>
    <col min="4364" max="4364" width="2.5" style="1500" customWidth="1"/>
    <col min="4365" max="4611" width="9" style="1500" customWidth="1"/>
    <col min="4612" max="4612" width="1.125" style="1500" customWidth="1"/>
    <col min="4613" max="4614" width="15.625" style="1500" customWidth="1"/>
    <col min="4615" max="4615" width="15.25" style="1500" customWidth="1"/>
    <col min="4616" max="4616" width="17.5" style="1500" customWidth="1"/>
    <col min="4617" max="4617" width="15.125" style="1500" customWidth="1"/>
    <col min="4618" max="4618" width="15.25" style="1500" customWidth="1"/>
    <col min="4619" max="4619" width="3.75" style="1500" customWidth="1"/>
    <col min="4620" max="4620" width="2.5" style="1500" customWidth="1"/>
    <col min="4621" max="4867" width="9" style="1500" customWidth="1"/>
    <col min="4868" max="4868" width="1.125" style="1500" customWidth="1"/>
    <col min="4869" max="4870" width="15.625" style="1500" customWidth="1"/>
    <col min="4871" max="4871" width="15.25" style="1500" customWidth="1"/>
    <col min="4872" max="4872" width="17.5" style="1500" customWidth="1"/>
    <col min="4873" max="4873" width="15.125" style="1500" customWidth="1"/>
    <col min="4874" max="4874" width="15.25" style="1500" customWidth="1"/>
    <col min="4875" max="4875" width="3.75" style="1500" customWidth="1"/>
    <col min="4876" max="4876" width="2.5" style="1500" customWidth="1"/>
    <col min="4877" max="5123" width="9" style="1500" customWidth="1"/>
    <col min="5124" max="5124" width="1.125" style="1500" customWidth="1"/>
    <col min="5125" max="5126" width="15.625" style="1500" customWidth="1"/>
    <col min="5127" max="5127" width="15.25" style="1500" customWidth="1"/>
    <col min="5128" max="5128" width="17.5" style="1500" customWidth="1"/>
    <col min="5129" max="5129" width="15.125" style="1500" customWidth="1"/>
    <col min="5130" max="5130" width="15.25" style="1500" customWidth="1"/>
    <col min="5131" max="5131" width="3.75" style="1500" customWidth="1"/>
    <col min="5132" max="5132" width="2.5" style="1500" customWidth="1"/>
    <col min="5133" max="5379" width="9" style="1500" customWidth="1"/>
    <col min="5380" max="5380" width="1.125" style="1500" customWidth="1"/>
    <col min="5381" max="5382" width="15.625" style="1500" customWidth="1"/>
    <col min="5383" max="5383" width="15.25" style="1500" customWidth="1"/>
    <col min="5384" max="5384" width="17.5" style="1500" customWidth="1"/>
    <col min="5385" max="5385" width="15.125" style="1500" customWidth="1"/>
    <col min="5386" max="5386" width="15.25" style="1500" customWidth="1"/>
    <col min="5387" max="5387" width="3.75" style="1500" customWidth="1"/>
    <col min="5388" max="5388" width="2.5" style="1500" customWidth="1"/>
    <col min="5389" max="5635" width="9" style="1500" customWidth="1"/>
    <col min="5636" max="5636" width="1.125" style="1500" customWidth="1"/>
    <col min="5637" max="5638" width="15.625" style="1500" customWidth="1"/>
    <col min="5639" max="5639" width="15.25" style="1500" customWidth="1"/>
    <col min="5640" max="5640" width="17.5" style="1500" customWidth="1"/>
    <col min="5641" max="5641" width="15.125" style="1500" customWidth="1"/>
    <col min="5642" max="5642" width="15.25" style="1500" customWidth="1"/>
    <col min="5643" max="5643" width="3.75" style="1500" customWidth="1"/>
    <col min="5644" max="5644" width="2.5" style="1500" customWidth="1"/>
    <col min="5645" max="5891" width="9" style="1500" customWidth="1"/>
    <col min="5892" max="5892" width="1.125" style="1500" customWidth="1"/>
    <col min="5893" max="5894" width="15.625" style="1500" customWidth="1"/>
    <col min="5895" max="5895" width="15.25" style="1500" customWidth="1"/>
    <col min="5896" max="5896" width="17.5" style="1500" customWidth="1"/>
    <col min="5897" max="5897" width="15.125" style="1500" customWidth="1"/>
    <col min="5898" max="5898" width="15.25" style="1500" customWidth="1"/>
    <col min="5899" max="5899" width="3.75" style="1500" customWidth="1"/>
    <col min="5900" max="5900" width="2.5" style="1500" customWidth="1"/>
    <col min="5901" max="6147" width="9" style="1500" customWidth="1"/>
    <col min="6148" max="6148" width="1.125" style="1500" customWidth="1"/>
    <col min="6149" max="6150" width="15.625" style="1500" customWidth="1"/>
    <col min="6151" max="6151" width="15.25" style="1500" customWidth="1"/>
    <col min="6152" max="6152" width="17.5" style="1500" customWidth="1"/>
    <col min="6153" max="6153" width="15.125" style="1500" customWidth="1"/>
    <col min="6154" max="6154" width="15.25" style="1500" customWidth="1"/>
    <col min="6155" max="6155" width="3.75" style="1500" customWidth="1"/>
    <col min="6156" max="6156" width="2.5" style="1500" customWidth="1"/>
    <col min="6157" max="6403" width="9" style="1500" customWidth="1"/>
    <col min="6404" max="6404" width="1.125" style="1500" customWidth="1"/>
    <col min="6405" max="6406" width="15.625" style="1500" customWidth="1"/>
    <col min="6407" max="6407" width="15.25" style="1500" customWidth="1"/>
    <col min="6408" max="6408" width="17.5" style="1500" customWidth="1"/>
    <col min="6409" max="6409" width="15.125" style="1500" customWidth="1"/>
    <col min="6410" max="6410" width="15.25" style="1500" customWidth="1"/>
    <col min="6411" max="6411" width="3.75" style="1500" customWidth="1"/>
    <col min="6412" max="6412" width="2.5" style="1500" customWidth="1"/>
    <col min="6413" max="6659" width="9" style="1500" customWidth="1"/>
    <col min="6660" max="6660" width="1.125" style="1500" customWidth="1"/>
    <col min="6661" max="6662" width="15.625" style="1500" customWidth="1"/>
    <col min="6663" max="6663" width="15.25" style="1500" customWidth="1"/>
    <col min="6664" max="6664" width="17.5" style="1500" customWidth="1"/>
    <col min="6665" max="6665" width="15.125" style="1500" customWidth="1"/>
    <col min="6666" max="6666" width="15.25" style="1500" customWidth="1"/>
    <col min="6667" max="6667" width="3.75" style="1500" customWidth="1"/>
    <col min="6668" max="6668" width="2.5" style="1500" customWidth="1"/>
    <col min="6669" max="6915" width="9" style="1500" customWidth="1"/>
    <col min="6916" max="6916" width="1.125" style="1500" customWidth="1"/>
    <col min="6917" max="6918" width="15.625" style="1500" customWidth="1"/>
    <col min="6919" max="6919" width="15.25" style="1500" customWidth="1"/>
    <col min="6920" max="6920" width="17.5" style="1500" customWidth="1"/>
    <col min="6921" max="6921" width="15.125" style="1500" customWidth="1"/>
    <col min="6922" max="6922" width="15.25" style="1500" customWidth="1"/>
    <col min="6923" max="6923" width="3.75" style="1500" customWidth="1"/>
    <col min="6924" max="6924" width="2.5" style="1500" customWidth="1"/>
    <col min="6925" max="7171" width="9" style="1500" customWidth="1"/>
    <col min="7172" max="7172" width="1.125" style="1500" customWidth="1"/>
    <col min="7173" max="7174" width="15.625" style="1500" customWidth="1"/>
    <col min="7175" max="7175" width="15.25" style="1500" customWidth="1"/>
    <col min="7176" max="7176" width="17.5" style="1500" customWidth="1"/>
    <col min="7177" max="7177" width="15.125" style="1500" customWidth="1"/>
    <col min="7178" max="7178" width="15.25" style="1500" customWidth="1"/>
    <col min="7179" max="7179" width="3.75" style="1500" customWidth="1"/>
    <col min="7180" max="7180" width="2.5" style="1500" customWidth="1"/>
    <col min="7181" max="7427" width="9" style="1500" customWidth="1"/>
    <col min="7428" max="7428" width="1.125" style="1500" customWidth="1"/>
    <col min="7429" max="7430" width="15.625" style="1500" customWidth="1"/>
    <col min="7431" max="7431" width="15.25" style="1500" customWidth="1"/>
    <col min="7432" max="7432" width="17.5" style="1500" customWidth="1"/>
    <col min="7433" max="7433" width="15.125" style="1500" customWidth="1"/>
    <col min="7434" max="7434" width="15.25" style="1500" customWidth="1"/>
    <col min="7435" max="7435" width="3.75" style="1500" customWidth="1"/>
    <col min="7436" max="7436" width="2.5" style="1500" customWidth="1"/>
    <col min="7437" max="7683" width="9" style="1500" customWidth="1"/>
    <col min="7684" max="7684" width="1.125" style="1500" customWidth="1"/>
    <col min="7685" max="7686" width="15.625" style="1500" customWidth="1"/>
    <col min="7687" max="7687" width="15.25" style="1500" customWidth="1"/>
    <col min="7688" max="7688" width="17.5" style="1500" customWidth="1"/>
    <col min="7689" max="7689" width="15.125" style="1500" customWidth="1"/>
    <col min="7690" max="7690" width="15.25" style="1500" customWidth="1"/>
    <col min="7691" max="7691" width="3.75" style="1500" customWidth="1"/>
    <col min="7692" max="7692" width="2.5" style="1500" customWidth="1"/>
    <col min="7693" max="7939" width="9" style="1500" customWidth="1"/>
    <col min="7940" max="7940" width="1.125" style="1500" customWidth="1"/>
    <col min="7941" max="7942" width="15.625" style="1500" customWidth="1"/>
    <col min="7943" max="7943" width="15.25" style="1500" customWidth="1"/>
    <col min="7944" max="7944" width="17.5" style="1500" customWidth="1"/>
    <col min="7945" max="7945" width="15.125" style="1500" customWidth="1"/>
    <col min="7946" max="7946" width="15.25" style="1500" customWidth="1"/>
    <col min="7947" max="7947" width="3.75" style="1500" customWidth="1"/>
    <col min="7948" max="7948" width="2.5" style="1500" customWidth="1"/>
    <col min="7949" max="8195" width="9" style="1500" customWidth="1"/>
    <col min="8196" max="8196" width="1.125" style="1500" customWidth="1"/>
    <col min="8197" max="8198" width="15.625" style="1500" customWidth="1"/>
    <col min="8199" max="8199" width="15.25" style="1500" customWidth="1"/>
    <col min="8200" max="8200" width="17.5" style="1500" customWidth="1"/>
    <col min="8201" max="8201" width="15.125" style="1500" customWidth="1"/>
    <col min="8202" max="8202" width="15.25" style="1500" customWidth="1"/>
    <col min="8203" max="8203" width="3.75" style="1500" customWidth="1"/>
    <col min="8204" max="8204" width="2.5" style="1500" customWidth="1"/>
    <col min="8205" max="8451" width="9" style="1500" customWidth="1"/>
    <col min="8452" max="8452" width="1.125" style="1500" customWidth="1"/>
    <col min="8453" max="8454" width="15.625" style="1500" customWidth="1"/>
    <col min="8455" max="8455" width="15.25" style="1500" customWidth="1"/>
    <col min="8456" max="8456" width="17.5" style="1500" customWidth="1"/>
    <col min="8457" max="8457" width="15.125" style="1500" customWidth="1"/>
    <col min="8458" max="8458" width="15.25" style="1500" customWidth="1"/>
    <col min="8459" max="8459" width="3.75" style="1500" customWidth="1"/>
    <col min="8460" max="8460" width="2.5" style="1500" customWidth="1"/>
    <col min="8461" max="8707" width="9" style="1500" customWidth="1"/>
    <col min="8708" max="8708" width="1.125" style="1500" customWidth="1"/>
    <col min="8709" max="8710" width="15.625" style="1500" customWidth="1"/>
    <col min="8711" max="8711" width="15.25" style="1500" customWidth="1"/>
    <col min="8712" max="8712" width="17.5" style="1500" customWidth="1"/>
    <col min="8713" max="8713" width="15.125" style="1500" customWidth="1"/>
    <col min="8714" max="8714" width="15.25" style="1500" customWidth="1"/>
    <col min="8715" max="8715" width="3.75" style="1500" customWidth="1"/>
    <col min="8716" max="8716" width="2.5" style="1500" customWidth="1"/>
    <col min="8717" max="8963" width="9" style="1500" customWidth="1"/>
    <col min="8964" max="8964" width="1.125" style="1500" customWidth="1"/>
    <col min="8965" max="8966" width="15.625" style="1500" customWidth="1"/>
    <col min="8967" max="8967" width="15.25" style="1500" customWidth="1"/>
    <col min="8968" max="8968" width="17.5" style="1500" customWidth="1"/>
    <col min="8969" max="8969" width="15.125" style="1500" customWidth="1"/>
    <col min="8970" max="8970" width="15.25" style="1500" customWidth="1"/>
    <col min="8971" max="8971" width="3.75" style="1500" customWidth="1"/>
    <col min="8972" max="8972" width="2.5" style="1500" customWidth="1"/>
    <col min="8973" max="9219" width="9" style="1500" customWidth="1"/>
    <col min="9220" max="9220" width="1.125" style="1500" customWidth="1"/>
    <col min="9221" max="9222" width="15.625" style="1500" customWidth="1"/>
    <col min="9223" max="9223" width="15.25" style="1500" customWidth="1"/>
    <col min="9224" max="9224" width="17.5" style="1500" customWidth="1"/>
    <col min="9225" max="9225" width="15.125" style="1500" customWidth="1"/>
    <col min="9226" max="9226" width="15.25" style="1500" customWidth="1"/>
    <col min="9227" max="9227" width="3.75" style="1500" customWidth="1"/>
    <col min="9228" max="9228" width="2.5" style="1500" customWidth="1"/>
    <col min="9229" max="9475" width="9" style="1500" customWidth="1"/>
    <col min="9476" max="9476" width="1.125" style="1500" customWidth="1"/>
    <col min="9477" max="9478" width="15.625" style="1500" customWidth="1"/>
    <col min="9479" max="9479" width="15.25" style="1500" customWidth="1"/>
    <col min="9480" max="9480" width="17.5" style="1500" customWidth="1"/>
    <col min="9481" max="9481" width="15.125" style="1500" customWidth="1"/>
    <col min="9482" max="9482" width="15.25" style="1500" customWidth="1"/>
    <col min="9483" max="9483" width="3.75" style="1500" customWidth="1"/>
    <col min="9484" max="9484" width="2.5" style="1500" customWidth="1"/>
    <col min="9485" max="9731" width="9" style="1500" customWidth="1"/>
    <col min="9732" max="9732" width="1.125" style="1500" customWidth="1"/>
    <col min="9733" max="9734" width="15.625" style="1500" customWidth="1"/>
    <col min="9735" max="9735" width="15.25" style="1500" customWidth="1"/>
    <col min="9736" max="9736" width="17.5" style="1500" customWidth="1"/>
    <col min="9737" max="9737" width="15.125" style="1500" customWidth="1"/>
    <col min="9738" max="9738" width="15.25" style="1500" customWidth="1"/>
    <col min="9739" max="9739" width="3.75" style="1500" customWidth="1"/>
    <col min="9740" max="9740" width="2.5" style="1500" customWidth="1"/>
    <col min="9741" max="9987" width="9" style="1500" customWidth="1"/>
    <col min="9988" max="9988" width="1.125" style="1500" customWidth="1"/>
    <col min="9989" max="9990" width="15.625" style="1500" customWidth="1"/>
    <col min="9991" max="9991" width="15.25" style="1500" customWidth="1"/>
    <col min="9992" max="9992" width="17.5" style="1500" customWidth="1"/>
    <col min="9993" max="9993" width="15.125" style="1500" customWidth="1"/>
    <col min="9994" max="9994" width="15.25" style="1500" customWidth="1"/>
    <col min="9995" max="9995" width="3.75" style="1500" customWidth="1"/>
    <col min="9996" max="9996" width="2.5" style="1500" customWidth="1"/>
    <col min="9997" max="10243" width="9" style="1500" customWidth="1"/>
    <col min="10244" max="10244" width="1.125" style="1500" customWidth="1"/>
    <col min="10245" max="10246" width="15.625" style="1500" customWidth="1"/>
    <col min="10247" max="10247" width="15.25" style="1500" customWidth="1"/>
    <col min="10248" max="10248" width="17.5" style="1500" customWidth="1"/>
    <col min="10249" max="10249" width="15.125" style="1500" customWidth="1"/>
    <col min="10250" max="10250" width="15.25" style="1500" customWidth="1"/>
    <col min="10251" max="10251" width="3.75" style="1500" customWidth="1"/>
    <col min="10252" max="10252" width="2.5" style="1500" customWidth="1"/>
    <col min="10253" max="10499" width="9" style="1500" customWidth="1"/>
    <col min="10500" max="10500" width="1.125" style="1500" customWidth="1"/>
    <col min="10501" max="10502" width="15.625" style="1500" customWidth="1"/>
    <col min="10503" max="10503" width="15.25" style="1500" customWidth="1"/>
    <col min="10504" max="10504" width="17.5" style="1500" customWidth="1"/>
    <col min="10505" max="10505" width="15.125" style="1500" customWidth="1"/>
    <col min="10506" max="10506" width="15.25" style="1500" customWidth="1"/>
    <col min="10507" max="10507" width="3.75" style="1500" customWidth="1"/>
    <col min="10508" max="10508" width="2.5" style="1500" customWidth="1"/>
    <col min="10509" max="10755" width="9" style="1500" customWidth="1"/>
    <col min="10756" max="10756" width="1.125" style="1500" customWidth="1"/>
    <col min="10757" max="10758" width="15.625" style="1500" customWidth="1"/>
    <col min="10759" max="10759" width="15.25" style="1500" customWidth="1"/>
    <col min="10760" max="10760" width="17.5" style="1500" customWidth="1"/>
    <col min="10761" max="10761" width="15.125" style="1500" customWidth="1"/>
    <col min="10762" max="10762" width="15.25" style="1500" customWidth="1"/>
    <col min="10763" max="10763" width="3.75" style="1500" customWidth="1"/>
    <col min="10764" max="10764" width="2.5" style="1500" customWidth="1"/>
    <col min="10765" max="11011" width="9" style="1500" customWidth="1"/>
    <col min="11012" max="11012" width="1.125" style="1500" customWidth="1"/>
    <col min="11013" max="11014" width="15.625" style="1500" customWidth="1"/>
    <col min="11015" max="11015" width="15.25" style="1500" customWidth="1"/>
    <col min="11016" max="11016" width="17.5" style="1500" customWidth="1"/>
    <col min="11017" max="11017" width="15.125" style="1500" customWidth="1"/>
    <col min="11018" max="11018" width="15.25" style="1500" customWidth="1"/>
    <col min="11019" max="11019" width="3.75" style="1500" customWidth="1"/>
    <col min="11020" max="11020" width="2.5" style="1500" customWidth="1"/>
    <col min="11021" max="11267" width="9" style="1500" customWidth="1"/>
    <col min="11268" max="11268" width="1.125" style="1500" customWidth="1"/>
    <col min="11269" max="11270" width="15.625" style="1500" customWidth="1"/>
    <col min="11271" max="11271" width="15.25" style="1500" customWidth="1"/>
    <col min="11272" max="11272" width="17.5" style="1500" customWidth="1"/>
    <col min="11273" max="11273" width="15.125" style="1500" customWidth="1"/>
    <col min="11274" max="11274" width="15.25" style="1500" customWidth="1"/>
    <col min="11275" max="11275" width="3.75" style="1500" customWidth="1"/>
    <col min="11276" max="11276" width="2.5" style="1500" customWidth="1"/>
    <col min="11277" max="11523" width="9" style="1500" customWidth="1"/>
    <col min="11524" max="11524" width="1.125" style="1500" customWidth="1"/>
    <col min="11525" max="11526" width="15.625" style="1500" customWidth="1"/>
    <col min="11527" max="11527" width="15.25" style="1500" customWidth="1"/>
    <col min="11528" max="11528" width="17.5" style="1500" customWidth="1"/>
    <col min="11529" max="11529" width="15.125" style="1500" customWidth="1"/>
    <col min="11530" max="11530" width="15.25" style="1500" customWidth="1"/>
    <col min="11531" max="11531" width="3.75" style="1500" customWidth="1"/>
    <col min="11532" max="11532" width="2.5" style="1500" customWidth="1"/>
    <col min="11533" max="11779" width="9" style="1500" customWidth="1"/>
    <col min="11780" max="11780" width="1.125" style="1500" customWidth="1"/>
    <col min="11781" max="11782" width="15.625" style="1500" customWidth="1"/>
    <col min="11783" max="11783" width="15.25" style="1500" customWidth="1"/>
    <col min="11784" max="11784" width="17.5" style="1500" customWidth="1"/>
    <col min="11785" max="11785" width="15.125" style="1500" customWidth="1"/>
    <col min="11786" max="11786" width="15.25" style="1500" customWidth="1"/>
    <col min="11787" max="11787" width="3.75" style="1500" customWidth="1"/>
    <col min="11788" max="11788" width="2.5" style="1500" customWidth="1"/>
    <col min="11789" max="12035" width="9" style="1500" customWidth="1"/>
    <col min="12036" max="12036" width="1.125" style="1500" customWidth="1"/>
    <col min="12037" max="12038" width="15.625" style="1500" customWidth="1"/>
    <col min="12039" max="12039" width="15.25" style="1500" customWidth="1"/>
    <col min="12040" max="12040" width="17.5" style="1500" customWidth="1"/>
    <col min="12041" max="12041" width="15.125" style="1500" customWidth="1"/>
    <col min="12042" max="12042" width="15.25" style="1500" customWidth="1"/>
    <col min="12043" max="12043" width="3.75" style="1500" customWidth="1"/>
    <col min="12044" max="12044" width="2.5" style="1500" customWidth="1"/>
    <col min="12045" max="12291" width="9" style="1500" customWidth="1"/>
    <col min="12292" max="12292" width="1.125" style="1500" customWidth="1"/>
    <col min="12293" max="12294" width="15.625" style="1500" customWidth="1"/>
    <col min="12295" max="12295" width="15.25" style="1500" customWidth="1"/>
    <col min="12296" max="12296" width="17.5" style="1500" customWidth="1"/>
    <col min="12297" max="12297" width="15.125" style="1500" customWidth="1"/>
    <col min="12298" max="12298" width="15.25" style="1500" customWidth="1"/>
    <col min="12299" max="12299" width="3.75" style="1500" customWidth="1"/>
    <col min="12300" max="12300" width="2.5" style="1500" customWidth="1"/>
    <col min="12301" max="12547" width="9" style="1500" customWidth="1"/>
    <col min="12548" max="12548" width="1.125" style="1500" customWidth="1"/>
    <col min="12549" max="12550" width="15.625" style="1500" customWidth="1"/>
    <col min="12551" max="12551" width="15.25" style="1500" customWidth="1"/>
    <col min="12552" max="12552" width="17.5" style="1500" customWidth="1"/>
    <col min="12553" max="12553" width="15.125" style="1500" customWidth="1"/>
    <col min="12554" max="12554" width="15.25" style="1500" customWidth="1"/>
    <col min="12555" max="12555" width="3.75" style="1500" customWidth="1"/>
    <col min="12556" max="12556" width="2.5" style="1500" customWidth="1"/>
    <col min="12557" max="12803" width="9" style="1500" customWidth="1"/>
    <col min="12804" max="12804" width="1.125" style="1500" customWidth="1"/>
    <col min="12805" max="12806" width="15.625" style="1500" customWidth="1"/>
    <col min="12807" max="12807" width="15.25" style="1500" customWidth="1"/>
    <col min="12808" max="12808" width="17.5" style="1500" customWidth="1"/>
    <col min="12809" max="12809" width="15.125" style="1500" customWidth="1"/>
    <col min="12810" max="12810" width="15.25" style="1500" customWidth="1"/>
    <col min="12811" max="12811" width="3.75" style="1500" customWidth="1"/>
    <col min="12812" max="12812" width="2.5" style="1500" customWidth="1"/>
    <col min="12813" max="13059" width="9" style="1500" customWidth="1"/>
    <col min="13060" max="13060" width="1.125" style="1500" customWidth="1"/>
    <col min="13061" max="13062" width="15.625" style="1500" customWidth="1"/>
    <col min="13063" max="13063" width="15.25" style="1500" customWidth="1"/>
    <col min="13064" max="13064" width="17.5" style="1500" customWidth="1"/>
    <col min="13065" max="13065" width="15.125" style="1500" customWidth="1"/>
    <col min="13066" max="13066" width="15.25" style="1500" customWidth="1"/>
    <col min="13067" max="13067" width="3.75" style="1500" customWidth="1"/>
    <col min="13068" max="13068" width="2.5" style="1500" customWidth="1"/>
    <col min="13069" max="13315" width="9" style="1500" customWidth="1"/>
    <col min="13316" max="13316" width="1.125" style="1500" customWidth="1"/>
    <col min="13317" max="13318" width="15.625" style="1500" customWidth="1"/>
    <col min="13319" max="13319" width="15.25" style="1500" customWidth="1"/>
    <col min="13320" max="13320" width="17.5" style="1500" customWidth="1"/>
    <col min="13321" max="13321" width="15.125" style="1500" customWidth="1"/>
    <col min="13322" max="13322" width="15.25" style="1500" customWidth="1"/>
    <col min="13323" max="13323" width="3.75" style="1500" customWidth="1"/>
    <col min="13324" max="13324" width="2.5" style="1500" customWidth="1"/>
    <col min="13325" max="13571" width="9" style="1500" customWidth="1"/>
    <col min="13572" max="13572" width="1.125" style="1500" customWidth="1"/>
    <col min="13573" max="13574" width="15.625" style="1500" customWidth="1"/>
    <col min="13575" max="13575" width="15.25" style="1500" customWidth="1"/>
    <col min="13576" max="13576" width="17.5" style="1500" customWidth="1"/>
    <col min="13577" max="13577" width="15.125" style="1500" customWidth="1"/>
    <col min="13578" max="13578" width="15.25" style="1500" customWidth="1"/>
    <col min="13579" max="13579" width="3.75" style="1500" customWidth="1"/>
    <col min="13580" max="13580" width="2.5" style="1500" customWidth="1"/>
    <col min="13581" max="13827" width="9" style="1500" customWidth="1"/>
    <col min="13828" max="13828" width="1.125" style="1500" customWidth="1"/>
    <col min="13829" max="13830" width="15.625" style="1500" customWidth="1"/>
    <col min="13831" max="13831" width="15.25" style="1500" customWidth="1"/>
    <col min="13832" max="13832" width="17.5" style="1500" customWidth="1"/>
    <col min="13833" max="13833" width="15.125" style="1500" customWidth="1"/>
    <col min="13834" max="13834" width="15.25" style="1500" customWidth="1"/>
    <col min="13835" max="13835" width="3.75" style="1500" customWidth="1"/>
    <col min="13836" max="13836" width="2.5" style="1500" customWidth="1"/>
    <col min="13837" max="14083" width="9" style="1500" customWidth="1"/>
    <col min="14084" max="14084" width="1.125" style="1500" customWidth="1"/>
    <col min="14085" max="14086" width="15.625" style="1500" customWidth="1"/>
    <col min="14087" max="14087" width="15.25" style="1500" customWidth="1"/>
    <col min="14088" max="14088" width="17.5" style="1500" customWidth="1"/>
    <col min="14089" max="14089" width="15.125" style="1500" customWidth="1"/>
    <col min="14090" max="14090" width="15.25" style="1500" customWidth="1"/>
    <col min="14091" max="14091" width="3.75" style="1500" customWidth="1"/>
    <col min="14092" max="14092" width="2.5" style="1500" customWidth="1"/>
    <col min="14093" max="14339" width="9" style="1500" customWidth="1"/>
    <col min="14340" max="14340" width="1.125" style="1500" customWidth="1"/>
    <col min="14341" max="14342" width="15.625" style="1500" customWidth="1"/>
    <col min="14343" max="14343" width="15.25" style="1500" customWidth="1"/>
    <col min="14344" max="14344" width="17.5" style="1500" customWidth="1"/>
    <col min="14345" max="14345" width="15.125" style="1500" customWidth="1"/>
    <col min="14346" max="14346" width="15.25" style="1500" customWidth="1"/>
    <col min="14347" max="14347" width="3.75" style="1500" customWidth="1"/>
    <col min="14348" max="14348" width="2.5" style="1500" customWidth="1"/>
    <col min="14349" max="14595" width="9" style="1500" customWidth="1"/>
    <col min="14596" max="14596" width="1.125" style="1500" customWidth="1"/>
    <col min="14597" max="14598" width="15.625" style="1500" customWidth="1"/>
    <col min="14599" max="14599" width="15.25" style="1500" customWidth="1"/>
    <col min="14600" max="14600" width="17.5" style="1500" customWidth="1"/>
    <col min="14601" max="14601" width="15.125" style="1500" customWidth="1"/>
    <col min="14602" max="14602" width="15.25" style="1500" customWidth="1"/>
    <col min="14603" max="14603" width="3.75" style="1500" customWidth="1"/>
    <col min="14604" max="14604" width="2.5" style="1500" customWidth="1"/>
    <col min="14605" max="14851" width="9" style="1500" customWidth="1"/>
    <col min="14852" max="14852" width="1.125" style="1500" customWidth="1"/>
    <col min="14853" max="14854" width="15.625" style="1500" customWidth="1"/>
    <col min="14855" max="14855" width="15.25" style="1500" customWidth="1"/>
    <col min="14856" max="14856" width="17.5" style="1500" customWidth="1"/>
    <col min="14857" max="14857" width="15.125" style="1500" customWidth="1"/>
    <col min="14858" max="14858" width="15.25" style="1500" customWidth="1"/>
    <col min="14859" max="14859" width="3.75" style="1500" customWidth="1"/>
    <col min="14860" max="14860" width="2.5" style="1500" customWidth="1"/>
    <col min="14861" max="15107" width="9" style="1500" customWidth="1"/>
    <col min="15108" max="15108" width="1.125" style="1500" customWidth="1"/>
    <col min="15109" max="15110" width="15.625" style="1500" customWidth="1"/>
    <col min="15111" max="15111" width="15.25" style="1500" customWidth="1"/>
    <col min="15112" max="15112" width="17.5" style="1500" customWidth="1"/>
    <col min="15113" max="15113" width="15.125" style="1500" customWidth="1"/>
    <col min="15114" max="15114" width="15.25" style="1500" customWidth="1"/>
    <col min="15115" max="15115" width="3.75" style="1500" customWidth="1"/>
    <col min="15116" max="15116" width="2.5" style="1500" customWidth="1"/>
    <col min="15117" max="15363" width="9" style="1500" customWidth="1"/>
    <col min="15364" max="15364" width="1.125" style="1500" customWidth="1"/>
    <col min="15365" max="15366" width="15.625" style="1500" customWidth="1"/>
    <col min="15367" max="15367" width="15.25" style="1500" customWidth="1"/>
    <col min="15368" max="15368" width="17.5" style="1500" customWidth="1"/>
    <col min="15369" max="15369" width="15.125" style="1500" customWidth="1"/>
    <col min="15370" max="15370" width="15.25" style="1500" customWidth="1"/>
    <col min="15371" max="15371" width="3.75" style="1500" customWidth="1"/>
    <col min="15372" max="15372" width="2.5" style="1500" customWidth="1"/>
    <col min="15373" max="15619" width="9" style="1500" customWidth="1"/>
    <col min="15620" max="15620" width="1.125" style="1500" customWidth="1"/>
    <col min="15621" max="15622" width="15.625" style="1500" customWidth="1"/>
    <col min="15623" max="15623" width="15.25" style="1500" customWidth="1"/>
    <col min="15624" max="15624" width="17.5" style="1500" customWidth="1"/>
    <col min="15625" max="15625" width="15.125" style="1500" customWidth="1"/>
    <col min="15626" max="15626" width="15.25" style="1500" customWidth="1"/>
    <col min="15627" max="15627" width="3.75" style="1500" customWidth="1"/>
    <col min="15628" max="15628" width="2.5" style="1500" customWidth="1"/>
    <col min="15629" max="15875" width="9" style="1500" customWidth="1"/>
    <col min="15876" max="15876" width="1.125" style="1500" customWidth="1"/>
    <col min="15877" max="15878" width="15.625" style="1500" customWidth="1"/>
    <col min="15879" max="15879" width="15.25" style="1500" customWidth="1"/>
    <col min="15880" max="15880" width="17.5" style="1500" customWidth="1"/>
    <col min="15881" max="15881" width="15.125" style="1500" customWidth="1"/>
    <col min="15882" max="15882" width="15.25" style="1500" customWidth="1"/>
    <col min="15883" max="15883" width="3.75" style="1500" customWidth="1"/>
    <col min="15884" max="15884" width="2.5" style="1500" customWidth="1"/>
    <col min="15885" max="16131" width="9" style="1500" customWidth="1"/>
    <col min="16132" max="16132" width="1.125" style="1500" customWidth="1"/>
    <col min="16133" max="16134" width="15.625" style="1500" customWidth="1"/>
    <col min="16135" max="16135" width="15.25" style="1500" customWidth="1"/>
    <col min="16136" max="16136" width="17.5" style="1500" customWidth="1"/>
    <col min="16137" max="16137" width="15.125" style="1500" customWidth="1"/>
    <col min="16138" max="16138" width="15.25" style="1500" customWidth="1"/>
    <col min="16139" max="16139" width="3.75" style="1500" customWidth="1"/>
    <col min="16140" max="16140" width="2.5" style="1500" customWidth="1"/>
    <col min="16141" max="16384" width="9" style="1500" customWidth="1"/>
  </cols>
  <sheetData>
    <row r="1" spans="1:11" ht="27.75" customHeight="1">
      <c r="A1" s="713"/>
      <c r="B1" s="1501"/>
      <c r="C1" s="1501"/>
      <c r="D1" s="1501"/>
      <c r="E1" s="1501"/>
      <c r="F1" s="1501"/>
      <c r="G1" s="1501"/>
      <c r="H1" s="1501"/>
      <c r="I1" s="1501"/>
      <c r="J1" s="1501"/>
    </row>
    <row r="2" spans="1:11" ht="15.75" customHeight="1">
      <c r="A2" s="713"/>
      <c r="B2" s="2522" t="s">
        <v>1678</v>
      </c>
      <c r="C2" s="716"/>
      <c r="D2" s="716"/>
      <c r="E2" s="716"/>
      <c r="F2" s="716"/>
      <c r="G2" s="716"/>
      <c r="H2" s="716"/>
      <c r="I2" s="716"/>
      <c r="J2" s="740" t="s">
        <v>1680</v>
      </c>
    </row>
    <row r="3" spans="1:11" ht="15.75" customHeight="1">
      <c r="A3" s="713"/>
      <c r="B3" s="2522"/>
      <c r="C3" s="716"/>
      <c r="D3" s="716"/>
      <c r="E3" s="716"/>
      <c r="F3" s="716"/>
      <c r="G3" s="716"/>
      <c r="H3" s="716"/>
      <c r="I3" s="716"/>
      <c r="J3" s="740"/>
    </row>
    <row r="4" spans="1:11" ht="18" customHeight="1">
      <c r="A4" s="714" t="s">
        <v>134</v>
      </c>
      <c r="B4" s="714"/>
      <c r="C4" s="714"/>
      <c r="D4" s="714"/>
      <c r="E4" s="714"/>
      <c r="F4" s="714"/>
      <c r="G4" s="714"/>
      <c r="H4" s="714"/>
      <c r="I4" s="714"/>
      <c r="J4" s="714"/>
    </row>
    <row r="5" spans="1:11" ht="12" customHeight="1">
      <c r="A5" s="715"/>
      <c r="B5" s="715"/>
      <c r="C5" s="715"/>
      <c r="D5" s="715"/>
      <c r="E5" s="715"/>
      <c r="F5" s="715"/>
      <c r="G5" s="715"/>
      <c r="H5" s="715"/>
      <c r="I5" s="715"/>
      <c r="J5" s="715"/>
    </row>
    <row r="6" spans="1:11" ht="43.5" customHeight="1">
      <c r="A6" s="715"/>
      <c r="B6" s="717" t="s">
        <v>460</v>
      </c>
      <c r="C6" s="728"/>
      <c r="D6" s="735"/>
      <c r="E6" s="735"/>
      <c r="F6" s="735"/>
      <c r="G6" s="735"/>
      <c r="H6" s="735"/>
      <c r="I6" s="735"/>
      <c r="J6" s="744"/>
    </row>
    <row r="7" spans="1:11" ht="43.5" customHeight="1">
      <c r="A7" s="716"/>
      <c r="B7" s="749" t="s">
        <v>411</v>
      </c>
      <c r="C7" s="727" t="s">
        <v>1405</v>
      </c>
      <c r="D7" s="727"/>
      <c r="E7" s="727"/>
      <c r="F7" s="727"/>
      <c r="G7" s="727"/>
      <c r="H7" s="727"/>
      <c r="I7" s="727"/>
      <c r="J7" s="727"/>
      <c r="K7" s="2530"/>
    </row>
    <row r="8" spans="1:11" ht="43.5" customHeight="1">
      <c r="A8" s="716"/>
      <c r="B8" s="1483" t="s">
        <v>81</v>
      </c>
      <c r="C8" s="1482" t="s">
        <v>1372</v>
      </c>
      <c r="D8" s="2531"/>
      <c r="E8" s="2531"/>
      <c r="F8" s="2531"/>
      <c r="G8" s="2531"/>
      <c r="H8" s="2531"/>
      <c r="I8" s="2531"/>
      <c r="J8" s="2532"/>
      <c r="K8" s="2530"/>
    </row>
    <row r="9" spans="1:11" ht="19.5" customHeight="1">
      <c r="A9" s="716"/>
      <c r="B9" s="1483" t="s">
        <v>185</v>
      </c>
      <c r="C9" s="1730" t="s">
        <v>548</v>
      </c>
      <c r="D9" s="727"/>
      <c r="E9" s="727"/>
      <c r="F9" s="727"/>
      <c r="G9" s="727"/>
      <c r="H9" s="727"/>
      <c r="I9" s="727"/>
      <c r="J9" s="727"/>
      <c r="K9" s="2530"/>
    </row>
    <row r="10" spans="1:11" ht="40.5" customHeight="1">
      <c r="A10" s="716"/>
      <c r="B10" s="1484"/>
      <c r="C10" s="1379" t="s">
        <v>617</v>
      </c>
      <c r="D10" s="1379" t="s">
        <v>213</v>
      </c>
      <c r="E10" s="737" t="s">
        <v>1386</v>
      </c>
      <c r="F10" s="737"/>
      <c r="G10" s="737"/>
      <c r="H10" s="1379" t="s">
        <v>1670</v>
      </c>
      <c r="I10" s="1379"/>
      <c r="J10" s="1398" t="s">
        <v>1671</v>
      </c>
    </row>
    <row r="11" spans="1:11" ht="19.5" customHeight="1">
      <c r="A11" s="716"/>
      <c r="B11" s="1484"/>
      <c r="C11" s="1674"/>
      <c r="D11" s="1674"/>
      <c r="E11" s="737"/>
      <c r="F11" s="737"/>
      <c r="G11" s="737"/>
      <c r="H11" s="1679"/>
      <c r="I11" s="737" t="s">
        <v>541</v>
      </c>
      <c r="J11" s="1679"/>
    </row>
    <row r="12" spans="1:11" ht="19.5" customHeight="1">
      <c r="A12" s="716"/>
      <c r="B12" s="1484"/>
      <c r="C12" s="1674"/>
      <c r="D12" s="1674"/>
      <c r="E12" s="737"/>
      <c r="F12" s="737"/>
      <c r="G12" s="737"/>
      <c r="H12" s="1679"/>
      <c r="I12" s="737" t="s">
        <v>541</v>
      </c>
      <c r="J12" s="1679"/>
    </row>
    <row r="13" spans="1:11" ht="19.5" customHeight="1">
      <c r="A13" s="716"/>
      <c r="B13" s="1484"/>
      <c r="C13" s="1674"/>
      <c r="D13" s="1674"/>
      <c r="E13" s="737"/>
      <c r="F13" s="737"/>
      <c r="G13" s="737"/>
      <c r="H13" s="1679"/>
      <c r="I13" s="737" t="s">
        <v>541</v>
      </c>
      <c r="J13" s="1679"/>
    </row>
    <row r="14" spans="1:11" ht="19.5" customHeight="1">
      <c r="A14" s="716"/>
      <c r="B14" s="1484"/>
      <c r="C14" s="2516" t="s">
        <v>1388</v>
      </c>
      <c r="D14" s="2506"/>
      <c r="E14" s="2506"/>
      <c r="F14" s="2506"/>
      <c r="G14" s="2506"/>
      <c r="H14" s="2506"/>
      <c r="I14" s="2506"/>
      <c r="J14" s="2520"/>
    </row>
    <row r="15" spans="1:11" ht="40.5" customHeight="1">
      <c r="A15" s="716"/>
      <c r="B15" s="1484"/>
      <c r="C15" s="1379" t="s">
        <v>617</v>
      </c>
      <c r="D15" s="1379" t="s">
        <v>213</v>
      </c>
      <c r="E15" s="737" t="s">
        <v>1386</v>
      </c>
      <c r="F15" s="737"/>
      <c r="G15" s="737"/>
      <c r="H15" s="1379" t="s">
        <v>1670</v>
      </c>
      <c r="I15" s="1379"/>
      <c r="J15" s="1398" t="s">
        <v>1671</v>
      </c>
    </row>
    <row r="16" spans="1:11" ht="19.5" customHeight="1">
      <c r="A16" s="716"/>
      <c r="B16" s="1484"/>
      <c r="C16" s="1674"/>
      <c r="D16" s="1674"/>
      <c r="E16" s="737"/>
      <c r="F16" s="737"/>
      <c r="G16" s="737"/>
      <c r="H16" s="1679"/>
      <c r="I16" s="737" t="s">
        <v>541</v>
      </c>
      <c r="J16" s="1679"/>
      <c r="K16" s="2530"/>
    </row>
    <row r="17" spans="1:12" ht="19.5" customHeight="1">
      <c r="A17" s="716"/>
      <c r="B17" s="1484"/>
      <c r="C17" s="1674"/>
      <c r="D17" s="1674"/>
      <c r="E17" s="737"/>
      <c r="F17" s="737"/>
      <c r="G17" s="737"/>
      <c r="H17" s="1679"/>
      <c r="I17" s="737" t="s">
        <v>541</v>
      </c>
      <c r="J17" s="1679"/>
    </row>
    <row r="18" spans="1:12" ht="19.5" customHeight="1">
      <c r="A18" s="716"/>
      <c r="B18" s="1485"/>
      <c r="C18" s="1674"/>
      <c r="D18" s="1674"/>
      <c r="E18" s="737"/>
      <c r="F18" s="737"/>
      <c r="G18" s="737"/>
      <c r="H18" s="1679"/>
      <c r="I18" s="737" t="s">
        <v>541</v>
      </c>
      <c r="J18" s="1679"/>
    </row>
    <row r="19" spans="1:12" ht="19.5" customHeight="1">
      <c r="A19" s="716"/>
      <c r="B19" s="2524" t="s">
        <v>1637</v>
      </c>
      <c r="C19" s="2527" t="s">
        <v>1433</v>
      </c>
      <c r="D19" s="2528"/>
      <c r="E19" s="2528"/>
      <c r="F19" s="2528"/>
      <c r="G19" s="2529"/>
      <c r="H19" s="728" t="s">
        <v>1673</v>
      </c>
      <c r="I19" s="735"/>
      <c r="J19" s="744"/>
    </row>
    <row r="20" spans="1:12" ht="35.25" customHeight="1">
      <c r="A20" s="716"/>
      <c r="B20" s="2525"/>
      <c r="C20" s="2500"/>
      <c r="D20" s="2503"/>
      <c r="E20" s="2503"/>
      <c r="F20" s="2503"/>
      <c r="G20" s="2511"/>
      <c r="H20" s="1394"/>
      <c r="I20" s="1401"/>
      <c r="J20" s="1421"/>
    </row>
    <row r="21" spans="1:12" ht="6" customHeight="1">
      <c r="A21" s="716"/>
      <c r="B21" s="716"/>
      <c r="C21" s="716"/>
      <c r="D21" s="716"/>
      <c r="E21" s="716"/>
      <c r="F21" s="716"/>
      <c r="G21" s="716"/>
      <c r="H21" s="716"/>
      <c r="I21" s="716"/>
      <c r="J21" s="716"/>
    </row>
    <row r="22" spans="1:12" ht="20.25" customHeight="1">
      <c r="A22" s="716"/>
      <c r="B22" s="773" t="s">
        <v>682</v>
      </c>
      <c r="C22" s="773"/>
      <c r="D22" s="773"/>
      <c r="E22" s="773"/>
      <c r="F22" s="773"/>
      <c r="G22" s="773"/>
      <c r="H22" s="773"/>
      <c r="I22" s="773"/>
      <c r="J22" s="773"/>
      <c r="K22" s="1516"/>
      <c r="L22" s="1516"/>
    </row>
    <row r="23" spans="1:12" ht="62.25" customHeight="1">
      <c r="A23" s="716"/>
      <c r="B23" s="1673" t="s">
        <v>282</v>
      </c>
      <c r="C23" s="1673"/>
      <c r="D23" s="1673"/>
      <c r="E23" s="1673"/>
      <c r="F23" s="1673"/>
      <c r="G23" s="1673"/>
      <c r="H23" s="1673"/>
      <c r="I23" s="1673"/>
      <c r="J23" s="1673"/>
      <c r="K23" s="1516"/>
      <c r="L23" s="1516"/>
    </row>
    <row r="24" spans="1:12" ht="39" customHeight="1">
      <c r="A24" s="716"/>
      <c r="B24" s="1673" t="s">
        <v>1675</v>
      </c>
      <c r="C24" s="1673"/>
      <c r="D24" s="1673"/>
      <c r="E24" s="1673"/>
      <c r="F24" s="1673"/>
      <c r="G24" s="1673"/>
      <c r="H24" s="1673"/>
      <c r="I24" s="1673"/>
      <c r="J24" s="1673"/>
      <c r="K24" s="1516"/>
      <c r="L24" s="1516"/>
    </row>
    <row r="25" spans="1:12" ht="29.25" customHeight="1">
      <c r="A25" s="716"/>
      <c r="B25" s="1853" t="s">
        <v>1676</v>
      </c>
      <c r="C25" s="1853"/>
      <c r="D25" s="1853"/>
      <c r="E25" s="1853"/>
      <c r="F25" s="1853"/>
      <c r="G25" s="1853"/>
      <c r="H25" s="1853"/>
      <c r="I25" s="1853"/>
      <c r="J25" s="1853"/>
      <c r="K25" s="1516"/>
      <c r="L25" s="1516"/>
    </row>
    <row r="26" spans="1:12" ht="7.5" customHeight="1">
      <c r="A26" s="1501"/>
      <c r="B26" s="2498"/>
      <c r="C26" s="2498"/>
      <c r="D26" s="2498"/>
      <c r="E26" s="2498"/>
      <c r="F26" s="2498"/>
      <c r="G26" s="2498"/>
      <c r="H26" s="2498"/>
      <c r="I26" s="2498"/>
      <c r="J26" s="2498"/>
    </row>
    <row r="27" spans="1:12">
      <c r="B27" s="1516"/>
    </row>
  </sheetData>
  <customSheetViews>
    <customSheetView guid="{76D48460-2D9B-487A-92BD-89A50EB1783E}" showPageBreaks="1" printArea="1" view="pageBreakPreview" topLeftCell="A6">
      <selection activeCell="B31" sqref="B31"/>
      <pageMargins left="0.70866141732283472" right="0.70866141732283472" top="0.74803149606299213" bottom="0.74803149606299213" header="0.31496062992125984" footer="0.31496062992125984"/>
      <pageSetup paperSize="9" scale="71" orientation="portrait" r:id="rId1"/>
    </customSheetView>
  </customSheetViews>
  <mergeCells count="25">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7"/>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85">
    <tabColor theme="8"/>
  </sheetPr>
  <dimension ref="A1:L25"/>
  <sheetViews>
    <sheetView view="pageBreakPreview" topLeftCell="A13" zoomScaleSheetLayoutView="100" workbookViewId="0">
      <selection activeCell="F26" sqref="F26"/>
    </sheetView>
  </sheetViews>
  <sheetFormatPr defaultRowHeight="13.5"/>
  <cols>
    <col min="1" max="1" width="8.5" style="1500" customWidth="1"/>
    <col min="2" max="2" width="15.625" style="1500" customWidth="1"/>
    <col min="3" max="3" width="9.75" style="1500" customWidth="1"/>
    <col min="4" max="4" width="15.25" style="1500" customWidth="1"/>
    <col min="5" max="5" width="17.5" style="1500" customWidth="1"/>
    <col min="6" max="6" width="12.75" style="1500" customWidth="1"/>
    <col min="7" max="7" width="11" style="1500" customWidth="1"/>
    <col min="8" max="8" width="5" style="1500" customWidth="1"/>
    <col min="9" max="9" width="3.625" style="1500" customWidth="1"/>
    <col min="10" max="10" width="8.375" style="1500" customWidth="1"/>
    <col min="11" max="11" width="1" style="1500" customWidth="1"/>
    <col min="12" max="12" width="2.5" style="1500" customWidth="1"/>
    <col min="13" max="259" width="9" style="1500" customWidth="1"/>
    <col min="260" max="260" width="1.125" style="1500" customWidth="1"/>
    <col min="261" max="262" width="15.625" style="1500" customWidth="1"/>
    <col min="263" max="263" width="15.25" style="1500" customWidth="1"/>
    <col min="264" max="264" width="17.5" style="1500" customWidth="1"/>
    <col min="265" max="265" width="15.125" style="1500" customWidth="1"/>
    <col min="266" max="266" width="15.25" style="1500" customWidth="1"/>
    <col min="267" max="267" width="3.75" style="1500" customWidth="1"/>
    <col min="268" max="268" width="2.5" style="1500" customWidth="1"/>
    <col min="269" max="515" width="9" style="1500" customWidth="1"/>
    <col min="516" max="516" width="1.125" style="1500" customWidth="1"/>
    <col min="517" max="518" width="15.625" style="1500" customWidth="1"/>
    <col min="519" max="519" width="15.25" style="1500" customWidth="1"/>
    <col min="520" max="520" width="17.5" style="1500" customWidth="1"/>
    <col min="521" max="521" width="15.125" style="1500" customWidth="1"/>
    <col min="522" max="522" width="15.25" style="1500" customWidth="1"/>
    <col min="523" max="523" width="3.75" style="1500" customWidth="1"/>
    <col min="524" max="524" width="2.5" style="1500" customWidth="1"/>
    <col min="525" max="771" width="9" style="1500" customWidth="1"/>
    <col min="772" max="772" width="1.125" style="1500" customWidth="1"/>
    <col min="773" max="774" width="15.625" style="1500" customWidth="1"/>
    <col min="775" max="775" width="15.25" style="1500" customWidth="1"/>
    <col min="776" max="776" width="17.5" style="1500" customWidth="1"/>
    <col min="777" max="777" width="15.125" style="1500" customWidth="1"/>
    <col min="778" max="778" width="15.25" style="1500" customWidth="1"/>
    <col min="779" max="779" width="3.75" style="1500" customWidth="1"/>
    <col min="780" max="780" width="2.5" style="1500" customWidth="1"/>
    <col min="781" max="1027" width="9" style="1500" customWidth="1"/>
    <col min="1028" max="1028" width="1.125" style="1500" customWidth="1"/>
    <col min="1029" max="1030" width="15.625" style="1500" customWidth="1"/>
    <col min="1031" max="1031" width="15.25" style="1500" customWidth="1"/>
    <col min="1032" max="1032" width="17.5" style="1500" customWidth="1"/>
    <col min="1033" max="1033" width="15.125" style="1500" customWidth="1"/>
    <col min="1034" max="1034" width="15.25" style="1500" customWidth="1"/>
    <col min="1035" max="1035" width="3.75" style="1500" customWidth="1"/>
    <col min="1036" max="1036" width="2.5" style="1500" customWidth="1"/>
    <col min="1037" max="1283" width="9" style="1500" customWidth="1"/>
    <col min="1284" max="1284" width="1.125" style="1500" customWidth="1"/>
    <col min="1285" max="1286" width="15.625" style="1500" customWidth="1"/>
    <col min="1287" max="1287" width="15.25" style="1500" customWidth="1"/>
    <col min="1288" max="1288" width="17.5" style="1500" customWidth="1"/>
    <col min="1289" max="1289" width="15.125" style="1500" customWidth="1"/>
    <col min="1290" max="1290" width="15.25" style="1500" customWidth="1"/>
    <col min="1291" max="1291" width="3.75" style="1500" customWidth="1"/>
    <col min="1292" max="1292" width="2.5" style="1500" customWidth="1"/>
    <col min="1293" max="1539" width="9" style="1500" customWidth="1"/>
    <col min="1540" max="1540" width="1.125" style="1500" customWidth="1"/>
    <col min="1541" max="1542" width="15.625" style="1500" customWidth="1"/>
    <col min="1543" max="1543" width="15.25" style="1500" customWidth="1"/>
    <col min="1544" max="1544" width="17.5" style="1500" customWidth="1"/>
    <col min="1545" max="1545" width="15.125" style="1500" customWidth="1"/>
    <col min="1546" max="1546" width="15.25" style="1500" customWidth="1"/>
    <col min="1547" max="1547" width="3.75" style="1500" customWidth="1"/>
    <col min="1548" max="1548" width="2.5" style="1500" customWidth="1"/>
    <col min="1549" max="1795" width="9" style="1500" customWidth="1"/>
    <col min="1796" max="1796" width="1.125" style="1500" customWidth="1"/>
    <col min="1797" max="1798" width="15.625" style="1500" customWidth="1"/>
    <col min="1799" max="1799" width="15.25" style="1500" customWidth="1"/>
    <col min="1800" max="1800" width="17.5" style="1500" customWidth="1"/>
    <col min="1801" max="1801" width="15.125" style="1500" customWidth="1"/>
    <col min="1802" max="1802" width="15.25" style="1500" customWidth="1"/>
    <col min="1803" max="1803" width="3.75" style="1500" customWidth="1"/>
    <col min="1804" max="1804" width="2.5" style="1500" customWidth="1"/>
    <col min="1805" max="2051" width="9" style="1500" customWidth="1"/>
    <col min="2052" max="2052" width="1.125" style="1500" customWidth="1"/>
    <col min="2053" max="2054" width="15.625" style="1500" customWidth="1"/>
    <col min="2055" max="2055" width="15.25" style="1500" customWidth="1"/>
    <col min="2056" max="2056" width="17.5" style="1500" customWidth="1"/>
    <col min="2057" max="2057" width="15.125" style="1500" customWidth="1"/>
    <col min="2058" max="2058" width="15.25" style="1500" customWidth="1"/>
    <col min="2059" max="2059" width="3.75" style="1500" customWidth="1"/>
    <col min="2060" max="2060" width="2.5" style="1500" customWidth="1"/>
    <col min="2061" max="2307" width="9" style="1500" customWidth="1"/>
    <col min="2308" max="2308" width="1.125" style="1500" customWidth="1"/>
    <col min="2309" max="2310" width="15.625" style="1500" customWidth="1"/>
    <col min="2311" max="2311" width="15.25" style="1500" customWidth="1"/>
    <col min="2312" max="2312" width="17.5" style="1500" customWidth="1"/>
    <col min="2313" max="2313" width="15.125" style="1500" customWidth="1"/>
    <col min="2314" max="2314" width="15.25" style="1500" customWidth="1"/>
    <col min="2315" max="2315" width="3.75" style="1500" customWidth="1"/>
    <col min="2316" max="2316" width="2.5" style="1500" customWidth="1"/>
    <col min="2317" max="2563" width="9" style="1500" customWidth="1"/>
    <col min="2564" max="2564" width="1.125" style="1500" customWidth="1"/>
    <col min="2565" max="2566" width="15.625" style="1500" customWidth="1"/>
    <col min="2567" max="2567" width="15.25" style="1500" customWidth="1"/>
    <col min="2568" max="2568" width="17.5" style="1500" customWidth="1"/>
    <col min="2569" max="2569" width="15.125" style="1500" customWidth="1"/>
    <col min="2570" max="2570" width="15.25" style="1500" customWidth="1"/>
    <col min="2571" max="2571" width="3.75" style="1500" customWidth="1"/>
    <col min="2572" max="2572" width="2.5" style="1500" customWidth="1"/>
    <col min="2573" max="2819" width="9" style="1500" customWidth="1"/>
    <col min="2820" max="2820" width="1.125" style="1500" customWidth="1"/>
    <col min="2821" max="2822" width="15.625" style="1500" customWidth="1"/>
    <col min="2823" max="2823" width="15.25" style="1500" customWidth="1"/>
    <col min="2824" max="2824" width="17.5" style="1500" customWidth="1"/>
    <col min="2825" max="2825" width="15.125" style="1500" customWidth="1"/>
    <col min="2826" max="2826" width="15.25" style="1500" customWidth="1"/>
    <col min="2827" max="2827" width="3.75" style="1500" customWidth="1"/>
    <col min="2828" max="2828" width="2.5" style="1500" customWidth="1"/>
    <col min="2829" max="3075" width="9" style="1500" customWidth="1"/>
    <col min="3076" max="3076" width="1.125" style="1500" customWidth="1"/>
    <col min="3077" max="3078" width="15.625" style="1500" customWidth="1"/>
    <col min="3079" max="3079" width="15.25" style="1500" customWidth="1"/>
    <col min="3080" max="3080" width="17.5" style="1500" customWidth="1"/>
    <col min="3081" max="3081" width="15.125" style="1500" customWidth="1"/>
    <col min="3082" max="3082" width="15.25" style="1500" customWidth="1"/>
    <col min="3083" max="3083" width="3.75" style="1500" customWidth="1"/>
    <col min="3084" max="3084" width="2.5" style="1500" customWidth="1"/>
    <col min="3085" max="3331" width="9" style="1500" customWidth="1"/>
    <col min="3332" max="3332" width="1.125" style="1500" customWidth="1"/>
    <col min="3333" max="3334" width="15.625" style="1500" customWidth="1"/>
    <col min="3335" max="3335" width="15.25" style="1500" customWidth="1"/>
    <col min="3336" max="3336" width="17.5" style="1500" customWidth="1"/>
    <col min="3337" max="3337" width="15.125" style="1500" customWidth="1"/>
    <col min="3338" max="3338" width="15.25" style="1500" customWidth="1"/>
    <col min="3339" max="3339" width="3.75" style="1500" customWidth="1"/>
    <col min="3340" max="3340" width="2.5" style="1500" customWidth="1"/>
    <col min="3341" max="3587" width="9" style="1500" customWidth="1"/>
    <col min="3588" max="3588" width="1.125" style="1500" customWidth="1"/>
    <col min="3589" max="3590" width="15.625" style="1500" customWidth="1"/>
    <col min="3591" max="3591" width="15.25" style="1500" customWidth="1"/>
    <col min="3592" max="3592" width="17.5" style="1500" customWidth="1"/>
    <col min="3593" max="3593" width="15.125" style="1500" customWidth="1"/>
    <col min="3594" max="3594" width="15.25" style="1500" customWidth="1"/>
    <col min="3595" max="3595" width="3.75" style="1500" customWidth="1"/>
    <col min="3596" max="3596" width="2.5" style="1500" customWidth="1"/>
    <col min="3597" max="3843" width="9" style="1500" customWidth="1"/>
    <col min="3844" max="3844" width="1.125" style="1500" customWidth="1"/>
    <col min="3845" max="3846" width="15.625" style="1500" customWidth="1"/>
    <col min="3847" max="3847" width="15.25" style="1500" customWidth="1"/>
    <col min="3848" max="3848" width="17.5" style="1500" customWidth="1"/>
    <col min="3849" max="3849" width="15.125" style="1500" customWidth="1"/>
    <col min="3850" max="3850" width="15.25" style="1500" customWidth="1"/>
    <col min="3851" max="3851" width="3.75" style="1500" customWidth="1"/>
    <col min="3852" max="3852" width="2.5" style="1500" customWidth="1"/>
    <col min="3853" max="4099" width="9" style="1500" customWidth="1"/>
    <col min="4100" max="4100" width="1.125" style="1500" customWidth="1"/>
    <col min="4101" max="4102" width="15.625" style="1500" customWidth="1"/>
    <col min="4103" max="4103" width="15.25" style="1500" customWidth="1"/>
    <col min="4104" max="4104" width="17.5" style="1500" customWidth="1"/>
    <col min="4105" max="4105" width="15.125" style="1500" customWidth="1"/>
    <col min="4106" max="4106" width="15.25" style="1500" customWidth="1"/>
    <col min="4107" max="4107" width="3.75" style="1500" customWidth="1"/>
    <col min="4108" max="4108" width="2.5" style="1500" customWidth="1"/>
    <col min="4109" max="4355" width="9" style="1500" customWidth="1"/>
    <col min="4356" max="4356" width="1.125" style="1500" customWidth="1"/>
    <col min="4357" max="4358" width="15.625" style="1500" customWidth="1"/>
    <col min="4359" max="4359" width="15.25" style="1500" customWidth="1"/>
    <col min="4360" max="4360" width="17.5" style="1500" customWidth="1"/>
    <col min="4361" max="4361" width="15.125" style="1500" customWidth="1"/>
    <col min="4362" max="4362" width="15.25" style="1500" customWidth="1"/>
    <col min="4363" max="4363" width="3.75" style="1500" customWidth="1"/>
    <col min="4364" max="4364" width="2.5" style="1500" customWidth="1"/>
    <col min="4365" max="4611" width="9" style="1500" customWidth="1"/>
    <col min="4612" max="4612" width="1.125" style="1500" customWidth="1"/>
    <col min="4613" max="4614" width="15.625" style="1500" customWidth="1"/>
    <col min="4615" max="4615" width="15.25" style="1500" customWidth="1"/>
    <col min="4616" max="4616" width="17.5" style="1500" customWidth="1"/>
    <col min="4617" max="4617" width="15.125" style="1500" customWidth="1"/>
    <col min="4618" max="4618" width="15.25" style="1500" customWidth="1"/>
    <col min="4619" max="4619" width="3.75" style="1500" customWidth="1"/>
    <col min="4620" max="4620" width="2.5" style="1500" customWidth="1"/>
    <col min="4621" max="4867" width="9" style="1500" customWidth="1"/>
    <col min="4868" max="4868" width="1.125" style="1500" customWidth="1"/>
    <col min="4869" max="4870" width="15.625" style="1500" customWidth="1"/>
    <col min="4871" max="4871" width="15.25" style="1500" customWidth="1"/>
    <col min="4872" max="4872" width="17.5" style="1500" customWidth="1"/>
    <col min="4873" max="4873" width="15.125" style="1500" customWidth="1"/>
    <col min="4874" max="4874" width="15.25" style="1500" customWidth="1"/>
    <col min="4875" max="4875" width="3.75" style="1500" customWidth="1"/>
    <col min="4876" max="4876" width="2.5" style="1500" customWidth="1"/>
    <col min="4877" max="5123" width="9" style="1500" customWidth="1"/>
    <col min="5124" max="5124" width="1.125" style="1500" customWidth="1"/>
    <col min="5125" max="5126" width="15.625" style="1500" customWidth="1"/>
    <col min="5127" max="5127" width="15.25" style="1500" customWidth="1"/>
    <col min="5128" max="5128" width="17.5" style="1500" customWidth="1"/>
    <col min="5129" max="5129" width="15.125" style="1500" customWidth="1"/>
    <col min="5130" max="5130" width="15.25" style="1500" customWidth="1"/>
    <col min="5131" max="5131" width="3.75" style="1500" customWidth="1"/>
    <col min="5132" max="5132" width="2.5" style="1500" customWidth="1"/>
    <col min="5133" max="5379" width="9" style="1500" customWidth="1"/>
    <col min="5380" max="5380" width="1.125" style="1500" customWidth="1"/>
    <col min="5381" max="5382" width="15.625" style="1500" customWidth="1"/>
    <col min="5383" max="5383" width="15.25" style="1500" customWidth="1"/>
    <col min="5384" max="5384" width="17.5" style="1500" customWidth="1"/>
    <col min="5385" max="5385" width="15.125" style="1500" customWidth="1"/>
    <col min="5386" max="5386" width="15.25" style="1500" customWidth="1"/>
    <col min="5387" max="5387" width="3.75" style="1500" customWidth="1"/>
    <col min="5388" max="5388" width="2.5" style="1500" customWidth="1"/>
    <col min="5389" max="5635" width="9" style="1500" customWidth="1"/>
    <col min="5636" max="5636" width="1.125" style="1500" customWidth="1"/>
    <col min="5637" max="5638" width="15.625" style="1500" customWidth="1"/>
    <col min="5639" max="5639" width="15.25" style="1500" customWidth="1"/>
    <col min="5640" max="5640" width="17.5" style="1500" customWidth="1"/>
    <col min="5641" max="5641" width="15.125" style="1500" customWidth="1"/>
    <col min="5642" max="5642" width="15.25" style="1500" customWidth="1"/>
    <col min="5643" max="5643" width="3.75" style="1500" customWidth="1"/>
    <col min="5644" max="5644" width="2.5" style="1500" customWidth="1"/>
    <col min="5645" max="5891" width="9" style="1500" customWidth="1"/>
    <col min="5892" max="5892" width="1.125" style="1500" customWidth="1"/>
    <col min="5893" max="5894" width="15.625" style="1500" customWidth="1"/>
    <col min="5895" max="5895" width="15.25" style="1500" customWidth="1"/>
    <col min="5896" max="5896" width="17.5" style="1500" customWidth="1"/>
    <col min="5897" max="5897" width="15.125" style="1500" customWidth="1"/>
    <col min="5898" max="5898" width="15.25" style="1500" customWidth="1"/>
    <col min="5899" max="5899" width="3.75" style="1500" customWidth="1"/>
    <col min="5900" max="5900" width="2.5" style="1500" customWidth="1"/>
    <col min="5901" max="6147" width="9" style="1500" customWidth="1"/>
    <col min="6148" max="6148" width="1.125" style="1500" customWidth="1"/>
    <col min="6149" max="6150" width="15.625" style="1500" customWidth="1"/>
    <col min="6151" max="6151" width="15.25" style="1500" customWidth="1"/>
    <col min="6152" max="6152" width="17.5" style="1500" customWidth="1"/>
    <col min="6153" max="6153" width="15.125" style="1500" customWidth="1"/>
    <col min="6154" max="6154" width="15.25" style="1500" customWidth="1"/>
    <col min="6155" max="6155" width="3.75" style="1500" customWidth="1"/>
    <col min="6156" max="6156" width="2.5" style="1500" customWidth="1"/>
    <col min="6157" max="6403" width="9" style="1500" customWidth="1"/>
    <col min="6404" max="6404" width="1.125" style="1500" customWidth="1"/>
    <col min="6405" max="6406" width="15.625" style="1500" customWidth="1"/>
    <col min="6407" max="6407" width="15.25" style="1500" customWidth="1"/>
    <col min="6408" max="6408" width="17.5" style="1500" customWidth="1"/>
    <col min="6409" max="6409" width="15.125" style="1500" customWidth="1"/>
    <col min="6410" max="6410" width="15.25" style="1500" customWidth="1"/>
    <col min="6411" max="6411" width="3.75" style="1500" customWidth="1"/>
    <col min="6412" max="6412" width="2.5" style="1500" customWidth="1"/>
    <col min="6413" max="6659" width="9" style="1500" customWidth="1"/>
    <col min="6660" max="6660" width="1.125" style="1500" customWidth="1"/>
    <col min="6661" max="6662" width="15.625" style="1500" customWidth="1"/>
    <col min="6663" max="6663" width="15.25" style="1500" customWidth="1"/>
    <col min="6664" max="6664" width="17.5" style="1500" customWidth="1"/>
    <col min="6665" max="6665" width="15.125" style="1500" customWidth="1"/>
    <col min="6666" max="6666" width="15.25" style="1500" customWidth="1"/>
    <col min="6667" max="6667" width="3.75" style="1500" customWidth="1"/>
    <col min="6668" max="6668" width="2.5" style="1500" customWidth="1"/>
    <col min="6669" max="6915" width="9" style="1500" customWidth="1"/>
    <col min="6916" max="6916" width="1.125" style="1500" customWidth="1"/>
    <col min="6917" max="6918" width="15.625" style="1500" customWidth="1"/>
    <col min="6919" max="6919" width="15.25" style="1500" customWidth="1"/>
    <col min="6920" max="6920" width="17.5" style="1500" customWidth="1"/>
    <col min="6921" max="6921" width="15.125" style="1500" customWidth="1"/>
    <col min="6922" max="6922" width="15.25" style="1500" customWidth="1"/>
    <col min="6923" max="6923" width="3.75" style="1500" customWidth="1"/>
    <col min="6924" max="6924" width="2.5" style="1500" customWidth="1"/>
    <col min="6925" max="7171" width="9" style="1500" customWidth="1"/>
    <col min="7172" max="7172" width="1.125" style="1500" customWidth="1"/>
    <col min="7173" max="7174" width="15.625" style="1500" customWidth="1"/>
    <col min="7175" max="7175" width="15.25" style="1500" customWidth="1"/>
    <col min="7176" max="7176" width="17.5" style="1500" customWidth="1"/>
    <col min="7177" max="7177" width="15.125" style="1500" customWidth="1"/>
    <col min="7178" max="7178" width="15.25" style="1500" customWidth="1"/>
    <col min="7179" max="7179" width="3.75" style="1500" customWidth="1"/>
    <col min="7180" max="7180" width="2.5" style="1500" customWidth="1"/>
    <col min="7181" max="7427" width="9" style="1500" customWidth="1"/>
    <col min="7428" max="7428" width="1.125" style="1500" customWidth="1"/>
    <col min="7429" max="7430" width="15.625" style="1500" customWidth="1"/>
    <col min="7431" max="7431" width="15.25" style="1500" customWidth="1"/>
    <col min="7432" max="7432" width="17.5" style="1500" customWidth="1"/>
    <col min="7433" max="7433" width="15.125" style="1500" customWidth="1"/>
    <col min="7434" max="7434" width="15.25" style="1500" customWidth="1"/>
    <col min="7435" max="7435" width="3.75" style="1500" customWidth="1"/>
    <col min="7436" max="7436" width="2.5" style="1500" customWidth="1"/>
    <col min="7437" max="7683" width="9" style="1500" customWidth="1"/>
    <col min="7684" max="7684" width="1.125" style="1500" customWidth="1"/>
    <col min="7685" max="7686" width="15.625" style="1500" customWidth="1"/>
    <col min="7687" max="7687" width="15.25" style="1500" customWidth="1"/>
    <col min="7688" max="7688" width="17.5" style="1500" customWidth="1"/>
    <col min="7689" max="7689" width="15.125" style="1500" customWidth="1"/>
    <col min="7690" max="7690" width="15.25" style="1500" customWidth="1"/>
    <col min="7691" max="7691" width="3.75" style="1500" customWidth="1"/>
    <col min="7692" max="7692" width="2.5" style="1500" customWidth="1"/>
    <col min="7693" max="7939" width="9" style="1500" customWidth="1"/>
    <col min="7940" max="7940" width="1.125" style="1500" customWidth="1"/>
    <col min="7941" max="7942" width="15.625" style="1500" customWidth="1"/>
    <col min="7943" max="7943" width="15.25" style="1500" customWidth="1"/>
    <col min="7944" max="7944" width="17.5" style="1500" customWidth="1"/>
    <col min="7945" max="7945" width="15.125" style="1500" customWidth="1"/>
    <col min="7946" max="7946" width="15.25" style="1500" customWidth="1"/>
    <col min="7947" max="7947" width="3.75" style="1500" customWidth="1"/>
    <col min="7948" max="7948" width="2.5" style="1500" customWidth="1"/>
    <col min="7949" max="8195" width="9" style="1500" customWidth="1"/>
    <col min="8196" max="8196" width="1.125" style="1500" customWidth="1"/>
    <col min="8197" max="8198" width="15.625" style="1500" customWidth="1"/>
    <col min="8199" max="8199" width="15.25" style="1500" customWidth="1"/>
    <col min="8200" max="8200" width="17.5" style="1500" customWidth="1"/>
    <col min="8201" max="8201" width="15.125" style="1500" customWidth="1"/>
    <col min="8202" max="8202" width="15.25" style="1500" customWidth="1"/>
    <col min="8203" max="8203" width="3.75" style="1500" customWidth="1"/>
    <col min="8204" max="8204" width="2.5" style="1500" customWidth="1"/>
    <col min="8205" max="8451" width="9" style="1500" customWidth="1"/>
    <col min="8452" max="8452" width="1.125" style="1500" customWidth="1"/>
    <col min="8453" max="8454" width="15.625" style="1500" customWidth="1"/>
    <col min="8455" max="8455" width="15.25" style="1500" customWidth="1"/>
    <col min="8456" max="8456" width="17.5" style="1500" customWidth="1"/>
    <col min="8457" max="8457" width="15.125" style="1500" customWidth="1"/>
    <col min="8458" max="8458" width="15.25" style="1500" customWidth="1"/>
    <col min="8459" max="8459" width="3.75" style="1500" customWidth="1"/>
    <col min="8460" max="8460" width="2.5" style="1500" customWidth="1"/>
    <col min="8461" max="8707" width="9" style="1500" customWidth="1"/>
    <col min="8708" max="8708" width="1.125" style="1500" customWidth="1"/>
    <col min="8709" max="8710" width="15.625" style="1500" customWidth="1"/>
    <col min="8711" max="8711" width="15.25" style="1500" customWidth="1"/>
    <col min="8712" max="8712" width="17.5" style="1500" customWidth="1"/>
    <col min="8713" max="8713" width="15.125" style="1500" customWidth="1"/>
    <col min="8714" max="8714" width="15.25" style="1500" customWidth="1"/>
    <col min="8715" max="8715" width="3.75" style="1500" customWidth="1"/>
    <col min="8716" max="8716" width="2.5" style="1500" customWidth="1"/>
    <col min="8717" max="8963" width="9" style="1500" customWidth="1"/>
    <col min="8964" max="8964" width="1.125" style="1500" customWidth="1"/>
    <col min="8965" max="8966" width="15.625" style="1500" customWidth="1"/>
    <col min="8967" max="8967" width="15.25" style="1500" customWidth="1"/>
    <col min="8968" max="8968" width="17.5" style="1500" customWidth="1"/>
    <col min="8969" max="8969" width="15.125" style="1500" customWidth="1"/>
    <col min="8970" max="8970" width="15.25" style="1500" customWidth="1"/>
    <col min="8971" max="8971" width="3.75" style="1500" customWidth="1"/>
    <col min="8972" max="8972" width="2.5" style="1500" customWidth="1"/>
    <col min="8973" max="9219" width="9" style="1500" customWidth="1"/>
    <col min="9220" max="9220" width="1.125" style="1500" customWidth="1"/>
    <col min="9221" max="9222" width="15.625" style="1500" customWidth="1"/>
    <col min="9223" max="9223" width="15.25" style="1500" customWidth="1"/>
    <col min="9224" max="9224" width="17.5" style="1500" customWidth="1"/>
    <col min="9225" max="9225" width="15.125" style="1500" customWidth="1"/>
    <col min="9226" max="9226" width="15.25" style="1500" customWidth="1"/>
    <col min="9227" max="9227" width="3.75" style="1500" customWidth="1"/>
    <col min="9228" max="9228" width="2.5" style="1500" customWidth="1"/>
    <col min="9229" max="9475" width="9" style="1500" customWidth="1"/>
    <col min="9476" max="9476" width="1.125" style="1500" customWidth="1"/>
    <col min="9477" max="9478" width="15.625" style="1500" customWidth="1"/>
    <col min="9479" max="9479" width="15.25" style="1500" customWidth="1"/>
    <col min="9480" max="9480" width="17.5" style="1500" customWidth="1"/>
    <col min="9481" max="9481" width="15.125" style="1500" customWidth="1"/>
    <col min="9482" max="9482" width="15.25" style="1500" customWidth="1"/>
    <col min="9483" max="9483" width="3.75" style="1500" customWidth="1"/>
    <col min="9484" max="9484" width="2.5" style="1500" customWidth="1"/>
    <col min="9485" max="9731" width="9" style="1500" customWidth="1"/>
    <col min="9732" max="9732" width="1.125" style="1500" customWidth="1"/>
    <col min="9733" max="9734" width="15.625" style="1500" customWidth="1"/>
    <col min="9735" max="9735" width="15.25" style="1500" customWidth="1"/>
    <col min="9736" max="9736" width="17.5" style="1500" customWidth="1"/>
    <col min="9737" max="9737" width="15.125" style="1500" customWidth="1"/>
    <col min="9738" max="9738" width="15.25" style="1500" customWidth="1"/>
    <col min="9739" max="9739" width="3.75" style="1500" customWidth="1"/>
    <col min="9740" max="9740" width="2.5" style="1500" customWidth="1"/>
    <col min="9741" max="9987" width="9" style="1500" customWidth="1"/>
    <col min="9988" max="9988" width="1.125" style="1500" customWidth="1"/>
    <col min="9989" max="9990" width="15.625" style="1500" customWidth="1"/>
    <col min="9991" max="9991" width="15.25" style="1500" customWidth="1"/>
    <col min="9992" max="9992" width="17.5" style="1500" customWidth="1"/>
    <col min="9993" max="9993" width="15.125" style="1500" customWidth="1"/>
    <col min="9994" max="9994" width="15.25" style="1500" customWidth="1"/>
    <col min="9995" max="9995" width="3.75" style="1500" customWidth="1"/>
    <col min="9996" max="9996" width="2.5" style="1500" customWidth="1"/>
    <col min="9997" max="10243" width="9" style="1500" customWidth="1"/>
    <col min="10244" max="10244" width="1.125" style="1500" customWidth="1"/>
    <col min="10245" max="10246" width="15.625" style="1500" customWidth="1"/>
    <col min="10247" max="10247" width="15.25" style="1500" customWidth="1"/>
    <col min="10248" max="10248" width="17.5" style="1500" customWidth="1"/>
    <col min="10249" max="10249" width="15.125" style="1500" customWidth="1"/>
    <col min="10250" max="10250" width="15.25" style="1500" customWidth="1"/>
    <col min="10251" max="10251" width="3.75" style="1500" customWidth="1"/>
    <col min="10252" max="10252" width="2.5" style="1500" customWidth="1"/>
    <col min="10253" max="10499" width="9" style="1500" customWidth="1"/>
    <col min="10500" max="10500" width="1.125" style="1500" customWidth="1"/>
    <col min="10501" max="10502" width="15.625" style="1500" customWidth="1"/>
    <col min="10503" max="10503" width="15.25" style="1500" customWidth="1"/>
    <col min="10504" max="10504" width="17.5" style="1500" customWidth="1"/>
    <col min="10505" max="10505" width="15.125" style="1500" customWidth="1"/>
    <col min="10506" max="10506" width="15.25" style="1500" customWidth="1"/>
    <col min="10507" max="10507" width="3.75" style="1500" customWidth="1"/>
    <col min="10508" max="10508" width="2.5" style="1500" customWidth="1"/>
    <col min="10509" max="10755" width="9" style="1500" customWidth="1"/>
    <col min="10756" max="10756" width="1.125" style="1500" customWidth="1"/>
    <col min="10757" max="10758" width="15.625" style="1500" customWidth="1"/>
    <col min="10759" max="10759" width="15.25" style="1500" customWidth="1"/>
    <col min="10760" max="10760" width="17.5" style="1500" customWidth="1"/>
    <col min="10761" max="10761" width="15.125" style="1500" customWidth="1"/>
    <col min="10762" max="10762" width="15.25" style="1500" customWidth="1"/>
    <col min="10763" max="10763" width="3.75" style="1500" customWidth="1"/>
    <col min="10764" max="10764" width="2.5" style="1500" customWidth="1"/>
    <col min="10765" max="11011" width="9" style="1500" customWidth="1"/>
    <col min="11012" max="11012" width="1.125" style="1500" customWidth="1"/>
    <col min="11013" max="11014" width="15.625" style="1500" customWidth="1"/>
    <col min="11015" max="11015" width="15.25" style="1500" customWidth="1"/>
    <col min="11016" max="11016" width="17.5" style="1500" customWidth="1"/>
    <col min="11017" max="11017" width="15.125" style="1500" customWidth="1"/>
    <col min="11018" max="11018" width="15.25" style="1500" customWidth="1"/>
    <col min="11019" max="11019" width="3.75" style="1500" customWidth="1"/>
    <col min="11020" max="11020" width="2.5" style="1500" customWidth="1"/>
    <col min="11021" max="11267" width="9" style="1500" customWidth="1"/>
    <col min="11268" max="11268" width="1.125" style="1500" customWidth="1"/>
    <col min="11269" max="11270" width="15.625" style="1500" customWidth="1"/>
    <col min="11271" max="11271" width="15.25" style="1500" customWidth="1"/>
    <col min="11272" max="11272" width="17.5" style="1500" customWidth="1"/>
    <col min="11273" max="11273" width="15.125" style="1500" customWidth="1"/>
    <col min="11274" max="11274" width="15.25" style="1500" customWidth="1"/>
    <col min="11275" max="11275" width="3.75" style="1500" customWidth="1"/>
    <col min="11276" max="11276" width="2.5" style="1500" customWidth="1"/>
    <col min="11277" max="11523" width="9" style="1500" customWidth="1"/>
    <col min="11524" max="11524" width="1.125" style="1500" customWidth="1"/>
    <col min="11525" max="11526" width="15.625" style="1500" customWidth="1"/>
    <col min="11527" max="11527" width="15.25" style="1500" customWidth="1"/>
    <col min="11528" max="11528" width="17.5" style="1500" customWidth="1"/>
    <col min="11529" max="11529" width="15.125" style="1500" customWidth="1"/>
    <col min="11530" max="11530" width="15.25" style="1500" customWidth="1"/>
    <col min="11531" max="11531" width="3.75" style="1500" customWidth="1"/>
    <col min="11532" max="11532" width="2.5" style="1500" customWidth="1"/>
    <col min="11533" max="11779" width="9" style="1500" customWidth="1"/>
    <col min="11780" max="11780" width="1.125" style="1500" customWidth="1"/>
    <col min="11781" max="11782" width="15.625" style="1500" customWidth="1"/>
    <col min="11783" max="11783" width="15.25" style="1500" customWidth="1"/>
    <col min="11784" max="11784" width="17.5" style="1500" customWidth="1"/>
    <col min="11785" max="11785" width="15.125" style="1500" customWidth="1"/>
    <col min="11786" max="11786" width="15.25" style="1500" customWidth="1"/>
    <col min="11787" max="11787" width="3.75" style="1500" customWidth="1"/>
    <col min="11788" max="11788" width="2.5" style="1500" customWidth="1"/>
    <col min="11789" max="12035" width="9" style="1500" customWidth="1"/>
    <col min="12036" max="12036" width="1.125" style="1500" customWidth="1"/>
    <col min="12037" max="12038" width="15.625" style="1500" customWidth="1"/>
    <col min="12039" max="12039" width="15.25" style="1500" customWidth="1"/>
    <col min="12040" max="12040" width="17.5" style="1500" customWidth="1"/>
    <col min="12041" max="12041" width="15.125" style="1500" customWidth="1"/>
    <col min="12042" max="12042" width="15.25" style="1500" customWidth="1"/>
    <col min="12043" max="12043" width="3.75" style="1500" customWidth="1"/>
    <col min="12044" max="12044" width="2.5" style="1500" customWidth="1"/>
    <col min="12045" max="12291" width="9" style="1500" customWidth="1"/>
    <col min="12292" max="12292" width="1.125" style="1500" customWidth="1"/>
    <col min="12293" max="12294" width="15.625" style="1500" customWidth="1"/>
    <col min="12295" max="12295" width="15.25" style="1500" customWidth="1"/>
    <col min="12296" max="12296" width="17.5" style="1500" customWidth="1"/>
    <col min="12297" max="12297" width="15.125" style="1500" customWidth="1"/>
    <col min="12298" max="12298" width="15.25" style="1500" customWidth="1"/>
    <col min="12299" max="12299" width="3.75" style="1500" customWidth="1"/>
    <col min="12300" max="12300" width="2.5" style="1500" customWidth="1"/>
    <col min="12301" max="12547" width="9" style="1500" customWidth="1"/>
    <col min="12548" max="12548" width="1.125" style="1500" customWidth="1"/>
    <col min="12549" max="12550" width="15.625" style="1500" customWidth="1"/>
    <col min="12551" max="12551" width="15.25" style="1500" customWidth="1"/>
    <col min="12552" max="12552" width="17.5" style="1500" customWidth="1"/>
    <col min="12553" max="12553" width="15.125" style="1500" customWidth="1"/>
    <col min="12554" max="12554" width="15.25" style="1500" customWidth="1"/>
    <col min="12555" max="12555" width="3.75" style="1500" customWidth="1"/>
    <col min="12556" max="12556" width="2.5" style="1500" customWidth="1"/>
    <col min="12557" max="12803" width="9" style="1500" customWidth="1"/>
    <col min="12804" max="12804" width="1.125" style="1500" customWidth="1"/>
    <col min="12805" max="12806" width="15.625" style="1500" customWidth="1"/>
    <col min="12807" max="12807" width="15.25" style="1500" customWidth="1"/>
    <col min="12808" max="12808" width="17.5" style="1500" customWidth="1"/>
    <col min="12809" max="12809" width="15.125" style="1500" customWidth="1"/>
    <col min="12810" max="12810" width="15.25" style="1500" customWidth="1"/>
    <col min="12811" max="12811" width="3.75" style="1500" customWidth="1"/>
    <col min="12812" max="12812" width="2.5" style="1500" customWidth="1"/>
    <col min="12813" max="13059" width="9" style="1500" customWidth="1"/>
    <col min="13060" max="13060" width="1.125" style="1500" customWidth="1"/>
    <col min="13061" max="13062" width="15.625" style="1500" customWidth="1"/>
    <col min="13063" max="13063" width="15.25" style="1500" customWidth="1"/>
    <col min="13064" max="13064" width="17.5" style="1500" customWidth="1"/>
    <col min="13065" max="13065" width="15.125" style="1500" customWidth="1"/>
    <col min="13066" max="13066" width="15.25" style="1500" customWidth="1"/>
    <col min="13067" max="13067" width="3.75" style="1500" customWidth="1"/>
    <col min="13068" max="13068" width="2.5" style="1500" customWidth="1"/>
    <col min="13069" max="13315" width="9" style="1500" customWidth="1"/>
    <col min="13316" max="13316" width="1.125" style="1500" customWidth="1"/>
    <col min="13317" max="13318" width="15.625" style="1500" customWidth="1"/>
    <col min="13319" max="13319" width="15.25" style="1500" customWidth="1"/>
    <col min="13320" max="13320" width="17.5" style="1500" customWidth="1"/>
    <col min="13321" max="13321" width="15.125" style="1500" customWidth="1"/>
    <col min="13322" max="13322" width="15.25" style="1500" customWidth="1"/>
    <col min="13323" max="13323" width="3.75" style="1500" customWidth="1"/>
    <col min="13324" max="13324" width="2.5" style="1500" customWidth="1"/>
    <col min="13325" max="13571" width="9" style="1500" customWidth="1"/>
    <col min="13572" max="13572" width="1.125" style="1500" customWidth="1"/>
    <col min="13573" max="13574" width="15.625" style="1500" customWidth="1"/>
    <col min="13575" max="13575" width="15.25" style="1500" customWidth="1"/>
    <col min="13576" max="13576" width="17.5" style="1500" customWidth="1"/>
    <col min="13577" max="13577" width="15.125" style="1500" customWidth="1"/>
    <col min="13578" max="13578" width="15.25" style="1500" customWidth="1"/>
    <col min="13579" max="13579" width="3.75" style="1500" customWidth="1"/>
    <col min="13580" max="13580" width="2.5" style="1500" customWidth="1"/>
    <col min="13581" max="13827" width="9" style="1500" customWidth="1"/>
    <col min="13828" max="13828" width="1.125" style="1500" customWidth="1"/>
    <col min="13829" max="13830" width="15.625" style="1500" customWidth="1"/>
    <col min="13831" max="13831" width="15.25" style="1500" customWidth="1"/>
    <col min="13832" max="13832" width="17.5" style="1500" customWidth="1"/>
    <col min="13833" max="13833" width="15.125" style="1500" customWidth="1"/>
    <col min="13834" max="13834" width="15.25" style="1500" customWidth="1"/>
    <col min="13835" max="13835" width="3.75" style="1500" customWidth="1"/>
    <col min="13836" max="13836" width="2.5" style="1500" customWidth="1"/>
    <col min="13837" max="14083" width="9" style="1500" customWidth="1"/>
    <col min="14084" max="14084" width="1.125" style="1500" customWidth="1"/>
    <col min="14085" max="14086" width="15.625" style="1500" customWidth="1"/>
    <col min="14087" max="14087" width="15.25" style="1500" customWidth="1"/>
    <col min="14088" max="14088" width="17.5" style="1500" customWidth="1"/>
    <col min="14089" max="14089" width="15.125" style="1500" customWidth="1"/>
    <col min="14090" max="14090" width="15.25" style="1500" customWidth="1"/>
    <col min="14091" max="14091" width="3.75" style="1500" customWidth="1"/>
    <col min="14092" max="14092" width="2.5" style="1500" customWidth="1"/>
    <col min="14093" max="14339" width="9" style="1500" customWidth="1"/>
    <col min="14340" max="14340" width="1.125" style="1500" customWidth="1"/>
    <col min="14341" max="14342" width="15.625" style="1500" customWidth="1"/>
    <col min="14343" max="14343" width="15.25" style="1500" customWidth="1"/>
    <col min="14344" max="14344" width="17.5" style="1500" customWidth="1"/>
    <col min="14345" max="14345" width="15.125" style="1500" customWidth="1"/>
    <col min="14346" max="14346" width="15.25" style="1500" customWidth="1"/>
    <col min="14347" max="14347" width="3.75" style="1500" customWidth="1"/>
    <col min="14348" max="14348" width="2.5" style="1500" customWidth="1"/>
    <col min="14349" max="14595" width="9" style="1500" customWidth="1"/>
    <col min="14596" max="14596" width="1.125" style="1500" customWidth="1"/>
    <col min="14597" max="14598" width="15.625" style="1500" customWidth="1"/>
    <col min="14599" max="14599" width="15.25" style="1500" customWidth="1"/>
    <col min="14600" max="14600" width="17.5" style="1500" customWidth="1"/>
    <col min="14601" max="14601" width="15.125" style="1500" customWidth="1"/>
    <col min="14602" max="14602" width="15.25" style="1500" customWidth="1"/>
    <col min="14603" max="14603" width="3.75" style="1500" customWidth="1"/>
    <col min="14604" max="14604" width="2.5" style="1500" customWidth="1"/>
    <col min="14605" max="14851" width="9" style="1500" customWidth="1"/>
    <col min="14852" max="14852" width="1.125" style="1500" customWidth="1"/>
    <col min="14853" max="14854" width="15.625" style="1500" customWidth="1"/>
    <col min="14855" max="14855" width="15.25" style="1500" customWidth="1"/>
    <col min="14856" max="14856" width="17.5" style="1500" customWidth="1"/>
    <col min="14857" max="14857" width="15.125" style="1500" customWidth="1"/>
    <col min="14858" max="14858" width="15.25" style="1500" customWidth="1"/>
    <col min="14859" max="14859" width="3.75" style="1500" customWidth="1"/>
    <col min="14860" max="14860" width="2.5" style="1500" customWidth="1"/>
    <col min="14861" max="15107" width="9" style="1500" customWidth="1"/>
    <col min="15108" max="15108" width="1.125" style="1500" customWidth="1"/>
    <col min="15109" max="15110" width="15.625" style="1500" customWidth="1"/>
    <col min="15111" max="15111" width="15.25" style="1500" customWidth="1"/>
    <col min="15112" max="15112" width="17.5" style="1500" customWidth="1"/>
    <col min="15113" max="15113" width="15.125" style="1500" customWidth="1"/>
    <col min="15114" max="15114" width="15.25" style="1500" customWidth="1"/>
    <col min="15115" max="15115" width="3.75" style="1500" customWidth="1"/>
    <col min="15116" max="15116" width="2.5" style="1500" customWidth="1"/>
    <col min="15117" max="15363" width="9" style="1500" customWidth="1"/>
    <col min="15364" max="15364" width="1.125" style="1500" customWidth="1"/>
    <col min="15365" max="15366" width="15.625" style="1500" customWidth="1"/>
    <col min="15367" max="15367" width="15.25" style="1500" customWidth="1"/>
    <col min="15368" max="15368" width="17.5" style="1500" customWidth="1"/>
    <col min="15369" max="15369" width="15.125" style="1500" customWidth="1"/>
    <col min="15370" max="15370" width="15.25" style="1500" customWidth="1"/>
    <col min="15371" max="15371" width="3.75" style="1500" customWidth="1"/>
    <col min="15372" max="15372" width="2.5" style="1500" customWidth="1"/>
    <col min="15373" max="15619" width="9" style="1500" customWidth="1"/>
    <col min="15620" max="15620" width="1.125" style="1500" customWidth="1"/>
    <col min="15621" max="15622" width="15.625" style="1500" customWidth="1"/>
    <col min="15623" max="15623" width="15.25" style="1500" customWidth="1"/>
    <col min="15624" max="15624" width="17.5" style="1500" customWidth="1"/>
    <col min="15625" max="15625" width="15.125" style="1500" customWidth="1"/>
    <col min="15626" max="15626" width="15.25" style="1500" customWidth="1"/>
    <col min="15627" max="15627" width="3.75" style="1500" customWidth="1"/>
    <col min="15628" max="15628" width="2.5" style="1500" customWidth="1"/>
    <col min="15629" max="15875" width="9" style="1500" customWidth="1"/>
    <col min="15876" max="15876" width="1.125" style="1500" customWidth="1"/>
    <col min="15877" max="15878" width="15.625" style="1500" customWidth="1"/>
    <col min="15879" max="15879" width="15.25" style="1500" customWidth="1"/>
    <col min="15880" max="15880" width="17.5" style="1500" customWidth="1"/>
    <col min="15881" max="15881" width="15.125" style="1500" customWidth="1"/>
    <col min="15882" max="15882" width="15.25" style="1500" customWidth="1"/>
    <col min="15883" max="15883" width="3.75" style="1500" customWidth="1"/>
    <col min="15884" max="15884" width="2.5" style="1500" customWidth="1"/>
    <col min="15885" max="16131" width="9" style="1500" customWidth="1"/>
    <col min="16132" max="16132" width="1.125" style="1500" customWidth="1"/>
    <col min="16133" max="16134" width="15.625" style="1500" customWidth="1"/>
    <col min="16135" max="16135" width="15.25" style="1500" customWidth="1"/>
    <col min="16136" max="16136" width="17.5" style="1500" customWidth="1"/>
    <col min="16137" max="16137" width="15.125" style="1500" customWidth="1"/>
    <col min="16138" max="16138" width="15.25" style="1500" customWidth="1"/>
    <col min="16139" max="16139" width="3.75" style="1500" customWidth="1"/>
    <col min="16140" max="16140" width="2.5" style="1500" customWidth="1"/>
    <col min="16141" max="16384" width="9" style="1500" customWidth="1"/>
  </cols>
  <sheetData>
    <row r="1" spans="1:11" ht="20.100000000000001" customHeight="1">
      <c r="A1" s="713"/>
      <c r="B1" s="1501"/>
      <c r="C1" s="1501"/>
      <c r="D1" s="1501"/>
      <c r="E1" s="1501"/>
      <c r="F1" s="1501"/>
      <c r="G1" s="1501"/>
      <c r="H1" s="1501"/>
      <c r="I1" s="1501"/>
      <c r="J1" s="1501"/>
    </row>
    <row r="2" spans="1:11" ht="20.100000000000001" customHeight="1">
      <c r="A2" s="713"/>
      <c r="B2" s="2522" t="s">
        <v>1133</v>
      </c>
      <c r="C2" s="716"/>
      <c r="D2" s="716"/>
      <c r="E2" s="716"/>
      <c r="F2" s="716"/>
      <c r="G2" s="716"/>
      <c r="H2" s="716"/>
      <c r="I2" s="716"/>
      <c r="J2" s="740" t="s">
        <v>1314</v>
      </c>
    </row>
    <row r="3" spans="1:11" ht="20.100000000000001" customHeight="1">
      <c r="A3" s="714" t="s">
        <v>1560</v>
      </c>
      <c r="B3" s="714"/>
      <c r="C3" s="714"/>
      <c r="D3" s="714"/>
      <c r="E3" s="714"/>
      <c r="F3" s="714"/>
      <c r="G3" s="714"/>
      <c r="H3" s="714"/>
      <c r="I3" s="714"/>
      <c r="J3" s="714"/>
    </row>
    <row r="4" spans="1:11" ht="20.100000000000001" customHeight="1">
      <c r="A4" s="715"/>
      <c r="B4" s="715"/>
      <c r="C4" s="715"/>
      <c r="D4" s="715"/>
      <c r="E4" s="715"/>
      <c r="F4" s="715"/>
      <c r="G4" s="715"/>
      <c r="H4" s="715"/>
      <c r="I4" s="715"/>
      <c r="J4" s="715"/>
    </row>
    <row r="5" spans="1:11" ht="43.5" customHeight="1">
      <c r="A5" s="715"/>
      <c r="B5" s="717" t="s">
        <v>460</v>
      </c>
      <c r="C5" s="728"/>
      <c r="D5" s="735"/>
      <c r="E5" s="735"/>
      <c r="F5" s="735"/>
      <c r="G5" s="735"/>
      <c r="H5" s="735"/>
      <c r="I5" s="735"/>
      <c r="J5" s="744"/>
    </row>
    <row r="6" spans="1:11" ht="43.5" customHeight="1">
      <c r="A6" s="716"/>
      <c r="B6" s="749" t="s">
        <v>411</v>
      </c>
      <c r="C6" s="727" t="s">
        <v>1405</v>
      </c>
      <c r="D6" s="727"/>
      <c r="E6" s="727"/>
      <c r="F6" s="727"/>
      <c r="G6" s="727"/>
      <c r="H6" s="727"/>
      <c r="I6" s="727"/>
      <c r="J6" s="727"/>
      <c r="K6" s="2530"/>
    </row>
    <row r="7" spans="1:11" ht="19.5" customHeight="1">
      <c r="A7" s="716"/>
      <c r="B7" s="1483" t="s">
        <v>1003</v>
      </c>
      <c r="C7" s="1730" t="s">
        <v>548</v>
      </c>
      <c r="D7" s="727"/>
      <c r="E7" s="727"/>
      <c r="F7" s="727"/>
      <c r="G7" s="727"/>
      <c r="H7" s="727"/>
      <c r="I7" s="727"/>
      <c r="J7" s="727"/>
      <c r="K7" s="2530"/>
    </row>
    <row r="8" spans="1:11" ht="40.5" customHeight="1">
      <c r="A8" s="716"/>
      <c r="B8" s="1484"/>
      <c r="C8" s="1379" t="s">
        <v>213</v>
      </c>
      <c r="D8" s="1379"/>
      <c r="E8" s="737" t="s">
        <v>1386</v>
      </c>
      <c r="F8" s="737"/>
      <c r="G8" s="737"/>
      <c r="H8" s="1379" t="s">
        <v>1670</v>
      </c>
      <c r="I8" s="1379"/>
      <c r="J8" s="1398" t="s">
        <v>1671</v>
      </c>
      <c r="K8" s="2384"/>
    </row>
    <row r="9" spans="1:11" ht="19.5" customHeight="1">
      <c r="A9" s="716"/>
      <c r="B9" s="1484"/>
      <c r="C9" s="1379"/>
      <c r="D9" s="1379"/>
      <c r="E9" s="737"/>
      <c r="F9" s="737"/>
      <c r="G9" s="737"/>
      <c r="H9" s="753"/>
      <c r="I9" s="737" t="s">
        <v>541</v>
      </c>
      <c r="J9" s="753"/>
    </row>
    <row r="10" spans="1:11" ht="19.5" customHeight="1">
      <c r="A10" s="716"/>
      <c r="B10" s="1484"/>
      <c r="C10" s="1379"/>
      <c r="D10" s="1379"/>
      <c r="E10" s="737"/>
      <c r="F10" s="737"/>
      <c r="G10" s="737"/>
      <c r="H10" s="753"/>
      <c r="I10" s="737" t="s">
        <v>541</v>
      </c>
      <c r="J10" s="753"/>
      <c r="K10" s="2384"/>
    </row>
    <row r="11" spans="1:11" ht="19.5" customHeight="1">
      <c r="A11" s="716"/>
      <c r="B11" s="1484"/>
      <c r="C11" s="1379"/>
      <c r="D11" s="1379"/>
      <c r="E11" s="737"/>
      <c r="F11" s="737"/>
      <c r="G11" s="737"/>
      <c r="H11" s="753"/>
      <c r="I11" s="737" t="s">
        <v>541</v>
      </c>
      <c r="J11" s="753"/>
      <c r="K11" s="2384"/>
    </row>
    <row r="12" spans="1:11" ht="19.5" customHeight="1">
      <c r="A12" s="716"/>
      <c r="B12" s="1484"/>
      <c r="C12" s="2516" t="s">
        <v>1388</v>
      </c>
      <c r="D12" s="2506"/>
      <c r="E12" s="2506"/>
      <c r="F12" s="2506"/>
      <c r="G12" s="2506"/>
      <c r="H12" s="2506"/>
      <c r="I12" s="2506"/>
      <c r="J12" s="2520"/>
    </row>
    <row r="13" spans="1:11" ht="40.5" customHeight="1">
      <c r="A13" s="716"/>
      <c r="B13" s="1484"/>
      <c r="C13" s="1379" t="s">
        <v>213</v>
      </c>
      <c r="D13" s="1379"/>
      <c r="E13" s="737" t="s">
        <v>1386</v>
      </c>
      <c r="F13" s="737"/>
      <c r="G13" s="737"/>
      <c r="H13" s="1379" t="s">
        <v>1670</v>
      </c>
      <c r="I13" s="1379"/>
      <c r="J13" s="1398" t="s">
        <v>1671</v>
      </c>
    </row>
    <row r="14" spans="1:11" ht="19.5" customHeight="1">
      <c r="A14" s="716"/>
      <c r="B14" s="1484"/>
      <c r="C14" s="1379"/>
      <c r="D14" s="1379"/>
      <c r="E14" s="737"/>
      <c r="F14" s="737"/>
      <c r="G14" s="737"/>
      <c r="H14" s="753"/>
      <c r="I14" s="737" t="s">
        <v>541</v>
      </c>
      <c r="J14" s="753"/>
      <c r="K14" s="2530"/>
    </row>
    <row r="15" spans="1:11" ht="19.5" customHeight="1">
      <c r="A15" s="716"/>
      <c r="B15" s="1484"/>
      <c r="C15" s="1379"/>
      <c r="D15" s="1379"/>
      <c r="E15" s="737"/>
      <c r="F15" s="737"/>
      <c r="G15" s="737"/>
      <c r="H15" s="753"/>
      <c r="I15" s="737" t="s">
        <v>541</v>
      </c>
      <c r="J15" s="753"/>
    </row>
    <row r="16" spans="1:11" ht="19.5" customHeight="1">
      <c r="A16" s="716"/>
      <c r="B16" s="1485"/>
      <c r="C16" s="1379"/>
      <c r="D16" s="1379"/>
      <c r="E16" s="737"/>
      <c r="F16" s="737"/>
      <c r="G16" s="737"/>
      <c r="H16" s="753"/>
      <c r="I16" s="737" t="s">
        <v>541</v>
      </c>
      <c r="J16" s="753"/>
    </row>
    <row r="17" spans="1:12" ht="19.5" customHeight="1">
      <c r="A17" s="716"/>
      <c r="B17" s="2496" t="s">
        <v>658</v>
      </c>
      <c r="C17" s="2527" t="s">
        <v>1672</v>
      </c>
      <c r="D17" s="2528"/>
      <c r="E17" s="2528"/>
      <c r="F17" s="2528"/>
      <c r="G17" s="2529"/>
      <c r="H17" s="728" t="s">
        <v>1673</v>
      </c>
      <c r="I17" s="735"/>
      <c r="J17" s="744"/>
    </row>
    <row r="18" spans="1:12" ht="27" customHeight="1">
      <c r="A18" s="716"/>
      <c r="B18" s="2497"/>
      <c r="C18" s="2500"/>
      <c r="D18" s="2503"/>
      <c r="E18" s="2503"/>
      <c r="F18" s="2503"/>
      <c r="G18" s="2511"/>
      <c r="H18" s="1394"/>
      <c r="I18" s="1401"/>
      <c r="J18" s="1421"/>
    </row>
    <row r="19" spans="1:12" ht="6" customHeight="1">
      <c r="A19" s="716"/>
      <c r="B19" s="716"/>
      <c r="C19" s="716"/>
      <c r="D19" s="716"/>
      <c r="E19" s="716"/>
      <c r="F19" s="716"/>
      <c r="G19" s="716"/>
      <c r="H19" s="716"/>
      <c r="I19" s="716"/>
      <c r="J19" s="716"/>
    </row>
    <row r="20" spans="1:12" ht="19.5" customHeight="1">
      <c r="A20" s="716"/>
      <c r="B20" s="773" t="s">
        <v>682</v>
      </c>
      <c r="C20" s="773"/>
      <c r="D20" s="773"/>
      <c r="E20" s="773"/>
      <c r="F20" s="773"/>
      <c r="G20" s="773"/>
      <c r="H20" s="773"/>
      <c r="I20" s="773"/>
      <c r="J20" s="773"/>
      <c r="K20" s="1516"/>
      <c r="L20" s="1516"/>
    </row>
    <row r="21" spans="1:12" ht="53.25" customHeight="1">
      <c r="A21" s="716"/>
      <c r="B21" s="1673" t="s">
        <v>1222</v>
      </c>
      <c r="C21" s="1673"/>
      <c r="D21" s="1673"/>
      <c r="E21" s="1673"/>
      <c r="F21" s="1673"/>
      <c r="G21" s="1673"/>
      <c r="H21" s="1673"/>
      <c r="I21" s="1673"/>
      <c r="J21" s="1673"/>
      <c r="K21" s="1516"/>
      <c r="L21" s="1516"/>
    </row>
    <row r="22" spans="1:12" ht="33.75" customHeight="1">
      <c r="A22" s="716"/>
      <c r="B22" s="1673" t="s">
        <v>1675</v>
      </c>
      <c r="C22" s="1673"/>
      <c r="D22" s="1673"/>
      <c r="E22" s="1673"/>
      <c r="F22" s="1673"/>
      <c r="G22" s="1673"/>
      <c r="H22" s="1673"/>
      <c r="I22" s="1673"/>
      <c r="J22" s="1673"/>
      <c r="K22" s="1516"/>
      <c r="L22" s="1516"/>
    </row>
    <row r="23" spans="1:12" ht="32.25" customHeight="1">
      <c r="A23" s="716"/>
      <c r="B23" s="1853" t="s">
        <v>1676</v>
      </c>
      <c r="C23" s="1853"/>
      <c r="D23" s="1853"/>
      <c r="E23" s="1853"/>
      <c r="F23" s="1853"/>
      <c r="G23" s="1853"/>
      <c r="H23" s="1853"/>
      <c r="I23" s="1853"/>
      <c r="J23" s="1853"/>
      <c r="K23" s="1516"/>
      <c r="L23" s="1516"/>
    </row>
    <row r="24" spans="1:12" ht="7.5" customHeight="1">
      <c r="A24" s="1501"/>
      <c r="B24" s="1689"/>
      <c r="C24" s="1689"/>
      <c r="D24" s="1689"/>
      <c r="E24" s="1689"/>
      <c r="F24" s="1689"/>
      <c r="G24" s="1689"/>
      <c r="H24" s="1689"/>
      <c r="I24" s="1689"/>
      <c r="J24" s="1689"/>
    </row>
    <row r="25" spans="1:12">
      <c r="B25" s="1516"/>
    </row>
  </sheetData>
  <customSheetViews>
    <customSheetView guid="{76D48460-2D9B-487A-92BD-89A50EB1783E}" showPageBreaks="1" printArea="1" view="pageBreakPreview" topLeftCell="A13">
      <selection activeCell="F26" sqref="F26"/>
      <pageMargins left="0.70866141732283472" right="0.70866141732283472" top="0.74803149606299213" bottom="0.74803149606299213" header="0.31496062992125984" footer="0.31496062992125984"/>
      <pageSetup paperSize="9" scale="71" orientation="portrait" r:id="rId1"/>
    </customSheetView>
  </customSheetViews>
  <mergeCells count="32">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7"/>
  <pageMargins left="0.70866141732283472" right="0.70866141732283472" top="0.74803149606299213" bottom="0.74803149606299213" header="0.31496062992125984" footer="0.31496062992125984"/>
  <pageSetup paperSize="9" scale="71" fitToWidth="1" fitToHeight="1" orientation="portrait" usePrinterDefaults="1" r:id="rId2"/>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55">
    <tabColor rgb="FFFF0000"/>
  </sheetPr>
  <dimension ref="A1:AM59"/>
  <sheetViews>
    <sheetView showGridLines="0" view="pageBreakPreview" zoomScaleSheetLayoutView="100" workbookViewId="0"/>
  </sheetViews>
  <sheetFormatPr defaultColWidth="2.25" defaultRowHeight="13.5"/>
  <cols>
    <col min="1" max="1" width="2.375" style="221" customWidth="1"/>
    <col min="2" max="2" width="2.375" style="1747" customWidth="1"/>
    <col min="3" max="38" width="2.375" style="221" customWidth="1"/>
    <col min="39" max="256" width="2.25" style="221"/>
    <col min="257" max="294" width="2.375" style="221" customWidth="1"/>
    <col min="295" max="512" width="2.25" style="221"/>
    <col min="513" max="550" width="2.375" style="221" customWidth="1"/>
    <col min="551" max="768" width="2.25" style="221"/>
    <col min="769" max="806" width="2.375" style="221" customWidth="1"/>
    <col min="807" max="1024" width="2.25" style="221"/>
    <col min="1025" max="1062" width="2.375" style="221" customWidth="1"/>
    <col min="1063" max="1280" width="2.25" style="221"/>
    <col min="1281" max="1318" width="2.375" style="221" customWidth="1"/>
    <col min="1319" max="1536" width="2.25" style="221"/>
    <col min="1537" max="1574" width="2.375" style="221" customWidth="1"/>
    <col min="1575" max="1792" width="2.25" style="221"/>
    <col min="1793" max="1830" width="2.375" style="221" customWidth="1"/>
    <col min="1831" max="2048" width="2.25" style="221"/>
    <col min="2049" max="2086" width="2.375" style="221" customWidth="1"/>
    <col min="2087" max="2304" width="2.25" style="221"/>
    <col min="2305" max="2342" width="2.375" style="221" customWidth="1"/>
    <col min="2343" max="2560" width="2.25" style="221"/>
    <col min="2561" max="2598" width="2.375" style="221" customWidth="1"/>
    <col min="2599" max="2816" width="2.25" style="221"/>
    <col min="2817" max="2854" width="2.375" style="221" customWidth="1"/>
    <col min="2855" max="3072" width="2.25" style="221"/>
    <col min="3073" max="3110" width="2.375" style="221" customWidth="1"/>
    <col min="3111" max="3328" width="2.25" style="221"/>
    <col min="3329" max="3366" width="2.375" style="221" customWidth="1"/>
    <col min="3367" max="3584" width="2.25" style="221"/>
    <col min="3585" max="3622" width="2.375" style="221" customWidth="1"/>
    <col min="3623" max="3840" width="2.25" style="221"/>
    <col min="3841" max="3878" width="2.375" style="221" customWidth="1"/>
    <col min="3879" max="4096" width="2.25" style="221"/>
    <col min="4097" max="4134" width="2.375" style="221" customWidth="1"/>
    <col min="4135" max="4352" width="2.25" style="221"/>
    <col min="4353" max="4390" width="2.375" style="221" customWidth="1"/>
    <col min="4391" max="4608" width="2.25" style="221"/>
    <col min="4609" max="4646" width="2.375" style="221" customWidth="1"/>
    <col min="4647" max="4864" width="2.25" style="221"/>
    <col min="4865" max="4902" width="2.375" style="221" customWidth="1"/>
    <col min="4903" max="5120" width="2.25" style="221"/>
    <col min="5121" max="5158" width="2.375" style="221" customWidth="1"/>
    <col min="5159" max="5376" width="2.25" style="221"/>
    <col min="5377" max="5414" width="2.375" style="221" customWidth="1"/>
    <col min="5415" max="5632" width="2.25" style="221"/>
    <col min="5633" max="5670" width="2.375" style="221" customWidth="1"/>
    <col min="5671" max="5888" width="2.25" style="221"/>
    <col min="5889" max="5926" width="2.375" style="221" customWidth="1"/>
    <col min="5927" max="6144" width="2.25" style="221"/>
    <col min="6145" max="6182" width="2.375" style="221" customWidth="1"/>
    <col min="6183" max="6400" width="2.25" style="221"/>
    <col min="6401" max="6438" width="2.375" style="221" customWidth="1"/>
    <col min="6439" max="6656" width="2.25" style="221"/>
    <col min="6657" max="6694" width="2.375" style="221" customWidth="1"/>
    <col min="6695" max="6912" width="2.25" style="221"/>
    <col min="6913" max="6950" width="2.375" style="221" customWidth="1"/>
    <col min="6951" max="7168" width="2.25" style="221"/>
    <col min="7169" max="7206" width="2.375" style="221" customWidth="1"/>
    <col min="7207" max="7424" width="2.25" style="221"/>
    <col min="7425" max="7462" width="2.375" style="221" customWidth="1"/>
    <col min="7463" max="7680" width="2.25" style="221"/>
    <col min="7681" max="7718" width="2.375" style="221" customWidth="1"/>
    <col min="7719" max="7936" width="2.25" style="221"/>
    <col min="7937" max="7974" width="2.375" style="221" customWidth="1"/>
    <col min="7975" max="8192" width="2.25" style="221"/>
    <col min="8193" max="8230" width="2.375" style="221" customWidth="1"/>
    <col min="8231" max="8448" width="2.25" style="221"/>
    <col min="8449" max="8486" width="2.375" style="221" customWidth="1"/>
    <col min="8487" max="8704" width="2.25" style="221"/>
    <col min="8705" max="8742" width="2.375" style="221" customWidth="1"/>
    <col min="8743" max="8960" width="2.25" style="221"/>
    <col min="8961" max="8998" width="2.375" style="221" customWidth="1"/>
    <col min="8999" max="9216" width="2.25" style="221"/>
    <col min="9217" max="9254" width="2.375" style="221" customWidth="1"/>
    <col min="9255" max="9472" width="2.25" style="221"/>
    <col min="9473" max="9510" width="2.375" style="221" customWidth="1"/>
    <col min="9511" max="9728" width="2.25" style="221"/>
    <col min="9729" max="9766" width="2.375" style="221" customWidth="1"/>
    <col min="9767" max="9984" width="2.25" style="221"/>
    <col min="9985" max="10022" width="2.375" style="221" customWidth="1"/>
    <col min="10023" max="10240" width="2.25" style="221"/>
    <col min="10241" max="10278" width="2.375" style="221" customWidth="1"/>
    <col min="10279" max="10496" width="2.25" style="221"/>
    <col min="10497" max="10534" width="2.375" style="221" customWidth="1"/>
    <col min="10535" max="10752" width="2.25" style="221"/>
    <col min="10753" max="10790" width="2.375" style="221" customWidth="1"/>
    <col min="10791" max="11008" width="2.25" style="221"/>
    <col min="11009" max="11046" width="2.375" style="221" customWidth="1"/>
    <col min="11047" max="11264" width="2.25" style="221"/>
    <col min="11265" max="11302" width="2.375" style="221" customWidth="1"/>
    <col min="11303" max="11520" width="2.25" style="221"/>
    <col min="11521" max="11558" width="2.375" style="221" customWidth="1"/>
    <col min="11559" max="11776" width="2.25" style="221"/>
    <col min="11777" max="11814" width="2.375" style="221" customWidth="1"/>
    <col min="11815" max="12032" width="2.25" style="221"/>
    <col min="12033" max="12070" width="2.375" style="221" customWidth="1"/>
    <col min="12071" max="12288" width="2.25" style="221"/>
    <col min="12289" max="12326" width="2.375" style="221" customWidth="1"/>
    <col min="12327" max="12544" width="2.25" style="221"/>
    <col min="12545" max="12582" width="2.375" style="221" customWidth="1"/>
    <col min="12583" max="12800" width="2.25" style="221"/>
    <col min="12801" max="12838" width="2.375" style="221" customWidth="1"/>
    <col min="12839" max="13056" width="2.25" style="221"/>
    <col min="13057" max="13094" width="2.375" style="221" customWidth="1"/>
    <col min="13095" max="13312" width="2.25" style="221"/>
    <col min="13313" max="13350" width="2.375" style="221" customWidth="1"/>
    <col min="13351" max="13568" width="2.25" style="221"/>
    <col min="13569" max="13606" width="2.375" style="221" customWidth="1"/>
    <col min="13607" max="13824" width="2.25" style="221"/>
    <col min="13825" max="13862" width="2.375" style="221" customWidth="1"/>
    <col min="13863" max="14080" width="2.25" style="221"/>
    <col min="14081" max="14118" width="2.375" style="221" customWidth="1"/>
    <col min="14119" max="14336" width="2.25" style="221"/>
    <col min="14337" max="14374" width="2.375" style="221" customWidth="1"/>
    <col min="14375" max="14592" width="2.25" style="221"/>
    <col min="14593" max="14630" width="2.375" style="221" customWidth="1"/>
    <col min="14631" max="14848" width="2.25" style="221"/>
    <col min="14849" max="14886" width="2.375" style="221" customWidth="1"/>
    <col min="14887" max="15104" width="2.25" style="221"/>
    <col min="15105" max="15142" width="2.375" style="221" customWidth="1"/>
    <col min="15143" max="15360" width="2.25" style="221"/>
    <col min="15361" max="15398" width="2.375" style="221" customWidth="1"/>
    <col min="15399" max="15616" width="2.25" style="221"/>
    <col min="15617" max="15654" width="2.375" style="221" customWidth="1"/>
    <col min="15655" max="15872" width="2.25" style="221"/>
    <col min="15873" max="15910" width="2.375" style="221" customWidth="1"/>
    <col min="15911" max="16128" width="2.25" style="221"/>
    <col min="16129" max="16166" width="2.375" style="221" customWidth="1"/>
    <col min="16167" max="16384" width="2.25" style="221"/>
  </cols>
  <sheetData>
    <row r="1" spans="1:39" ht="21" customHeight="1">
      <c r="AB1" s="1756" t="s">
        <v>1314</v>
      </c>
      <c r="AC1" s="1756"/>
      <c r="AD1" s="1756"/>
      <c r="AE1" s="1756"/>
      <c r="AF1" s="1756"/>
      <c r="AG1" s="1756"/>
      <c r="AH1" s="1756"/>
      <c r="AI1" s="1756"/>
      <c r="AK1" s="1747" t="s">
        <v>484</v>
      </c>
      <c r="AL1" s="1747"/>
    </row>
    <row r="2" spans="1:39" ht="20.25" customHeight="1">
      <c r="AL2" s="2"/>
      <c r="AM2" s="2"/>
    </row>
    <row r="3" spans="1:39" ht="20.25" customHeight="1">
      <c r="A3" s="2533" t="s">
        <v>479</v>
      </c>
      <c r="B3" s="2534"/>
      <c r="C3" s="2534"/>
      <c r="D3" s="2534"/>
      <c r="E3" s="2534"/>
      <c r="F3" s="2534"/>
      <c r="G3" s="2534"/>
      <c r="H3" s="2534"/>
      <c r="I3" s="2534"/>
      <c r="J3" s="2534"/>
      <c r="K3" s="2534"/>
      <c r="L3" s="2534"/>
      <c r="M3" s="2534"/>
      <c r="N3" s="2534"/>
      <c r="O3" s="2534"/>
      <c r="P3" s="2534"/>
      <c r="Q3" s="2534"/>
      <c r="R3" s="2534"/>
      <c r="S3" s="2534"/>
      <c r="T3" s="2534"/>
      <c r="U3" s="2534"/>
      <c r="V3" s="2534"/>
      <c r="W3" s="2534"/>
      <c r="X3" s="2534"/>
      <c r="Y3" s="2534"/>
      <c r="Z3" s="2534"/>
      <c r="AA3" s="2534"/>
      <c r="AB3" s="2534"/>
      <c r="AC3" s="2534"/>
      <c r="AD3" s="2534"/>
      <c r="AE3" s="2534"/>
      <c r="AF3" s="2534"/>
      <c r="AG3" s="2534"/>
      <c r="AH3" s="2534"/>
      <c r="AI3" s="2534"/>
      <c r="AJ3" s="2534"/>
      <c r="AK3" s="2534"/>
      <c r="AL3" s="2534"/>
      <c r="AM3" s="2534"/>
    </row>
    <row r="4" spans="1:39" ht="20.25" customHeight="1">
      <c r="A4" s="2534"/>
      <c r="B4" s="2534"/>
      <c r="C4" s="2534"/>
      <c r="D4" s="2534"/>
      <c r="E4" s="2534"/>
      <c r="F4" s="2534"/>
      <c r="G4" s="2534"/>
      <c r="H4" s="2534"/>
      <c r="I4" s="2534"/>
      <c r="J4" s="2534"/>
      <c r="K4" s="2534"/>
      <c r="L4" s="2534"/>
      <c r="M4" s="2534"/>
      <c r="N4" s="2534"/>
      <c r="O4" s="2534"/>
      <c r="P4" s="2534"/>
      <c r="Q4" s="2534"/>
      <c r="R4" s="2534"/>
      <c r="S4" s="2534"/>
      <c r="T4" s="2534"/>
      <c r="U4" s="2534"/>
      <c r="V4" s="2534"/>
      <c r="W4" s="2534"/>
      <c r="X4" s="2534"/>
      <c r="Y4" s="2534"/>
      <c r="Z4" s="2534"/>
      <c r="AA4" s="2534"/>
      <c r="AB4" s="2534"/>
      <c r="AC4" s="2534"/>
      <c r="AD4" s="2534"/>
      <c r="AE4" s="2534"/>
      <c r="AF4" s="2534"/>
      <c r="AG4" s="2534"/>
      <c r="AH4" s="2534"/>
      <c r="AI4" s="2534"/>
      <c r="AJ4" s="2534"/>
      <c r="AK4" s="2534"/>
      <c r="AL4" s="2534"/>
      <c r="AM4" s="2534"/>
    </row>
    <row r="5" spans="1:39" ht="20.25" customHeight="1"/>
    <row r="6" spans="1:39" ht="25.5" customHeight="1">
      <c r="B6" s="2183" t="s">
        <v>482</v>
      </c>
      <c r="C6" s="2543"/>
      <c r="D6" s="2543"/>
      <c r="E6" s="2543"/>
      <c r="F6" s="2543"/>
      <c r="G6" s="2543"/>
      <c r="H6" s="2543"/>
      <c r="I6" s="2543"/>
      <c r="J6" s="2543"/>
      <c r="K6" s="2578"/>
      <c r="L6" s="2183"/>
      <c r="M6" s="2543"/>
      <c r="N6" s="2543"/>
      <c r="O6" s="2543"/>
      <c r="P6" s="2543"/>
      <c r="Q6" s="2543"/>
      <c r="R6" s="2543"/>
      <c r="S6" s="2543"/>
      <c r="T6" s="2543"/>
      <c r="U6" s="2543"/>
      <c r="V6" s="2543"/>
      <c r="W6" s="2543"/>
      <c r="X6" s="2543"/>
      <c r="Y6" s="2543"/>
      <c r="Z6" s="2543"/>
      <c r="AA6" s="2543"/>
      <c r="AB6" s="2543"/>
      <c r="AC6" s="2543"/>
      <c r="AD6" s="2543"/>
      <c r="AE6" s="2543"/>
      <c r="AF6" s="2543"/>
      <c r="AG6" s="2543"/>
      <c r="AH6" s="2543"/>
      <c r="AI6" s="2543"/>
      <c r="AJ6" s="2543"/>
      <c r="AK6" s="2543"/>
      <c r="AL6" s="2578"/>
    </row>
    <row r="7" spans="1:39" ht="10.5" customHeight="1">
      <c r="B7" s="2535" t="s">
        <v>65</v>
      </c>
      <c r="C7" s="2544"/>
      <c r="D7" s="2550"/>
      <c r="E7" s="2550"/>
      <c r="F7" s="2550"/>
      <c r="G7" s="2550"/>
      <c r="H7" s="2550"/>
      <c r="I7" s="2550"/>
      <c r="J7" s="2550"/>
      <c r="K7" s="2550"/>
      <c r="L7" s="2550"/>
      <c r="M7" s="2550"/>
      <c r="N7" s="2550"/>
      <c r="O7" s="2550"/>
      <c r="P7" s="2550"/>
      <c r="Q7" s="2550"/>
      <c r="R7" s="2535" t="s">
        <v>1095</v>
      </c>
      <c r="S7" s="2544"/>
      <c r="T7" s="2587"/>
      <c r="U7" s="2550"/>
      <c r="V7" s="2550"/>
      <c r="W7" s="2550"/>
      <c r="X7" s="2550"/>
      <c r="Y7" s="2550"/>
      <c r="Z7" s="2550"/>
      <c r="AA7" s="2550"/>
      <c r="AB7" s="2550"/>
      <c r="AC7" s="2550"/>
      <c r="AD7" s="2550"/>
      <c r="AE7" s="2550"/>
      <c r="AF7" s="2550"/>
      <c r="AG7" s="2550"/>
      <c r="AH7" s="2550"/>
      <c r="AI7" s="2550"/>
      <c r="AJ7" s="2550"/>
      <c r="AK7" s="2550"/>
      <c r="AL7" s="2607"/>
    </row>
    <row r="8" spans="1:39" ht="10.5" customHeight="1">
      <c r="B8" s="2536"/>
      <c r="C8" s="2545"/>
      <c r="D8" s="2551"/>
      <c r="E8" s="2551"/>
      <c r="F8" s="2551"/>
      <c r="G8" s="2551"/>
      <c r="H8" s="2551"/>
      <c r="I8" s="2551"/>
      <c r="J8" s="2551"/>
      <c r="K8" s="2551"/>
      <c r="L8" s="2551"/>
      <c r="M8" s="2551"/>
      <c r="N8" s="2551"/>
      <c r="O8" s="2551"/>
      <c r="P8" s="2551"/>
      <c r="Q8" s="2551"/>
      <c r="R8" s="2536"/>
      <c r="S8" s="2545"/>
      <c r="T8" s="2588"/>
      <c r="U8" s="2182">
        <v>1</v>
      </c>
      <c r="V8" s="2551"/>
      <c r="W8" s="2568" t="s">
        <v>1097</v>
      </c>
      <c r="X8" s="2568"/>
      <c r="Y8" s="2568"/>
      <c r="Z8" s="2568"/>
      <c r="AA8" s="2568"/>
      <c r="AB8" s="2568"/>
      <c r="AC8" s="2568"/>
      <c r="AD8" s="2568"/>
      <c r="AE8" s="2568"/>
      <c r="AF8" s="2568"/>
      <c r="AG8" s="2568"/>
      <c r="AH8" s="2568"/>
      <c r="AI8" s="2568"/>
      <c r="AJ8" s="2568"/>
      <c r="AK8" s="2568"/>
      <c r="AL8" s="2608"/>
    </row>
    <row r="9" spans="1:39" ht="10.5" customHeight="1">
      <c r="B9" s="2536"/>
      <c r="C9" s="2545"/>
      <c r="D9" s="2551"/>
      <c r="E9" s="2551"/>
      <c r="F9" s="2551"/>
      <c r="G9" s="2551"/>
      <c r="H9" s="2551"/>
      <c r="I9" s="2551"/>
      <c r="J9" s="2551"/>
      <c r="K9" s="2551"/>
      <c r="L9" s="2551"/>
      <c r="M9" s="2551"/>
      <c r="N9" s="2551"/>
      <c r="O9" s="2551"/>
      <c r="P9" s="2551"/>
      <c r="Q9" s="2551"/>
      <c r="R9" s="2536"/>
      <c r="S9" s="2545"/>
      <c r="T9" s="2588"/>
      <c r="U9" s="2182"/>
      <c r="V9" s="2551"/>
      <c r="W9" s="2568"/>
      <c r="X9" s="2568"/>
      <c r="Y9" s="2568"/>
      <c r="Z9" s="2568"/>
      <c r="AA9" s="2568"/>
      <c r="AB9" s="2568"/>
      <c r="AC9" s="2568"/>
      <c r="AD9" s="2568"/>
      <c r="AE9" s="2568"/>
      <c r="AF9" s="2568"/>
      <c r="AG9" s="2568"/>
      <c r="AH9" s="2568"/>
      <c r="AI9" s="2568"/>
      <c r="AJ9" s="2568"/>
      <c r="AK9" s="2568"/>
      <c r="AL9" s="2608"/>
    </row>
    <row r="10" spans="1:39" ht="10.5" customHeight="1">
      <c r="B10" s="2536"/>
      <c r="C10" s="2545"/>
      <c r="F10" s="2182">
        <v>1</v>
      </c>
      <c r="G10" s="2560"/>
      <c r="H10" s="2568" t="s">
        <v>746</v>
      </c>
      <c r="I10" s="2568"/>
      <c r="J10" s="2568"/>
      <c r="K10" s="2568"/>
      <c r="L10" s="2568"/>
      <c r="M10" s="2568"/>
      <c r="N10" s="2568"/>
      <c r="O10" s="2568"/>
      <c r="P10" s="2583"/>
      <c r="Q10" s="2583"/>
      <c r="R10" s="2536"/>
      <c r="S10" s="2545"/>
      <c r="T10" s="2588"/>
      <c r="U10" s="2182">
        <v>2</v>
      </c>
      <c r="V10" s="2551"/>
      <c r="W10" s="2568" t="s">
        <v>36</v>
      </c>
      <c r="X10" s="2568"/>
      <c r="Y10" s="2568"/>
      <c r="Z10" s="2568"/>
      <c r="AA10" s="2568"/>
      <c r="AB10" s="2568"/>
      <c r="AC10" s="2568"/>
      <c r="AD10" s="2568"/>
      <c r="AE10" s="2568"/>
      <c r="AF10" s="2568"/>
      <c r="AG10" s="2568"/>
      <c r="AH10" s="2568"/>
      <c r="AI10" s="2568"/>
      <c r="AJ10" s="2568"/>
      <c r="AK10" s="2568"/>
      <c r="AL10" s="2609"/>
    </row>
    <row r="11" spans="1:39" ht="10.5" customHeight="1">
      <c r="B11" s="2536"/>
      <c r="C11" s="2545"/>
      <c r="F11" s="2182"/>
      <c r="G11" s="2560"/>
      <c r="H11" s="2568"/>
      <c r="I11" s="2568"/>
      <c r="J11" s="2568"/>
      <c r="K11" s="2568"/>
      <c r="L11" s="2568"/>
      <c r="M11" s="2568"/>
      <c r="N11" s="2568"/>
      <c r="O11" s="2568"/>
      <c r="P11" s="2583"/>
      <c r="Q11" s="2583"/>
      <c r="R11" s="2536"/>
      <c r="S11" s="2545"/>
      <c r="T11" s="2588"/>
      <c r="U11" s="2182"/>
      <c r="V11" s="2551"/>
      <c r="W11" s="2568"/>
      <c r="X11" s="2568"/>
      <c r="Y11" s="2568"/>
      <c r="Z11" s="2568"/>
      <c r="AA11" s="2568"/>
      <c r="AB11" s="2568"/>
      <c r="AC11" s="2568"/>
      <c r="AD11" s="2568"/>
      <c r="AE11" s="2568"/>
      <c r="AF11" s="2568"/>
      <c r="AG11" s="2568"/>
      <c r="AH11" s="2568"/>
      <c r="AI11" s="2568"/>
      <c r="AJ11" s="2568"/>
      <c r="AK11" s="2568"/>
      <c r="AL11" s="2609"/>
    </row>
    <row r="12" spans="1:39" ht="10.5" customHeight="1">
      <c r="B12" s="2536"/>
      <c r="C12" s="2545"/>
      <c r="F12" s="2182">
        <v>2</v>
      </c>
      <c r="G12" s="2560"/>
      <c r="H12" s="2568" t="s">
        <v>1098</v>
      </c>
      <c r="I12" s="2568"/>
      <c r="J12" s="2568"/>
      <c r="K12" s="2568"/>
      <c r="L12" s="2568"/>
      <c r="M12" s="2568"/>
      <c r="N12" s="2568"/>
      <c r="O12" s="2568"/>
      <c r="P12" s="2583"/>
      <c r="Q12" s="2583"/>
      <c r="R12" s="2536"/>
      <c r="S12" s="2545"/>
      <c r="T12" s="2588"/>
      <c r="U12" s="2182">
        <v>3</v>
      </c>
      <c r="V12" s="2551"/>
      <c r="W12" s="2568" t="s">
        <v>84</v>
      </c>
      <c r="X12" s="2568"/>
      <c r="Y12" s="2568"/>
      <c r="Z12" s="2568"/>
      <c r="AA12" s="2568"/>
      <c r="AB12" s="2568"/>
      <c r="AC12" s="2568"/>
      <c r="AD12" s="2568"/>
      <c r="AE12" s="2568"/>
      <c r="AF12" s="2568"/>
      <c r="AG12" s="2568"/>
      <c r="AH12" s="2568"/>
      <c r="AI12" s="2568"/>
      <c r="AJ12" s="2568"/>
      <c r="AK12" s="2568"/>
      <c r="AL12" s="2608"/>
    </row>
    <row r="13" spans="1:39" ht="10.5" customHeight="1">
      <c r="B13" s="2536"/>
      <c r="C13" s="2545"/>
      <c r="F13" s="2182"/>
      <c r="G13" s="2560"/>
      <c r="H13" s="2568"/>
      <c r="I13" s="2568"/>
      <c r="J13" s="2568"/>
      <c r="K13" s="2568"/>
      <c r="L13" s="2568"/>
      <c r="M13" s="2568"/>
      <c r="N13" s="2568"/>
      <c r="O13" s="2568"/>
      <c r="P13" s="2583"/>
      <c r="Q13" s="2583"/>
      <c r="R13" s="2536"/>
      <c r="S13" s="2545"/>
      <c r="T13" s="2588"/>
      <c r="U13" s="2182"/>
      <c r="V13" s="2551"/>
      <c r="W13" s="2568"/>
      <c r="X13" s="2568"/>
      <c r="Y13" s="2568"/>
      <c r="Z13" s="2568"/>
      <c r="AA13" s="2568"/>
      <c r="AB13" s="2568"/>
      <c r="AC13" s="2568"/>
      <c r="AD13" s="2568"/>
      <c r="AE13" s="2568"/>
      <c r="AF13" s="2568"/>
      <c r="AG13" s="2568"/>
      <c r="AH13" s="2568"/>
      <c r="AI13" s="2568"/>
      <c r="AJ13" s="2568"/>
      <c r="AK13" s="2568"/>
      <c r="AL13" s="2608"/>
    </row>
    <row r="14" spans="1:39" ht="10.5" customHeight="1">
      <c r="B14" s="2536"/>
      <c r="C14" s="2545"/>
      <c r="F14" s="2182">
        <v>3</v>
      </c>
      <c r="G14" s="2560"/>
      <c r="H14" s="2568" t="s">
        <v>1099</v>
      </c>
      <c r="I14" s="2568"/>
      <c r="J14" s="2568"/>
      <c r="K14" s="2568"/>
      <c r="L14" s="2568"/>
      <c r="M14" s="2568"/>
      <c r="N14" s="2568"/>
      <c r="O14" s="2568"/>
      <c r="P14" s="2583"/>
      <c r="Q14" s="2583"/>
      <c r="R14" s="2536"/>
      <c r="S14" s="2545"/>
      <c r="T14" s="2588"/>
      <c r="U14" s="2182">
        <v>4</v>
      </c>
      <c r="V14" s="2551"/>
      <c r="W14" s="2568" t="s">
        <v>474</v>
      </c>
      <c r="X14" s="2568"/>
      <c r="Y14" s="2568"/>
      <c r="Z14" s="2568"/>
      <c r="AA14" s="2568"/>
      <c r="AB14" s="2568"/>
      <c r="AC14" s="2568"/>
      <c r="AD14" s="2568"/>
      <c r="AE14" s="2568"/>
      <c r="AF14" s="2568"/>
      <c r="AG14" s="2568"/>
      <c r="AH14" s="2568"/>
      <c r="AI14" s="2568"/>
      <c r="AJ14" s="2568"/>
      <c r="AK14" s="2568"/>
      <c r="AL14" s="2608"/>
    </row>
    <row r="15" spans="1:39" ht="10.5" customHeight="1">
      <c r="B15" s="2536"/>
      <c r="C15" s="2545"/>
      <c r="F15" s="2182"/>
      <c r="G15" s="2560"/>
      <c r="H15" s="2568"/>
      <c r="I15" s="2568"/>
      <c r="J15" s="2568"/>
      <c r="K15" s="2568"/>
      <c r="L15" s="2568"/>
      <c r="M15" s="2568"/>
      <c r="N15" s="2568"/>
      <c r="O15" s="2568"/>
      <c r="P15" s="2583"/>
      <c r="Q15" s="2583"/>
      <c r="R15" s="2536"/>
      <c r="S15" s="2545"/>
      <c r="T15" s="2588"/>
      <c r="U15" s="2182"/>
      <c r="V15" s="2551"/>
      <c r="W15" s="2568"/>
      <c r="X15" s="2568"/>
      <c r="Y15" s="2568"/>
      <c r="Z15" s="2568"/>
      <c r="AA15" s="2568"/>
      <c r="AB15" s="2568"/>
      <c r="AC15" s="2568"/>
      <c r="AD15" s="2568"/>
      <c r="AE15" s="2568"/>
      <c r="AF15" s="2568"/>
      <c r="AG15" s="2568"/>
      <c r="AH15" s="2568"/>
      <c r="AI15" s="2568"/>
      <c r="AJ15" s="2568"/>
      <c r="AK15" s="2568"/>
      <c r="AL15" s="2608"/>
    </row>
    <row r="16" spans="1:39" ht="10.5" customHeight="1">
      <c r="B16" s="2536"/>
      <c r="C16" s="2545"/>
      <c r="F16" s="2182">
        <v>4</v>
      </c>
      <c r="G16" s="2560"/>
      <c r="H16" s="2568" t="s">
        <v>700</v>
      </c>
      <c r="I16" s="2568"/>
      <c r="J16" s="2568"/>
      <c r="K16" s="2568"/>
      <c r="L16" s="2568"/>
      <c r="M16" s="2568"/>
      <c r="N16" s="2568"/>
      <c r="O16" s="2568"/>
      <c r="P16" s="2583"/>
      <c r="Q16" s="2583"/>
      <c r="R16" s="2536"/>
      <c r="S16" s="2545"/>
      <c r="T16" s="2588"/>
      <c r="U16" s="2182">
        <v>5</v>
      </c>
      <c r="V16" s="2551"/>
      <c r="W16" s="2568" t="s">
        <v>1101</v>
      </c>
      <c r="X16" s="2568"/>
      <c r="Y16" s="2568"/>
      <c r="Z16" s="2568"/>
      <c r="AA16" s="2568"/>
      <c r="AB16" s="2568"/>
      <c r="AC16" s="2568"/>
      <c r="AD16" s="2568"/>
      <c r="AE16" s="2568"/>
      <c r="AF16" s="2568"/>
      <c r="AG16" s="2568"/>
      <c r="AH16" s="2568"/>
      <c r="AI16" s="2568"/>
      <c r="AJ16" s="2568"/>
      <c r="AK16" s="2568"/>
      <c r="AL16" s="2608"/>
    </row>
    <row r="17" spans="2:38" ht="10.5" customHeight="1">
      <c r="B17" s="2536"/>
      <c r="C17" s="2545"/>
      <c r="F17" s="2182"/>
      <c r="G17" s="2560"/>
      <c r="H17" s="2568"/>
      <c r="I17" s="2568"/>
      <c r="J17" s="2568"/>
      <c r="K17" s="2568"/>
      <c r="L17" s="2568"/>
      <c r="M17" s="2568"/>
      <c r="N17" s="2568"/>
      <c r="O17" s="2568"/>
      <c r="P17" s="2583"/>
      <c r="Q17" s="2583"/>
      <c r="R17" s="2536"/>
      <c r="S17" s="2545"/>
      <c r="T17" s="2588"/>
      <c r="U17" s="2182"/>
      <c r="V17" s="2551"/>
      <c r="W17" s="2568"/>
      <c r="X17" s="2568"/>
      <c r="Y17" s="2568"/>
      <c r="Z17" s="2568"/>
      <c r="AA17" s="2568"/>
      <c r="AB17" s="2568"/>
      <c r="AC17" s="2568"/>
      <c r="AD17" s="2568"/>
      <c r="AE17" s="2568"/>
      <c r="AF17" s="2568"/>
      <c r="AG17" s="2568"/>
      <c r="AH17" s="2568"/>
      <c r="AI17" s="2568"/>
      <c r="AJ17" s="2568"/>
      <c r="AK17" s="2568"/>
      <c r="AL17" s="2608"/>
    </row>
    <row r="18" spans="2:38" ht="10.5" customHeight="1">
      <c r="B18" s="2536"/>
      <c r="C18" s="2545"/>
      <c r="F18" s="2182">
        <v>5</v>
      </c>
      <c r="G18" s="2560"/>
      <c r="H18" s="2568" t="s">
        <v>1014</v>
      </c>
      <c r="I18" s="2568"/>
      <c r="J18" s="2568"/>
      <c r="K18" s="2568"/>
      <c r="L18" s="2568"/>
      <c r="M18" s="2568"/>
      <c r="N18" s="2568"/>
      <c r="O18" s="2568"/>
      <c r="P18" s="2583"/>
      <c r="Q18" s="2583"/>
      <c r="R18" s="2536"/>
      <c r="S18" s="2545"/>
      <c r="T18" s="2588"/>
      <c r="U18" s="2182">
        <v>6</v>
      </c>
      <c r="V18" s="2551"/>
      <c r="W18" s="2568" t="s">
        <v>1103</v>
      </c>
      <c r="X18" s="2568"/>
      <c r="Y18" s="2568"/>
      <c r="Z18" s="2568"/>
      <c r="AA18" s="2568"/>
      <c r="AB18" s="2568"/>
      <c r="AC18" s="2568"/>
      <c r="AD18" s="2568"/>
      <c r="AE18" s="2568"/>
      <c r="AF18" s="2568"/>
      <c r="AG18" s="2568"/>
      <c r="AH18" s="2568"/>
      <c r="AI18" s="2568"/>
      <c r="AJ18" s="2568"/>
      <c r="AK18" s="2568"/>
      <c r="AL18" s="2608"/>
    </row>
    <row r="19" spans="2:38" ht="10.5" customHeight="1">
      <c r="B19" s="2536"/>
      <c r="C19" s="2545"/>
      <c r="F19" s="2182"/>
      <c r="G19" s="2560"/>
      <c r="H19" s="2568"/>
      <c r="I19" s="2568"/>
      <c r="J19" s="2568"/>
      <c r="K19" s="2568"/>
      <c r="L19" s="2568"/>
      <c r="M19" s="2568"/>
      <c r="N19" s="2568"/>
      <c r="O19" s="2568"/>
      <c r="P19" s="2583"/>
      <c r="Q19" s="2583"/>
      <c r="R19" s="2536"/>
      <c r="S19" s="2545"/>
      <c r="T19" s="2588"/>
      <c r="U19" s="2182"/>
      <c r="V19" s="2551"/>
      <c r="W19" s="2568"/>
      <c r="X19" s="2568"/>
      <c r="Y19" s="2568"/>
      <c r="Z19" s="2568"/>
      <c r="AA19" s="2568"/>
      <c r="AB19" s="2568"/>
      <c r="AC19" s="2568"/>
      <c r="AD19" s="2568"/>
      <c r="AE19" s="2568"/>
      <c r="AF19" s="2568"/>
      <c r="AG19" s="2568"/>
      <c r="AH19" s="2568"/>
      <c r="AI19" s="2568"/>
      <c r="AJ19" s="2568"/>
      <c r="AK19" s="2568"/>
      <c r="AL19" s="2608"/>
    </row>
    <row r="20" spans="2:38" ht="10.5" customHeight="1">
      <c r="B20" s="2536"/>
      <c r="C20" s="2545"/>
      <c r="D20" s="2551"/>
      <c r="E20" s="2551"/>
      <c r="F20" s="2551"/>
      <c r="G20" s="2551"/>
      <c r="H20" s="2551"/>
      <c r="I20" s="2551"/>
      <c r="J20" s="2551"/>
      <c r="K20" s="2551"/>
      <c r="L20" s="2551"/>
      <c r="M20" s="2551"/>
      <c r="N20" s="2551"/>
      <c r="O20" s="2551"/>
      <c r="P20" s="2551"/>
      <c r="Q20" s="2551"/>
      <c r="R20" s="2536"/>
      <c r="S20" s="2545"/>
      <c r="T20" s="2588"/>
      <c r="U20" s="2182">
        <v>7</v>
      </c>
      <c r="V20" s="2551"/>
      <c r="W20" s="2568" t="s">
        <v>546</v>
      </c>
      <c r="X20" s="2568"/>
      <c r="Y20" s="2568"/>
      <c r="Z20" s="2568"/>
      <c r="AA20" s="2568"/>
      <c r="AB20" s="2568"/>
      <c r="AC20" s="2568"/>
      <c r="AD20" s="2568"/>
      <c r="AE20" s="2568"/>
      <c r="AF20" s="2568"/>
      <c r="AG20" s="2568"/>
      <c r="AH20" s="2568"/>
      <c r="AI20" s="2568"/>
      <c r="AJ20" s="2568"/>
      <c r="AK20" s="2568"/>
      <c r="AL20" s="2608"/>
    </row>
    <row r="21" spans="2:38" ht="10.5" customHeight="1">
      <c r="B21" s="2536"/>
      <c r="C21" s="2545"/>
      <c r="D21" s="2551"/>
      <c r="E21" s="2551"/>
      <c r="F21" s="2551"/>
      <c r="G21" s="2551"/>
      <c r="H21" s="2551"/>
      <c r="I21" s="2551"/>
      <c r="J21" s="2551"/>
      <c r="K21" s="2551"/>
      <c r="L21" s="2551"/>
      <c r="M21" s="2551"/>
      <c r="N21" s="2551"/>
      <c r="O21" s="2551"/>
      <c r="P21" s="2551"/>
      <c r="Q21" s="2551"/>
      <c r="R21" s="2536"/>
      <c r="S21" s="2545"/>
      <c r="T21" s="2588"/>
      <c r="U21" s="2182"/>
      <c r="V21" s="2551"/>
      <c r="W21" s="2568"/>
      <c r="X21" s="2568"/>
      <c r="Y21" s="2568"/>
      <c r="Z21" s="2568"/>
      <c r="AA21" s="2568"/>
      <c r="AB21" s="2568"/>
      <c r="AC21" s="2568"/>
      <c r="AD21" s="2568"/>
      <c r="AE21" s="2568"/>
      <c r="AF21" s="2568"/>
      <c r="AG21" s="2568"/>
      <c r="AH21" s="2568"/>
      <c r="AI21" s="2568"/>
      <c r="AJ21" s="2568"/>
      <c r="AK21" s="2568"/>
      <c r="AL21" s="2608"/>
    </row>
    <row r="22" spans="2:38" ht="10.5" customHeight="1">
      <c r="B22" s="2536"/>
      <c r="C22" s="2545"/>
      <c r="D22" s="2551"/>
      <c r="E22" s="2551"/>
      <c r="F22" s="2551"/>
      <c r="G22" s="2551"/>
      <c r="H22" s="2551"/>
      <c r="I22" s="2551"/>
      <c r="J22" s="2551"/>
      <c r="K22" s="2551"/>
      <c r="L22" s="2551"/>
      <c r="M22" s="2551"/>
      <c r="N22" s="2551"/>
      <c r="O22" s="2551"/>
      <c r="P22" s="2551"/>
      <c r="Q22" s="2551"/>
      <c r="R22" s="2536"/>
      <c r="S22" s="2545"/>
      <c r="T22" s="2588"/>
      <c r="U22" s="2182">
        <v>8</v>
      </c>
      <c r="V22" s="2551"/>
      <c r="W22" s="2568" t="s">
        <v>1104</v>
      </c>
      <c r="X22" s="2568"/>
      <c r="Y22" s="2568"/>
      <c r="Z22" s="2568"/>
      <c r="AA22" s="2568"/>
      <c r="AB22" s="2568"/>
      <c r="AC22" s="2568"/>
      <c r="AD22" s="2568"/>
      <c r="AE22" s="2568"/>
      <c r="AF22" s="2568"/>
      <c r="AG22" s="2568"/>
      <c r="AH22" s="2568"/>
      <c r="AI22" s="2568"/>
      <c r="AJ22" s="2568"/>
      <c r="AK22" s="2568"/>
      <c r="AL22" s="2608"/>
    </row>
    <row r="23" spans="2:38" ht="10.5" customHeight="1">
      <c r="B23" s="2536"/>
      <c r="C23" s="2545"/>
      <c r="D23" s="2551"/>
      <c r="E23" s="2551"/>
      <c r="F23" s="2551"/>
      <c r="G23" s="2551"/>
      <c r="H23" s="2551"/>
      <c r="I23" s="2551"/>
      <c r="J23" s="2551"/>
      <c r="K23" s="2551"/>
      <c r="L23" s="2551"/>
      <c r="M23" s="2551"/>
      <c r="N23" s="2551"/>
      <c r="O23" s="2551"/>
      <c r="P23" s="2551"/>
      <c r="Q23" s="2551"/>
      <c r="R23" s="2536"/>
      <c r="S23" s="2545"/>
      <c r="T23" s="2588"/>
      <c r="U23" s="2182"/>
      <c r="V23" s="2551"/>
      <c r="W23" s="2568"/>
      <c r="X23" s="2568"/>
      <c r="Y23" s="2568"/>
      <c r="Z23" s="2568"/>
      <c r="AA23" s="2568"/>
      <c r="AB23" s="2568"/>
      <c r="AC23" s="2568"/>
      <c r="AD23" s="2568"/>
      <c r="AE23" s="2568"/>
      <c r="AF23" s="2568"/>
      <c r="AG23" s="2568"/>
      <c r="AH23" s="2568"/>
      <c r="AI23" s="2568"/>
      <c r="AJ23" s="2568"/>
      <c r="AK23" s="2568"/>
      <c r="AL23" s="2608"/>
    </row>
    <row r="24" spans="2:38" ht="10.5" customHeight="1">
      <c r="B24" s="2537"/>
      <c r="C24" s="2546"/>
      <c r="D24" s="2552"/>
      <c r="E24" s="2552"/>
      <c r="F24" s="2552"/>
      <c r="G24" s="2552"/>
      <c r="H24" s="2552"/>
      <c r="I24" s="2552"/>
      <c r="J24" s="2552"/>
      <c r="K24" s="2552"/>
      <c r="L24" s="2552"/>
      <c r="M24" s="2552"/>
      <c r="N24" s="2552"/>
      <c r="O24" s="2552"/>
      <c r="P24" s="2552"/>
      <c r="Q24" s="2552"/>
      <c r="R24" s="2537"/>
      <c r="S24" s="2546"/>
      <c r="T24" s="2589"/>
      <c r="U24" s="2590"/>
      <c r="V24" s="2552"/>
      <c r="W24" s="2590"/>
      <c r="X24" s="2590"/>
      <c r="Y24" s="2590"/>
      <c r="Z24" s="2590"/>
      <c r="AA24" s="2590"/>
      <c r="AB24" s="2590"/>
      <c r="AC24" s="2590"/>
      <c r="AD24" s="2590"/>
      <c r="AE24" s="2590"/>
      <c r="AF24" s="2590"/>
      <c r="AG24" s="2590"/>
      <c r="AH24" s="2590"/>
      <c r="AI24" s="2590"/>
      <c r="AJ24" s="2590"/>
      <c r="AK24" s="2590"/>
      <c r="AL24" s="2610"/>
    </row>
    <row r="25" spans="2:38" ht="13.5" customHeight="1">
      <c r="B25" s="2538" t="s">
        <v>1315</v>
      </c>
      <c r="C25" s="2547"/>
      <c r="D25" s="2550"/>
      <c r="E25" s="2550"/>
      <c r="F25" s="2550"/>
      <c r="G25" s="2550"/>
      <c r="H25" s="2550"/>
      <c r="I25" s="2550"/>
      <c r="J25" s="2550"/>
      <c r="K25" s="2550"/>
      <c r="L25" s="2550"/>
      <c r="M25" s="2550"/>
      <c r="N25" s="2550"/>
      <c r="O25" s="2550"/>
      <c r="P25" s="2550"/>
      <c r="Q25" s="2550"/>
      <c r="R25" s="2585"/>
      <c r="S25" s="2585"/>
      <c r="T25" s="2550"/>
      <c r="U25" s="2550"/>
      <c r="V25" s="2550"/>
      <c r="W25" s="2571"/>
      <c r="X25" s="2571"/>
      <c r="Y25" s="2571"/>
      <c r="Z25" s="2571"/>
      <c r="AA25" s="2571"/>
      <c r="AB25" s="2571"/>
      <c r="AC25" s="2571"/>
      <c r="AD25" s="2571"/>
      <c r="AE25" s="2571"/>
      <c r="AF25" s="2571"/>
      <c r="AG25" s="2571"/>
      <c r="AH25" s="2571"/>
      <c r="AI25" s="2571"/>
      <c r="AJ25" s="2571"/>
      <c r="AK25" s="2571"/>
      <c r="AL25" s="2607"/>
    </row>
    <row r="26" spans="2:38">
      <c r="B26" s="2539"/>
      <c r="C26" s="2548"/>
      <c r="D26" s="2551"/>
      <c r="E26" s="2553"/>
      <c r="F26" s="2553"/>
      <c r="G26" s="2561" t="s">
        <v>1106</v>
      </c>
      <c r="H26" s="2561"/>
      <c r="I26" s="2561"/>
      <c r="J26" s="2561"/>
      <c r="K26" s="2561"/>
      <c r="L26" s="2561"/>
      <c r="M26" s="2561"/>
      <c r="N26" s="2561"/>
      <c r="O26" s="2581"/>
      <c r="P26" s="2551"/>
      <c r="Q26" s="2551"/>
      <c r="R26" s="2551"/>
      <c r="S26" s="2551"/>
      <c r="T26" s="2551"/>
      <c r="U26" s="2551"/>
      <c r="V26" s="2551"/>
      <c r="W26" s="2551"/>
      <c r="X26" s="2551"/>
      <c r="Y26" s="2551"/>
      <c r="Z26" s="2551"/>
      <c r="AA26" s="2551"/>
      <c r="AB26" s="2551"/>
      <c r="AC26" s="2551"/>
      <c r="AD26" s="2551"/>
      <c r="AE26" s="2551"/>
      <c r="AF26" s="2551"/>
      <c r="AG26" s="2551"/>
      <c r="AH26" s="2551"/>
      <c r="AI26" s="2551"/>
      <c r="AJ26" s="2551"/>
      <c r="AK26" s="2551"/>
      <c r="AL26" s="2611"/>
    </row>
    <row r="27" spans="2:38">
      <c r="B27" s="2539"/>
      <c r="C27" s="2548"/>
      <c r="D27" s="2551"/>
      <c r="E27" s="2553"/>
      <c r="F27" s="2553"/>
      <c r="G27" s="2562" t="s">
        <v>1317</v>
      </c>
      <c r="H27" s="2569"/>
      <c r="I27" s="2569"/>
      <c r="J27" s="2575"/>
      <c r="K27" s="2562" t="s">
        <v>1318</v>
      </c>
      <c r="L27" s="2569"/>
      <c r="M27" s="2569"/>
      <c r="N27" s="2575"/>
      <c r="O27" s="2581"/>
      <c r="P27" s="2551"/>
      <c r="Q27" s="2551"/>
      <c r="R27" s="2551"/>
      <c r="S27" s="2551"/>
      <c r="T27" s="2551"/>
      <c r="U27" s="2551"/>
      <c r="V27" s="2551"/>
      <c r="W27" s="2551"/>
      <c r="X27" s="2551"/>
      <c r="Y27" s="2551"/>
      <c r="Z27" s="2551"/>
      <c r="AA27" s="2551"/>
      <c r="AB27" s="2551"/>
      <c r="AC27" s="2551"/>
      <c r="AD27" s="2551"/>
      <c r="AE27" s="2551"/>
      <c r="AF27" s="2551"/>
      <c r="AG27" s="2551"/>
      <c r="AH27" s="2551"/>
      <c r="AI27" s="2551"/>
      <c r="AJ27" s="2551"/>
      <c r="AK27" s="2551"/>
      <c r="AL27" s="2611"/>
    </row>
    <row r="28" spans="2:38">
      <c r="B28" s="2539"/>
      <c r="C28" s="2548"/>
      <c r="D28" s="2551"/>
      <c r="E28" s="2553"/>
      <c r="F28" s="2553"/>
      <c r="G28" s="2563" t="s">
        <v>1320</v>
      </c>
      <c r="H28" s="2570"/>
      <c r="I28" s="2570"/>
      <c r="J28" s="2576"/>
      <c r="K28" s="2563" t="s">
        <v>1320</v>
      </c>
      <c r="L28" s="2570"/>
      <c r="M28" s="2570"/>
      <c r="N28" s="2576"/>
      <c r="O28" s="2581"/>
      <c r="P28" s="2551"/>
      <c r="Q28" s="2551"/>
      <c r="R28" s="2551"/>
      <c r="S28" s="2551"/>
      <c r="T28" s="2551"/>
      <c r="U28" s="2551"/>
      <c r="V28" s="2551"/>
      <c r="W28" s="2551"/>
      <c r="X28" s="2551"/>
      <c r="Y28" s="2551"/>
      <c r="Z28" s="2551"/>
      <c r="AA28" s="2551"/>
      <c r="AB28" s="2551"/>
      <c r="AC28" s="2551"/>
      <c r="AD28" s="2551"/>
      <c r="AE28" s="2551"/>
      <c r="AF28" s="2551"/>
      <c r="AG28" s="2551"/>
      <c r="AH28" s="2551"/>
      <c r="AI28" s="2551"/>
      <c r="AJ28" s="2551"/>
      <c r="AK28" s="2551"/>
      <c r="AL28" s="2611"/>
    </row>
    <row r="29" spans="2:38" ht="11.25" customHeight="1">
      <c r="B29" s="2539"/>
      <c r="C29" s="2548"/>
      <c r="D29" s="2551"/>
      <c r="E29" s="2554" t="s">
        <v>408</v>
      </c>
      <c r="F29" s="2554"/>
      <c r="G29" s="2564"/>
      <c r="H29" s="2571"/>
      <c r="I29" s="2573"/>
      <c r="J29" s="20" t="s">
        <v>308</v>
      </c>
      <c r="K29" s="2564"/>
      <c r="L29" s="2571"/>
      <c r="M29" s="2573"/>
      <c r="N29" s="20" t="s">
        <v>308</v>
      </c>
      <c r="O29" s="2582"/>
      <c r="P29" s="2551"/>
      <c r="Q29" s="2551"/>
      <c r="R29" s="2551"/>
      <c r="S29" s="2551"/>
      <c r="T29" s="2551"/>
      <c r="U29" s="2551"/>
      <c r="V29" s="2551"/>
      <c r="W29" s="2551"/>
      <c r="X29" s="2551"/>
      <c r="Y29" s="2551"/>
      <c r="Z29" s="2551"/>
      <c r="AA29" s="2551"/>
      <c r="AB29" s="2551"/>
      <c r="AC29" s="2551"/>
      <c r="AD29" s="2551"/>
      <c r="AE29" s="2551"/>
      <c r="AF29" s="2551"/>
      <c r="AG29" s="2551"/>
      <c r="AH29" s="2551"/>
      <c r="AI29" s="2551"/>
      <c r="AJ29" s="2551"/>
      <c r="AK29" s="2551"/>
      <c r="AL29" s="2611"/>
    </row>
    <row r="30" spans="2:38" ht="11.25" customHeight="1">
      <c r="B30" s="2539"/>
      <c r="C30" s="2548"/>
      <c r="D30" s="2551"/>
      <c r="E30" s="2554"/>
      <c r="F30" s="2554"/>
      <c r="G30" s="2565"/>
      <c r="H30" s="2572"/>
      <c r="I30" s="2574"/>
      <c r="J30" s="2577"/>
      <c r="K30" s="2565"/>
      <c r="L30" s="2572"/>
      <c r="M30" s="2574"/>
      <c r="N30" s="2577"/>
      <c r="O30" s="2582"/>
      <c r="P30" s="2551"/>
      <c r="Q30" s="2551"/>
      <c r="R30" s="2551"/>
      <c r="S30" s="2551"/>
      <c r="T30" s="2551"/>
      <c r="U30" s="2551"/>
      <c r="V30" s="2551"/>
      <c r="W30" s="2551"/>
      <c r="X30" s="2551"/>
      <c r="Y30" s="2551"/>
      <c r="Z30" s="2551"/>
      <c r="AA30" s="2551"/>
      <c r="AB30" s="2551"/>
      <c r="AC30" s="2551"/>
      <c r="AD30" s="2551"/>
      <c r="AE30" s="2551"/>
      <c r="AF30" s="2551"/>
      <c r="AG30" s="2551"/>
      <c r="AH30" s="2551"/>
      <c r="AI30" s="2551"/>
      <c r="AJ30" s="2551"/>
      <c r="AK30" s="2551"/>
      <c r="AL30" s="2611"/>
    </row>
    <row r="31" spans="2:38" ht="11.25" customHeight="1">
      <c r="B31" s="2539"/>
      <c r="C31" s="2548"/>
      <c r="D31" s="2551"/>
      <c r="E31" s="2554" t="s">
        <v>1109</v>
      </c>
      <c r="F31" s="2554"/>
      <c r="G31" s="2564"/>
      <c r="H31" s="2571"/>
      <c r="I31" s="2573"/>
      <c r="J31" s="20" t="s">
        <v>308</v>
      </c>
      <c r="K31" s="2564"/>
      <c r="L31" s="2571"/>
      <c r="M31" s="2573"/>
      <c r="N31" s="20" t="s">
        <v>308</v>
      </c>
      <c r="O31" s="2582"/>
      <c r="P31" s="2551"/>
      <c r="Q31" s="2551"/>
      <c r="R31" s="2551"/>
      <c r="S31" s="2551"/>
      <c r="T31" s="2551"/>
      <c r="U31" s="2551"/>
      <c r="V31" s="2551"/>
      <c r="W31" s="2551"/>
      <c r="X31" s="2551"/>
      <c r="Y31" s="2551"/>
      <c r="Z31" s="2551"/>
      <c r="AA31" s="2551"/>
      <c r="AB31" s="2551"/>
      <c r="AC31" s="2551"/>
      <c r="AD31" s="2551"/>
      <c r="AE31" s="2551"/>
      <c r="AF31" s="2551"/>
      <c r="AG31" s="2551"/>
      <c r="AH31" s="2551"/>
      <c r="AI31" s="2551"/>
      <c r="AJ31" s="2551"/>
      <c r="AK31" s="2551"/>
      <c r="AL31" s="2611"/>
    </row>
    <row r="32" spans="2:38" ht="11.25" customHeight="1">
      <c r="B32" s="2539"/>
      <c r="C32" s="2548"/>
      <c r="D32" s="2551"/>
      <c r="E32" s="2554"/>
      <c r="F32" s="2554"/>
      <c r="G32" s="2565"/>
      <c r="H32" s="2572"/>
      <c r="I32" s="2574"/>
      <c r="J32" s="2577"/>
      <c r="K32" s="2565"/>
      <c r="L32" s="2572"/>
      <c r="M32" s="2574"/>
      <c r="N32" s="2577"/>
      <c r="O32" s="2582"/>
      <c r="P32" s="2551"/>
      <c r="Q32" s="2551"/>
      <c r="R32" s="2551"/>
      <c r="S32" s="2551"/>
      <c r="T32" s="2551"/>
      <c r="U32" s="2551"/>
      <c r="V32" s="2551"/>
      <c r="W32" s="2551"/>
      <c r="X32" s="2551"/>
      <c r="Y32" s="2551"/>
      <c r="Z32" s="2551"/>
      <c r="AA32" s="2551"/>
      <c r="AB32" s="2551"/>
      <c r="AC32" s="2551"/>
      <c r="AD32" s="2551"/>
      <c r="AE32" s="2551"/>
      <c r="AF32" s="2551"/>
      <c r="AG32" s="2551"/>
      <c r="AH32" s="2551"/>
      <c r="AI32" s="2551"/>
      <c r="AJ32" s="2551"/>
      <c r="AK32" s="2551"/>
      <c r="AL32" s="2611"/>
    </row>
    <row r="33" spans="2:38" ht="11.25" customHeight="1">
      <c r="B33" s="2539"/>
      <c r="C33" s="2548"/>
      <c r="D33" s="2551"/>
      <c r="E33" s="2554" t="s">
        <v>1111</v>
      </c>
      <c r="F33" s="2554"/>
      <c r="G33" s="2564"/>
      <c r="H33" s="2571"/>
      <c r="I33" s="2573"/>
      <c r="J33" s="20" t="s">
        <v>308</v>
      </c>
      <c r="K33" s="2564"/>
      <c r="L33" s="2571"/>
      <c r="M33" s="2573"/>
      <c r="N33" s="20" t="s">
        <v>308</v>
      </c>
      <c r="O33" s="2582"/>
      <c r="P33" s="2551"/>
      <c r="Q33" s="2551"/>
      <c r="R33" s="2551"/>
      <c r="S33" s="2551"/>
      <c r="T33" s="2551"/>
      <c r="U33" s="2551"/>
      <c r="V33" s="2551"/>
      <c r="W33" s="2551"/>
      <c r="X33" s="2551"/>
      <c r="Y33" s="2551"/>
      <c r="Z33" s="2551"/>
      <c r="AA33" s="2551"/>
      <c r="AB33" s="2551"/>
      <c r="AC33" s="2551"/>
      <c r="AD33" s="2551"/>
      <c r="AE33" s="2551"/>
      <c r="AF33" s="2551"/>
      <c r="AG33" s="2551"/>
      <c r="AH33" s="2551"/>
      <c r="AI33" s="2551"/>
      <c r="AJ33" s="2551"/>
      <c r="AK33" s="2551"/>
      <c r="AL33" s="2611"/>
    </row>
    <row r="34" spans="2:38" ht="11.25" customHeight="1">
      <c r="B34" s="2539"/>
      <c r="C34" s="2548"/>
      <c r="D34" s="2551"/>
      <c r="E34" s="2554"/>
      <c r="F34" s="2554"/>
      <c r="G34" s="2565"/>
      <c r="H34" s="2572"/>
      <c r="I34" s="2574"/>
      <c r="J34" s="2577"/>
      <c r="K34" s="2565"/>
      <c r="L34" s="2572"/>
      <c r="M34" s="2574"/>
      <c r="N34" s="2577"/>
      <c r="O34" s="2582"/>
      <c r="P34" s="2551"/>
      <c r="Q34" s="2551"/>
      <c r="R34" s="2551"/>
      <c r="S34" s="2551"/>
      <c r="T34" s="2551"/>
      <c r="U34" s="2551"/>
      <c r="V34" s="2551"/>
      <c r="W34" s="2551"/>
      <c r="X34" s="2551"/>
      <c r="Y34" s="2551"/>
      <c r="Z34" s="2551"/>
      <c r="AA34" s="2551"/>
      <c r="AB34" s="2551"/>
      <c r="AC34" s="2551"/>
      <c r="AD34" s="2551"/>
      <c r="AE34" s="2551"/>
      <c r="AF34" s="2551"/>
      <c r="AG34" s="2551"/>
      <c r="AH34" s="2551"/>
      <c r="AI34" s="2551"/>
      <c r="AJ34" s="2551"/>
      <c r="AK34" s="2551"/>
      <c r="AL34" s="2611"/>
    </row>
    <row r="35" spans="2:38" ht="11.25" customHeight="1">
      <c r="B35" s="2539"/>
      <c r="C35" s="2548"/>
      <c r="D35" s="2551"/>
      <c r="E35" s="2554" t="s">
        <v>551</v>
      </c>
      <c r="F35" s="2554"/>
      <c r="G35" s="2564"/>
      <c r="H35" s="2571"/>
      <c r="I35" s="2573"/>
      <c r="J35" s="20" t="s">
        <v>308</v>
      </c>
      <c r="K35" s="2564"/>
      <c r="L35" s="2571"/>
      <c r="M35" s="2573"/>
      <c r="N35" s="20" t="s">
        <v>308</v>
      </c>
      <c r="O35" s="2582"/>
      <c r="P35" s="2551"/>
      <c r="Q35" s="2551"/>
      <c r="R35" s="2551"/>
      <c r="S35" s="2551"/>
      <c r="T35" s="2551"/>
      <c r="U35" s="2551"/>
      <c r="V35" s="2551"/>
      <c r="W35" s="2551"/>
      <c r="X35" s="2551"/>
      <c r="Y35" s="2551"/>
      <c r="Z35" s="2551"/>
      <c r="AA35" s="2551"/>
      <c r="AB35" s="2551"/>
      <c r="AC35" s="2551"/>
      <c r="AD35" s="2551"/>
      <c r="AE35" s="2551"/>
      <c r="AF35" s="2551"/>
      <c r="AG35" s="2551"/>
      <c r="AH35" s="2551"/>
      <c r="AI35" s="2551"/>
      <c r="AJ35" s="2551"/>
      <c r="AK35" s="2551"/>
      <c r="AL35" s="2611"/>
    </row>
    <row r="36" spans="2:38" ht="11.25" customHeight="1">
      <c r="B36" s="2539"/>
      <c r="C36" s="2548"/>
      <c r="D36" s="2551"/>
      <c r="E36" s="2554"/>
      <c r="F36" s="2554"/>
      <c r="G36" s="2565"/>
      <c r="H36" s="2572"/>
      <c r="I36" s="2574"/>
      <c r="J36" s="2577"/>
      <c r="K36" s="2565"/>
      <c r="L36" s="2572"/>
      <c r="M36" s="2574"/>
      <c r="N36" s="2577"/>
      <c r="O36" s="2582"/>
      <c r="P36" s="2551"/>
      <c r="Q36" s="2551"/>
      <c r="R36" s="2551"/>
      <c r="S36" s="2551"/>
      <c r="T36" s="2551"/>
      <c r="U36" s="2551"/>
      <c r="V36" s="2551"/>
      <c r="W36" s="2551"/>
      <c r="X36" s="2551"/>
      <c r="Y36" s="2551"/>
      <c r="Z36" s="2551"/>
      <c r="AA36" s="2551"/>
      <c r="AB36" s="2551"/>
      <c r="AC36" s="2551"/>
      <c r="AD36" s="2551"/>
      <c r="AE36" s="2551"/>
      <c r="AF36" s="2551"/>
      <c r="AG36" s="2551"/>
      <c r="AH36" s="2551"/>
      <c r="AI36" s="2551"/>
      <c r="AJ36" s="2551"/>
      <c r="AK36" s="2551"/>
      <c r="AL36" s="2611"/>
    </row>
    <row r="37" spans="2:38" ht="11.25" customHeight="1">
      <c r="B37" s="2539"/>
      <c r="C37" s="2548"/>
      <c r="D37" s="2551"/>
      <c r="E37" s="2554" t="s">
        <v>1113</v>
      </c>
      <c r="F37" s="2554"/>
      <c r="G37" s="2564"/>
      <c r="H37" s="2571"/>
      <c r="I37" s="2573"/>
      <c r="J37" s="20" t="s">
        <v>308</v>
      </c>
      <c r="K37" s="2564"/>
      <c r="L37" s="2571"/>
      <c r="M37" s="2573"/>
      <c r="N37" s="20" t="s">
        <v>308</v>
      </c>
      <c r="O37" s="2582"/>
      <c r="P37" s="2551"/>
      <c r="Q37" s="2551"/>
      <c r="R37" s="2551"/>
      <c r="S37" s="2551"/>
      <c r="T37" s="2551"/>
      <c r="U37" s="2551"/>
      <c r="V37" s="2551"/>
      <c r="W37" s="2551"/>
      <c r="X37" s="2551"/>
      <c r="Y37" s="2551"/>
      <c r="Z37" s="2551"/>
      <c r="AA37" s="2551"/>
      <c r="AB37" s="2551"/>
      <c r="AC37" s="2551"/>
      <c r="AD37" s="2551"/>
      <c r="AE37" s="2551"/>
      <c r="AF37" s="2551"/>
      <c r="AG37" s="2551"/>
      <c r="AH37" s="2551"/>
      <c r="AI37" s="2551"/>
      <c r="AJ37" s="2551"/>
      <c r="AK37" s="2551"/>
      <c r="AL37" s="2611"/>
    </row>
    <row r="38" spans="2:38" ht="11.25" customHeight="1">
      <c r="B38" s="2539"/>
      <c r="C38" s="2548"/>
      <c r="D38" s="2551"/>
      <c r="E38" s="2554"/>
      <c r="F38" s="2554"/>
      <c r="G38" s="2565"/>
      <c r="H38" s="2572"/>
      <c r="I38" s="2574"/>
      <c r="J38" s="2577"/>
      <c r="K38" s="2565"/>
      <c r="L38" s="2572"/>
      <c r="M38" s="2574"/>
      <c r="N38" s="2577"/>
      <c r="O38" s="2582"/>
      <c r="P38" s="2551"/>
      <c r="Q38" s="2551"/>
      <c r="R38" s="2551"/>
      <c r="S38" s="2551"/>
      <c r="T38" s="2551"/>
      <c r="U38" s="2551"/>
      <c r="V38" s="2551"/>
      <c r="W38" s="2551"/>
      <c r="X38" s="2551"/>
      <c r="Y38" s="2551"/>
      <c r="Z38" s="2551"/>
      <c r="AA38" s="2551"/>
      <c r="AB38" s="2551"/>
      <c r="AC38" s="2551"/>
      <c r="AD38" s="2551"/>
      <c r="AE38" s="2551"/>
      <c r="AF38" s="2551"/>
      <c r="AG38" s="2551"/>
      <c r="AH38" s="2551"/>
      <c r="AI38" s="2551"/>
      <c r="AJ38" s="2551"/>
      <c r="AK38" s="2551"/>
      <c r="AL38" s="2611"/>
    </row>
    <row r="39" spans="2:38" ht="11.25" customHeight="1">
      <c r="B39" s="2539"/>
      <c r="C39" s="2548"/>
      <c r="D39" s="2551"/>
      <c r="E39" s="2554" t="s">
        <v>1115</v>
      </c>
      <c r="F39" s="2554"/>
      <c r="G39" s="2564"/>
      <c r="H39" s="2571"/>
      <c r="I39" s="2573"/>
      <c r="J39" s="20" t="s">
        <v>308</v>
      </c>
      <c r="K39" s="2564"/>
      <c r="L39" s="2571"/>
      <c r="M39" s="2573"/>
      <c r="N39" s="20" t="s">
        <v>308</v>
      </c>
      <c r="O39" s="2582"/>
      <c r="P39" s="2551"/>
      <c r="Q39" s="2551"/>
      <c r="R39" s="2551"/>
      <c r="S39" s="2551"/>
      <c r="T39" s="2551"/>
      <c r="U39" s="2551"/>
      <c r="V39" s="2551"/>
      <c r="W39" s="2551"/>
      <c r="X39" s="2551"/>
      <c r="Y39" s="2551"/>
      <c r="Z39" s="2551"/>
      <c r="AA39" s="2551"/>
      <c r="AB39" s="2551"/>
      <c r="AC39" s="2551"/>
      <c r="AD39" s="2551"/>
      <c r="AE39" s="2551"/>
      <c r="AF39" s="2551"/>
      <c r="AG39" s="2551"/>
      <c r="AH39" s="2551"/>
      <c r="AI39" s="2551"/>
      <c r="AJ39" s="2551"/>
      <c r="AK39" s="2551"/>
      <c r="AL39" s="2611"/>
    </row>
    <row r="40" spans="2:38" ht="11.25" customHeight="1">
      <c r="B40" s="2539"/>
      <c r="C40" s="2548"/>
      <c r="D40" s="2551"/>
      <c r="E40" s="2554"/>
      <c r="F40" s="2554"/>
      <c r="G40" s="2565"/>
      <c r="H40" s="2572"/>
      <c r="I40" s="2574"/>
      <c r="J40" s="2577"/>
      <c r="K40" s="2565"/>
      <c r="L40" s="2572"/>
      <c r="M40" s="2574"/>
      <c r="N40" s="2577"/>
      <c r="O40" s="2582"/>
      <c r="P40" s="2551"/>
      <c r="Q40" s="2551"/>
      <c r="R40" s="2551"/>
      <c r="S40" s="2551"/>
      <c r="T40" s="2551"/>
      <c r="U40" s="2551"/>
      <c r="V40" s="2551"/>
      <c r="W40" s="2551"/>
      <c r="X40" s="2551"/>
      <c r="Y40" s="2551"/>
      <c r="Z40" s="2551"/>
      <c r="AA40" s="2551"/>
      <c r="AB40" s="2551"/>
      <c r="AC40" s="2551"/>
      <c r="AD40" s="2551"/>
      <c r="AE40" s="2551"/>
      <c r="AF40" s="2551"/>
      <c r="AG40" s="2551"/>
      <c r="AH40" s="2551"/>
      <c r="AI40" s="2551"/>
      <c r="AJ40" s="2551"/>
      <c r="AK40" s="2551"/>
      <c r="AL40" s="2611"/>
    </row>
    <row r="41" spans="2:38" ht="11.25" customHeight="1">
      <c r="B41" s="2539"/>
      <c r="C41" s="2548"/>
      <c r="D41" s="2551"/>
      <c r="E41" s="2554" t="s">
        <v>732</v>
      </c>
      <c r="F41" s="2554"/>
      <c r="G41" s="2564"/>
      <c r="H41" s="2571"/>
      <c r="I41" s="2573"/>
      <c r="J41" s="20" t="s">
        <v>308</v>
      </c>
      <c r="K41" s="2564"/>
      <c r="L41" s="2571"/>
      <c r="M41" s="2573"/>
      <c r="N41" s="20" t="s">
        <v>308</v>
      </c>
      <c r="O41" s="2582"/>
      <c r="P41" s="2551"/>
      <c r="Q41" s="2551"/>
      <c r="R41" s="2551"/>
      <c r="S41" s="2551"/>
      <c r="T41" s="2551"/>
      <c r="U41" s="2551"/>
      <c r="V41" s="2551"/>
      <c r="W41" s="2551"/>
      <c r="X41" s="2551"/>
      <c r="Y41" s="2551"/>
      <c r="Z41" s="2551"/>
      <c r="AA41" s="2551"/>
      <c r="AB41" s="2551"/>
      <c r="AC41" s="2551"/>
      <c r="AD41" s="2551"/>
      <c r="AE41" s="2551"/>
      <c r="AF41" s="2551"/>
      <c r="AG41" s="2551"/>
      <c r="AH41" s="2551"/>
      <c r="AI41" s="2551"/>
      <c r="AJ41" s="2551"/>
      <c r="AK41" s="2551"/>
      <c r="AL41" s="2611"/>
    </row>
    <row r="42" spans="2:38" ht="11.25" customHeight="1">
      <c r="B42" s="2539"/>
      <c r="C42" s="2548"/>
      <c r="D42" s="2551"/>
      <c r="E42" s="2554"/>
      <c r="F42" s="2554"/>
      <c r="G42" s="2565"/>
      <c r="H42" s="2572"/>
      <c r="I42" s="2574"/>
      <c r="J42" s="2577"/>
      <c r="K42" s="2565"/>
      <c r="L42" s="2572"/>
      <c r="M42" s="2574"/>
      <c r="N42" s="2577"/>
      <c r="O42" s="2582"/>
      <c r="P42" s="2551"/>
      <c r="Q42" s="2551"/>
      <c r="R42" s="2551"/>
      <c r="S42" s="2551"/>
      <c r="T42" s="2551"/>
      <c r="U42" s="2551"/>
      <c r="V42" s="2551"/>
      <c r="W42" s="2551"/>
      <c r="X42" s="2551"/>
      <c r="Y42" s="2551"/>
      <c r="Z42" s="2551"/>
      <c r="AA42" s="2551"/>
      <c r="AB42" s="2551"/>
      <c r="AC42" s="2551"/>
      <c r="AD42" s="2551"/>
      <c r="AE42" s="2551"/>
      <c r="AF42" s="2551"/>
      <c r="AG42" s="2551"/>
      <c r="AH42" s="2551"/>
      <c r="AI42" s="2551"/>
      <c r="AJ42" s="2551"/>
      <c r="AK42" s="2551"/>
      <c r="AL42" s="2611"/>
    </row>
    <row r="43" spans="2:38" ht="11.25" customHeight="1">
      <c r="B43" s="2539"/>
      <c r="C43" s="2548"/>
      <c r="D43" s="2551"/>
      <c r="E43" s="2554" t="s">
        <v>882</v>
      </c>
      <c r="F43" s="2554"/>
      <c r="G43" s="2564"/>
      <c r="H43" s="2571"/>
      <c r="I43" s="2573"/>
      <c r="J43" s="20" t="s">
        <v>308</v>
      </c>
      <c r="K43" s="2564"/>
      <c r="L43" s="2571"/>
      <c r="M43" s="2573"/>
      <c r="N43" s="20" t="s">
        <v>308</v>
      </c>
      <c r="O43" s="2582"/>
      <c r="P43" s="2551"/>
      <c r="Q43" s="2551"/>
      <c r="R43" s="2551"/>
      <c r="S43" s="2551"/>
      <c r="T43" s="2551"/>
      <c r="U43" s="2551"/>
      <c r="V43" s="2551"/>
      <c r="W43" s="2551"/>
      <c r="X43" s="2551"/>
      <c r="Y43" s="2551"/>
      <c r="Z43" s="2551"/>
      <c r="AA43" s="2551"/>
      <c r="AB43" s="2551"/>
      <c r="AC43" s="2551"/>
      <c r="AD43" s="2551"/>
      <c r="AE43" s="2551"/>
      <c r="AF43" s="2551"/>
      <c r="AG43" s="2551"/>
      <c r="AH43" s="2551"/>
      <c r="AI43" s="2551"/>
      <c r="AJ43" s="2551"/>
      <c r="AK43" s="2551"/>
      <c r="AL43" s="2611"/>
    </row>
    <row r="44" spans="2:38" ht="11.25" customHeight="1">
      <c r="B44" s="2539"/>
      <c r="C44" s="2548"/>
      <c r="D44" s="2551"/>
      <c r="E44" s="2554"/>
      <c r="F44" s="2554"/>
      <c r="G44" s="2565"/>
      <c r="H44" s="2572"/>
      <c r="I44" s="2574"/>
      <c r="J44" s="2577"/>
      <c r="K44" s="2565"/>
      <c r="L44" s="2572"/>
      <c r="M44" s="2574"/>
      <c r="N44" s="2577"/>
      <c r="O44" s="2582"/>
      <c r="P44" s="2551"/>
      <c r="Q44" s="2551"/>
      <c r="R44" s="2551"/>
      <c r="S44" s="2551"/>
      <c r="T44" s="2551"/>
      <c r="U44" s="2551"/>
      <c r="V44" s="2551"/>
      <c r="W44" s="2551"/>
      <c r="X44" s="2551"/>
      <c r="Y44" s="2551"/>
      <c r="Z44" s="2551"/>
      <c r="AA44" s="2551"/>
      <c r="AB44" s="2551"/>
      <c r="AC44" s="2551"/>
      <c r="AD44" s="2551"/>
      <c r="AE44" s="2551"/>
      <c r="AF44" s="2551"/>
      <c r="AG44" s="2551"/>
      <c r="AH44" s="2551"/>
      <c r="AI44" s="2551"/>
      <c r="AJ44" s="2551"/>
      <c r="AK44" s="2551"/>
      <c r="AL44" s="2611"/>
    </row>
    <row r="45" spans="2:38" ht="11.25" customHeight="1">
      <c r="B45" s="2539"/>
      <c r="C45" s="2548"/>
      <c r="D45" s="2551"/>
      <c r="E45" s="2554" t="s">
        <v>158</v>
      </c>
      <c r="F45" s="2554"/>
      <c r="G45" s="2564"/>
      <c r="H45" s="2571"/>
      <c r="I45" s="2573"/>
      <c r="J45" s="20" t="s">
        <v>308</v>
      </c>
      <c r="K45" s="2564"/>
      <c r="L45" s="2571"/>
      <c r="M45" s="2573"/>
      <c r="N45" s="20" t="s">
        <v>308</v>
      </c>
      <c r="O45" s="2582"/>
      <c r="P45" s="2551"/>
      <c r="Q45" s="2551"/>
      <c r="R45" s="2551"/>
      <c r="S45" s="2551"/>
      <c r="T45" s="2551"/>
      <c r="U45" s="2551"/>
      <c r="V45" s="2551"/>
      <c r="W45" s="2551"/>
      <c r="X45" s="2551"/>
      <c r="Y45" s="2551"/>
      <c r="Z45" s="2551"/>
      <c r="AA45" s="2551"/>
      <c r="AB45" s="2551"/>
      <c r="AC45" s="2551"/>
      <c r="AD45" s="2551"/>
      <c r="AE45" s="2551"/>
      <c r="AF45" s="2551"/>
      <c r="AG45" s="2551"/>
      <c r="AH45" s="2551"/>
      <c r="AI45" s="2551"/>
      <c r="AJ45" s="2551"/>
      <c r="AK45" s="2551"/>
      <c r="AL45" s="2611"/>
    </row>
    <row r="46" spans="2:38" ht="11.25" customHeight="1">
      <c r="B46" s="2539"/>
      <c r="C46" s="2548"/>
      <c r="D46" s="2551"/>
      <c r="E46" s="2554"/>
      <c r="F46" s="2554"/>
      <c r="G46" s="2565"/>
      <c r="H46" s="2572"/>
      <c r="I46" s="2574"/>
      <c r="J46" s="2577"/>
      <c r="K46" s="2565"/>
      <c r="L46" s="2572"/>
      <c r="M46" s="2574"/>
      <c r="N46" s="2577"/>
      <c r="O46" s="2582"/>
      <c r="P46" s="2551"/>
      <c r="Q46" s="2551"/>
      <c r="R46" s="2551"/>
      <c r="S46" s="2551"/>
      <c r="T46" s="2551"/>
      <c r="U46" s="2551"/>
      <c r="V46" s="2551"/>
      <c r="W46" s="2551"/>
      <c r="X46" s="2551"/>
      <c r="Y46" s="2551"/>
      <c r="Z46" s="2551"/>
      <c r="AA46" s="2551"/>
      <c r="AB46" s="2551"/>
      <c r="AC46" s="2551"/>
      <c r="AD46" s="2551"/>
      <c r="AE46" s="2551"/>
      <c r="AF46" s="2551"/>
      <c r="AG46" s="2551"/>
      <c r="AH46" s="2551"/>
      <c r="AI46" s="2551"/>
      <c r="AJ46" s="2551"/>
      <c r="AK46" s="2551"/>
      <c r="AL46" s="2611"/>
    </row>
    <row r="47" spans="2:38" ht="11.25" customHeight="1">
      <c r="B47" s="2539"/>
      <c r="C47" s="2548"/>
      <c r="D47" s="2551"/>
      <c r="E47" s="2554" t="s">
        <v>1117</v>
      </c>
      <c r="F47" s="2554"/>
      <c r="G47" s="2564"/>
      <c r="H47" s="2571"/>
      <c r="I47" s="2573"/>
      <c r="J47" s="20" t="s">
        <v>308</v>
      </c>
      <c r="K47" s="2564"/>
      <c r="L47" s="2571"/>
      <c r="M47" s="2573"/>
      <c r="N47" s="20" t="s">
        <v>308</v>
      </c>
      <c r="O47" s="2582"/>
      <c r="P47" s="2551"/>
      <c r="Q47" s="2551"/>
      <c r="R47" s="2551"/>
      <c r="S47" s="2586"/>
      <c r="T47" s="2586"/>
      <c r="U47" s="2564" t="s">
        <v>1322</v>
      </c>
      <c r="V47" s="2571"/>
      <c r="W47" s="2571"/>
      <c r="X47" s="2571"/>
      <c r="Y47" s="2571"/>
      <c r="Z47" s="2573"/>
      <c r="AA47" s="2551"/>
      <c r="AB47" s="2551"/>
      <c r="AC47" s="2551"/>
      <c r="AD47" s="2551"/>
      <c r="AE47" s="2551"/>
      <c r="AF47" s="2551"/>
      <c r="AG47" s="2551"/>
      <c r="AH47" s="2551"/>
      <c r="AI47" s="2551"/>
      <c r="AJ47" s="2551"/>
      <c r="AK47" s="2551"/>
      <c r="AL47" s="2611"/>
    </row>
    <row r="48" spans="2:38" ht="11.25" customHeight="1">
      <c r="B48" s="2539"/>
      <c r="C48" s="2548"/>
      <c r="D48" s="2551"/>
      <c r="E48" s="2554"/>
      <c r="F48" s="2554"/>
      <c r="G48" s="2565"/>
      <c r="H48" s="2572"/>
      <c r="I48" s="2574"/>
      <c r="J48" s="2577"/>
      <c r="K48" s="2565"/>
      <c r="L48" s="2572"/>
      <c r="M48" s="2574"/>
      <c r="N48" s="2577"/>
      <c r="O48" s="2582"/>
      <c r="P48" s="2551"/>
      <c r="Q48" s="2551"/>
      <c r="R48" s="2551"/>
      <c r="S48" s="2586"/>
      <c r="T48" s="2586"/>
      <c r="U48" s="2565"/>
      <c r="V48" s="2572"/>
      <c r="W48" s="2572"/>
      <c r="X48" s="2572"/>
      <c r="Y48" s="2572"/>
      <c r="Z48" s="2574"/>
      <c r="AA48" s="2551"/>
      <c r="AB48" s="2551"/>
      <c r="AC48" s="2551"/>
      <c r="AD48" s="2551"/>
      <c r="AE48" s="2551"/>
      <c r="AF48" s="2551"/>
      <c r="AG48" s="2551"/>
      <c r="AH48" s="2551"/>
      <c r="AI48" s="2551"/>
      <c r="AJ48" s="2551"/>
      <c r="AK48" s="2551"/>
      <c r="AL48" s="2611"/>
    </row>
    <row r="49" spans="2:38" ht="11.25" customHeight="1">
      <c r="B49" s="2539"/>
      <c r="C49" s="2548"/>
      <c r="D49" s="2551"/>
      <c r="E49" s="2554" t="s">
        <v>1118</v>
      </c>
      <c r="F49" s="2554"/>
      <c r="G49" s="2564"/>
      <c r="H49" s="2571"/>
      <c r="I49" s="2573"/>
      <c r="J49" s="20" t="s">
        <v>308</v>
      </c>
      <c r="K49" s="2564"/>
      <c r="L49" s="2571"/>
      <c r="M49" s="2573"/>
      <c r="N49" s="20" t="s">
        <v>308</v>
      </c>
      <c r="O49" s="2582"/>
      <c r="P49" s="2551"/>
      <c r="Q49" s="2551"/>
      <c r="R49" s="2551"/>
      <c r="S49" s="2562" t="s">
        <v>1317</v>
      </c>
      <c r="T49" s="2569"/>
      <c r="U49" s="2569"/>
      <c r="V49" s="2575"/>
      <c r="W49" s="2562" t="s">
        <v>1318</v>
      </c>
      <c r="X49" s="2569"/>
      <c r="Y49" s="2569"/>
      <c r="Z49" s="2575"/>
      <c r="AA49" s="2551"/>
      <c r="AB49" s="2551"/>
      <c r="AC49" s="2551"/>
      <c r="AD49" s="2551"/>
      <c r="AE49" s="2551"/>
      <c r="AF49" s="2551"/>
      <c r="AG49" s="2551"/>
      <c r="AH49" s="2551"/>
      <c r="AI49" s="2551"/>
      <c r="AJ49" s="2551"/>
      <c r="AK49" s="2551"/>
      <c r="AL49" s="2611"/>
    </row>
    <row r="50" spans="2:38" ht="11.25" customHeight="1">
      <c r="B50" s="2539"/>
      <c r="C50" s="2548"/>
      <c r="D50" s="2551"/>
      <c r="E50" s="2554"/>
      <c r="F50" s="2554"/>
      <c r="G50" s="2565"/>
      <c r="H50" s="2572"/>
      <c r="I50" s="2574"/>
      <c r="J50" s="2577"/>
      <c r="K50" s="2565"/>
      <c r="L50" s="2572"/>
      <c r="M50" s="2574"/>
      <c r="N50" s="2577"/>
      <c r="O50" s="2582"/>
      <c r="P50" s="2551"/>
      <c r="Q50" s="2551"/>
      <c r="R50" s="2551"/>
      <c r="S50" s="2563" t="s">
        <v>1320</v>
      </c>
      <c r="T50" s="2570"/>
      <c r="U50" s="2570"/>
      <c r="V50" s="2576"/>
      <c r="W50" s="2563" t="s">
        <v>1320</v>
      </c>
      <c r="X50" s="2570"/>
      <c r="Y50" s="2570"/>
      <c r="Z50" s="2576"/>
      <c r="AA50" s="2551"/>
      <c r="AB50" s="2551"/>
      <c r="AC50" s="2551"/>
      <c r="AD50" s="2551"/>
      <c r="AE50" s="2551"/>
      <c r="AF50" s="2551"/>
      <c r="AG50" s="2551"/>
      <c r="AH50" s="2551"/>
      <c r="AI50" s="2551"/>
      <c r="AJ50" s="2551"/>
      <c r="AK50" s="2551"/>
      <c r="AL50" s="2611"/>
    </row>
    <row r="51" spans="2:38" ht="11.25" customHeight="1">
      <c r="B51" s="2539"/>
      <c r="C51" s="2548"/>
      <c r="D51" s="2551"/>
      <c r="E51" s="2554" t="s">
        <v>1120</v>
      </c>
      <c r="F51" s="2554"/>
      <c r="G51" s="2564"/>
      <c r="H51" s="2571"/>
      <c r="I51" s="2573"/>
      <c r="J51" s="20" t="s">
        <v>308</v>
      </c>
      <c r="K51" s="2564"/>
      <c r="L51" s="2571"/>
      <c r="M51" s="2573"/>
      <c r="N51" s="20" t="s">
        <v>308</v>
      </c>
      <c r="O51" s="2582"/>
      <c r="P51" s="2551"/>
      <c r="Q51" s="2551"/>
      <c r="R51" s="2551"/>
      <c r="S51" s="2564"/>
      <c r="T51" s="2571"/>
      <c r="U51" s="2573"/>
      <c r="V51" s="20" t="s">
        <v>308</v>
      </c>
      <c r="W51" s="2564"/>
      <c r="X51" s="2571"/>
      <c r="Y51" s="2573"/>
      <c r="Z51" s="20" t="s">
        <v>308</v>
      </c>
      <c r="AA51" s="2551"/>
      <c r="AB51" s="2551"/>
      <c r="AC51" s="2551"/>
      <c r="AD51" s="2551"/>
      <c r="AE51" s="2597" t="s">
        <v>1129</v>
      </c>
      <c r="AF51" s="2566"/>
      <c r="AG51" s="2566"/>
      <c r="AH51" s="2566"/>
      <c r="AI51" s="2566"/>
      <c r="AJ51" s="2566"/>
      <c r="AK51" s="2604"/>
      <c r="AL51" s="2611"/>
    </row>
    <row r="52" spans="2:38" ht="11.25" customHeight="1">
      <c r="B52" s="2539"/>
      <c r="C52" s="2548"/>
      <c r="D52" s="2551"/>
      <c r="E52" s="2555"/>
      <c r="F52" s="2555"/>
      <c r="G52" s="2565"/>
      <c r="H52" s="2572"/>
      <c r="I52" s="2574"/>
      <c r="J52" s="2577"/>
      <c r="K52" s="2565"/>
      <c r="L52" s="2572"/>
      <c r="M52" s="2574"/>
      <c r="N52" s="2577"/>
      <c r="O52" s="2582"/>
      <c r="P52" s="2551"/>
      <c r="Q52" s="2551"/>
      <c r="R52" s="2551"/>
      <c r="S52" s="2565"/>
      <c r="T52" s="2572"/>
      <c r="U52" s="2574"/>
      <c r="V52" s="2577"/>
      <c r="W52" s="2565"/>
      <c r="X52" s="2572"/>
      <c r="Y52" s="2574"/>
      <c r="Z52" s="2577"/>
      <c r="AA52" s="2551"/>
      <c r="AB52" s="2551"/>
      <c r="AC52" s="2551"/>
      <c r="AD52" s="2551"/>
      <c r="AE52" s="2598"/>
      <c r="AF52" s="2601"/>
      <c r="AG52" s="2601"/>
      <c r="AH52" s="2601"/>
      <c r="AI52" s="2601"/>
      <c r="AJ52" s="2601"/>
      <c r="AK52" s="2605"/>
      <c r="AL52" s="2611"/>
    </row>
    <row r="53" spans="2:38" ht="11.25" customHeight="1">
      <c r="B53" s="2539"/>
      <c r="C53" s="2548"/>
      <c r="D53" s="2551"/>
      <c r="E53" s="2556" t="s">
        <v>517</v>
      </c>
      <c r="F53" s="2558"/>
      <c r="G53" s="2566"/>
      <c r="H53" s="2566"/>
      <c r="I53" s="2566"/>
      <c r="J53" s="2566"/>
      <c r="K53" s="2566"/>
      <c r="L53" s="2566"/>
      <c r="M53" s="2566"/>
      <c r="N53" s="2579" t="s">
        <v>308</v>
      </c>
      <c r="O53" s="610"/>
      <c r="P53" s="2584" t="s">
        <v>1130</v>
      </c>
      <c r="Q53" s="2584"/>
      <c r="R53" s="610"/>
      <c r="S53" s="2556" t="s">
        <v>517</v>
      </c>
      <c r="T53" s="2558"/>
      <c r="U53" s="2591"/>
      <c r="V53" s="2593"/>
      <c r="W53" s="2593"/>
      <c r="X53" s="2593"/>
      <c r="Y53" s="2595"/>
      <c r="Z53" s="2579" t="s">
        <v>308</v>
      </c>
      <c r="AA53" s="2551"/>
      <c r="AB53" s="2584" t="s">
        <v>80</v>
      </c>
      <c r="AC53" s="2584"/>
      <c r="AD53" s="2551"/>
      <c r="AE53" s="2599"/>
      <c r="AF53" s="2602"/>
      <c r="AG53" s="2602"/>
      <c r="AH53" s="2602"/>
      <c r="AI53" s="2602"/>
      <c r="AJ53" s="2601" t="s">
        <v>680</v>
      </c>
      <c r="AK53" s="2605"/>
      <c r="AL53" s="2611"/>
    </row>
    <row r="54" spans="2:38" ht="11.25" customHeight="1">
      <c r="B54" s="2539"/>
      <c r="C54" s="2548"/>
      <c r="D54" s="2551"/>
      <c r="E54" s="2557"/>
      <c r="F54" s="2559"/>
      <c r="G54" s="2567"/>
      <c r="H54" s="2567"/>
      <c r="I54" s="2567"/>
      <c r="J54" s="2567"/>
      <c r="K54" s="2567"/>
      <c r="L54" s="2567"/>
      <c r="M54" s="2567"/>
      <c r="N54" s="2580"/>
      <c r="O54" s="610"/>
      <c r="P54" s="2584"/>
      <c r="Q54" s="2584"/>
      <c r="R54" s="610"/>
      <c r="S54" s="2557"/>
      <c r="T54" s="2559"/>
      <c r="U54" s="2592"/>
      <c r="V54" s="2594"/>
      <c r="W54" s="2594"/>
      <c r="X54" s="2594"/>
      <c r="Y54" s="2596"/>
      <c r="Z54" s="2580"/>
      <c r="AA54" s="2551"/>
      <c r="AB54" s="2584"/>
      <c r="AC54" s="2584"/>
      <c r="AD54" s="2551"/>
      <c r="AE54" s="2600"/>
      <c r="AF54" s="2603"/>
      <c r="AG54" s="2603"/>
      <c r="AH54" s="2603"/>
      <c r="AI54" s="2603"/>
      <c r="AJ54" s="2567"/>
      <c r="AK54" s="2606"/>
      <c r="AL54" s="2611"/>
    </row>
    <row r="55" spans="2:38">
      <c r="B55" s="2540"/>
      <c r="C55" s="2549"/>
      <c r="D55" s="2552"/>
      <c r="E55" s="2552"/>
      <c r="F55" s="2552"/>
      <c r="G55" s="2552"/>
      <c r="H55" s="2552"/>
      <c r="I55" s="2552"/>
      <c r="J55" s="2552"/>
      <c r="K55" s="2552"/>
      <c r="L55" s="2552"/>
      <c r="M55" s="2552"/>
      <c r="N55" s="2552"/>
      <c r="O55" s="2552"/>
      <c r="P55" s="2552"/>
      <c r="Q55" s="2552"/>
      <c r="R55" s="2552"/>
      <c r="S55" s="2552"/>
      <c r="T55" s="2552"/>
      <c r="U55" s="2552"/>
      <c r="V55" s="2552"/>
      <c r="W55" s="2552"/>
      <c r="X55" s="2552"/>
      <c r="Y55" s="2552"/>
      <c r="Z55" s="2552"/>
      <c r="AA55" s="2552"/>
      <c r="AB55" s="2552"/>
      <c r="AC55" s="2552"/>
      <c r="AD55" s="2552"/>
      <c r="AE55" s="2552"/>
      <c r="AF55" s="2552"/>
      <c r="AG55" s="2552"/>
      <c r="AH55" s="2552"/>
      <c r="AI55" s="2552"/>
      <c r="AJ55" s="2552"/>
      <c r="AK55" s="2552"/>
      <c r="AL55" s="2612"/>
    </row>
    <row r="56" spans="2:38" ht="163.5" customHeight="1">
      <c r="B56" s="2541" t="s">
        <v>169</v>
      </c>
      <c r="C56" s="2541"/>
      <c r="D56" s="2541"/>
      <c r="E56" s="2541"/>
      <c r="F56" s="2541"/>
      <c r="G56" s="2541"/>
      <c r="H56" s="2541"/>
      <c r="I56" s="2541"/>
      <c r="J56" s="2541"/>
      <c r="K56" s="2541"/>
      <c r="L56" s="2541"/>
      <c r="M56" s="2541"/>
      <c r="N56" s="2541"/>
      <c r="O56" s="2541"/>
      <c r="P56" s="2541"/>
      <c r="Q56" s="2541"/>
      <c r="R56" s="2541"/>
      <c r="S56" s="2541"/>
      <c r="T56" s="2541"/>
      <c r="U56" s="2541"/>
      <c r="V56" s="2541"/>
      <c r="W56" s="2541"/>
      <c r="X56" s="2541"/>
      <c r="Y56" s="2541"/>
      <c r="Z56" s="2541"/>
      <c r="AA56" s="2541"/>
      <c r="AB56" s="2541"/>
      <c r="AC56" s="2541"/>
      <c r="AD56" s="2541"/>
      <c r="AE56" s="2541"/>
      <c r="AF56" s="2541"/>
      <c r="AG56" s="2541"/>
      <c r="AH56" s="2541"/>
      <c r="AI56" s="2541"/>
      <c r="AJ56" s="2541"/>
      <c r="AK56" s="2541"/>
      <c r="AL56" s="2541"/>
    </row>
    <row r="57" spans="2:38">
      <c r="B57" s="2542"/>
      <c r="C57" s="2542"/>
      <c r="D57" s="2542"/>
      <c r="E57" s="2542"/>
      <c r="F57" s="2542"/>
      <c r="G57" s="2542"/>
      <c r="H57" s="2542"/>
      <c r="I57" s="2542"/>
      <c r="J57" s="2542"/>
      <c r="K57" s="2542"/>
      <c r="L57" s="2542"/>
      <c r="M57" s="2542"/>
      <c r="N57" s="2542"/>
      <c r="O57" s="2542"/>
      <c r="P57" s="2542"/>
      <c r="Q57" s="2542"/>
      <c r="R57" s="2542"/>
      <c r="S57" s="2542"/>
      <c r="T57" s="2542"/>
      <c r="U57" s="2542"/>
      <c r="V57" s="2542"/>
      <c r="W57" s="2542"/>
      <c r="X57" s="2542"/>
      <c r="Y57" s="2542"/>
      <c r="Z57" s="2542"/>
      <c r="AA57" s="2542"/>
      <c r="AB57" s="2542"/>
      <c r="AC57" s="2542"/>
      <c r="AD57" s="2542"/>
      <c r="AE57" s="2542"/>
      <c r="AF57" s="2542"/>
      <c r="AG57" s="2542"/>
      <c r="AH57" s="2542"/>
      <c r="AI57" s="2542"/>
      <c r="AJ57" s="2542"/>
      <c r="AK57" s="2542"/>
      <c r="AL57" s="2542"/>
    </row>
    <row r="58" spans="2:38">
      <c r="B58" s="2542"/>
      <c r="C58" s="2542"/>
      <c r="D58" s="2542"/>
      <c r="E58" s="2542"/>
      <c r="F58" s="2542"/>
      <c r="G58" s="2542"/>
      <c r="H58" s="2542"/>
      <c r="I58" s="2542"/>
      <c r="J58" s="2542"/>
      <c r="K58" s="2542"/>
      <c r="L58" s="2542"/>
      <c r="M58" s="2542"/>
      <c r="N58" s="2542"/>
      <c r="O58" s="2542"/>
      <c r="P58" s="2542"/>
      <c r="Q58" s="2542"/>
      <c r="R58" s="2542"/>
      <c r="S58" s="2542"/>
      <c r="T58" s="2542"/>
      <c r="U58" s="2542"/>
      <c r="V58" s="2542"/>
      <c r="W58" s="2542"/>
      <c r="X58" s="2542"/>
      <c r="Y58" s="2542"/>
      <c r="Z58" s="2542"/>
      <c r="AA58" s="2542"/>
      <c r="AB58" s="2542"/>
      <c r="AC58" s="2542"/>
      <c r="AD58" s="2542"/>
      <c r="AE58" s="2542"/>
      <c r="AF58" s="2542"/>
      <c r="AG58" s="2542"/>
      <c r="AH58" s="2542"/>
      <c r="AI58" s="2542"/>
      <c r="AJ58" s="2542"/>
      <c r="AK58" s="2542"/>
      <c r="AL58" s="2542"/>
    </row>
    <row r="59" spans="2:38">
      <c r="B59" s="2542"/>
      <c r="C59" s="2542"/>
      <c r="D59" s="2542"/>
      <c r="E59" s="2542"/>
      <c r="F59" s="2542"/>
      <c r="G59" s="2542"/>
      <c r="H59" s="2542"/>
      <c r="I59" s="2542"/>
      <c r="J59" s="2542"/>
      <c r="K59" s="2542"/>
      <c r="L59" s="2542"/>
      <c r="M59" s="2542"/>
      <c r="N59" s="2542"/>
      <c r="O59" s="2542"/>
      <c r="P59" s="2542"/>
      <c r="Q59" s="2542"/>
      <c r="R59" s="2542"/>
      <c r="S59" s="2542"/>
      <c r="T59" s="2542"/>
      <c r="U59" s="2542"/>
      <c r="V59" s="2542"/>
      <c r="W59" s="2542"/>
      <c r="X59" s="2542"/>
      <c r="Y59" s="2542"/>
      <c r="Z59" s="2542"/>
      <c r="AA59" s="2542"/>
      <c r="AB59" s="2542"/>
      <c r="AC59" s="2542"/>
      <c r="AD59" s="2542"/>
      <c r="AE59" s="2542"/>
      <c r="AF59" s="2542"/>
      <c r="AG59" s="2542"/>
      <c r="AH59" s="2542"/>
      <c r="AI59" s="2542"/>
      <c r="AJ59" s="2542"/>
      <c r="AK59" s="2542"/>
      <c r="AL59" s="2542"/>
    </row>
  </sheetData>
  <customSheetViews>
    <customSheetView guid="{76D48460-2D9B-487A-92BD-89A50EB1783E}" showPageBreaks="1" showGridLines="0" printArea="1" view="pageBreakPreview">
      <pageMargins left="0.7" right="0.7" top="0.75" bottom="0.75" header="0.3" footer="0.3"/>
      <pageSetup paperSize="9" scale="96" orientation="portrait" r:id="rId1"/>
    </customSheetView>
  </customSheetViews>
  <mergeCells count="121">
    <mergeCell ref="AB1:AI1"/>
    <mergeCell ref="AK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7"/>
  <pageMargins left="0.7" right="0.7" top="0.75" bottom="0.75" header="0.3" footer="0.3"/>
  <pageSetup paperSize="9" scale="96" fitToWidth="1" fitToHeight="1" orientation="portrait" usePrinterDefaults="1" r:id="rId2"/>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56">
    <tabColor rgb="FFFF0000"/>
  </sheetPr>
  <dimension ref="B1:K49"/>
  <sheetViews>
    <sheetView showGridLines="0" view="pageBreakPreview" zoomScaleSheetLayoutView="100" workbookViewId="0">
      <selection activeCell="H4" sqref="H4:I5"/>
    </sheetView>
  </sheetViews>
  <sheetFormatPr defaultRowHeight="13.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ustomWidth="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ustomWidth="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ustomWidth="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ustomWidth="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ustomWidth="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ustomWidth="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ustomWidth="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ustomWidth="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ustomWidth="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ustomWidth="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ustomWidth="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ustomWidth="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ustomWidth="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ustomWidth="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ustomWidth="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ustomWidth="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ustomWidth="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ustomWidth="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ustomWidth="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ustomWidth="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ustomWidth="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ustomWidth="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ustomWidth="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ustomWidth="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ustomWidth="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ustomWidth="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ustomWidth="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ustomWidth="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ustomWidth="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ustomWidth="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ustomWidth="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ustomWidth="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ustomWidth="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ustomWidth="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ustomWidth="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ustomWidth="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ustomWidth="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ustomWidth="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ustomWidth="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ustomWidth="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ustomWidth="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ustomWidth="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ustomWidth="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ustomWidth="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ustomWidth="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ustomWidth="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ustomWidth="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ustomWidth="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ustomWidth="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ustomWidth="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ustomWidth="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ustomWidth="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ustomWidth="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ustomWidth="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ustomWidth="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ustomWidth="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ustomWidth="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ustomWidth="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ustomWidth="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ustomWidth="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ustomWidth="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ustomWidth="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ustomWidth="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ustomWidth="1"/>
  </cols>
  <sheetData>
    <row r="1" spans="2:11" ht="18" customHeight="1">
      <c r="B1" s="2613" t="s">
        <v>1132</v>
      </c>
      <c r="C1" s="2618"/>
      <c r="H1" s="1756" t="s">
        <v>431</v>
      </c>
      <c r="I1" s="1756"/>
      <c r="J1" s="1756"/>
      <c r="K1" s="1756"/>
    </row>
    <row r="2" spans="2:11" ht="41.25" customHeight="1">
      <c r="B2" s="2533" t="s">
        <v>1134</v>
      </c>
      <c r="C2" s="2534"/>
      <c r="D2" s="2534"/>
      <c r="E2" s="2534"/>
      <c r="F2" s="2534"/>
      <c r="G2" s="2534"/>
      <c r="H2" s="2534"/>
      <c r="I2" s="2534"/>
      <c r="J2" s="2534"/>
      <c r="K2" s="2534"/>
    </row>
    <row r="3" spans="2:11" ht="6" customHeight="1">
      <c r="B3" s="2614"/>
      <c r="C3" s="2614"/>
      <c r="D3" s="2614"/>
      <c r="E3" s="2621"/>
      <c r="F3" s="2182"/>
      <c r="G3" s="2182"/>
    </row>
    <row r="4" spans="2:11" ht="15" customHeight="1">
      <c r="B4" s="2614"/>
      <c r="C4" s="2614"/>
      <c r="D4" s="2614"/>
      <c r="E4" s="2621"/>
      <c r="F4" s="2182"/>
      <c r="G4" s="2182"/>
      <c r="H4" s="7" t="s">
        <v>1325</v>
      </c>
      <c r="I4" s="7"/>
      <c r="J4" s="2637"/>
      <c r="K4" s="2637"/>
    </row>
    <row r="5" spans="2:11" ht="15" customHeight="1">
      <c r="B5" s="2614"/>
      <c r="C5" s="2614"/>
      <c r="D5" s="2614"/>
      <c r="E5" s="2621"/>
      <c r="F5" s="2182"/>
      <c r="G5" s="2628"/>
      <c r="H5" s="7"/>
      <c r="I5" s="7"/>
      <c r="J5" s="2637"/>
      <c r="K5" s="2637"/>
    </row>
    <row r="6" spans="2:11" ht="6" customHeight="1">
      <c r="B6" s="1516"/>
      <c r="C6" s="1516"/>
      <c r="D6" s="1516"/>
      <c r="E6" s="1516"/>
      <c r="F6" s="1516"/>
      <c r="G6" s="1516"/>
      <c r="H6" s="1516"/>
      <c r="I6" s="1516"/>
      <c r="J6" s="1516"/>
      <c r="K6" s="1516"/>
    </row>
    <row r="7" spans="2:11" s="1516" customFormat="1" ht="24.75" customHeight="1">
      <c r="B7" s="2615"/>
      <c r="C7" s="2554" t="s">
        <v>213</v>
      </c>
      <c r="D7" s="2554"/>
      <c r="E7" s="2554" t="s">
        <v>920</v>
      </c>
      <c r="F7" s="2554"/>
      <c r="G7" s="2554" t="s">
        <v>641</v>
      </c>
      <c r="H7" s="2619"/>
      <c r="I7" s="2630" t="s">
        <v>1326</v>
      </c>
      <c r="J7" s="2638"/>
      <c r="K7" s="2645" t="s">
        <v>380</v>
      </c>
    </row>
    <row r="8" spans="2:11" s="1516" customFormat="1" ht="17.25" customHeight="1">
      <c r="B8" s="2615">
        <f t="shared" ref="B8:B47" si="0">ROW()-7</f>
        <v>1</v>
      </c>
      <c r="C8" s="2554"/>
      <c r="D8" s="2554"/>
      <c r="E8" s="2622"/>
      <c r="F8" s="2575"/>
      <c r="G8" s="2554"/>
      <c r="H8" s="2619"/>
      <c r="I8" s="2631"/>
      <c r="J8" s="2639"/>
      <c r="K8" s="2620"/>
    </row>
    <row r="9" spans="2:11" s="1516" customFormat="1" ht="17.25" customHeight="1">
      <c r="B9" s="2615">
        <f t="shared" si="0"/>
        <v>2</v>
      </c>
      <c r="C9" s="2554"/>
      <c r="D9" s="2554"/>
      <c r="E9" s="2622"/>
      <c r="F9" s="2575"/>
      <c r="G9" s="2554"/>
      <c r="H9" s="2619"/>
      <c r="I9" s="2631"/>
      <c r="J9" s="2639"/>
      <c r="K9" s="2620"/>
    </row>
    <row r="10" spans="2:11" s="1516" customFormat="1" ht="17.25" customHeight="1">
      <c r="B10" s="2615">
        <f t="shared" si="0"/>
        <v>3</v>
      </c>
      <c r="C10" s="2619"/>
      <c r="D10" s="2620"/>
      <c r="E10" s="2623"/>
      <c r="F10" s="2626"/>
      <c r="G10" s="2619"/>
      <c r="H10" s="2629"/>
      <c r="I10" s="2631"/>
      <c r="J10" s="2640"/>
      <c r="K10" s="2620"/>
    </row>
    <row r="11" spans="2:11" s="1516" customFormat="1" ht="17.25" customHeight="1">
      <c r="B11" s="2615">
        <f t="shared" si="0"/>
        <v>4</v>
      </c>
      <c r="C11" s="2619"/>
      <c r="D11" s="2620"/>
      <c r="E11" s="2623"/>
      <c r="F11" s="2626"/>
      <c r="G11" s="2619"/>
      <c r="H11" s="2629"/>
      <c r="I11" s="2631"/>
      <c r="J11" s="2640"/>
      <c r="K11" s="2620"/>
    </row>
    <row r="12" spans="2:11" s="1516" customFormat="1" ht="17.25" customHeight="1">
      <c r="B12" s="2615">
        <f t="shared" si="0"/>
        <v>5</v>
      </c>
      <c r="C12" s="2619"/>
      <c r="D12" s="2620"/>
      <c r="E12" s="2623"/>
      <c r="F12" s="2626"/>
      <c r="G12" s="2619"/>
      <c r="H12" s="2629"/>
      <c r="I12" s="2631"/>
      <c r="J12" s="2640"/>
      <c r="K12" s="2620"/>
    </row>
    <row r="13" spans="2:11" s="1516" customFormat="1" ht="17.25" customHeight="1">
      <c r="B13" s="2615">
        <f t="shared" si="0"/>
        <v>6</v>
      </c>
      <c r="C13" s="2619"/>
      <c r="D13" s="2620"/>
      <c r="E13" s="2623"/>
      <c r="F13" s="2626"/>
      <c r="G13" s="2619"/>
      <c r="H13" s="2629"/>
      <c r="I13" s="2631"/>
      <c r="J13" s="2640"/>
      <c r="K13" s="2646"/>
    </row>
    <row r="14" spans="2:11" s="1516" customFormat="1" ht="17.25" customHeight="1">
      <c r="B14" s="2615">
        <f t="shared" si="0"/>
        <v>7</v>
      </c>
      <c r="C14" s="2554"/>
      <c r="D14" s="2554"/>
      <c r="E14" s="2554"/>
      <c r="F14" s="2554"/>
      <c r="G14" s="2554"/>
      <c r="H14" s="2619"/>
      <c r="I14" s="2632"/>
      <c r="J14" s="2641"/>
      <c r="K14" s="2647"/>
    </row>
    <row r="15" spans="2:11" s="1516" customFormat="1" ht="17.25" customHeight="1">
      <c r="B15" s="2615">
        <f t="shared" si="0"/>
        <v>8</v>
      </c>
      <c r="C15" s="2554"/>
      <c r="D15" s="2554"/>
      <c r="E15" s="2554"/>
      <c r="F15" s="2554"/>
      <c r="G15" s="2554"/>
      <c r="H15" s="2619"/>
      <c r="I15" s="2633"/>
      <c r="J15" s="2639"/>
      <c r="K15" s="2646"/>
    </row>
    <row r="16" spans="2:11" s="1516" customFormat="1" ht="17.25" customHeight="1">
      <c r="B16" s="2615">
        <f t="shared" si="0"/>
        <v>9</v>
      </c>
      <c r="C16" s="2554"/>
      <c r="D16" s="2554"/>
      <c r="E16" s="2554"/>
      <c r="F16" s="2554"/>
      <c r="G16" s="2554"/>
      <c r="H16" s="2619"/>
      <c r="I16" s="2633"/>
      <c r="J16" s="2639"/>
      <c r="K16" s="2646"/>
    </row>
    <row r="17" spans="2:11" s="1516" customFormat="1" ht="17.25" customHeight="1">
      <c r="B17" s="2615">
        <f t="shared" si="0"/>
        <v>10</v>
      </c>
      <c r="C17" s="2554"/>
      <c r="D17" s="2554"/>
      <c r="E17" s="2554"/>
      <c r="F17" s="2554"/>
      <c r="G17" s="2554"/>
      <c r="H17" s="2619"/>
      <c r="I17" s="2634"/>
      <c r="J17" s="2642"/>
      <c r="K17" s="2646"/>
    </row>
    <row r="18" spans="2:11" s="1516" customFormat="1" ht="17.25" customHeight="1">
      <c r="B18" s="2615">
        <f t="shared" si="0"/>
        <v>11</v>
      </c>
      <c r="C18" s="2619"/>
      <c r="D18" s="2620"/>
      <c r="E18" s="2623"/>
      <c r="F18" s="2626"/>
      <c r="G18" s="2554"/>
      <c r="H18" s="2619"/>
      <c r="I18" s="2631"/>
      <c r="J18" s="2640"/>
      <c r="K18" s="2620"/>
    </row>
    <row r="19" spans="2:11" s="1516" customFormat="1" ht="17.25" customHeight="1">
      <c r="B19" s="2615">
        <f t="shared" si="0"/>
        <v>12</v>
      </c>
      <c r="C19" s="2554"/>
      <c r="D19" s="2554"/>
      <c r="E19" s="2622"/>
      <c r="F19" s="2575"/>
      <c r="G19" s="2554"/>
      <c r="H19" s="2619"/>
      <c r="I19" s="2631"/>
      <c r="J19" s="2639"/>
      <c r="K19" s="2620"/>
    </row>
    <row r="20" spans="2:11" s="1516" customFormat="1" ht="17.25" customHeight="1">
      <c r="B20" s="2615">
        <f t="shared" si="0"/>
        <v>13</v>
      </c>
      <c r="C20" s="2619"/>
      <c r="D20" s="2620"/>
      <c r="E20" s="2623"/>
      <c r="F20" s="2626"/>
      <c r="G20" s="2619"/>
      <c r="H20" s="2629"/>
      <c r="I20" s="2631"/>
      <c r="J20" s="2640"/>
      <c r="K20" s="2620"/>
    </row>
    <row r="21" spans="2:11" s="1516" customFormat="1" ht="17.25" customHeight="1">
      <c r="B21" s="2615">
        <f t="shared" si="0"/>
        <v>14</v>
      </c>
      <c r="C21" s="2554"/>
      <c r="D21" s="2554"/>
      <c r="E21" s="2622"/>
      <c r="F21" s="2575"/>
      <c r="G21" s="2554"/>
      <c r="H21" s="2619"/>
      <c r="I21" s="2631"/>
      <c r="J21" s="2639"/>
      <c r="K21" s="2620"/>
    </row>
    <row r="22" spans="2:11" s="1516" customFormat="1" ht="17.25" customHeight="1">
      <c r="B22" s="2615">
        <f t="shared" si="0"/>
        <v>15</v>
      </c>
      <c r="C22" s="2554"/>
      <c r="D22" s="2554"/>
      <c r="E22" s="2623"/>
      <c r="F22" s="2620"/>
      <c r="G22" s="2554"/>
      <c r="H22" s="2619"/>
      <c r="I22" s="2631"/>
      <c r="J22" s="2639"/>
      <c r="K22" s="2646"/>
    </row>
    <row r="23" spans="2:11" s="1516" customFormat="1" ht="17.25" customHeight="1">
      <c r="B23" s="2615">
        <f t="shared" si="0"/>
        <v>16</v>
      </c>
      <c r="C23" s="2554"/>
      <c r="D23" s="2554"/>
      <c r="E23" s="2624"/>
      <c r="F23" s="2554"/>
      <c r="G23" s="2554"/>
      <c r="H23" s="2619"/>
      <c r="I23" s="2631"/>
      <c r="J23" s="2639"/>
      <c r="K23" s="2646"/>
    </row>
    <row r="24" spans="2:11" s="1516" customFormat="1" ht="17.25" customHeight="1">
      <c r="B24" s="2615">
        <f t="shared" si="0"/>
        <v>17</v>
      </c>
      <c r="C24" s="2554"/>
      <c r="D24" s="2554"/>
      <c r="E24" s="2554"/>
      <c r="F24" s="2554"/>
      <c r="G24" s="2554"/>
      <c r="H24" s="2619"/>
      <c r="I24" s="2631"/>
      <c r="J24" s="2639"/>
      <c r="K24" s="2646"/>
    </row>
    <row r="25" spans="2:11" s="1516" customFormat="1" ht="17.25" customHeight="1">
      <c r="B25" s="2615">
        <f t="shared" si="0"/>
        <v>18</v>
      </c>
      <c r="C25" s="2554"/>
      <c r="D25" s="2554"/>
      <c r="E25" s="2554"/>
      <c r="F25" s="2554"/>
      <c r="G25" s="2554"/>
      <c r="H25" s="2619"/>
      <c r="I25" s="2631"/>
      <c r="J25" s="2639"/>
      <c r="K25" s="2646"/>
    </row>
    <row r="26" spans="2:11" s="1516" customFormat="1" ht="17.25" customHeight="1">
      <c r="B26" s="2615">
        <f t="shared" si="0"/>
        <v>19</v>
      </c>
      <c r="C26" s="2554"/>
      <c r="D26" s="2554"/>
      <c r="E26" s="2554"/>
      <c r="F26" s="2554"/>
      <c r="G26" s="2554"/>
      <c r="H26" s="2619"/>
      <c r="I26" s="2631"/>
      <c r="J26" s="2639"/>
      <c r="K26" s="2646"/>
    </row>
    <row r="27" spans="2:11" s="1516" customFormat="1" ht="17.25" customHeight="1">
      <c r="B27" s="2615">
        <f t="shared" si="0"/>
        <v>20</v>
      </c>
      <c r="C27" s="2554"/>
      <c r="D27" s="2554"/>
      <c r="E27" s="2554"/>
      <c r="F27" s="2554"/>
      <c r="G27" s="2554"/>
      <c r="H27" s="2619"/>
      <c r="I27" s="2631"/>
      <c r="J27" s="2639"/>
      <c r="K27" s="2646"/>
    </row>
    <row r="28" spans="2:11" s="1516" customFormat="1" ht="17.25" customHeight="1">
      <c r="B28" s="2615">
        <f t="shared" si="0"/>
        <v>21</v>
      </c>
      <c r="C28" s="2554"/>
      <c r="D28" s="2554"/>
      <c r="E28" s="2625"/>
      <c r="F28" s="2627"/>
      <c r="G28" s="2554"/>
      <c r="H28" s="2619"/>
      <c r="I28" s="2635"/>
      <c r="J28" s="2643"/>
      <c r="K28" s="2620"/>
    </row>
    <row r="29" spans="2:11" s="1516" customFormat="1" ht="17.25" customHeight="1">
      <c r="B29" s="2615">
        <f t="shared" si="0"/>
        <v>22</v>
      </c>
      <c r="C29" s="2554"/>
      <c r="D29" s="2554"/>
      <c r="E29" s="2625"/>
      <c r="F29" s="2627"/>
      <c r="G29" s="2554"/>
      <c r="H29" s="2619"/>
      <c r="I29" s="2631"/>
      <c r="J29" s="2639"/>
      <c r="K29" s="2620"/>
    </row>
    <row r="30" spans="2:11" s="1516" customFormat="1" ht="17.25" customHeight="1">
      <c r="B30" s="2615">
        <f t="shared" si="0"/>
        <v>23</v>
      </c>
      <c r="C30" s="2554"/>
      <c r="D30" s="2554"/>
      <c r="E30" s="2625"/>
      <c r="F30" s="2627"/>
      <c r="G30" s="2554"/>
      <c r="H30" s="2619"/>
      <c r="I30" s="2631"/>
      <c r="J30" s="2639"/>
      <c r="K30" s="2620"/>
    </row>
    <row r="31" spans="2:11" s="1516" customFormat="1" ht="17.25" customHeight="1">
      <c r="B31" s="2615">
        <f t="shared" si="0"/>
        <v>24</v>
      </c>
      <c r="C31" s="2554"/>
      <c r="D31" s="2554"/>
      <c r="E31" s="2625"/>
      <c r="F31" s="2627"/>
      <c r="G31" s="2554"/>
      <c r="H31" s="2619"/>
      <c r="I31" s="2631"/>
      <c r="J31" s="2639"/>
      <c r="K31" s="2620"/>
    </row>
    <row r="32" spans="2:11" s="1516" customFormat="1" ht="17.25" customHeight="1">
      <c r="B32" s="2615">
        <f t="shared" si="0"/>
        <v>25</v>
      </c>
      <c r="C32" s="2554"/>
      <c r="D32" s="2554"/>
      <c r="E32" s="2625"/>
      <c r="F32" s="2627"/>
      <c r="G32" s="2554"/>
      <c r="H32" s="2619"/>
      <c r="I32" s="2631"/>
      <c r="J32" s="2639"/>
      <c r="K32" s="2620"/>
    </row>
    <row r="33" spans="2:11" s="1516" customFormat="1" ht="17.25" customHeight="1">
      <c r="B33" s="2615">
        <f t="shared" si="0"/>
        <v>26</v>
      </c>
      <c r="C33" s="2554"/>
      <c r="D33" s="2554"/>
      <c r="E33" s="2625"/>
      <c r="F33" s="2627"/>
      <c r="G33" s="2554"/>
      <c r="H33" s="2619"/>
      <c r="I33" s="2631"/>
      <c r="J33" s="2639"/>
      <c r="K33" s="2620"/>
    </row>
    <row r="34" spans="2:11" s="1516" customFormat="1" ht="17.25" customHeight="1">
      <c r="B34" s="2615">
        <f t="shared" si="0"/>
        <v>27</v>
      </c>
      <c r="C34" s="2554"/>
      <c r="D34" s="2554"/>
      <c r="E34" s="2625"/>
      <c r="F34" s="2627"/>
      <c r="G34" s="2554"/>
      <c r="H34" s="2619"/>
      <c r="I34" s="2631"/>
      <c r="J34" s="2639"/>
      <c r="K34" s="2620"/>
    </row>
    <row r="35" spans="2:11" s="1516" customFormat="1" ht="17.25" customHeight="1">
      <c r="B35" s="2615">
        <f t="shared" si="0"/>
        <v>28</v>
      </c>
      <c r="C35" s="2554"/>
      <c r="D35" s="2554"/>
      <c r="E35" s="2625"/>
      <c r="F35" s="2627"/>
      <c r="G35" s="2554"/>
      <c r="H35" s="2619"/>
      <c r="I35" s="2631"/>
      <c r="J35" s="2639"/>
      <c r="K35" s="2620"/>
    </row>
    <row r="36" spans="2:11" s="1516" customFormat="1" ht="17.25" customHeight="1">
      <c r="B36" s="2615">
        <f t="shared" si="0"/>
        <v>29</v>
      </c>
      <c r="C36" s="2554"/>
      <c r="D36" s="2554"/>
      <c r="E36" s="2625"/>
      <c r="F36" s="2627"/>
      <c r="G36" s="2554"/>
      <c r="H36" s="2619"/>
      <c r="I36" s="2631"/>
      <c r="J36" s="2639"/>
      <c r="K36" s="2620"/>
    </row>
    <row r="37" spans="2:11" s="1516" customFormat="1" ht="17.25" customHeight="1">
      <c r="B37" s="2615">
        <f t="shared" si="0"/>
        <v>30</v>
      </c>
      <c r="C37" s="2554"/>
      <c r="D37" s="2554"/>
      <c r="E37" s="2625"/>
      <c r="F37" s="2627"/>
      <c r="G37" s="2554"/>
      <c r="H37" s="2619"/>
      <c r="I37" s="2631"/>
      <c r="J37" s="2639"/>
      <c r="K37" s="2620"/>
    </row>
    <row r="38" spans="2:11" s="1516" customFormat="1" ht="17.25" customHeight="1">
      <c r="B38" s="2615">
        <f t="shared" si="0"/>
        <v>31</v>
      </c>
      <c r="C38" s="2554"/>
      <c r="D38" s="2554"/>
      <c r="E38" s="2625"/>
      <c r="F38" s="2627"/>
      <c r="G38" s="2554"/>
      <c r="H38" s="2619"/>
      <c r="I38" s="2631"/>
      <c r="J38" s="2639"/>
      <c r="K38" s="2620"/>
    </row>
    <row r="39" spans="2:11" s="1516" customFormat="1" ht="17.25" customHeight="1">
      <c r="B39" s="2615">
        <f t="shared" si="0"/>
        <v>32</v>
      </c>
      <c r="C39" s="2554"/>
      <c r="D39" s="2554"/>
      <c r="E39" s="2625"/>
      <c r="F39" s="2627"/>
      <c r="G39" s="2554"/>
      <c r="H39" s="2619"/>
      <c r="I39" s="2631"/>
      <c r="J39" s="2639"/>
      <c r="K39" s="2620"/>
    </row>
    <row r="40" spans="2:11" s="1516" customFormat="1" ht="17.25" customHeight="1">
      <c r="B40" s="2615">
        <f t="shared" si="0"/>
        <v>33</v>
      </c>
      <c r="C40" s="2554"/>
      <c r="D40" s="2554"/>
      <c r="E40" s="2625"/>
      <c r="F40" s="2627"/>
      <c r="G40" s="2554"/>
      <c r="H40" s="2619"/>
      <c r="I40" s="2631"/>
      <c r="J40" s="2639"/>
      <c r="K40" s="2620"/>
    </row>
    <row r="41" spans="2:11" s="1516" customFormat="1" ht="17.25" customHeight="1">
      <c r="B41" s="2615">
        <f t="shared" si="0"/>
        <v>34</v>
      </c>
      <c r="C41" s="2554"/>
      <c r="D41" s="2554"/>
      <c r="E41" s="2625"/>
      <c r="F41" s="2627"/>
      <c r="G41" s="2554"/>
      <c r="H41" s="2619"/>
      <c r="I41" s="2631"/>
      <c r="J41" s="2639"/>
      <c r="K41" s="2646"/>
    </row>
    <row r="42" spans="2:11" s="1516" customFormat="1" ht="17.25" customHeight="1">
      <c r="B42" s="2615">
        <f t="shared" si="0"/>
        <v>35</v>
      </c>
      <c r="C42" s="2554"/>
      <c r="D42" s="2554"/>
      <c r="E42" s="2625"/>
      <c r="F42" s="2627"/>
      <c r="G42" s="2554"/>
      <c r="H42" s="2619"/>
      <c r="I42" s="2631"/>
      <c r="J42" s="2639"/>
      <c r="K42" s="2646"/>
    </row>
    <row r="43" spans="2:11" s="1516" customFormat="1" ht="17.25" customHeight="1">
      <c r="B43" s="2615">
        <f t="shared" si="0"/>
        <v>36</v>
      </c>
      <c r="C43" s="2554"/>
      <c r="D43" s="2554"/>
      <c r="E43" s="2554"/>
      <c r="F43" s="2554"/>
      <c r="G43" s="2554"/>
      <c r="H43" s="2619"/>
      <c r="I43" s="2631"/>
      <c r="J43" s="2639"/>
      <c r="K43" s="2646"/>
    </row>
    <row r="44" spans="2:11" s="1516" customFormat="1" ht="17.25" customHeight="1">
      <c r="B44" s="2615">
        <f t="shared" si="0"/>
        <v>37</v>
      </c>
      <c r="C44" s="2554"/>
      <c r="D44" s="2554"/>
      <c r="E44" s="2554"/>
      <c r="F44" s="2554"/>
      <c r="G44" s="2554"/>
      <c r="H44" s="2619"/>
      <c r="I44" s="2631"/>
      <c r="J44" s="2639"/>
      <c r="K44" s="2646"/>
    </row>
    <row r="45" spans="2:11" s="1516" customFormat="1" ht="17.25" customHeight="1">
      <c r="B45" s="2615">
        <f t="shared" si="0"/>
        <v>38</v>
      </c>
      <c r="C45" s="2554"/>
      <c r="D45" s="2554"/>
      <c r="E45" s="2554"/>
      <c r="F45" s="2554"/>
      <c r="G45" s="2554"/>
      <c r="H45" s="2619"/>
      <c r="I45" s="2631"/>
      <c r="J45" s="2639"/>
      <c r="K45" s="2646"/>
    </row>
    <row r="46" spans="2:11" s="1516" customFormat="1" ht="17.25" customHeight="1">
      <c r="B46" s="2615">
        <f t="shared" si="0"/>
        <v>39</v>
      </c>
      <c r="C46" s="2554"/>
      <c r="D46" s="2554"/>
      <c r="E46" s="2554"/>
      <c r="F46" s="2554"/>
      <c r="G46" s="2554"/>
      <c r="H46" s="2619"/>
      <c r="I46" s="2631"/>
      <c r="J46" s="2639"/>
      <c r="K46" s="2646"/>
    </row>
    <row r="47" spans="2:11" s="1516" customFormat="1" ht="17.25" customHeight="1">
      <c r="B47" s="2615">
        <f t="shared" si="0"/>
        <v>40</v>
      </c>
      <c r="C47" s="2554"/>
      <c r="D47" s="2554"/>
      <c r="E47" s="2554"/>
      <c r="F47" s="2554"/>
      <c r="G47" s="2554"/>
      <c r="H47" s="2619"/>
      <c r="I47" s="2636"/>
      <c r="J47" s="2644"/>
      <c r="K47" s="2646"/>
    </row>
    <row r="48" spans="2:11" ht="13.5" customHeight="1">
      <c r="B48" s="2616" t="s">
        <v>1135</v>
      </c>
      <c r="C48" s="2617"/>
      <c r="D48" s="2617"/>
      <c r="E48" s="2617"/>
      <c r="F48" s="2617"/>
      <c r="G48" s="2617"/>
      <c r="H48" s="2617"/>
      <c r="I48" s="2617"/>
      <c r="J48" s="2617"/>
      <c r="K48" s="2617"/>
    </row>
    <row r="49" spans="2:11" ht="13.5" customHeight="1">
      <c r="B49" s="2617"/>
      <c r="C49" s="2617"/>
      <c r="D49" s="2617"/>
      <c r="E49" s="2617"/>
      <c r="F49" s="2617"/>
      <c r="G49" s="2617"/>
      <c r="H49" s="2617"/>
      <c r="I49" s="2617"/>
      <c r="J49" s="2617"/>
      <c r="K49" s="2617"/>
    </row>
  </sheetData>
  <customSheetViews>
    <customSheetView guid="{76D48460-2D9B-487A-92BD-89A50EB1783E}" showPageBreaks="1" showGridLines="0" view="pageBreakPreview">
      <selection activeCell="H4" sqref="H4:I5"/>
      <pageMargins left="0.7" right="0.7" top="0.75" bottom="0.75" header="0.3" footer="0.3"/>
      <pageSetup paperSize="9" scale="96" orientation="portrait" r:id="rId1"/>
    </customSheetView>
  </customSheetViews>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7"/>
  <pageMargins left="0.7" right="0.7" top="0.75" bottom="0.75" header="0.3" footer="0.3"/>
  <pageSetup paperSize="9" scale="96" fitToWidth="1" fitToHeight="1" orientation="portrait" usePrinterDefaults="1" r:id="rId2"/>
</worksheet>
</file>

<file path=xl/worksheets/sheet56.xml><?xml version="1.0" encoding="utf-8"?>
<worksheet xmlns="http://schemas.openxmlformats.org/spreadsheetml/2006/main" xmlns:r="http://schemas.openxmlformats.org/officeDocument/2006/relationships" xmlns:mc="http://schemas.openxmlformats.org/markup-compatibility/2006">
  <sheetPr codeName="Sheet57">
    <tabColor rgb="FFFF0000"/>
  </sheetPr>
  <dimension ref="A1:AM58"/>
  <sheetViews>
    <sheetView showGridLines="0" view="pageBreakPreview" zoomScaleSheetLayoutView="100" workbookViewId="0">
      <selection activeCell="E9" sqref="E9"/>
    </sheetView>
  </sheetViews>
  <sheetFormatPr defaultColWidth="2.25" defaultRowHeight="13.5"/>
  <cols>
    <col min="1" max="1" width="2.25" style="221"/>
    <col min="2" max="2" width="2.25" style="1747"/>
    <col min="3" max="5" width="2.25" style="221"/>
    <col min="6" max="6" width="2.5" style="221" bestFit="1" customWidth="1"/>
    <col min="7" max="20" width="2.25" style="221"/>
    <col min="21" max="21" width="2.5" style="221" bestFit="1" customWidth="1"/>
    <col min="22" max="22" width="2.25" style="221"/>
    <col min="23" max="34" width="2.75" style="221" customWidth="1"/>
    <col min="35" max="35" width="1.625" style="221" customWidth="1"/>
    <col min="36" max="37" width="2.5" style="221" customWidth="1"/>
    <col min="38" max="261" width="2.25" style="221"/>
    <col min="262" max="262" width="2.5" style="221" bestFit="1" customWidth="1"/>
    <col min="263" max="276" width="2.25" style="221"/>
    <col min="277" max="277" width="2.5" style="221" bestFit="1" customWidth="1"/>
    <col min="278" max="278" width="2.25" style="221"/>
    <col min="279" max="290" width="2.75" style="221" customWidth="1"/>
    <col min="291" max="291" width="1.625" style="221" customWidth="1"/>
    <col min="292" max="293" width="2.5" style="221" customWidth="1"/>
    <col min="294" max="517" width="2.25" style="221"/>
    <col min="518" max="518" width="2.5" style="221" bestFit="1" customWidth="1"/>
    <col min="519" max="532" width="2.25" style="221"/>
    <col min="533" max="533" width="2.5" style="221" bestFit="1" customWidth="1"/>
    <col min="534" max="534" width="2.25" style="221"/>
    <col min="535" max="546" width="2.75" style="221" customWidth="1"/>
    <col min="547" max="547" width="1.625" style="221" customWidth="1"/>
    <col min="548" max="549" width="2.5" style="221" customWidth="1"/>
    <col min="550" max="773" width="2.25" style="221"/>
    <col min="774" max="774" width="2.5" style="221" bestFit="1" customWidth="1"/>
    <col min="775" max="788" width="2.25" style="221"/>
    <col min="789" max="789" width="2.5" style="221" bestFit="1" customWidth="1"/>
    <col min="790" max="790" width="2.25" style="221"/>
    <col min="791" max="802" width="2.75" style="221" customWidth="1"/>
    <col min="803" max="803" width="1.625" style="221" customWidth="1"/>
    <col min="804" max="805" width="2.5" style="221" customWidth="1"/>
    <col min="806" max="1029" width="2.25" style="221"/>
    <col min="1030" max="1030" width="2.5" style="221" bestFit="1" customWidth="1"/>
    <col min="1031" max="1044" width="2.25" style="221"/>
    <col min="1045" max="1045" width="2.5" style="221" bestFit="1" customWidth="1"/>
    <col min="1046" max="1046" width="2.25" style="221"/>
    <col min="1047" max="1058" width="2.75" style="221" customWidth="1"/>
    <col min="1059" max="1059" width="1.625" style="221" customWidth="1"/>
    <col min="1060" max="1061" width="2.5" style="221" customWidth="1"/>
    <col min="1062" max="1285" width="2.25" style="221"/>
    <col min="1286" max="1286" width="2.5" style="221" bestFit="1" customWidth="1"/>
    <col min="1287" max="1300" width="2.25" style="221"/>
    <col min="1301" max="1301" width="2.5" style="221" bestFit="1" customWidth="1"/>
    <col min="1302" max="1302" width="2.25" style="221"/>
    <col min="1303" max="1314" width="2.75" style="221" customWidth="1"/>
    <col min="1315" max="1315" width="1.625" style="221" customWidth="1"/>
    <col min="1316" max="1317" width="2.5" style="221" customWidth="1"/>
    <col min="1318" max="1541" width="2.25" style="221"/>
    <col min="1542" max="1542" width="2.5" style="221" bestFit="1" customWidth="1"/>
    <col min="1543" max="1556" width="2.25" style="221"/>
    <col min="1557" max="1557" width="2.5" style="221" bestFit="1" customWidth="1"/>
    <col min="1558" max="1558" width="2.25" style="221"/>
    <col min="1559" max="1570" width="2.75" style="221" customWidth="1"/>
    <col min="1571" max="1571" width="1.625" style="221" customWidth="1"/>
    <col min="1572" max="1573" width="2.5" style="221" customWidth="1"/>
    <col min="1574" max="1797" width="2.25" style="221"/>
    <col min="1798" max="1798" width="2.5" style="221" bestFit="1" customWidth="1"/>
    <col min="1799" max="1812" width="2.25" style="221"/>
    <col min="1813" max="1813" width="2.5" style="221" bestFit="1" customWidth="1"/>
    <col min="1814" max="1814" width="2.25" style="221"/>
    <col min="1815" max="1826" width="2.75" style="221" customWidth="1"/>
    <col min="1827" max="1827" width="1.625" style="221" customWidth="1"/>
    <col min="1828" max="1829" width="2.5" style="221" customWidth="1"/>
    <col min="1830" max="2053" width="2.25" style="221"/>
    <col min="2054" max="2054" width="2.5" style="221" bestFit="1" customWidth="1"/>
    <col min="2055" max="2068" width="2.25" style="221"/>
    <col min="2069" max="2069" width="2.5" style="221" bestFit="1" customWidth="1"/>
    <col min="2070" max="2070" width="2.25" style="221"/>
    <col min="2071" max="2082" width="2.75" style="221" customWidth="1"/>
    <col min="2083" max="2083" width="1.625" style="221" customWidth="1"/>
    <col min="2084" max="2085" width="2.5" style="221" customWidth="1"/>
    <col min="2086" max="2309" width="2.25" style="221"/>
    <col min="2310" max="2310" width="2.5" style="221" bestFit="1" customWidth="1"/>
    <col min="2311" max="2324" width="2.25" style="221"/>
    <col min="2325" max="2325" width="2.5" style="221" bestFit="1" customWidth="1"/>
    <col min="2326" max="2326" width="2.25" style="221"/>
    <col min="2327" max="2338" width="2.75" style="221" customWidth="1"/>
    <col min="2339" max="2339" width="1.625" style="221" customWidth="1"/>
    <col min="2340" max="2341" width="2.5" style="221" customWidth="1"/>
    <col min="2342" max="2565" width="2.25" style="221"/>
    <col min="2566" max="2566" width="2.5" style="221" bestFit="1" customWidth="1"/>
    <col min="2567" max="2580" width="2.25" style="221"/>
    <col min="2581" max="2581" width="2.5" style="221" bestFit="1" customWidth="1"/>
    <col min="2582" max="2582" width="2.25" style="221"/>
    <col min="2583" max="2594" width="2.75" style="221" customWidth="1"/>
    <col min="2595" max="2595" width="1.625" style="221" customWidth="1"/>
    <col min="2596" max="2597" width="2.5" style="221" customWidth="1"/>
    <col min="2598" max="2821" width="2.25" style="221"/>
    <col min="2822" max="2822" width="2.5" style="221" bestFit="1" customWidth="1"/>
    <col min="2823" max="2836" width="2.25" style="221"/>
    <col min="2837" max="2837" width="2.5" style="221" bestFit="1" customWidth="1"/>
    <col min="2838" max="2838" width="2.25" style="221"/>
    <col min="2839" max="2850" width="2.75" style="221" customWidth="1"/>
    <col min="2851" max="2851" width="1.625" style="221" customWidth="1"/>
    <col min="2852" max="2853" width="2.5" style="221" customWidth="1"/>
    <col min="2854" max="3077" width="2.25" style="221"/>
    <col min="3078" max="3078" width="2.5" style="221" bestFit="1" customWidth="1"/>
    <col min="3079" max="3092" width="2.25" style="221"/>
    <col min="3093" max="3093" width="2.5" style="221" bestFit="1" customWidth="1"/>
    <col min="3094" max="3094" width="2.25" style="221"/>
    <col min="3095" max="3106" width="2.75" style="221" customWidth="1"/>
    <col min="3107" max="3107" width="1.625" style="221" customWidth="1"/>
    <col min="3108" max="3109" width="2.5" style="221" customWidth="1"/>
    <col min="3110" max="3333" width="2.25" style="221"/>
    <col min="3334" max="3334" width="2.5" style="221" bestFit="1" customWidth="1"/>
    <col min="3335" max="3348" width="2.25" style="221"/>
    <col min="3349" max="3349" width="2.5" style="221" bestFit="1" customWidth="1"/>
    <col min="3350" max="3350" width="2.25" style="221"/>
    <col min="3351" max="3362" width="2.75" style="221" customWidth="1"/>
    <col min="3363" max="3363" width="1.625" style="221" customWidth="1"/>
    <col min="3364" max="3365" width="2.5" style="221" customWidth="1"/>
    <col min="3366" max="3589" width="2.25" style="221"/>
    <col min="3590" max="3590" width="2.5" style="221" bestFit="1" customWidth="1"/>
    <col min="3591" max="3604" width="2.25" style="221"/>
    <col min="3605" max="3605" width="2.5" style="221" bestFit="1" customWidth="1"/>
    <col min="3606" max="3606" width="2.25" style="221"/>
    <col min="3607" max="3618" width="2.75" style="221" customWidth="1"/>
    <col min="3619" max="3619" width="1.625" style="221" customWidth="1"/>
    <col min="3620" max="3621" width="2.5" style="221" customWidth="1"/>
    <col min="3622" max="3845" width="2.25" style="221"/>
    <col min="3846" max="3846" width="2.5" style="221" bestFit="1" customWidth="1"/>
    <col min="3847" max="3860" width="2.25" style="221"/>
    <col min="3861" max="3861" width="2.5" style="221" bestFit="1" customWidth="1"/>
    <col min="3862" max="3862" width="2.25" style="221"/>
    <col min="3863" max="3874" width="2.75" style="221" customWidth="1"/>
    <col min="3875" max="3875" width="1.625" style="221" customWidth="1"/>
    <col min="3876" max="3877" width="2.5" style="221" customWidth="1"/>
    <col min="3878" max="4101" width="2.25" style="221"/>
    <col min="4102" max="4102" width="2.5" style="221" bestFit="1" customWidth="1"/>
    <col min="4103" max="4116" width="2.25" style="221"/>
    <col min="4117" max="4117" width="2.5" style="221" bestFit="1" customWidth="1"/>
    <col min="4118" max="4118" width="2.25" style="221"/>
    <col min="4119" max="4130" width="2.75" style="221" customWidth="1"/>
    <col min="4131" max="4131" width="1.625" style="221" customWidth="1"/>
    <col min="4132" max="4133" width="2.5" style="221" customWidth="1"/>
    <col min="4134" max="4357" width="2.25" style="221"/>
    <col min="4358" max="4358" width="2.5" style="221" bestFit="1" customWidth="1"/>
    <col min="4359" max="4372" width="2.25" style="221"/>
    <col min="4373" max="4373" width="2.5" style="221" bestFit="1" customWidth="1"/>
    <col min="4374" max="4374" width="2.25" style="221"/>
    <col min="4375" max="4386" width="2.75" style="221" customWidth="1"/>
    <col min="4387" max="4387" width="1.625" style="221" customWidth="1"/>
    <col min="4388" max="4389" width="2.5" style="221" customWidth="1"/>
    <col min="4390" max="4613" width="2.25" style="221"/>
    <col min="4614" max="4614" width="2.5" style="221" bestFit="1" customWidth="1"/>
    <col min="4615" max="4628" width="2.25" style="221"/>
    <col min="4629" max="4629" width="2.5" style="221" bestFit="1" customWidth="1"/>
    <col min="4630" max="4630" width="2.25" style="221"/>
    <col min="4631" max="4642" width="2.75" style="221" customWidth="1"/>
    <col min="4643" max="4643" width="1.625" style="221" customWidth="1"/>
    <col min="4644" max="4645" width="2.5" style="221" customWidth="1"/>
    <col min="4646" max="4869" width="2.25" style="221"/>
    <col min="4870" max="4870" width="2.5" style="221" bestFit="1" customWidth="1"/>
    <col min="4871" max="4884" width="2.25" style="221"/>
    <col min="4885" max="4885" width="2.5" style="221" bestFit="1" customWidth="1"/>
    <col min="4886" max="4886" width="2.25" style="221"/>
    <col min="4887" max="4898" width="2.75" style="221" customWidth="1"/>
    <col min="4899" max="4899" width="1.625" style="221" customWidth="1"/>
    <col min="4900" max="4901" width="2.5" style="221" customWidth="1"/>
    <col min="4902" max="5125" width="2.25" style="221"/>
    <col min="5126" max="5126" width="2.5" style="221" bestFit="1" customWidth="1"/>
    <col min="5127" max="5140" width="2.25" style="221"/>
    <col min="5141" max="5141" width="2.5" style="221" bestFit="1" customWidth="1"/>
    <col min="5142" max="5142" width="2.25" style="221"/>
    <col min="5143" max="5154" width="2.75" style="221" customWidth="1"/>
    <col min="5155" max="5155" width="1.625" style="221" customWidth="1"/>
    <col min="5156" max="5157" width="2.5" style="221" customWidth="1"/>
    <col min="5158" max="5381" width="2.25" style="221"/>
    <col min="5382" max="5382" width="2.5" style="221" bestFit="1" customWidth="1"/>
    <col min="5383" max="5396" width="2.25" style="221"/>
    <col min="5397" max="5397" width="2.5" style="221" bestFit="1" customWidth="1"/>
    <col min="5398" max="5398" width="2.25" style="221"/>
    <col min="5399" max="5410" width="2.75" style="221" customWidth="1"/>
    <col min="5411" max="5411" width="1.625" style="221" customWidth="1"/>
    <col min="5412" max="5413" width="2.5" style="221" customWidth="1"/>
    <col min="5414" max="5637" width="2.25" style="221"/>
    <col min="5638" max="5638" width="2.5" style="221" bestFit="1" customWidth="1"/>
    <col min="5639" max="5652" width="2.25" style="221"/>
    <col min="5653" max="5653" width="2.5" style="221" bestFit="1" customWidth="1"/>
    <col min="5654" max="5654" width="2.25" style="221"/>
    <col min="5655" max="5666" width="2.75" style="221" customWidth="1"/>
    <col min="5667" max="5667" width="1.625" style="221" customWidth="1"/>
    <col min="5668" max="5669" width="2.5" style="221" customWidth="1"/>
    <col min="5670" max="5893" width="2.25" style="221"/>
    <col min="5894" max="5894" width="2.5" style="221" bestFit="1" customWidth="1"/>
    <col min="5895" max="5908" width="2.25" style="221"/>
    <col min="5909" max="5909" width="2.5" style="221" bestFit="1" customWidth="1"/>
    <col min="5910" max="5910" width="2.25" style="221"/>
    <col min="5911" max="5922" width="2.75" style="221" customWidth="1"/>
    <col min="5923" max="5923" width="1.625" style="221" customWidth="1"/>
    <col min="5924" max="5925" width="2.5" style="221" customWidth="1"/>
    <col min="5926" max="6149" width="2.25" style="221"/>
    <col min="6150" max="6150" width="2.5" style="221" bestFit="1" customWidth="1"/>
    <col min="6151" max="6164" width="2.25" style="221"/>
    <col min="6165" max="6165" width="2.5" style="221" bestFit="1" customWidth="1"/>
    <col min="6166" max="6166" width="2.25" style="221"/>
    <col min="6167" max="6178" width="2.75" style="221" customWidth="1"/>
    <col min="6179" max="6179" width="1.625" style="221" customWidth="1"/>
    <col min="6180" max="6181" width="2.5" style="221" customWidth="1"/>
    <col min="6182" max="6405" width="2.25" style="221"/>
    <col min="6406" max="6406" width="2.5" style="221" bestFit="1" customWidth="1"/>
    <col min="6407" max="6420" width="2.25" style="221"/>
    <col min="6421" max="6421" width="2.5" style="221" bestFit="1" customWidth="1"/>
    <col min="6422" max="6422" width="2.25" style="221"/>
    <col min="6423" max="6434" width="2.75" style="221" customWidth="1"/>
    <col min="6435" max="6435" width="1.625" style="221" customWidth="1"/>
    <col min="6436" max="6437" width="2.5" style="221" customWidth="1"/>
    <col min="6438" max="6661" width="2.25" style="221"/>
    <col min="6662" max="6662" width="2.5" style="221" bestFit="1" customWidth="1"/>
    <col min="6663" max="6676" width="2.25" style="221"/>
    <col min="6677" max="6677" width="2.5" style="221" bestFit="1" customWidth="1"/>
    <col min="6678" max="6678" width="2.25" style="221"/>
    <col min="6679" max="6690" width="2.75" style="221" customWidth="1"/>
    <col min="6691" max="6691" width="1.625" style="221" customWidth="1"/>
    <col min="6692" max="6693" width="2.5" style="221" customWidth="1"/>
    <col min="6694" max="6917" width="2.25" style="221"/>
    <col min="6918" max="6918" width="2.5" style="221" bestFit="1" customWidth="1"/>
    <col min="6919" max="6932" width="2.25" style="221"/>
    <col min="6933" max="6933" width="2.5" style="221" bestFit="1" customWidth="1"/>
    <col min="6934" max="6934" width="2.25" style="221"/>
    <col min="6935" max="6946" width="2.75" style="221" customWidth="1"/>
    <col min="6947" max="6947" width="1.625" style="221" customWidth="1"/>
    <col min="6948" max="6949" width="2.5" style="221" customWidth="1"/>
    <col min="6950" max="7173" width="2.25" style="221"/>
    <col min="7174" max="7174" width="2.5" style="221" bestFit="1" customWidth="1"/>
    <col min="7175" max="7188" width="2.25" style="221"/>
    <col min="7189" max="7189" width="2.5" style="221" bestFit="1" customWidth="1"/>
    <col min="7190" max="7190" width="2.25" style="221"/>
    <col min="7191" max="7202" width="2.75" style="221" customWidth="1"/>
    <col min="7203" max="7203" width="1.625" style="221" customWidth="1"/>
    <col min="7204" max="7205" width="2.5" style="221" customWidth="1"/>
    <col min="7206" max="7429" width="2.25" style="221"/>
    <col min="7430" max="7430" width="2.5" style="221" bestFit="1" customWidth="1"/>
    <col min="7431" max="7444" width="2.25" style="221"/>
    <col min="7445" max="7445" width="2.5" style="221" bestFit="1" customWidth="1"/>
    <col min="7446" max="7446" width="2.25" style="221"/>
    <col min="7447" max="7458" width="2.75" style="221" customWidth="1"/>
    <col min="7459" max="7459" width="1.625" style="221" customWidth="1"/>
    <col min="7460" max="7461" width="2.5" style="221" customWidth="1"/>
    <col min="7462" max="7685" width="2.25" style="221"/>
    <col min="7686" max="7686" width="2.5" style="221" bestFit="1" customWidth="1"/>
    <col min="7687" max="7700" width="2.25" style="221"/>
    <col min="7701" max="7701" width="2.5" style="221" bestFit="1" customWidth="1"/>
    <col min="7702" max="7702" width="2.25" style="221"/>
    <col min="7703" max="7714" width="2.75" style="221" customWidth="1"/>
    <col min="7715" max="7715" width="1.625" style="221" customWidth="1"/>
    <col min="7716" max="7717" width="2.5" style="221" customWidth="1"/>
    <col min="7718" max="7941" width="2.25" style="221"/>
    <col min="7942" max="7942" width="2.5" style="221" bestFit="1" customWidth="1"/>
    <col min="7943" max="7956" width="2.25" style="221"/>
    <col min="7957" max="7957" width="2.5" style="221" bestFit="1" customWidth="1"/>
    <col min="7958" max="7958" width="2.25" style="221"/>
    <col min="7959" max="7970" width="2.75" style="221" customWidth="1"/>
    <col min="7971" max="7971" width="1.625" style="221" customWidth="1"/>
    <col min="7972" max="7973" width="2.5" style="221" customWidth="1"/>
    <col min="7974" max="8197" width="2.25" style="221"/>
    <col min="8198" max="8198" width="2.5" style="221" bestFit="1" customWidth="1"/>
    <col min="8199" max="8212" width="2.25" style="221"/>
    <col min="8213" max="8213" width="2.5" style="221" bestFit="1" customWidth="1"/>
    <col min="8214" max="8214" width="2.25" style="221"/>
    <col min="8215" max="8226" width="2.75" style="221" customWidth="1"/>
    <col min="8227" max="8227" width="1.625" style="221" customWidth="1"/>
    <col min="8228" max="8229" width="2.5" style="221" customWidth="1"/>
    <col min="8230" max="8453" width="2.25" style="221"/>
    <col min="8454" max="8454" width="2.5" style="221" bestFit="1" customWidth="1"/>
    <col min="8455" max="8468" width="2.25" style="221"/>
    <col min="8469" max="8469" width="2.5" style="221" bestFit="1" customWidth="1"/>
    <col min="8470" max="8470" width="2.25" style="221"/>
    <col min="8471" max="8482" width="2.75" style="221" customWidth="1"/>
    <col min="8483" max="8483" width="1.625" style="221" customWidth="1"/>
    <col min="8484" max="8485" width="2.5" style="221" customWidth="1"/>
    <col min="8486" max="8709" width="2.25" style="221"/>
    <col min="8710" max="8710" width="2.5" style="221" bestFit="1" customWidth="1"/>
    <col min="8711" max="8724" width="2.25" style="221"/>
    <col min="8725" max="8725" width="2.5" style="221" bestFit="1" customWidth="1"/>
    <col min="8726" max="8726" width="2.25" style="221"/>
    <col min="8727" max="8738" width="2.75" style="221" customWidth="1"/>
    <col min="8739" max="8739" width="1.625" style="221" customWidth="1"/>
    <col min="8740" max="8741" width="2.5" style="221" customWidth="1"/>
    <col min="8742" max="8965" width="2.25" style="221"/>
    <col min="8966" max="8966" width="2.5" style="221" bestFit="1" customWidth="1"/>
    <col min="8967" max="8980" width="2.25" style="221"/>
    <col min="8981" max="8981" width="2.5" style="221" bestFit="1" customWidth="1"/>
    <col min="8982" max="8982" width="2.25" style="221"/>
    <col min="8983" max="8994" width="2.75" style="221" customWidth="1"/>
    <col min="8995" max="8995" width="1.625" style="221" customWidth="1"/>
    <col min="8996" max="8997" width="2.5" style="221" customWidth="1"/>
    <col min="8998" max="9221" width="2.25" style="221"/>
    <col min="9222" max="9222" width="2.5" style="221" bestFit="1" customWidth="1"/>
    <col min="9223" max="9236" width="2.25" style="221"/>
    <col min="9237" max="9237" width="2.5" style="221" bestFit="1" customWidth="1"/>
    <col min="9238" max="9238" width="2.25" style="221"/>
    <col min="9239" max="9250" width="2.75" style="221" customWidth="1"/>
    <col min="9251" max="9251" width="1.625" style="221" customWidth="1"/>
    <col min="9252" max="9253" width="2.5" style="221" customWidth="1"/>
    <col min="9254" max="9477" width="2.25" style="221"/>
    <col min="9478" max="9478" width="2.5" style="221" bestFit="1" customWidth="1"/>
    <col min="9479" max="9492" width="2.25" style="221"/>
    <col min="9493" max="9493" width="2.5" style="221" bestFit="1" customWidth="1"/>
    <col min="9494" max="9494" width="2.25" style="221"/>
    <col min="9495" max="9506" width="2.75" style="221" customWidth="1"/>
    <col min="9507" max="9507" width="1.625" style="221" customWidth="1"/>
    <col min="9508" max="9509" width="2.5" style="221" customWidth="1"/>
    <col min="9510" max="9733" width="2.25" style="221"/>
    <col min="9734" max="9734" width="2.5" style="221" bestFit="1" customWidth="1"/>
    <col min="9735" max="9748" width="2.25" style="221"/>
    <col min="9749" max="9749" width="2.5" style="221" bestFit="1" customWidth="1"/>
    <col min="9750" max="9750" width="2.25" style="221"/>
    <col min="9751" max="9762" width="2.75" style="221" customWidth="1"/>
    <col min="9763" max="9763" width="1.625" style="221" customWidth="1"/>
    <col min="9764" max="9765" width="2.5" style="221" customWidth="1"/>
    <col min="9766" max="9989" width="2.25" style="221"/>
    <col min="9990" max="9990" width="2.5" style="221" bestFit="1" customWidth="1"/>
    <col min="9991" max="10004" width="2.25" style="221"/>
    <col min="10005" max="10005" width="2.5" style="221" bestFit="1" customWidth="1"/>
    <col min="10006" max="10006" width="2.25" style="221"/>
    <col min="10007" max="10018" width="2.75" style="221" customWidth="1"/>
    <col min="10019" max="10019" width="1.625" style="221" customWidth="1"/>
    <col min="10020" max="10021" width="2.5" style="221" customWidth="1"/>
    <col min="10022" max="10245" width="2.25" style="221"/>
    <col min="10246" max="10246" width="2.5" style="221" bestFit="1" customWidth="1"/>
    <col min="10247" max="10260" width="2.25" style="221"/>
    <col min="10261" max="10261" width="2.5" style="221" bestFit="1" customWidth="1"/>
    <col min="10262" max="10262" width="2.25" style="221"/>
    <col min="10263" max="10274" width="2.75" style="221" customWidth="1"/>
    <col min="10275" max="10275" width="1.625" style="221" customWidth="1"/>
    <col min="10276" max="10277" width="2.5" style="221" customWidth="1"/>
    <col min="10278" max="10501" width="2.25" style="221"/>
    <col min="10502" max="10502" width="2.5" style="221" bestFit="1" customWidth="1"/>
    <col min="10503" max="10516" width="2.25" style="221"/>
    <col min="10517" max="10517" width="2.5" style="221" bestFit="1" customWidth="1"/>
    <col min="10518" max="10518" width="2.25" style="221"/>
    <col min="10519" max="10530" width="2.75" style="221" customWidth="1"/>
    <col min="10531" max="10531" width="1.625" style="221" customWidth="1"/>
    <col min="10532" max="10533" width="2.5" style="221" customWidth="1"/>
    <col min="10534" max="10757" width="2.25" style="221"/>
    <col min="10758" max="10758" width="2.5" style="221" bestFit="1" customWidth="1"/>
    <col min="10759" max="10772" width="2.25" style="221"/>
    <col min="10773" max="10773" width="2.5" style="221" bestFit="1" customWidth="1"/>
    <col min="10774" max="10774" width="2.25" style="221"/>
    <col min="10775" max="10786" width="2.75" style="221" customWidth="1"/>
    <col min="10787" max="10787" width="1.625" style="221" customWidth="1"/>
    <col min="10788" max="10789" width="2.5" style="221" customWidth="1"/>
    <col min="10790" max="11013" width="2.25" style="221"/>
    <col min="11014" max="11014" width="2.5" style="221" bestFit="1" customWidth="1"/>
    <col min="11015" max="11028" width="2.25" style="221"/>
    <col min="11029" max="11029" width="2.5" style="221" bestFit="1" customWidth="1"/>
    <col min="11030" max="11030" width="2.25" style="221"/>
    <col min="11031" max="11042" width="2.75" style="221" customWidth="1"/>
    <col min="11043" max="11043" width="1.625" style="221" customWidth="1"/>
    <col min="11044" max="11045" width="2.5" style="221" customWidth="1"/>
    <col min="11046" max="11269" width="2.25" style="221"/>
    <col min="11270" max="11270" width="2.5" style="221" bestFit="1" customWidth="1"/>
    <col min="11271" max="11284" width="2.25" style="221"/>
    <col min="11285" max="11285" width="2.5" style="221" bestFit="1" customWidth="1"/>
    <col min="11286" max="11286" width="2.25" style="221"/>
    <col min="11287" max="11298" width="2.75" style="221" customWidth="1"/>
    <col min="11299" max="11299" width="1.625" style="221" customWidth="1"/>
    <col min="11300" max="11301" width="2.5" style="221" customWidth="1"/>
    <col min="11302" max="11525" width="2.25" style="221"/>
    <col min="11526" max="11526" width="2.5" style="221" bestFit="1" customWidth="1"/>
    <col min="11527" max="11540" width="2.25" style="221"/>
    <col min="11541" max="11541" width="2.5" style="221" bestFit="1" customWidth="1"/>
    <col min="11542" max="11542" width="2.25" style="221"/>
    <col min="11543" max="11554" width="2.75" style="221" customWidth="1"/>
    <col min="11555" max="11555" width="1.625" style="221" customWidth="1"/>
    <col min="11556" max="11557" width="2.5" style="221" customWidth="1"/>
    <col min="11558" max="11781" width="2.25" style="221"/>
    <col min="11782" max="11782" width="2.5" style="221" bestFit="1" customWidth="1"/>
    <col min="11783" max="11796" width="2.25" style="221"/>
    <col min="11797" max="11797" width="2.5" style="221" bestFit="1" customWidth="1"/>
    <col min="11798" max="11798" width="2.25" style="221"/>
    <col min="11799" max="11810" width="2.75" style="221" customWidth="1"/>
    <col min="11811" max="11811" width="1.625" style="221" customWidth="1"/>
    <col min="11812" max="11813" width="2.5" style="221" customWidth="1"/>
    <col min="11814" max="12037" width="2.25" style="221"/>
    <col min="12038" max="12038" width="2.5" style="221" bestFit="1" customWidth="1"/>
    <col min="12039" max="12052" width="2.25" style="221"/>
    <col min="12053" max="12053" width="2.5" style="221" bestFit="1" customWidth="1"/>
    <col min="12054" max="12054" width="2.25" style="221"/>
    <col min="12055" max="12066" width="2.75" style="221" customWidth="1"/>
    <col min="12067" max="12067" width="1.625" style="221" customWidth="1"/>
    <col min="12068" max="12069" width="2.5" style="221" customWidth="1"/>
    <col min="12070" max="12293" width="2.25" style="221"/>
    <col min="12294" max="12294" width="2.5" style="221" bestFit="1" customWidth="1"/>
    <col min="12295" max="12308" width="2.25" style="221"/>
    <col min="12309" max="12309" width="2.5" style="221" bestFit="1" customWidth="1"/>
    <col min="12310" max="12310" width="2.25" style="221"/>
    <col min="12311" max="12322" width="2.75" style="221" customWidth="1"/>
    <col min="12323" max="12323" width="1.625" style="221" customWidth="1"/>
    <col min="12324" max="12325" width="2.5" style="221" customWidth="1"/>
    <col min="12326" max="12549" width="2.25" style="221"/>
    <col min="12550" max="12550" width="2.5" style="221" bestFit="1" customWidth="1"/>
    <col min="12551" max="12564" width="2.25" style="221"/>
    <col min="12565" max="12565" width="2.5" style="221" bestFit="1" customWidth="1"/>
    <col min="12566" max="12566" width="2.25" style="221"/>
    <col min="12567" max="12578" width="2.75" style="221" customWidth="1"/>
    <col min="12579" max="12579" width="1.625" style="221" customWidth="1"/>
    <col min="12580" max="12581" width="2.5" style="221" customWidth="1"/>
    <col min="12582" max="12805" width="2.25" style="221"/>
    <col min="12806" max="12806" width="2.5" style="221" bestFit="1" customWidth="1"/>
    <col min="12807" max="12820" width="2.25" style="221"/>
    <col min="12821" max="12821" width="2.5" style="221" bestFit="1" customWidth="1"/>
    <col min="12822" max="12822" width="2.25" style="221"/>
    <col min="12823" max="12834" width="2.75" style="221" customWidth="1"/>
    <col min="12835" max="12835" width="1.625" style="221" customWidth="1"/>
    <col min="12836" max="12837" width="2.5" style="221" customWidth="1"/>
    <col min="12838" max="13061" width="2.25" style="221"/>
    <col min="13062" max="13062" width="2.5" style="221" bestFit="1" customWidth="1"/>
    <col min="13063" max="13076" width="2.25" style="221"/>
    <col min="13077" max="13077" width="2.5" style="221" bestFit="1" customWidth="1"/>
    <col min="13078" max="13078" width="2.25" style="221"/>
    <col min="13079" max="13090" width="2.75" style="221" customWidth="1"/>
    <col min="13091" max="13091" width="1.625" style="221" customWidth="1"/>
    <col min="13092" max="13093" width="2.5" style="221" customWidth="1"/>
    <col min="13094" max="13317" width="2.25" style="221"/>
    <col min="13318" max="13318" width="2.5" style="221" bestFit="1" customWidth="1"/>
    <col min="13319" max="13332" width="2.25" style="221"/>
    <col min="13333" max="13333" width="2.5" style="221" bestFit="1" customWidth="1"/>
    <col min="13334" max="13334" width="2.25" style="221"/>
    <col min="13335" max="13346" width="2.75" style="221" customWidth="1"/>
    <col min="13347" max="13347" width="1.625" style="221" customWidth="1"/>
    <col min="13348" max="13349" width="2.5" style="221" customWidth="1"/>
    <col min="13350" max="13573" width="2.25" style="221"/>
    <col min="13574" max="13574" width="2.5" style="221" bestFit="1" customWidth="1"/>
    <col min="13575" max="13588" width="2.25" style="221"/>
    <col min="13589" max="13589" width="2.5" style="221" bestFit="1" customWidth="1"/>
    <col min="13590" max="13590" width="2.25" style="221"/>
    <col min="13591" max="13602" width="2.75" style="221" customWidth="1"/>
    <col min="13603" max="13603" width="1.625" style="221" customWidth="1"/>
    <col min="13604" max="13605" width="2.5" style="221" customWidth="1"/>
    <col min="13606" max="13829" width="2.25" style="221"/>
    <col min="13830" max="13830" width="2.5" style="221" bestFit="1" customWidth="1"/>
    <col min="13831" max="13844" width="2.25" style="221"/>
    <col min="13845" max="13845" width="2.5" style="221" bestFit="1" customWidth="1"/>
    <col min="13846" max="13846" width="2.25" style="221"/>
    <col min="13847" max="13858" width="2.75" style="221" customWidth="1"/>
    <col min="13859" max="13859" width="1.625" style="221" customWidth="1"/>
    <col min="13860" max="13861" width="2.5" style="221" customWidth="1"/>
    <col min="13862" max="14085" width="2.25" style="221"/>
    <col min="14086" max="14086" width="2.5" style="221" bestFit="1" customWidth="1"/>
    <col min="14087" max="14100" width="2.25" style="221"/>
    <col min="14101" max="14101" width="2.5" style="221" bestFit="1" customWidth="1"/>
    <col min="14102" max="14102" width="2.25" style="221"/>
    <col min="14103" max="14114" width="2.75" style="221" customWidth="1"/>
    <col min="14115" max="14115" width="1.625" style="221" customWidth="1"/>
    <col min="14116" max="14117" width="2.5" style="221" customWidth="1"/>
    <col min="14118" max="14341" width="2.25" style="221"/>
    <col min="14342" max="14342" width="2.5" style="221" bestFit="1" customWidth="1"/>
    <col min="14343" max="14356" width="2.25" style="221"/>
    <col min="14357" max="14357" width="2.5" style="221" bestFit="1" customWidth="1"/>
    <col min="14358" max="14358" width="2.25" style="221"/>
    <col min="14359" max="14370" width="2.75" style="221" customWidth="1"/>
    <col min="14371" max="14371" width="1.625" style="221" customWidth="1"/>
    <col min="14372" max="14373" width="2.5" style="221" customWidth="1"/>
    <col min="14374" max="14597" width="2.25" style="221"/>
    <col min="14598" max="14598" width="2.5" style="221" bestFit="1" customWidth="1"/>
    <col min="14599" max="14612" width="2.25" style="221"/>
    <col min="14613" max="14613" width="2.5" style="221" bestFit="1" customWidth="1"/>
    <col min="14614" max="14614" width="2.25" style="221"/>
    <col min="14615" max="14626" width="2.75" style="221" customWidth="1"/>
    <col min="14627" max="14627" width="1.625" style="221" customWidth="1"/>
    <col min="14628" max="14629" width="2.5" style="221" customWidth="1"/>
    <col min="14630" max="14853" width="2.25" style="221"/>
    <col min="14854" max="14854" width="2.5" style="221" bestFit="1" customWidth="1"/>
    <col min="14855" max="14868" width="2.25" style="221"/>
    <col min="14869" max="14869" width="2.5" style="221" bestFit="1" customWidth="1"/>
    <col min="14870" max="14870" width="2.25" style="221"/>
    <col min="14871" max="14882" width="2.75" style="221" customWidth="1"/>
    <col min="14883" max="14883" width="1.625" style="221" customWidth="1"/>
    <col min="14884" max="14885" width="2.5" style="221" customWidth="1"/>
    <col min="14886" max="15109" width="2.25" style="221"/>
    <col min="15110" max="15110" width="2.5" style="221" bestFit="1" customWidth="1"/>
    <col min="15111" max="15124" width="2.25" style="221"/>
    <col min="15125" max="15125" width="2.5" style="221" bestFit="1" customWidth="1"/>
    <col min="15126" max="15126" width="2.25" style="221"/>
    <col min="15127" max="15138" width="2.75" style="221" customWidth="1"/>
    <col min="15139" max="15139" width="1.625" style="221" customWidth="1"/>
    <col min="15140" max="15141" width="2.5" style="221" customWidth="1"/>
    <col min="15142" max="15365" width="2.25" style="221"/>
    <col min="15366" max="15366" width="2.5" style="221" bestFit="1" customWidth="1"/>
    <col min="15367" max="15380" width="2.25" style="221"/>
    <col min="15381" max="15381" width="2.5" style="221" bestFit="1" customWidth="1"/>
    <col min="15382" max="15382" width="2.25" style="221"/>
    <col min="15383" max="15394" width="2.75" style="221" customWidth="1"/>
    <col min="15395" max="15395" width="1.625" style="221" customWidth="1"/>
    <col min="15396" max="15397" width="2.5" style="221" customWidth="1"/>
    <col min="15398" max="15621" width="2.25" style="221"/>
    <col min="15622" max="15622" width="2.5" style="221" bestFit="1" customWidth="1"/>
    <col min="15623" max="15636" width="2.25" style="221"/>
    <col min="15637" max="15637" width="2.5" style="221" bestFit="1" customWidth="1"/>
    <col min="15638" max="15638" width="2.25" style="221"/>
    <col min="15639" max="15650" width="2.75" style="221" customWidth="1"/>
    <col min="15651" max="15651" width="1.625" style="221" customWidth="1"/>
    <col min="15652" max="15653" width="2.5" style="221" customWidth="1"/>
    <col min="15654" max="15877" width="2.25" style="221"/>
    <col min="15878" max="15878" width="2.5" style="221" bestFit="1" customWidth="1"/>
    <col min="15879" max="15892" width="2.25" style="221"/>
    <col min="15893" max="15893" width="2.5" style="221" bestFit="1" customWidth="1"/>
    <col min="15894" max="15894" width="2.25" style="221"/>
    <col min="15895" max="15906" width="2.75" style="221" customWidth="1"/>
    <col min="15907" max="15907" width="1.625" style="221" customWidth="1"/>
    <col min="15908" max="15909" width="2.5" style="221" customWidth="1"/>
    <col min="15910" max="16133" width="2.25" style="221"/>
    <col min="16134" max="16134" width="2.5" style="221" bestFit="1" customWidth="1"/>
    <col min="16135" max="16148" width="2.25" style="221"/>
    <col min="16149" max="16149" width="2.5" style="221" bestFit="1" customWidth="1"/>
    <col min="16150" max="16150" width="2.25" style="221"/>
    <col min="16151" max="16162" width="2.75" style="221" customWidth="1"/>
    <col min="16163" max="16163" width="1.625" style="221" customWidth="1"/>
    <col min="16164" max="16165" width="2.5" style="221" customWidth="1"/>
    <col min="16166" max="16384" width="2.25" style="221"/>
  </cols>
  <sheetData>
    <row r="1" spans="1:39" ht="21" customHeight="1">
      <c r="AB1" s="1751" t="s">
        <v>1314</v>
      </c>
      <c r="AC1" s="1751"/>
      <c r="AD1" s="1751"/>
      <c r="AE1" s="1751"/>
      <c r="AF1" s="1751"/>
      <c r="AG1" s="1751"/>
      <c r="AH1" s="1751"/>
      <c r="AI1" s="1751"/>
      <c r="AK1" s="1747" t="s">
        <v>484</v>
      </c>
      <c r="AL1" s="1747"/>
    </row>
    <row r="2" spans="1:39" ht="20.25" customHeight="1">
      <c r="AL2" s="2"/>
      <c r="AM2" s="2"/>
    </row>
    <row r="3" spans="1:39" ht="20.25" customHeight="1">
      <c r="A3" s="2533" t="s">
        <v>226</v>
      </c>
      <c r="B3" s="2533"/>
      <c r="C3" s="2533"/>
      <c r="D3" s="2533"/>
      <c r="E3" s="2533"/>
      <c r="F3" s="2533"/>
      <c r="G3" s="2533"/>
      <c r="H3" s="2533"/>
      <c r="I3" s="2533"/>
      <c r="J3" s="2533"/>
      <c r="K3" s="2533"/>
      <c r="L3" s="2533"/>
      <c r="M3" s="2533"/>
      <c r="N3" s="2533"/>
      <c r="O3" s="2533"/>
      <c r="P3" s="2533"/>
      <c r="Q3" s="2533"/>
      <c r="R3" s="2533"/>
      <c r="S3" s="2533"/>
      <c r="T3" s="2533"/>
      <c r="U3" s="2533"/>
      <c r="V3" s="2533"/>
      <c r="W3" s="2533"/>
      <c r="X3" s="2533"/>
      <c r="Y3" s="2533"/>
      <c r="Z3" s="2533"/>
      <c r="AA3" s="2533"/>
      <c r="AB3" s="2533"/>
      <c r="AC3" s="2533"/>
      <c r="AD3" s="2533"/>
      <c r="AE3" s="2533"/>
      <c r="AF3" s="2533"/>
      <c r="AG3" s="2533"/>
      <c r="AH3" s="2533"/>
      <c r="AI3" s="2533"/>
      <c r="AJ3" s="2533"/>
      <c r="AK3" s="2533"/>
      <c r="AL3" s="2533"/>
      <c r="AM3" s="2649"/>
    </row>
    <row r="4" spans="1:39" ht="20.25" customHeight="1">
      <c r="A4" s="2533"/>
      <c r="B4" s="2533"/>
      <c r="C4" s="2533"/>
      <c r="D4" s="2533"/>
      <c r="E4" s="2533"/>
      <c r="F4" s="2533"/>
      <c r="G4" s="2533"/>
      <c r="H4" s="2533"/>
      <c r="I4" s="2533"/>
      <c r="J4" s="2533"/>
      <c r="K4" s="2533"/>
      <c r="L4" s="2533"/>
      <c r="M4" s="2533"/>
      <c r="N4" s="2533"/>
      <c r="O4" s="2533"/>
      <c r="P4" s="2533"/>
      <c r="Q4" s="2533"/>
      <c r="R4" s="2533"/>
      <c r="S4" s="2533"/>
      <c r="T4" s="2533"/>
      <c r="U4" s="2533"/>
      <c r="V4" s="2533"/>
      <c r="W4" s="2533"/>
      <c r="X4" s="2533"/>
      <c r="Y4" s="2533"/>
      <c r="Z4" s="2533"/>
      <c r="AA4" s="2533"/>
      <c r="AB4" s="2533"/>
      <c r="AC4" s="2533"/>
      <c r="AD4" s="2533"/>
      <c r="AE4" s="2533"/>
      <c r="AF4" s="2533"/>
      <c r="AG4" s="2533"/>
      <c r="AH4" s="2533"/>
      <c r="AI4" s="2533"/>
      <c r="AJ4" s="2533"/>
      <c r="AK4" s="2533"/>
      <c r="AL4" s="2533"/>
      <c r="AM4" s="2649"/>
    </row>
    <row r="5" spans="1:39" ht="20.25" customHeight="1"/>
    <row r="6" spans="1:39" ht="25.5" customHeight="1">
      <c r="B6" s="2183" t="s">
        <v>482</v>
      </c>
      <c r="C6" s="2543"/>
      <c r="D6" s="2543"/>
      <c r="E6" s="2543"/>
      <c r="F6" s="2543"/>
      <c r="G6" s="2543"/>
      <c r="H6" s="2543"/>
      <c r="I6" s="2543"/>
      <c r="J6" s="2543"/>
      <c r="K6" s="2578"/>
      <c r="L6" s="2183"/>
      <c r="M6" s="2543"/>
      <c r="N6" s="2543"/>
      <c r="O6" s="2543"/>
      <c r="P6" s="2543"/>
      <c r="Q6" s="2543"/>
      <c r="R6" s="2543"/>
      <c r="S6" s="2543"/>
      <c r="T6" s="2543"/>
      <c r="U6" s="2543"/>
      <c r="V6" s="2543"/>
      <c r="W6" s="2543"/>
      <c r="X6" s="2543"/>
      <c r="Y6" s="2543"/>
      <c r="Z6" s="2543"/>
      <c r="AA6" s="2543"/>
      <c r="AB6" s="2543"/>
      <c r="AC6" s="2543"/>
      <c r="AD6" s="2543"/>
      <c r="AE6" s="2543"/>
      <c r="AF6" s="2543"/>
      <c r="AG6" s="2543"/>
      <c r="AH6" s="2543"/>
      <c r="AI6" s="2543"/>
      <c r="AJ6" s="2543"/>
      <c r="AK6" s="2543"/>
      <c r="AL6" s="2578"/>
    </row>
    <row r="7" spans="1:39" ht="13.5" customHeight="1">
      <c r="B7" s="2535" t="s">
        <v>65</v>
      </c>
      <c r="C7" s="2544"/>
      <c r="D7" s="2550"/>
      <c r="E7" s="2550"/>
      <c r="F7" s="2550"/>
      <c r="G7" s="2550"/>
      <c r="H7" s="2550"/>
      <c r="I7" s="2550"/>
      <c r="J7" s="2550"/>
      <c r="K7" s="2550"/>
      <c r="L7" s="2550"/>
      <c r="M7" s="2550"/>
      <c r="N7" s="2550"/>
      <c r="O7" s="2550"/>
      <c r="P7" s="2550"/>
      <c r="Q7" s="2550"/>
      <c r="R7" s="2535" t="s">
        <v>1095</v>
      </c>
      <c r="S7" s="2544"/>
      <c r="T7" s="2587"/>
      <c r="U7" s="2550"/>
      <c r="V7" s="2550"/>
      <c r="W7" s="2550"/>
      <c r="X7" s="2550"/>
      <c r="Y7" s="2550"/>
      <c r="Z7" s="2550"/>
      <c r="AA7" s="2550"/>
      <c r="AB7" s="2550"/>
      <c r="AC7" s="2550"/>
      <c r="AD7" s="2550"/>
      <c r="AE7" s="2550"/>
      <c r="AF7" s="2550"/>
      <c r="AG7" s="2550"/>
      <c r="AH7" s="2550"/>
      <c r="AI7" s="2550"/>
      <c r="AJ7" s="2550"/>
      <c r="AK7" s="2550"/>
      <c r="AL7" s="2607"/>
    </row>
    <row r="8" spans="1:39">
      <c r="B8" s="2536"/>
      <c r="C8" s="2545"/>
      <c r="D8" s="2551"/>
      <c r="E8" s="2551"/>
      <c r="F8" s="2551"/>
      <c r="G8" s="2551"/>
      <c r="H8" s="2551"/>
      <c r="I8" s="2551"/>
      <c r="J8" s="2551"/>
      <c r="K8" s="2551"/>
      <c r="L8" s="2551"/>
      <c r="M8" s="2551"/>
      <c r="N8" s="2551"/>
      <c r="O8" s="2551"/>
      <c r="P8" s="2551"/>
      <c r="Q8" s="2551"/>
      <c r="R8" s="2536"/>
      <c r="S8" s="2545"/>
      <c r="T8" s="2588"/>
      <c r="U8" s="2182">
        <v>1</v>
      </c>
      <c r="V8" s="2551"/>
      <c r="W8" s="2568" t="s">
        <v>1097</v>
      </c>
      <c r="X8" s="2568"/>
      <c r="Y8" s="2568"/>
      <c r="Z8" s="2568"/>
      <c r="AA8" s="2568"/>
      <c r="AB8" s="2568"/>
      <c r="AC8" s="2568"/>
      <c r="AD8" s="2568"/>
      <c r="AE8" s="2568"/>
      <c r="AF8" s="2568"/>
      <c r="AG8" s="2568"/>
      <c r="AH8" s="2568"/>
      <c r="AI8" s="2568"/>
      <c r="AJ8" s="2568"/>
      <c r="AK8" s="2568"/>
      <c r="AL8" s="2608"/>
    </row>
    <row r="9" spans="1:39">
      <c r="B9" s="2536"/>
      <c r="C9" s="2545"/>
      <c r="D9" s="2551"/>
      <c r="E9" s="2551"/>
      <c r="F9" s="2551"/>
      <c r="G9" s="2551"/>
      <c r="H9" s="2551"/>
      <c r="I9" s="2551"/>
      <c r="J9" s="2551"/>
      <c r="K9" s="2551"/>
      <c r="L9" s="2551"/>
      <c r="M9" s="2551"/>
      <c r="N9" s="2551"/>
      <c r="O9" s="2551"/>
      <c r="P9" s="2551"/>
      <c r="Q9" s="2551"/>
      <c r="R9" s="2536"/>
      <c r="S9" s="2545"/>
      <c r="T9" s="2588"/>
      <c r="U9" s="2182"/>
      <c r="V9" s="2551"/>
      <c r="W9" s="2568"/>
      <c r="X9" s="2568"/>
      <c r="Y9" s="2568"/>
      <c r="Z9" s="2568"/>
      <c r="AA9" s="2568"/>
      <c r="AB9" s="2568"/>
      <c r="AC9" s="2568"/>
      <c r="AD9" s="2568"/>
      <c r="AE9" s="2568"/>
      <c r="AF9" s="2568"/>
      <c r="AG9" s="2568"/>
      <c r="AH9" s="2568"/>
      <c r="AI9" s="2568"/>
      <c r="AJ9" s="2568"/>
      <c r="AK9" s="2568"/>
      <c r="AL9" s="2608"/>
    </row>
    <row r="10" spans="1:39">
      <c r="B10" s="2536"/>
      <c r="C10" s="2545"/>
      <c r="F10" s="2182">
        <v>1</v>
      </c>
      <c r="G10" s="2560"/>
      <c r="H10" s="2568" t="s">
        <v>746</v>
      </c>
      <c r="I10" s="2568"/>
      <c r="J10" s="2568"/>
      <c r="K10" s="2568"/>
      <c r="L10" s="2568"/>
      <c r="M10" s="2568"/>
      <c r="N10" s="2568"/>
      <c r="O10" s="2568"/>
      <c r="P10" s="2583"/>
      <c r="Q10" s="2583"/>
      <c r="R10" s="2536"/>
      <c r="S10" s="2545"/>
      <c r="T10" s="2588"/>
      <c r="U10" s="2182">
        <v>2</v>
      </c>
      <c r="V10" s="2551"/>
      <c r="W10" s="2568" t="s">
        <v>36</v>
      </c>
      <c r="X10" s="2568"/>
      <c r="Y10" s="2568"/>
      <c r="Z10" s="2568"/>
      <c r="AA10" s="2568"/>
      <c r="AB10" s="2568"/>
      <c r="AC10" s="2568"/>
      <c r="AD10" s="2568"/>
      <c r="AE10" s="2568"/>
      <c r="AF10" s="2568"/>
      <c r="AG10" s="2568"/>
      <c r="AH10" s="2568"/>
      <c r="AI10" s="2568"/>
      <c r="AJ10" s="2568"/>
      <c r="AK10" s="2568"/>
      <c r="AL10" s="2609"/>
    </row>
    <row r="11" spans="1:39">
      <c r="B11" s="2536"/>
      <c r="C11" s="2545"/>
      <c r="F11" s="2182"/>
      <c r="G11" s="2560"/>
      <c r="H11" s="2568"/>
      <c r="I11" s="2568"/>
      <c r="J11" s="2568"/>
      <c r="K11" s="2568"/>
      <c r="L11" s="2568"/>
      <c r="M11" s="2568"/>
      <c r="N11" s="2568"/>
      <c r="O11" s="2568"/>
      <c r="P11" s="2583"/>
      <c r="Q11" s="2583"/>
      <c r="R11" s="2536"/>
      <c r="S11" s="2545"/>
      <c r="T11" s="2588"/>
      <c r="U11" s="2182"/>
      <c r="V11" s="2551"/>
      <c r="W11" s="2568"/>
      <c r="X11" s="2568"/>
      <c r="Y11" s="2568"/>
      <c r="Z11" s="2568"/>
      <c r="AA11" s="2568"/>
      <c r="AB11" s="2568"/>
      <c r="AC11" s="2568"/>
      <c r="AD11" s="2568"/>
      <c r="AE11" s="2568"/>
      <c r="AF11" s="2568"/>
      <c r="AG11" s="2568"/>
      <c r="AH11" s="2568"/>
      <c r="AI11" s="2568"/>
      <c r="AJ11" s="2568"/>
      <c r="AK11" s="2568"/>
      <c r="AL11" s="2609"/>
    </row>
    <row r="12" spans="1:39">
      <c r="B12" s="2536"/>
      <c r="C12" s="2545"/>
      <c r="F12" s="2182">
        <v>2</v>
      </c>
      <c r="G12" s="2560"/>
      <c r="H12" s="2568" t="s">
        <v>1098</v>
      </c>
      <c r="I12" s="2568"/>
      <c r="J12" s="2568"/>
      <c r="K12" s="2568"/>
      <c r="L12" s="2568"/>
      <c r="M12" s="2568"/>
      <c r="N12" s="2568"/>
      <c r="O12" s="2568"/>
      <c r="P12" s="2583"/>
      <c r="Q12" s="2583"/>
      <c r="R12" s="2536"/>
      <c r="S12" s="2545"/>
      <c r="T12" s="2588"/>
      <c r="U12" s="2182">
        <v>3</v>
      </c>
      <c r="V12" s="2551"/>
      <c r="W12" s="2568" t="s">
        <v>84</v>
      </c>
      <c r="X12" s="2568"/>
      <c r="Y12" s="2568"/>
      <c r="Z12" s="2568"/>
      <c r="AA12" s="2568"/>
      <c r="AB12" s="2568"/>
      <c r="AC12" s="2568"/>
      <c r="AD12" s="2568"/>
      <c r="AE12" s="2568"/>
      <c r="AF12" s="2568"/>
      <c r="AG12" s="2568"/>
      <c r="AH12" s="2568"/>
      <c r="AI12" s="2568"/>
      <c r="AJ12" s="2568"/>
      <c r="AK12" s="2568"/>
      <c r="AL12" s="2608"/>
    </row>
    <row r="13" spans="1:39">
      <c r="B13" s="2536"/>
      <c r="C13" s="2545"/>
      <c r="F13" s="2182"/>
      <c r="G13" s="2560"/>
      <c r="H13" s="2568"/>
      <c r="I13" s="2568"/>
      <c r="J13" s="2568"/>
      <c r="K13" s="2568"/>
      <c r="L13" s="2568"/>
      <c r="M13" s="2568"/>
      <c r="N13" s="2568"/>
      <c r="O13" s="2568"/>
      <c r="P13" s="2583"/>
      <c r="Q13" s="2583"/>
      <c r="R13" s="2536"/>
      <c r="S13" s="2545"/>
      <c r="T13" s="2588"/>
      <c r="U13" s="2182"/>
      <c r="V13" s="2551"/>
      <c r="W13" s="2568"/>
      <c r="X13" s="2568"/>
      <c r="Y13" s="2568"/>
      <c r="Z13" s="2568"/>
      <c r="AA13" s="2568"/>
      <c r="AB13" s="2568"/>
      <c r="AC13" s="2568"/>
      <c r="AD13" s="2568"/>
      <c r="AE13" s="2568"/>
      <c r="AF13" s="2568"/>
      <c r="AG13" s="2568"/>
      <c r="AH13" s="2568"/>
      <c r="AI13" s="2568"/>
      <c r="AJ13" s="2568"/>
      <c r="AK13" s="2568"/>
      <c r="AL13" s="2608"/>
    </row>
    <row r="14" spans="1:39">
      <c r="B14" s="2536"/>
      <c r="C14" s="2545"/>
      <c r="F14" s="2182">
        <v>3</v>
      </c>
      <c r="G14" s="2560"/>
      <c r="H14" s="2568" t="s">
        <v>1099</v>
      </c>
      <c r="I14" s="2568"/>
      <c r="J14" s="2568"/>
      <c r="K14" s="2568"/>
      <c r="L14" s="2568"/>
      <c r="M14" s="2568"/>
      <c r="N14" s="2568"/>
      <c r="O14" s="2568"/>
      <c r="P14" s="2583"/>
      <c r="Q14" s="2583"/>
      <c r="R14" s="2536"/>
      <c r="S14" s="2545"/>
      <c r="T14" s="2588"/>
      <c r="U14" s="2182">
        <v>4</v>
      </c>
      <c r="V14" s="2551"/>
      <c r="W14" s="2568" t="s">
        <v>474</v>
      </c>
      <c r="X14" s="2568"/>
      <c r="Y14" s="2568"/>
      <c r="Z14" s="2568"/>
      <c r="AA14" s="2568"/>
      <c r="AB14" s="2568"/>
      <c r="AC14" s="2568"/>
      <c r="AD14" s="2568"/>
      <c r="AE14" s="2568"/>
      <c r="AF14" s="2568"/>
      <c r="AG14" s="2568"/>
      <c r="AH14" s="2568"/>
      <c r="AI14" s="2568"/>
      <c r="AJ14" s="2568"/>
      <c r="AK14" s="2568"/>
      <c r="AL14" s="2608"/>
    </row>
    <row r="15" spans="1:39">
      <c r="B15" s="2536"/>
      <c r="C15" s="2545"/>
      <c r="F15" s="2182"/>
      <c r="G15" s="2560"/>
      <c r="H15" s="2568"/>
      <c r="I15" s="2568"/>
      <c r="J15" s="2568"/>
      <c r="K15" s="2568"/>
      <c r="L15" s="2568"/>
      <c r="M15" s="2568"/>
      <c r="N15" s="2568"/>
      <c r="O15" s="2568"/>
      <c r="P15" s="2583"/>
      <c r="Q15" s="2583"/>
      <c r="R15" s="2536"/>
      <c r="S15" s="2545"/>
      <c r="T15" s="2588"/>
      <c r="U15" s="2182"/>
      <c r="V15" s="2551"/>
      <c r="W15" s="2568"/>
      <c r="X15" s="2568"/>
      <c r="Y15" s="2568"/>
      <c r="Z15" s="2568"/>
      <c r="AA15" s="2568"/>
      <c r="AB15" s="2568"/>
      <c r="AC15" s="2568"/>
      <c r="AD15" s="2568"/>
      <c r="AE15" s="2568"/>
      <c r="AF15" s="2568"/>
      <c r="AG15" s="2568"/>
      <c r="AH15" s="2568"/>
      <c r="AI15" s="2568"/>
      <c r="AJ15" s="2568"/>
      <c r="AK15" s="2568"/>
      <c r="AL15" s="2608"/>
    </row>
    <row r="16" spans="1:39">
      <c r="B16" s="2536"/>
      <c r="C16" s="2545"/>
      <c r="F16" s="2182">
        <v>4</v>
      </c>
      <c r="G16" s="2560"/>
      <c r="H16" s="2568" t="s">
        <v>700</v>
      </c>
      <c r="I16" s="2568"/>
      <c r="J16" s="2568"/>
      <c r="K16" s="2568"/>
      <c r="L16" s="2568"/>
      <c r="M16" s="2568"/>
      <c r="N16" s="2568"/>
      <c r="O16" s="2568"/>
      <c r="P16" s="2583"/>
      <c r="Q16" s="2583"/>
      <c r="R16" s="2536"/>
      <c r="S16" s="2545"/>
      <c r="T16" s="2588"/>
      <c r="U16" s="2182">
        <v>5</v>
      </c>
      <c r="V16" s="2551"/>
      <c r="W16" s="2568" t="s">
        <v>1101</v>
      </c>
      <c r="X16" s="2568"/>
      <c r="Y16" s="2568"/>
      <c r="Z16" s="2568"/>
      <c r="AA16" s="2568"/>
      <c r="AB16" s="2568"/>
      <c r="AC16" s="2568"/>
      <c r="AD16" s="2568"/>
      <c r="AE16" s="2568"/>
      <c r="AF16" s="2568"/>
      <c r="AG16" s="2568"/>
      <c r="AH16" s="2568"/>
      <c r="AI16" s="2568"/>
      <c r="AJ16" s="2568"/>
      <c r="AK16" s="2568"/>
      <c r="AL16" s="2608"/>
    </row>
    <row r="17" spans="2:38">
      <c r="B17" s="2536"/>
      <c r="C17" s="2545"/>
      <c r="F17" s="2182"/>
      <c r="G17" s="2560"/>
      <c r="H17" s="2568"/>
      <c r="I17" s="2568"/>
      <c r="J17" s="2568"/>
      <c r="K17" s="2568"/>
      <c r="L17" s="2568"/>
      <c r="M17" s="2568"/>
      <c r="N17" s="2568"/>
      <c r="O17" s="2568"/>
      <c r="P17" s="2583"/>
      <c r="Q17" s="2583"/>
      <c r="R17" s="2536"/>
      <c r="S17" s="2545"/>
      <c r="T17" s="2588"/>
      <c r="U17" s="2182"/>
      <c r="V17" s="2551"/>
      <c r="W17" s="2568"/>
      <c r="X17" s="2568"/>
      <c r="Y17" s="2568"/>
      <c r="Z17" s="2568"/>
      <c r="AA17" s="2568"/>
      <c r="AB17" s="2568"/>
      <c r="AC17" s="2568"/>
      <c r="AD17" s="2568"/>
      <c r="AE17" s="2568"/>
      <c r="AF17" s="2568"/>
      <c r="AG17" s="2568"/>
      <c r="AH17" s="2568"/>
      <c r="AI17" s="2568"/>
      <c r="AJ17" s="2568"/>
      <c r="AK17" s="2568"/>
      <c r="AL17" s="2608"/>
    </row>
    <row r="18" spans="2:38">
      <c r="B18" s="2536"/>
      <c r="C18" s="2545"/>
      <c r="F18" s="2182">
        <v>5</v>
      </c>
      <c r="G18" s="2560"/>
      <c r="H18" s="2568" t="s">
        <v>1014</v>
      </c>
      <c r="I18" s="2568"/>
      <c r="J18" s="2568"/>
      <c r="K18" s="2568"/>
      <c r="L18" s="2568"/>
      <c r="M18" s="2568"/>
      <c r="N18" s="2568"/>
      <c r="O18" s="2568"/>
      <c r="P18" s="2583"/>
      <c r="Q18" s="2583"/>
      <c r="R18" s="2536"/>
      <c r="S18" s="2545"/>
      <c r="T18" s="2588"/>
      <c r="U18" s="2182">
        <v>6</v>
      </c>
      <c r="V18" s="2551"/>
      <c r="W18" s="2568" t="s">
        <v>1103</v>
      </c>
      <c r="X18" s="2568"/>
      <c r="Y18" s="2568"/>
      <c r="Z18" s="2568"/>
      <c r="AA18" s="2568"/>
      <c r="AB18" s="2568"/>
      <c r="AC18" s="2568"/>
      <c r="AD18" s="2568"/>
      <c r="AE18" s="2568"/>
      <c r="AF18" s="2568"/>
      <c r="AG18" s="2568"/>
      <c r="AH18" s="2568"/>
      <c r="AI18" s="2568"/>
      <c r="AJ18" s="2568"/>
      <c r="AK18" s="2568"/>
      <c r="AL18" s="2608"/>
    </row>
    <row r="19" spans="2:38">
      <c r="B19" s="2536"/>
      <c r="C19" s="2545"/>
      <c r="F19" s="2182"/>
      <c r="G19" s="2560"/>
      <c r="H19" s="2568"/>
      <c r="I19" s="2568"/>
      <c r="J19" s="2568"/>
      <c r="K19" s="2568"/>
      <c r="L19" s="2568"/>
      <c r="M19" s="2568"/>
      <c r="N19" s="2568"/>
      <c r="O19" s="2568"/>
      <c r="P19" s="2583"/>
      <c r="Q19" s="2583"/>
      <c r="R19" s="2536"/>
      <c r="S19" s="2545"/>
      <c r="T19" s="2588"/>
      <c r="U19" s="2182"/>
      <c r="V19" s="2551"/>
      <c r="W19" s="2568"/>
      <c r="X19" s="2568"/>
      <c r="Y19" s="2568"/>
      <c r="Z19" s="2568"/>
      <c r="AA19" s="2568"/>
      <c r="AB19" s="2568"/>
      <c r="AC19" s="2568"/>
      <c r="AD19" s="2568"/>
      <c r="AE19" s="2568"/>
      <c r="AF19" s="2568"/>
      <c r="AG19" s="2568"/>
      <c r="AH19" s="2568"/>
      <c r="AI19" s="2568"/>
      <c r="AJ19" s="2568"/>
      <c r="AK19" s="2568"/>
      <c r="AL19" s="2608"/>
    </row>
    <row r="20" spans="2:38">
      <c r="B20" s="2536"/>
      <c r="C20" s="2545"/>
      <c r="D20" s="2551"/>
      <c r="E20" s="2551"/>
      <c r="F20" s="2551"/>
      <c r="G20" s="2551"/>
      <c r="H20" s="2551"/>
      <c r="I20" s="2551"/>
      <c r="J20" s="2551"/>
      <c r="K20" s="2551"/>
      <c r="L20" s="2551"/>
      <c r="M20" s="2551"/>
      <c r="N20" s="2551"/>
      <c r="O20" s="2551"/>
      <c r="P20" s="2551"/>
      <c r="Q20" s="2551"/>
      <c r="R20" s="2536"/>
      <c r="S20" s="2545"/>
      <c r="T20" s="2588"/>
      <c r="U20" s="2182">
        <v>7</v>
      </c>
      <c r="V20" s="2551"/>
      <c r="W20" s="2568" t="s">
        <v>546</v>
      </c>
      <c r="X20" s="2568"/>
      <c r="Y20" s="2568"/>
      <c r="Z20" s="2568"/>
      <c r="AA20" s="2568"/>
      <c r="AB20" s="2568"/>
      <c r="AC20" s="2568"/>
      <c r="AD20" s="2568"/>
      <c r="AE20" s="2568"/>
      <c r="AF20" s="2568"/>
      <c r="AG20" s="2568"/>
      <c r="AH20" s="2568"/>
      <c r="AI20" s="2568"/>
      <c r="AJ20" s="2568"/>
      <c r="AK20" s="2568"/>
      <c r="AL20" s="2608"/>
    </row>
    <row r="21" spans="2:38">
      <c r="B21" s="2536"/>
      <c r="C21" s="2545"/>
      <c r="D21" s="2551"/>
      <c r="E21" s="2551"/>
      <c r="F21" s="2551"/>
      <c r="G21" s="2551"/>
      <c r="H21" s="2551"/>
      <c r="I21" s="2551"/>
      <c r="J21" s="2551"/>
      <c r="K21" s="2551"/>
      <c r="L21" s="2551"/>
      <c r="M21" s="2551"/>
      <c r="N21" s="2551"/>
      <c r="O21" s="2551"/>
      <c r="P21" s="2551"/>
      <c r="Q21" s="2551"/>
      <c r="R21" s="2536"/>
      <c r="S21" s="2545"/>
      <c r="T21" s="2588"/>
      <c r="U21" s="2182"/>
      <c r="V21" s="2551"/>
      <c r="W21" s="2568"/>
      <c r="X21" s="2568"/>
      <c r="Y21" s="2568"/>
      <c r="Z21" s="2568"/>
      <c r="AA21" s="2568"/>
      <c r="AB21" s="2568"/>
      <c r="AC21" s="2568"/>
      <c r="AD21" s="2568"/>
      <c r="AE21" s="2568"/>
      <c r="AF21" s="2568"/>
      <c r="AG21" s="2568"/>
      <c r="AH21" s="2568"/>
      <c r="AI21" s="2568"/>
      <c r="AJ21" s="2568"/>
      <c r="AK21" s="2568"/>
      <c r="AL21" s="2608"/>
    </row>
    <row r="22" spans="2:38">
      <c r="B22" s="2536"/>
      <c r="C22" s="2545"/>
      <c r="D22" s="2551"/>
      <c r="E22" s="2551"/>
      <c r="F22" s="2551"/>
      <c r="G22" s="2551"/>
      <c r="H22" s="2551"/>
      <c r="I22" s="2551"/>
      <c r="J22" s="2551"/>
      <c r="K22" s="2551"/>
      <c r="L22" s="2551"/>
      <c r="M22" s="2551"/>
      <c r="N22" s="2551"/>
      <c r="O22" s="2551"/>
      <c r="P22" s="2551"/>
      <c r="Q22" s="2551"/>
      <c r="R22" s="2536"/>
      <c r="S22" s="2545"/>
      <c r="T22" s="2588"/>
      <c r="U22" s="2182">
        <v>8</v>
      </c>
      <c r="V22" s="2551"/>
      <c r="W22" s="2568" t="s">
        <v>1104</v>
      </c>
      <c r="X22" s="2568"/>
      <c r="Y22" s="2568"/>
      <c r="Z22" s="2568"/>
      <c r="AA22" s="2568"/>
      <c r="AB22" s="2568"/>
      <c r="AC22" s="2568"/>
      <c r="AD22" s="2568"/>
      <c r="AE22" s="2568"/>
      <c r="AF22" s="2568"/>
      <c r="AG22" s="2568"/>
      <c r="AH22" s="2568"/>
      <c r="AI22" s="2568"/>
      <c r="AJ22" s="2568"/>
      <c r="AK22" s="2568"/>
      <c r="AL22" s="2608"/>
    </row>
    <row r="23" spans="2:38">
      <c r="B23" s="2536"/>
      <c r="C23" s="2545"/>
      <c r="D23" s="2551"/>
      <c r="E23" s="2551"/>
      <c r="F23" s="2551"/>
      <c r="G23" s="2551"/>
      <c r="H23" s="2551"/>
      <c r="I23" s="2551"/>
      <c r="J23" s="2551"/>
      <c r="K23" s="2551"/>
      <c r="L23" s="2551"/>
      <c r="M23" s="2551"/>
      <c r="N23" s="2551"/>
      <c r="O23" s="2551"/>
      <c r="P23" s="2551"/>
      <c r="Q23" s="2551"/>
      <c r="R23" s="2536"/>
      <c r="S23" s="2545"/>
      <c r="T23" s="2588"/>
      <c r="U23" s="2182"/>
      <c r="V23" s="2551"/>
      <c r="W23" s="2568"/>
      <c r="X23" s="2568"/>
      <c r="Y23" s="2568"/>
      <c r="Z23" s="2568"/>
      <c r="AA23" s="2568"/>
      <c r="AB23" s="2568"/>
      <c r="AC23" s="2568"/>
      <c r="AD23" s="2568"/>
      <c r="AE23" s="2568"/>
      <c r="AF23" s="2568"/>
      <c r="AG23" s="2568"/>
      <c r="AH23" s="2568"/>
      <c r="AI23" s="2568"/>
      <c r="AJ23" s="2568"/>
      <c r="AK23" s="2568"/>
      <c r="AL23" s="2608"/>
    </row>
    <row r="24" spans="2:38">
      <c r="B24" s="2537"/>
      <c r="C24" s="2546"/>
      <c r="D24" s="2552"/>
      <c r="E24" s="2552"/>
      <c r="F24" s="2552"/>
      <c r="G24" s="2552"/>
      <c r="H24" s="2552"/>
      <c r="I24" s="2552"/>
      <c r="J24" s="2552"/>
      <c r="K24" s="2552"/>
      <c r="L24" s="2552"/>
      <c r="M24" s="2552"/>
      <c r="N24" s="2552"/>
      <c r="O24" s="2552"/>
      <c r="P24" s="2552"/>
      <c r="Q24" s="2552"/>
      <c r="R24" s="2537"/>
      <c r="S24" s="2546"/>
      <c r="T24" s="2589"/>
      <c r="U24" s="2590"/>
      <c r="V24" s="2552"/>
      <c r="W24" s="2590"/>
      <c r="X24" s="2590"/>
      <c r="Y24" s="2590"/>
      <c r="Z24" s="2590"/>
      <c r="AA24" s="2590"/>
      <c r="AB24" s="2590"/>
      <c r="AC24" s="2590"/>
      <c r="AD24" s="2590"/>
      <c r="AE24" s="2590"/>
      <c r="AF24" s="2590"/>
      <c r="AG24" s="2590"/>
      <c r="AH24" s="2590"/>
      <c r="AI24" s="2590"/>
      <c r="AJ24" s="2590"/>
      <c r="AK24" s="2590"/>
      <c r="AL24" s="2610"/>
    </row>
    <row r="25" spans="2:38" ht="13.5" customHeight="1">
      <c r="B25" s="2535" t="s">
        <v>900</v>
      </c>
      <c r="C25" s="2544"/>
      <c r="D25" s="2550"/>
      <c r="E25" s="2550"/>
      <c r="F25" s="2550"/>
      <c r="G25" s="2550"/>
      <c r="H25" s="2550"/>
      <c r="I25" s="2550"/>
      <c r="J25" s="2550"/>
      <c r="K25" s="2550"/>
      <c r="L25" s="2550"/>
      <c r="M25" s="2550"/>
      <c r="N25" s="2550"/>
      <c r="O25" s="2550"/>
      <c r="P25" s="2550"/>
      <c r="Q25" s="2550"/>
      <c r="R25" s="2585"/>
      <c r="S25" s="2585"/>
      <c r="T25" s="2550"/>
      <c r="U25" s="2550"/>
      <c r="V25" s="2550"/>
      <c r="W25" s="2571"/>
      <c r="X25" s="2571"/>
      <c r="Y25" s="2571"/>
      <c r="Z25" s="2571"/>
      <c r="AA25" s="2571"/>
      <c r="AB25" s="2571"/>
      <c r="AC25" s="2571"/>
      <c r="AD25" s="2571"/>
      <c r="AE25" s="2571"/>
      <c r="AF25" s="2571"/>
      <c r="AG25" s="2571"/>
      <c r="AH25" s="2571"/>
      <c r="AI25" s="2571"/>
      <c r="AJ25" s="2571"/>
      <c r="AK25" s="2571"/>
      <c r="AL25" s="2607"/>
    </row>
    <row r="26" spans="2:38">
      <c r="B26" s="2536"/>
      <c r="C26" s="2545"/>
      <c r="D26" s="2551"/>
      <c r="E26" s="2553"/>
      <c r="F26" s="2553"/>
      <c r="G26" s="2554" t="s">
        <v>1106</v>
      </c>
      <c r="H26" s="2554"/>
      <c r="I26" s="2554"/>
      <c r="J26" s="2554"/>
      <c r="K26" s="2554"/>
      <c r="L26" s="2554"/>
      <c r="M26" s="2554"/>
      <c r="N26" s="2554"/>
      <c r="O26" s="2554"/>
      <c r="P26" s="2551"/>
      <c r="Q26" s="2551"/>
      <c r="R26" s="2551"/>
      <c r="S26" s="2551"/>
      <c r="T26" s="2551"/>
      <c r="U26" s="2551"/>
      <c r="V26" s="2551"/>
      <c r="W26" s="2551"/>
      <c r="X26" s="2551"/>
      <c r="Y26" s="2551"/>
      <c r="Z26" s="2551"/>
      <c r="AA26" s="2551"/>
      <c r="AB26" s="2551"/>
      <c r="AC26" s="2551"/>
      <c r="AD26" s="2551"/>
      <c r="AE26" s="2551"/>
      <c r="AF26" s="2551"/>
      <c r="AG26" s="2551"/>
      <c r="AH26" s="2551"/>
      <c r="AI26" s="2551"/>
      <c r="AJ26" s="2551"/>
      <c r="AK26" s="2551"/>
      <c r="AL26" s="2611"/>
    </row>
    <row r="27" spans="2:38">
      <c r="B27" s="2536"/>
      <c r="C27" s="2545"/>
      <c r="D27" s="2551"/>
      <c r="E27" s="2553"/>
      <c r="F27" s="2553"/>
      <c r="G27" s="2554"/>
      <c r="H27" s="2554"/>
      <c r="I27" s="2554"/>
      <c r="J27" s="2554"/>
      <c r="K27" s="2554"/>
      <c r="L27" s="2554"/>
      <c r="M27" s="2554"/>
      <c r="N27" s="2554"/>
      <c r="O27" s="2554"/>
      <c r="P27" s="2551"/>
      <c r="Q27" s="2551"/>
      <c r="R27" s="2551"/>
      <c r="S27" s="2551"/>
      <c r="T27" s="2551"/>
      <c r="U27" s="2551"/>
      <c r="V27" s="2551"/>
      <c r="W27" s="2551"/>
      <c r="X27" s="2551"/>
      <c r="Y27" s="2551"/>
      <c r="Z27" s="2551"/>
      <c r="AA27" s="2551"/>
      <c r="AB27" s="2551"/>
      <c r="AC27" s="2551"/>
      <c r="AD27" s="2551"/>
      <c r="AE27" s="2551"/>
      <c r="AF27" s="2551"/>
      <c r="AG27" s="2551"/>
      <c r="AH27" s="2551"/>
      <c r="AI27" s="2551"/>
      <c r="AJ27" s="2551"/>
      <c r="AK27" s="2551"/>
      <c r="AL27" s="2611"/>
    </row>
    <row r="28" spans="2:38" ht="11.25" customHeight="1">
      <c r="B28" s="2536"/>
      <c r="C28" s="2545"/>
      <c r="D28" s="2551"/>
      <c r="E28" s="2554" t="s">
        <v>408</v>
      </c>
      <c r="F28" s="2554"/>
      <c r="G28" s="2553"/>
      <c r="H28" s="2553"/>
      <c r="I28" s="2553"/>
      <c r="J28" s="2553"/>
      <c r="K28" s="2553"/>
      <c r="L28" s="2553"/>
      <c r="M28" s="2553"/>
      <c r="N28" s="2553" t="s">
        <v>308</v>
      </c>
      <c r="O28" s="2553"/>
      <c r="P28" s="2551"/>
      <c r="Q28" s="2551"/>
      <c r="R28" s="2551"/>
      <c r="S28" s="2551"/>
      <c r="T28" s="2551"/>
      <c r="U28" s="2551"/>
      <c r="V28" s="2551"/>
      <c r="W28" s="2551"/>
      <c r="X28" s="2551"/>
      <c r="Y28" s="2551"/>
      <c r="Z28" s="2551"/>
      <c r="AA28" s="2551"/>
      <c r="AB28" s="2551"/>
      <c r="AC28" s="2551"/>
      <c r="AD28" s="2551"/>
      <c r="AE28" s="2551"/>
      <c r="AF28" s="2551"/>
      <c r="AG28" s="2551"/>
      <c r="AH28" s="2551"/>
      <c r="AI28" s="2551"/>
      <c r="AJ28" s="2551"/>
      <c r="AK28" s="2551"/>
      <c r="AL28" s="2611"/>
    </row>
    <row r="29" spans="2:38" ht="11.25" customHeight="1">
      <c r="B29" s="2536"/>
      <c r="C29" s="2545"/>
      <c r="D29" s="2551"/>
      <c r="E29" s="2554"/>
      <c r="F29" s="2554"/>
      <c r="G29" s="2553"/>
      <c r="H29" s="2553"/>
      <c r="I29" s="2553"/>
      <c r="J29" s="2553"/>
      <c r="K29" s="2553"/>
      <c r="L29" s="2553"/>
      <c r="M29" s="2553"/>
      <c r="N29" s="2553"/>
      <c r="O29" s="2553"/>
      <c r="P29" s="2551"/>
      <c r="Q29" s="2551"/>
      <c r="R29" s="2551"/>
      <c r="S29" s="2551"/>
      <c r="T29" s="2551"/>
      <c r="U29" s="2551"/>
      <c r="V29" s="2551"/>
      <c r="W29" s="2551"/>
      <c r="X29" s="2551"/>
      <c r="Y29" s="2551"/>
      <c r="Z29" s="2551"/>
      <c r="AA29" s="2551"/>
      <c r="AB29" s="2551"/>
      <c r="AC29" s="2551"/>
      <c r="AD29" s="2551"/>
      <c r="AE29" s="2551"/>
      <c r="AF29" s="2551"/>
      <c r="AG29" s="2551"/>
      <c r="AH29" s="2551"/>
      <c r="AI29" s="2551"/>
      <c r="AJ29" s="2551"/>
      <c r="AK29" s="2551"/>
      <c r="AL29" s="2611"/>
    </row>
    <row r="30" spans="2:38" ht="11.25" customHeight="1">
      <c r="B30" s="2536"/>
      <c r="C30" s="2545"/>
      <c r="D30" s="2551"/>
      <c r="E30" s="2554" t="s">
        <v>1109</v>
      </c>
      <c r="F30" s="2554"/>
      <c r="G30" s="2553"/>
      <c r="H30" s="2553"/>
      <c r="I30" s="2553"/>
      <c r="J30" s="2553"/>
      <c r="K30" s="2553"/>
      <c r="L30" s="2553"/>
      <c r="M30" s="2553"/>
      <c r="N30" s="2553" t="s">
        <v>308</v>
      </c>
      <c r="O30" s="2553"/>
      <c r="P30" s="2551"/>
      <c r="Q30" s="2551"/>
      <c r="R30" s="2551"/>
      <c r="S30" s="2551"/>
      <c r="T30" s="2551"/>
      <c r="U30" s="2551"/>
      <c r="V30" s="2551"/>
      <c r="W30" s="2551"/>
      <c r="X30" s="2551"/>
      <c r="Y30" s="2551"/>
      <c r="Z30" s="2551"/>
      <c r="AA30" s="2551"/>
      <c r="AB30" s="2551"/>
      <c r="AC30" s="2551"/>
      <c r="AD30" s="2551"/>
      <c r="AE30" s="2551"/>
      <c r="AF30" s="2551"/>
      <c r="AG30" s="2551"/>
      <c r="AH30" s="2551"/>
      <c r="AI30" s="2551"/>
      <c r="AJ30" s="2551"/>
      <c r="AK30" s="2551"/>
      <c r="AL30" s="2611"/>
    </row>
    <row r="31" spans="2:38" ht="11.25" customHeight="1">
      <c r="B31" s="2536"/>
      <c r="C31" s="2545"/>
      <c r="D31" s="2551"/>
      <c r="E31" s="2554"/>
      <c r="F31" s="2554"/>
      <c r="G31" s="2553"/>
      <c r="H31" s="2553"/>
      <c r="I31" s="2553"/>
      <c r="J31" s="2553"/>
      <c r="K31" s="2553"/>
      <c r="L31" s="2553"/>
      <c r="M31" s="2553"/>
      <c r="N31" s="2553"/>
      <c r="O31" s="2553"/>
      <c r="P31" s="2551"/>
      <c r="Q31" s="2551"/>
      <c r="R31" s="2551"/>
      <c r="S31" s="2551"/>
      <c r="T31" s="2551"/>
      <c r="U31" s="2551"/>
      <c r="V31" s="2551"/>
      <c r="W31" s="2551"/>
      <c r="X31" s="2551"/>
      <c r="Y31" s="2551"/>
      <c r="Z31" s="2551"/>
      <c r="AA31" s="2551"/>
      <c r="AB31" s="2551"/>
      <c r="AC31" s="2551"/>
      <c r="AD31" s="2551"/>
      <c r="AE31" s="2551"/>
      <c r="AF31" s="2551"/>
      <c r="AG31" s="2551"/>
      <c r="AH31" s="2551"/>
      <c r="AI31" s="2551"/>
      <c r="AJ31" s="2551"/>
      <c r="AK31" s="2551"/>
      <c r="AL31" s="2611"/>
    </row>
    <row r="32" spans="2:38" ht="11.25" customHeight="1">
      <c r="B32" s="2536"/>
      <c r="C32" s="2545"/>
      <c r="D32" s="2551"/>
      <c r="E32" s="2554" t="s">
        <v>1111</v>
      </c>
      <c r="F32" s="2554"/>
      <c r="G32" s="2553"/>
      <c r="H32" s="2553"/>
      <c r="I32" s="2553"/>
      <c r="J32" s="2553"/>
      <c r="K32" s="2553"/>
      <c r="L32" s="2553"/>
      <c r="M32" s="2553"/>
      <c r="N32" s="2553" t="s">
        <v>308</v>
      </c>
      <c r="O32" s="2553"/>
      <c r="P32" s="2551"/>
      <c r="Q32" s="2551"/>
      <c r="R32" s="2551"/>
      <c r="S32" s="2551"/>
      <c r="T32" s="2551"/>
      <c r="U32" s="2551"/>
      <c r="V32" s="2551"/>
      <c r="W32" s="2551"/>
      <c r="X32" s="2551"/>
      <c r="Y32" s="2551"/>
      <c r="Z32" s="2551"/>
      <c r="AA32" s="2551"/>
      <c r="AB32" s="2551"/>
      <c r="AC32" s="2551"/>
      <c r="AD32" s="2551"/>
      <c r="AE32" s="2551"/>
      <c r="AF32" s="2551"/>
      <c r="AG32" s="2551"/>
      <c r="AH32" s="2551"/>
      <c r="AI32" s="2551"/>
      <c r="AJ32" s="2551"/>
      <c r="AK32" s="2551"/>
      <c r="AL32" s="2611"/>
    </row>
    <row r="33" spans="2:38" ht="11.25" customHeight="1">
      <c r="B33" s="2536"/>
      <c r="C33" s="2545"/>
      <c r="D33" s="2551"/>
      <c r="E33" s="2554"/>
      <c r="F33" s="2554"/>
      <c r="G33" s="2553"/>
      <c r="H33" s="2553"/>
      <c r="I33" s="2553"/>
      <c r="J33" s="2553"/>
      <c r="K33" s="2553"/>
      <c r="L33" s="2553"/>
      <c r="M33" s="2553"/>
      <c r="N33" s="2553"/>
      <c r="O33" s="2553"/>
      <c r="P33" s="2551"/>
      <c r="Q33" s="2551"/>
      <c r="R33" s="2551"/>
      <c r="S33" s="2551"/>
      <c r="T33" s="2551"/>
      <c r="U33" s="2551"/>
      <c r="V33" s="2551"/>
      <c r="W33" s="2551"/>
      <c r="X33" s="2551"/>
      <c r="Y33" s="2551"/>
      <c r="Z33" s="2551"/>
      <c r="AA33" s="2551"/>
      <c r="AB33" s="2551"/>
      <c r="AC33" s="2551"/>
      <c r="AD33" s="2551"/>
      <c r="AE33" s="2551"/>
      <c r="AF33" s="2551"/>
      <c r="AG33" s="2551"/>
      <c r="AH33" s="2551"/>
      <c r="AI33" s="2551"/>
      <c r="AJ33" s="2551"/>
      <c r="AK33" s="2551"/>
      <c r="AL33" s="2611"/>
    </row>
    <row r="34" spans="2:38" ht="11.25" customHeight="1">
      <c r="B34" s="2536"/>
      <c r="C34" s="2545"/>
      <c r="D34" s="2551"/>
      <c r="E34" s="2554" t="s">
        <v>551</v>
      </c>
      <c r="F34" s="2554"/>
      <c r="G34" s="2553"/>
      <c r="H34" s="2553"/>
      <c r="I34" s="2553"/>
      <c r="J34" s="2553"/>
      <c r="K34" s="2553"/>
      <c r="L34" s="2553"/>
      <c r="M34" s="2553"/>
      <c r="N34" s="2553" t="s">
        <v>308</v>
      </c>
      <c r="O34" s="2553"/>
      <c r="P34" s="2551"/>
      <c r="Q34" s="2551"/>
      <c r="R34" s="2551"/>
      <c r="S34" s="2551"/>
      <c r="T34" s="2551"/>
      <c r="U34" s="2551"/>
      <c r="V34" s="2551"/>
      <c r="W34" s="2551"/>
      <c r="X34" s="2551"/>
      <c r="Y34" s="2551"/>
      <c r="Z34" s="2551"/>
      <c r="AA34" s="2551"/>
      <c r="AB34" s="2551"/>
      <c r="AC34" s="2551"/>
      <c r="AD34" s="2551"/>
      <c r="AE34" s="2551"/>
      <c r="AF34" s="2551"/>
      <c r="AG34" s="2551"/>
      <c r="AH34" s="2551"/>
      <c r="AI34" s="2551"/>
      <c r="AJ34" s="2551"/>
      <c r="AK34" s="2551"/>
      <c r="AL34" s="2611"/>
    </row>
    <row r="35" spans="2:38" ht="11.25" customHeight="1">
      <c r="B35" s="2536"/>
      <c r="C35" s="2545"/>
      <c r="D35" s="2551"/>
      <c r="E35" s="2554"/>
      <c r="F35" s="2554"/>
      <c r="G35" s="2553"/>
      <c r="H35" s="2553"/>
      <c r="I35" s="2553"/>
      <c r="J35" s="2553"/>
      <c r="K35" s="2553"/>
      <c r="L35" s="2553"/>
      <c r="M35" s="2553"/>
      <c r="N35" s="2553"/>
      <c r="O35" s="2553"/>
      <c r="P35" s="2551"/>
      <c r="Q35" s="2551"/>
      <c r="R35" s="2551"/>
      <c r="S35" s="2551"/>
      <c r="T35" s="2551"/>
      <c r="U35" s="2551"/>
      <c r="V35" s="2551"/>
      <c r="W35" s="2551"/>
      <c r="X35" s="2551"/>
      <c r="Y35" s="2551"/>
      <c r="Z35" s="2551"/>
      <c r="AA35" s="2551"/>
      <c r="AB35" s="2551"/>
      <c r="AC35" s="2551"/>
      <c r="AD35" s="2551"/>
      <c r="AE35" s="2551"/>
      <c r="AF35" s="2551"/>
      <c r="AG35" s="2551"/>
      <c r="AH35" s="2551"/>
      <c r="AI35" s="2551"/>
      <c r="AJ35" s="2551"/>
      <c r="AK35" s="2551"/>
      <c r="AL35" s="2611"/>
    </row>
    <row r="36" spans="2:38" ht="11.25" customHeight="1">
      <c r="B36" s="2536"/>
      <c r="C36" s="2545"/>
      <c r="D36" s="2551"/>
      <c r="E36" s="2554" t="s">
        <v>1113</v>
      </c>
      <c r="F36" s="2554"/>
      <c r="G36" s="2553"/>
      <c r="H36" s="2553"/>
      <c r="I36" s="2553"/>
      <c r="J36" s="2553"/>
      <c r="K36" s="2553"/>
      <c r="L36" s="2553"/>
      <c r="M36" s="2553"/>
      <c r="N36" s="2553" t="s">
        <v>308</v>
      </c>
      <c r="O36" s="2553"/>
      <c r="P36" s="2551"/>
      <c r="Q36" s="2551"/>
      <c r="R36" s="2551"/>
      <c r="S36" s="2551"/>
      <c r="T36" s="2551"/>
      <c r="U36" s="2551"/>
      <c r="V36" s="2551"/>
      <c r="W36" s="2551"/>
      <c r="X36" s="2551"/>
      <c r="Y36" s="2551"/>
      <c r="Z36" s="2551"/>
      <c r="AA36" s="2551"/>
      <c r="AB36" s="2551"/>
      <c r="AC36" s="2551"/>
      <c r="AD36" s="2551"/>
      <c r="AE36" s="2551"/>
      <c r="AF36" s="2551"/>
      <c r="AG36" s="2551"/>
      <c r="AH36" s="2551"/>
      <c r="AI36" s="2551"/>
      <c r="AJ36" s="2551"/>
      <c r="AK36" s="2551"/>
      <c r="AL36" s="2611"/>
    </row>
    <row r="37" spans="2:38" ht="11.25" customHeight="1">
      <c r="B37" s="2536"/>
      <c r="C37" s="2545"/>
      <c r="D37" s="2551"/>
      <c r="E37" s="2554"/>
      <c r="F37" s="2554"/>
      <c r="G37" s="2553"/>
      <c r="H37" s="2553"/>
      <c r="I37" s="2553"/>
      <c r="J37" s="2553"/>
      <c r="K37" s="2553"/>
      <c r="L37" s="2553"/>
      <c r="M37" s="2553"/>
      <c r="N37" s="2553"/>
      <c r="O37" s="2553"/>
      <c r="P37" s="2551"/>
      <c r="Q37" s="2551"/>
      <c r="R37" s="2551"/>
      <c r="S37" s="2551"/>
      <c r="T37" s="2551"/>
      <c r="U37" s="2551"/>
      <c r="V37" s="2551"/>
      <c r="W37" s="2551"/>
      <c r="X37" s="2551"/>
      <c r="Y37" s="2551"/>
      <c r="Z37" s="2551"/>
      <c r="AA37" s="2551"/>
      <c r="AB37" s="2551"/>
      <c r="AC37" s="2551"/>
      <c r="AD37" s="2551"/>
      <c r="AE37" s="2551"/>
      <c r="AF37" s="2551"/>
      <c r="AG37" s="2551"/>
      <c r="AH37" s="2551"/>
      <c r="AI37" s="2551"/>
      <c r="AJ37" s="2551"/>
      <c r="AK37" s="2551"/>
      <c r="AL37" s="2611"/>
    </row>
    <row r="38" spans="2:38" ht="11.25" customHeight="1">
      <c r="B38" s="2536"/>
      <c r="C38" s="2545"/>
      <c r="D38" s="2551"/>
      <c r="E38" s="2554" t="s">
        <v>1115</v>
      </c>
      <c r="F38" s="2554"/>
      <c r="G38" s="2553"/>
      <c r="H38" s="2553"/>
      <c r="I38" s="2553"/>
      <c r="J38" s="2553"/>
      <c r="K38" s="2553"/>
      <c r="L38" s="2553"/>
      <c r="M38" s="2553"/>
      <c r="N38" s="2553" t="s">
        <v>308</v>
      </c>
      <c r="O38" s="2553"/>
      <c r="P38" s="2551"/>
      <c r="Q38" s="2551"/>
      <c r="R38" s="2551"/>
      <c r="S38" s="2551"/>
      <c r="T38" s="2551"/>
      <c r="U38" s="2551"/>
      <c r="V38" s="2551"/>
      <c r="W38" s="2551"/>
      <c r="X38" s="2551"/>
      <c r="Y38" s="2551"/>
      <c r="Z38" s="2551"/>
      <c r="AA38" s="2551"/>
      <c r="AB38" s="2551"/>
      <c r="AC38" s="2551"/>
      <c r="AD38" s="2551"/>
      <c r="AE38" s="2551"/>
      <c r="AF38" s="2551"/>
      <c r="AG38" s="2551"/>
      <c r="AH38" s="2551"/>
      <c r="AI38" s="2551"/>
      <c r="AJ38" s="2551"/>
      <c r="AK38" s="2551"/>
      <c r="AL38" s="2611"/>
    </row>
    <row r="39" spans="2:38" ht="11.25" customHeight="1">
      <c r="B39" s="2536"/>
      <c r="C39" s="2545"/>
      <c r="D39" s="2551"/>
      <c r="E39" s="2554"/>
      <c r="F39" s="2554"/>
      <c r="G39" s="2553"/>
      <c r="H39" s="2553"/>
      <c r="I39" s="2553"/>
      <c r="J39" s="2553"/>
      <c r="K39" s="2553"/>
      <c r="L39" s="2553"/>
      <c r="M39" s="2553"/>
      <c r="N39" s="2553"/>
      <c r="O39" s="2553"/>
      <c r="P39" s="2551"/>
      <c r="Q39" s="2551"/>
      <c r="R39" s="2551"/>
      <c r="S39" s="2551"/>
      <c r="T39" s="2551"/>
      <c r="U39" s="2551"/>
      <c r="V39" s="2551"/>
      <c r="W39" s="2551"/>
      <c r="X39" s="2551"/>
      <c r="Y39" s="2551"/>
      <c r="Z39" s="2551"/>
      <c r="AA39" s="2551"/>
      <c r="AB39" s="2551"/>
      <c r="AC39" s="2551"/>
      <c r="AD39" s="2551"/>
      <c r="AE39" s="2551"/>
      <c r="AF39" s="2551"/>
      <c r="AG39" s="2551"/>
      <c r="AH39" s="2551"/>
      <c r="AI39" s="2551"/>
      <c r="AJ39" s="2551"/>
      <c r="AK39" s="2551"/>
      <c r="AL39" s="2611"/>
    </row>
    <row r="40" spans="2:38" ht="11.25" customHeight="1">
      <c r="B40" s="2536"/>
      <c r="C40" s="2545"/>
      <c r="D40" s="2551"/>
      <c r="E40" s="2554" t="s">
        <v>732</v>
      </c>
      <c r="F40" s="2554"/>
      <c r="G40" s="2553"/>
      <c r="H40" s="2553"/>
      <c r="I40" s="2553"/>
      <c r="J40" s="2553"/>
      <c r="K40" s="2553"/>
      <c r="L40" s="2553"/>
      <c r="M40" s="2553"/>
      <c r="N40" s="2553" t="s">
        <v>308</v>
      </c>
      <c r="O40" s="2553"/>
      <c r="P40" s="2551"/>
      <c r="Q40" s="2551"/>
      <c r="R40" s="2551"/>
      <c r="S40" s="2551"/>
      <c r="T40" s="2551"/>
      <c r="U40" s="2551"/>
      <c r="V40" s="2551"/>
      <c r="W40" s="2551"/>
      <c r="X40" s="2551"/>
      <c r="Y40" s="2551"/>
      <c r="Z40" s="2551"/>
      <c r="AA40" s="2551"/>
      <c r="AB40" s="2551"/>
      <c r="AC40" s="2551"/>
      <c r="AD40" s="2551"/>
      <c r="AE40" s="2551"/>
      <c r="AF40" s="2551"/>
      <c r="AG40" s="2551"/>
      <c r="AH40" s="2551"/>
      <c r="AI40" s="2551"/>
      <c r="AJ40" s="2551"/>
      <c r="AK40" s="2551"/>
      <c r="AL40" s="2611"/>
    </row>
    <row r="41" spans="2:38" ht="11.25" customHeight="1">
      <c r="B41" s="2536"/>
      <c r="C41" s="2545"/>
      <c r="D41" s="2551"/>
      <c r="E41" s="2554"/>
      <c r="F41" s="2554"/>
      <c r="G41" s="2553"/>
      <c r="H41" s="2553"/>
      <c r="I41" s="2553"/>
      <c r="J41" s="2553"/>
      <c r="K41" s="2553"/>
      <c r="L41" s="2553"/>
      <c r="M41" s="2553"/>
      <c r="N41" s="2553"/>
      <c r="O41" s="2553"/>
      <c r="P41" s="2551"/>
      <c r="Q41" s="2551"/>
      <c r="R41" s="2551"/>
      <c r="S41" s="2551"/>
      <c r="T41" s="2551"/>
      <c r="U41" s="2551"/>
      <c r="V41" s="2551"/>
      <c r="W41" s="2551"/>
      <c r="X41" s="2551"/>
      <c r="Y41" s="2551"/>
      <c r="Z41" s="2551"/>
      <c r="AA41" s="2551"/>
      <c r="AB41" s="2551"/>
      <c r="AC41" s="2551"/>
      <c r="AD41" s="2551"/>
      <c r="AE41" s="2551"/>
      <c r="AF41" s="2551"/>
      <c r="AG41" s="2551"/>
      <c r="AH41" s="2551"/>
      <c r="AI41" s="2551"/>
      <c r="AJ41" s="2551"/>
      <c r="AK41" s="2551"/>
      <c r="AL41" s="2611"/>
    </row>
    <row r="42" spans="2:38" ht="11.25" customHeight="1">
      <c r="B42" s="2536"/>
      <c r="C42" s="2545"/>
      <c r="D42" s="2551"/>
      <c r="E42" s="2554" t="s">
        <v>882</v>
      </c>
      <c r="F42" s="2554"/>
      <c r="G42" s="2553"/>
      <c r="H42" s="2553"/>
      <c r="I42" s="2553"/>
      <c r="J42" s="2553"/>
      <c r="K42" s="2553"/>
      <c r="L42" s="2553"/>
      <c r="M42" s="2553"/>
      <c r="N42" s="2553" t="s">
        <v>308</v>
      </c>
      <c r="O42" s="2553"/>
      <c r="P42" s="2551"/>
      <c r="Q42" s="2551"/>
      <c r="R42" s="2551"/>
      <c r="S42" s="2551"/>
      <c r="T42" s="2551"/>
      <c r="U42" s="2551"/>
      <c r="V42" s="2551"/>
      <c r="W42" s="2551"/>
      <c r="X42" s="2551"/>
      <c r="Y42" s="2551"/>
      <c r="Z42" s="2551"/>
      <c r="AA42" s="2551"/>
      <c r="AB42" s="2551"/>
      <c r="AC42" s="2551"/>
      <c r="AD42" s="2551"/>
      <c r="AE42" s="2551"/>
      <c r="AF42" s="2551"/>
      <c r="AG42" s="2551"/>
      <c r="AH42" s="2551"/>
      <c r="AI42" s="2551"/>
      <c r="AJ42" s="2551"/>
      <c r="AK42" s="2551"/>
      <c r="AL42" s="2611"/>
    </row>
    <row r="43" spans="2:38" ht="11.25" customHeight="1">
      <c r="B43" s="2536"/>
      <c r="C43" s="2545"/>
      <c r="D43" s="2551"/>
      <c r="E43" s="2554"/>
      <c r="F43" s="2554"/>
      <c r="G43" s="2553"/>
      <c r="H43" s="2553"/>
      <c r="I43" s="2553"/>
      <c r="J43" s="2553"/>
      <c r="K43" s="2553"/>
      <c r="L43" s="2553"/>
      <c r="M43" s="2553"/>
      <c r="N43" s="2553"/>
      <c r="O43" s="2553"/>
      <c r="P43" s="2551"/>
      <c r="Q43" s="2551"/>
      <c r="R43" s="2551"/>
      <c r="S43" s="2551"/>
      <c r="T43" s="2551"/>
      <c r="U43" s="2551"/>
      <c r="V43" s="2551"/>
      <c r="W43" s="2551"/>
      <c r="X43" s="2551"/>
      <c r="Y43" s="2551"/>
      <c r="Z43" s="2551"/>
      <c r="AA43" s="2551"/>
      <c r="AB43" s="2551"/>
      <c r="AC43" s="2551"/>
      <c r="AD43" s="2551"/>
      <c r="AE43" s="2551"/>
      <c r="AF43" s="2551"/>
      <c r="AG43" s="2551"/>
      <c r="AH43" s="2551"/>
      <c r="AI43" s="2551"/>
      <c r="AJ43" s="2551"/>
      <c r="AK43" s="2551"/>
      <c r="AL43" s="2611"/>
    </row>
    <row r="44" spans="2:38" ht="11.25" customHeight="1">
      <c r="B44" s="2536"/>
      <c r="C44" s="2545"/>
      <c r="D44" s="2551"/>
      <c r="E44" s="2554" t="s">
        <v>158</v>
      </c>
      <c r="F44" s="2554"/>
      <c r="G44" s="2553"/>
      <c r="H44" s="2553"/>
      <c r="I44" s="2553"/>
      <c r="J44" s="2553"/>
      <c r="K44" s="2553"/>
      <c r="L44" s="2553"/>
      <c r="M44" s="2553"/>
      <c r="N44" s="2553" t="s">
        <v>308</v>
      </c>
      <c r="O44" s="2553"/>
      <c r="P44" s="2551"/>
      <c r="Q44" s="2551"/>
      <c r="R44" s="2551"/>
      <c r="S44" s="2551"/>
      <c r="T44" s="2551"/>
      <c r="U44" s="2551"/>
      <c r="V44" s="2551"/>
      <c r="W44" s="2551"/>
      <c r="X44" s="2551"/>
      <c r="Y44" s="2551"/>
      <c r="Z44" s="2551"/>
      <c r="AA44" s="2551"/>
      <c r="AB44" s="2551"/>
      <c r="AC44" s="2551"/>
      <c r="AD44" s="2551"/>
      <c r="AE44" s="2551"/>
      <c r="AF44" s="2551"/>
      <c r="AG44" s="2551"/>
      <c r="AH44" s="2551"/>
      <c r="AI44" s="2551"/>
      <c r="AJ44" s="2551"/>
      <c r="AK44" s="2551"/>
      <c r="AL44" s="2611"/>
    </row>
    <row r="45" spans="2:38" ht="11.25" customHeight="1">
      <c r="B45" s="2536"/>
      <c r="C45" s="2545"/>
      <c r="D45" s="2551"/>
      <c r="E45" s="2554"/>
      <c r="F45" s="2554"/>
      <c r="G45" s="2553"/>
      <c r="H45" s="2553"/>
      <c r="I45" s="2553"/>
      <c r="J45" s="2553"/>
      <c r="K45" s="2553"/>
      <c r="L45" s="2553"/>
      <c r="M45" s="2553"/>
      <c r="N45" s="2553"/>
      <c r="O45" s="2553"/>
      <c r="P45" s="2551"/>
      <c r="Q45" s="2551"/>
      <c r="R45" s="2551"/>
      <c r="S45" s="2551"/>
      <c r="T45" s="2551"/>
      <c r="U45" s="2551"/>
      <c r="V45" s="2551"/>
      <c r="W45" s="2551"/>
      <c r="X45" s="2551"/>
      <c r="Y45" s="2551"/>
      <c r="Z45" s="2551"/>
      <c r="AA45" s="2551"/>
      <c r="AB45" s="2551"/>
      <c r="AC45" s="2551"/>
      <c r="AD45" s="2551"/>
      <c r="AE45" s="2551"/>
      <c r="AF45" s="2551"/>
      <c r="AG45" s="2551"/>
      <c r="AH45" s="2551"/>
      <c r="AI45" s="2551"/>
      <c r="AJ45" s="2551"/>
      <c r="AK45" s="2551"/>
      <c r="AL45" s="2611"/>
    </row>
    <row r="46" spans="2:38" ht="11.25" customHeight="1">
      <c r="B46" s="2536"/>
      <c r="C46" s="2545"/>
      <c r="D46" s="2551"/>
      <c r="E46" s="2554" t="s">
        <v>1117</v>
      </c>
      <c r="F46" s="2554"/>
      <c r="G46" s="2553"/>
      <c r="H46" s="2553"/>
      <c r="I46" s="2553"/>
      <c r="J46" s="2553"/>
      <c r="K46" s="2553"/>
      <c r="L46" s="2553"/>
      <c r="M46" s="2553"/>
      <c r="N46" s="2553" t="s">
        <v>308</v>
      </c>
      <c r="O46" s="2553"/>
      <c r="P46" s="2551"/>
      <c r="Q46" s="2551"/>
      <c r="R46" s="2551"/>
      <c r="S46" s="2551"/>
      <c r="T46" s="2551"/>
      <c r="U46" s="2551"/>
      <c r="V46" s="2551"/>
      <c r="W46" s="2551"/>
      <c r="X46" s="2551"/>
      <c r="Y46" s="2551"/>
      <c r="Z46" s="2551"/>
      <c r="AA46" s="2551"/>
      <c r="AB46" s="2551"/>
      <c r="AC46" s="2551"/>
      <c r="AD46" s="2551"/>
      <c r="AE46" s="2551"/>
      <c r="AF46" s="2551"/>
      <c r="AG46" s="2551"/>
      <c r="AH46" s="2551"/>
      <c r="AI46" s="2551"/>
      <c r="AJ46" s="2551"/>
      <c r="AK46" s="2551"/>
      <c r="AL46" s="2611"/>
    </row>
    <row r="47" spans="2:38" ht="11.25" customHeight="1">
      <c r="B47" s="2536"/>
      <c r="C47" s="2545"/>
      <c r="D47" s="2551"/>
      <c r="E47" s="2554"/>
      <c r="F47" s="2554"/>
      <c r="G47" s="2553"/>
      <c r="H47" s="2553"/>
      <c r="I47" s="2553"/>
      <c r="J47" s="2553"/>
      <c r="K47" s="2553"/>
      <c r="L47" s="2553"/>
      <c r="M47" s="2553"/>
      <c r="N47" s="2553"/>
      <c r="O47" s="2553"/>
      <c r="P47" s="2551"/>
      <c r="Q47" s="2551"/>
      <c r="R47" s="2551"/>
      <c r="S47" s="2551"/>
      <c r="T47" s="2551"/>
      <c r="U47" s="2551"/>
      <c r="V47" s="2551"/>
      <c r="W47" s="2551"/>
      <c r="X47" s="2551"/>
      <c r="Y47" s="2551"/>
      <c r="Z47" s="2551"/>
      <c r="AA47" s="2551"/>
      <c r="AB47" s="2551"/>
      <c r="AC47" s="2551"/>
      <c r="AD47" s="2551"/>
      <c r="AE47" s="2551"/>
      <c r="AF47" s="2551"/>
      <c r="AG47" s="2551"/>
      <c r="AH47" s="2551"/>
      <c r="AI47" s="2551"/>
      <c r="AJ47" s="2551"/>
      <c r="AK47" s="2551"/>
      <c r="AL47" s="2611"/>
    </row>
    <row r="48" spans="2:38" ht="11.25" customHeight="1">
      <c r="B48" s="2536"/>
      <c r="C48" s="2545"/>
      <c r="D48" s="2551"/>
      <c r="E48" s="2554" t="s">
        <v>1118</v>
      </c>
      <c r="F48" s="2554"/>
      <c r="G48" s="2553"/>
      <c r="H48" s="2553"/>
      <c r="I48" s="2553"/>
      <c r="J48" s="2553"/>
      <c r="K48" s="2553"/>
      <c r="L48" s="2553"/>
      <c r="M48" s="2553"/>
      <c r="N48" s="2553" t="s">
        <v>308</v>
      </c>
      <c r="O48" s="2553"/>
      <c r="P48" s="2551"/>
      <c r="Q48" s="2551"/>
      <c r="R48" s="2551"/>
      <c r="S48" s="2551"/>
      <c r="T48" s="2551"/>
      <c r="U48" s="2551"/>
      <c r="V48" s="2551"/>
      <c r="W48" s="2551"/>
      <c r="X48" s="2551"/>
      <c r="Y48" s="2551"/>
      <c r="Z48" s="2551"/>
      <c r="AA48" s="2551"/>
      <c r="AB48" s="2551"/>
      <c r="AC48" s="2551"/>
      <c r="AD48" s="2551"/>
      <c r="AE48" s="2551"/>
      <c r="AF48" s="2551"/>
      <c r="AG48" s="2551"/>
      <c r="AH48" s="2551"/>
      <c r="AI48" s="2551"/>
      <c r="AJ48" s="2551"/>
      <c r="AK48" s="2551"/>
      <c r="AL48" s="2611"/>
    </row>
    <row r="49" spans="2:38" ht="11.25" customHeight="1">
      <c r="B49" s="2536"/>
      <c r="C49" s="2545"/>
      <c r="D49" s="2551"/>
      <c r="E49" s="2554"/>
      <c r="F49" s="2554"/>
      <c r="G49" s="2553"/>
      <c r="H49" s="2553"/>
      <c r="I49" s="2553"/>
      <c r="J49" s="2553"/>
      <c r="K49" s="2553"/>
      <c r="L49" s="2553"/>
      <c r="M49" s="2553"/>
      <c r="N49" s="2553"/>
      <c r="O49" s="2553"/>
      <c r="P49" s="2551"/>
      <c r="Q49" s="2551"/>
      <c r="R49" s="2551"/>
      <c r="S49" s="2551"/>
      <c r="T49" s="2551"/>
      <c r="U49" s="2551"/>
      <c r="V49" s="2551"/>
      <c r="W49" s="2551"/>
      <c r="X49" s="2551"/>
      <c r="Y49" s="2551"/>
      <c r="Z49" s="2551"/>
      <c r="AA49" s="2551"/>
      <c r="AB49" s="2551"/>
      <c r="AC49" s="2551"/>
      <c r="AD49" s="2551"/>
      <c r="AE49" s="2551"/>
      <c r="AF49" s="2551"/>
      <c r="AG49" s="2551"/>
      <c r="AH49" s="2551"/>
      <c r="AI49" s="2551"/>
      <c r="AJ49" s="2551"/>
      <c r="AK49" s="2551"/>
      <c r="AL49" s="2611"/>
    </row>
    <row r="50" spans="2:38" ht="11.25" customHeight="1">
      <c r="B50" s="2536"/>
      <c r="C50" s="2545"/>
      <c r="D50" s="2551"/>
      <c r="E50" s="2554" t="s">
        <v>1120</v>
      </c>
      <c r="F50" s="2554"/>
      <c r="G50" s="2553"/>
      <c r="H50" s="2553"/>
      <c r="I50" s="2553"/>
      <c r="J50" s="2553"/>
      <c r="K50" s="2553"/>
      <c r="L50" s="2553"/>
      <c r="M50" s="2553"/>
      <c r="N50" s="2553" t="s">
        <v>308</v>
      </c>
      <c r="O50" s="2553"/>
      <c r="P50" s="2551"/>
      <c r="Q50" s="2551"/>
      <c r="R50" s="2551"/>
      <c r="S50" s="2551"/>
      <c r="T50" s="2597" t="s">
        <v>1125</v>
      </c>
      <c r="U50" s="2566"/>
      <c r="V50" s="2566"/>
      <c r="W50" s="2566"/>
      <c r="X50" s="2566"/>
      <c r="Y50" s="2566"/>
      <c r="Z50" s="2604"/>
      <c r="AA50" s="2551"/>
      <c r="AB50" s="2551"/>
      <c r="AC50" s="2551"/>
      <c r="AD50" s="2551"/>
      <c r="AE50" s="2597" t="s">
        <v>1129</v>
      </c>
      <c r="AF50" s="2566"/>
      <c r="AG50" s="2566"/>
      <c r="AH50" s="2566"/>
      <c r="AI50" s="2566"/>
      <c r="AJ50" s="2566"/>
      <c r="AK50" s="2604"/>
      <c r="AL50" s="2611"/>
    </row>
    <row r="51" spans="2:38" ht="11.25" customHeight="1">
      <c r="B51" s="2536"/>
      <c r="C51" s="2545"/>
      <c r="D51" s="2551"/>
      <c r="E51" s="2555"/>
      <c r="F51" s="2555"/>
      <c r="G51" s="20"/>
      <c r="H51" s="20"/>
      <c r="I51" s="20"/>
      <c r="J51" s="20"/>
      <c r="K51" s="20"/>
      <c r="L51" s="20"/>
      <c r="M51" s="20"/>
      <c r="N51" s="20"/>
      <c r="O51" s="20"/>
      <c r="P51" s="2551"/>
      <c r="Q51" s="2551"/>
      <c r="R51" s="2551"/>
      <c r="S51" s="2551"/>
      <c r="T51" s="2598"/>
      <c r="U51" s="2601"/>
      <c r="V51" s="2601"/>
      <c r="W51" s="2601"/>
      <c r="X51" s="2601"/>
      <c r="Y51" s="2601"/>
      <c r="Z51" s="2605"/>
      <c r="AA51" s="2551"/>
      <c r="AB51" s="2551"/>
      <c r="AC51" s="2551"/>
      <c r="AD51" s="2551"/>
      <c r="AE51" s="2598"/>
      <c r="AF51" s="2601"/>
      <c r="AG51" s="2601"/>
      <c r="AH51" s="2601"/>
      <c r="AI51" s="2601"/>
      <c r="AJ51" s="2601"/>
      <c r="AK51" s="2605"/>
      <c r="AL51" s="2611"/>
    </row>
    <row r="52" spans="2:38" ht="11.25" customHeight="1">
      <c r="B52" s="2536"/>
      <c r="C52" s="2545"/>
      <c r="D52" s="2551"/>
      <c r="E52" s="2556" t="s">
        <v>517</v>
      </c>
      <c r="F52" s="2558"/>
      <c r="G52" s="2566"/>
      <c r="H52" s="2566"/>
      <c r="I52" s="2566"/>
      <c r="J52" s="2566"/>
      <c r="K52" s="2566"/>
      <c r="L52" s="2566"/>
      <c r="M52" s="2566"/>
      <c r="N52" s="2566" t="s">
        <v>308</v>
      </c>
      <c r="O52" s="2604"/>
      <c r="P52" s="2551"/>
      <c r="Q52" s="2584" t="s">
        <v>1130</v>
      </c>
      <c r="R52" s="2584"/>
      <c r="S52" s="2551"/>
      <c r="T52" s="2598"/>
      <c r="U52" s="2601"/>
      <c r="V52" s="2601"/>
      <c r="W52" s="2601"/>
      <c r="X52" s="2601"/>
      <c r="Y52" s="2601" t="s">
        <v>308</v>
      </c>
      <c r="Z52" s="2605"/>
      <c r="AA52" s="2551"/>
      <c r="AB52" s="2584" t="s">
        <v>80</v>
      </c>
      <c r="AC52" s="2584"/>
      <c r="AD52" s="2551"/>
      <c r="AE52" s="2599"/>
      <c r="AF52" s="2602"/>
      <c r="AG52" s="2602"/>
      <c r="AH52" s="2602"/>
      <c r="AI52" s="2602"/>
      <c r="AJ52" s="2601" t="s">
        <v>680</v>
      </c>
      <c r="AK52" s="2605"/>
      <c r="AL52" s="2611"/>
    </row>
    <row r="53" spans="2:38" ht="11.25" customHeight="1">
      <c r="B53" s="2536"/>
      <c r="C53" s="2545"/>
      <c r="D53" s="2551"/>
      <c r="E53" s="2557"/>
      <c r="F53" s="2559"/>
      <c r="G53" s="2567"/>
      <c r="H53" s="2567"/>
      <c r="I53" s="2567"/>
      <c r="J53" s="2567"/>
      <c r="K53" s="2567"/>
      <c r="L53" s="2567"/>
      <c r="M53" s="2567"/>
      <c r="N53" s="2567"/>
      <c r="O53" s="2606"/>
      <c r="P53" s="2551"/>
      <c r="Q53" s="2584"/>
      <c r="R53" s="2584"/>
      <c r="S53" s="2551"/>
      <c r="T53" s="2648"/>
      <c r="U53" s="2567"/>
      <c r="V53" s="2567"/>
      <c r="W53" s="2567"/>
      <c r="X53" s="2567"/>
      <c r="Y53" s="2567"/>
      <c r="Z53" s="2606"/>
      <c r="AA53" s="2551"/>
      <c r="AB53" s="2584"/>
      <c r="AC53" s="2584"/>
      <c r="AD53" s="2551"/>
      <c r="AE53" s="2600"/>
      <c r="AF53" s="2603"/>
      <c r="AG53" s="2603"/>
      <c r="AH53" s="2603"/>
      <c r="AI53" s="2603"/>
      <c r="AJ53" s="2567"/>
      <c r="AK53" s="2606"/>
      <c r="AL53" s="2611"/>
    </row>
    <row r="54" spans="2:38">
      <c r="B54" s="2537"/>
      <c r="C54" s="2546"/>
      <c r="D54" s="2552"/>
      <c r="E54" s="2552"/>
      <c r="F54" s="2552"/>
      <c r="G54" s="2552"/>
      <c r="H54" s="2552"/>
      <c r="I54" s="2552"/>
      <c r="J54" s="2552"/>
      <c r="K54" s="2552"/>
      <c r="L54" s="2552"/>
      <c r="M54" s="2552"/>
      <c r="N54" s="2552"/>
      <c r="O54" s="2552"/>
      <c r="P54" s="2552"/>
      <c r="Q54" s="2552"/>
      <c r="R54" s="2552"/>
      <c r="S54" s="2552"/>
      <c r="T54" s="2552"/>
      <c r="U54" s="2552"/>
      <c r="V54" s="2552"/>
      <c r="W54" s="2552"/>
      <c r="X54" s="2552"/>
      <c r="Y54" s="2552"/>
      <c r="Z54" s="2552"/>
      <c r="AA54" s="2552"/>
      <c r="AB54" s="2552"/>
      <c r="AC54" s="2552"/>
      <c r="AD54" s="2552"/>
      <c r="AE54" s="2552"/>
      <c r="AF54" s="2552"/>
      <c r="AG54" s="2552"/>
      <c r="AH54" s="2552"/>
      <c r="AI54" s="2552"/>
      <c r="AJ54" s="2552"/>
      <c r="AK54" s="2552"/>
      <c r="AL54" s="2612"/>
    </row>
    <row r="55" spans="2:38" ht="126.75" customHeight="1">
      <c r="B55" s="2541" t="s">
        <v>1328</v>
      </c>
      <c r="C55" s="2541"/>
      <c r="D55" s="2541"/>
      <c r="E55" s="2541"/>
      <c r="F55" s="2541"/>
      <c r="G55" s="2541"/>
      <c r="H55" s="2541"/>
      <c r="I55" s="2541"/>
      <c r="J55" s="2541"/>
      <c r="K55" s="2541"/>
      <c r="L55" s="2541"/>
      <c r="M55" s="2541"/>
      <c r="N55" s="2541"/>
      <c r="O55" s="2541"/>
      <c r="P55" s="2541"/>
      <c r="Q55" s="2541"/>
      <c r="R55" s="2541"/>
      <c r="S55" s="2541"/>
      <c r="T55" s="2541"/>
      <c r="U55" s="2541"/>
      <c r="V55" s="2541"/>
      <c r="W55" s="2541"/>
      <c r="X55" s="2541"/>
      <c r="Y55" s="2541"/>
      <c r="Z55" s="2541"/>
      <c r="AA55" s="2541"/>
      <c r="AB55" s="2541"/>
      <c r="AC55" s="2541"/>
      <c r="AD55" s="2541"/>
      <c r="AE55" s="2541"/>
      <c r="AF55" s="2541"/>
      <c r="AG55" s="2541"/>
      <c r="AH55" s="2541"/>
      <c r="AI55" s="2541"/>
      <c r="AJ55" s="2541"/>
      <c r="AK55" s="2541"/>
      <c r="AL55" s="2541"/>
    </row>
    <row r="56" spans="2:38">
      <c r="B56" s="2542"/>
      <c r="C56" s="2542"/>
      <c r="D56" s="2542"/>
      <c r="E56" s="2542"/>
      <c r="F56" s="2542"/>
      <c r="G56" s="2542"/>
      <c r="H56" s="2542"/>
      <c r="I56" s="2542"/>
      <c r="J56" s="2542"/>
      <c r="K56" s="2542"/>
      <c r="L56" s="2542"/>
      <c r="M56" s="2542"/>
      <c r="N56" s="2542"/>
      <c r="O56" s="2542"/>
      <c r="P56" s="2542"/>
      <c r="Q56" s="2542"/>
      <c r="R56" s="2542"/>
      <c r="S56" s="2542"/>
      <c r="T56" s="2542"/>
      <c r="U56" s="2542"/>
      <c r="V56" s="2542"/>
      <c r="W56" s="2542"/>
      <c r="X56" s="2542"/>
      <c r="Y56" s="2542"/>
      <c r="Z56" s="2542"/>
      <c r="AA56" s="2542"/>
      <c r="AB56" s="2542"/>
      <c r="AC56" s="2542"/>
      <c r="AD56" s="2542"/>
      <c r="AE56" s="2542"/>
      <c r="AF56" s="2542"/>
      <c r="AG56" s="2542"/>
      <c r="AH56" s="2542"/>
      <c r="AI56" s="2542"/>
      <c r="AJ56" s="2542"/>
      <c r="AK56" s="2542"/>
      <c r="AL56" s="2542"/>
    </row>
    <row r="57" spans="2:38">
      <c r="B57" s="2542"/>
      <c r="C57" s="2542"/>
      <c r="D57" s="2542"/>
      <c r="E57" s="2542"/>
      <c r="F57" s="2542"/>
      <c r="G57" s="2542"/>
      <c r="H57" s="2542"/>
      <c r="I57" s="2542"/>
      <c r="J57" s="2542"/>
      <c r="K57" s="2542"/>
      <c r="L57" s="2542"/>
      <c r="M57" s="2542"/>
      <c r="N57" s="2542"/>
      <c r="O57" s="2542"/>
      <c r="P57" s="2542"/>
      <c r="Q57" s="2542"/>
      <c r="R57" s="2542"/>
      <c r="S57" s="2542"/>
      <c r="T57" s="2542"/>
      <c r="U57" s="2542"/>
      <c r="V57" s="2542"/>
      <c r="W57" s="2542"/>
      <c r="X57" s="2542"/>
      <c r="Y57" s="2542"/>
      <c r="Z57" s="2542"/>
      <c r="AA57" s="2542"/>
      <c r="AB57" s="2542"/>
      <c r="AC57" s="2542"/>
      <c r="AD57" s="2542"/>
      <c r="AE57" s="2542"/>
      <c r="AF57" s="2542"/>
      <c r="AG57" s="2542"/>
      <c r="AH57" s="2542"/>
      <c r="AI57" s="2542"/>
      <c r="AJ57" s="2542"/>
      <c r="AK57" s="2542"/>
      <c r="AL57" s="2542"/>
    </row>
    <row r="58" spans="2:38">
      <c r="B58" s="2542"/>
      <c r="C58" s="2542"/>
      <c r="D58" s="2542"/>
      <c r="E58" s="2542"/>
      <c r="F58" s="2542"/>
      <c r="G58" s="2542"/>
      <c r="H58" s="2542"/>
      <c r="I58" s="2542"/>
      <c r="J58" s="2542"/>
      <c r="K58" s="2542"/>
      <c r="L58" s="2542"/>
      <c r="M58" s="2542"/>
      <c r="N58" s="2542"/>
      <c r="O58" s="2542"/>
      <c r="P58" s="2542"/>
      <c r="Q58" s="2542"/>
      <c r="R58" s="2542"/>
      <c r="S58" s="2542"/>
      <c r="T58" s="2542"/>
      <c r="U58" s="2542"/>
      <c r="V58" s="2542"/>
      <c r="W58" s="2542"/>
      <c r="X58" s="2542"/>
      <c r="Y58" s="2542"/>
      <c r="Z58" s="2542"/>
      <c r="AA58" s="2542"/>
      <c r="AB58" s="2542"/>
      <c r="AC58" s="2542"/>
      <c r="AD58" s="2542"/>
      <c r="AE58" s="2542"/>
      <c r="AF58" s="2542"/>
      <c r="AG58" s="2542"/>
      <c r="AH58" s="2542"/>
      <c r="AI58" s="2542"/>
      <c r="AJ58" s="2542"/>
      <c r="AK58" s="2542"/>
      <c r="AL58" s="2542"/>
    </row>
  </sheetData>
  <customSheetViews>
    <customSheetView guid="{76D48460-2D9B-487A-92BD-89A50EB1783E}" showPageBreaks="1" showGridLines="0" printArea="1" view="pageBreakPreview">
      <selection activeCell="E9" sqref="E9"/>
      <pageMargins left="0.7" right="0.7" top="0.75" bottom="0.75" header="0.3" footer="0.3"/>
      <pageSetup paperSize="9" scale="96" orientation="portrait" r:id="rId1"/>
    </customSheetView>
  </customSheetViews>
  <mergeCells count="84">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7"/>
  <pageMargins left="0.7" right="0.7" top="0.75" bottom="0.75" header="0.3" footer="0.3"/>
  <pageSetup paperSize="9" scale="96" fitToWidth="1" fitToHeight="1" orientation="portrait" usePrinterDefaults="1" r:id="rId2"/>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58">
    <tabColor rgb="FFFF0000"/>
  </sheetPr>
  <dimension ref="B1:K49"/>
  <sheetViews>
    <sheetView showGridLines="0" view="pageBreakPreview" zoomScaleSheetLayoutView="100" workbookViewId="0"/>
  </sheetViews>
  <sheetFormatPr defaultRowHeight="13.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ustomWidth="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ustomWidth="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ustomWidth="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ustomWidth="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ustomWidth="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ustomWidth="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ustomWidth="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ustomWidth="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ustomWidth="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ustomWidth="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ustomWidth="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ustomWidth="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ustomWidth="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ustomWidth="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ustomWidth="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ustomWidth="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ustomWidth="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ustomWidth="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ustomWidth="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ustomWidth="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ustomWidth="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ustomWidth="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ustomWidth="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ustomWidth="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ustomWidth="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ustomWidth="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ustomWidth="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ustomWidth="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ustomWidth="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ustomWidth="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ustomWidth="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ustomWidth="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ustomWidth="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ustomWidth="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ustomWidth="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ustomWidth="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ustomWidth="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ustomWidth="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ustomWidth="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ustomWidth="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ustomWidth="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ustomWidth="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ustomWidth="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ustomWidth="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ustomWidth="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ustomWidth="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ustomWidth="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ustomWidth="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ustomWidth="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ustomWidth="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ustomWidth="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ustomWidth="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ustomWidth="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ustomWidth="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ustomWidth="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ustomWidth="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ustomWidth="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ustomWidth="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ustomWidth="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ustomWidth="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ustomWidth="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ustomWidth="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ustomWidth="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ustomWidth="1"/>
  </cols>
  <sheetData>
    <row r="1" spans="2:11" ht="18" customHeight="1">
      <c r="B1" s="2613" t="s">
        <v>1132</v>
      </c>
      <c r="C1" s="2618"/>
      <c r="H1" s="1756" t="s">
        <v>431</v>
      </c>
      <c r="I1" s="1756"/>
      <c r="J1" s="1756"/>
      <c r="K1" s="1756"/>
    </row>
    <row r="2" spans="2:11" ht="41.25" customHeight="1">
      <c r="B2" s="2533" t="s">
        <v>1329</v>
      </c>
      <c r="C2" s="2534"/>
      <c r="D2" s="2534"/>
      <c r="E2" s="2534"/>
      <c r="F2" s="2534"/>
      <c r="G2" s="2534"/>
      <c r="H2" s="2534"/>
      <c r="I2" s="2534"/>
      <c r="J2" s="2534"/>
      <c r="K2" s="2534"/>
    </row>
    <row r="3" spans="2:11" ht="6" customHeight="1">
      <c r="B3" s="2614"/>
      <c r="C3" s="2614"/>
      <c r="D3" s="2614"/>
      <c r="E3" s="2621"/>
      <c r="F3" s="2182"/>
      <c r="G3" s="2182"/>
    </row>
    <row r="4" spans="2:11" ht="15" customHeight="1">
      <c r="B4" s="2614"/>
      <c r="C4" s="2614"/>
      <c r="D4" s="2614"/>
      <c r="E4" s="2621"/>
      <c r="F4" s="2182"/>
      <c r="G4" s="2182"/>
      <c r="H4" s="2650" t="s">
        <v>689</v>
      </c>
      <c r="I4" s="2650"/>
      <c r="J4" s="2637"/>
      <c r="K4" s="2637"/>
    </row>
    <row r="5" spans="2:11" ht="15" customHeight="1">
      <c r="B5" s="2614"/>
      <c r="C5" s="2614"/>
      <c r="D5" s="2614"/>
      <c r="E5" s="2621"/>
      <c r="F5" s="2182"/>
      <c r="G5" s="2628"/>
      <c r="H5" s="2650"/>
      <c r="I5" s="2650"/>
      <c r="J5" s="2637"/>
      <c r="K5" s="2637"/>
    </row>
    <row r="6" spans="2:11" ht="6" customHeight="1">
      <c r="B6" s="1516"/>
      <c r="C6" s="1516"/>
      <c r="D6" s="1516"/>
      <c r="E6" s="1516"/>
      <c r="F6" s="1516"/>
      <c r="G6" s="1516"/>
      <c r="H6" s="1516"/>
      <c r="I6" s="1516"/>
      <c r="J6" s="1516"/>
      <c r="K6" s="1516"/>
    </row>
    <row r="7" spans="2:11" s="1516" customFormat="1" ht="24.75" customHeight="1">
      <c r="B7" s="2615"/>
      <c r="C7" s="2554" t="s">
        <v>213</v>
      </c>
      <c r="D7" s="2554"/>
      <c r="E7" s="2554" t="s">
        <v>920</v>
      </c>
      <c r="F7" s="2554"/>
      <c r="G7" s="2554" t="s">
        <v>641</v>
      </c>
      <c r="H7" s="2619"/>
      <c r="I7" s="2651" t="s">
        <v>711</v>
      </c>
      <c r="J7" s="2652"/>
      <c r="K7" s="2645" t="s">
        <v>380</v>
      </c>
    </row>
    <row r="8" spans="2:11" s="1516" customFormat="1" ht="17.25" customHeight="1">
      <c r="B8" s="2615">
        <f t="shared" ref="B8:B47" si="0">ROW()-7</f>
        <v>1</v>
      </c>
      <c r="C8" s="2554"/>
      <c r="D8" s="2554"/>
      <c r="E8" s="2622"/>
      <c r="F8" s="2575"/>
      <c r="G8" s="2554"/>
      <c r="H8" s="2619"/>
      <c r="I8" s="2631"/>
      <c r="J8" s="2639"/>
      <c r="K8" s="2620"/>
    </row>
    <row r="9" spans="2:11" s="1516" customFormat="1" ht="17.25" customHeight="1">
      <c r="B9" s="2615">
        <f t="shared" si="0"/>
        <v>2</v>
      </c>
      <c r="C9" s="2554"/>
      <c r="D9" s="2554"/>
      <c r="E9" s="2622"/>
      <c r="F9" s="2575"/>
      <c r="G9" s="2554"/>
      <c r="H9" s="2619"/>
      <c r="I9" s="2631"/>
      <c r="J9" s="2639"/>
      <c r="K9" s="2620"/>
    </row>
    <row r="10" spans="2:11" s="1516" customFormat="1" ht="17.25" customHeight="1">
      <c r="B10" s="2615">
        <f t="shared" si="0"/>
        <v>3</v>
      </c>
      <c r="C10" s="2619"/>
      <c r="D10" s="2620"/>
      <c r="E10" s="2623"/>
      <c r="F10" s="2626"/>
      <c r="G10" s="2619"/>
      <c r="H10" s="2629"/>
      <c r="I10" s="2631"/>
      <c r="J10" s="2640"/>
      <c r="K10" s="2620"/>
    </row>
    <row r="11" spans="2:11" s="1516" customFormat="1" ht="17.25" customHeight="1">
      <c r="B11" s="2615">
        <f t="shared" si="0"/>
        <v>4</v>
      </c>
      <c r="C11" s="2619"/>
      <c r="D11" s="2620"/>
      <c r="E11" s="2623"/>
      <c r="F11" s="2626"/>
      <c r="G11" s="2619"/>
      <c r="H11" s="2629"/>
      <c r="I11" s="2631"/>
      <c r="J11" s="2640"/>
      <c r="K11" s="2620"/>
    </row>
    <row r="12" spans="2:11" s="1516" customFormat="1" ht="17.25" customHeight="1">
      <c r="B12" s="2615">
        <f t="shared" si="0"/>
        <v>5</v>
      </c>
      <c r="C12" s="2619"/>
      <c r="D12" s="2620"/>
      <c r="E12" s="2623"/>
      <c r="F12" s="2626"/>
      <c r="G12" s="2619"/>
      <c r="H12" s="2629"/>
      <c r="I12" s="2631"/>
      <c r="J12" s="2640"/>
      <c r="K12" s="2620"/>
    </row>
    <row r="13" spans="2:11" s="1516" customFormat="1" ht="17.25" customHeight="1">
      <c r="B13" s="2615">
        <f t="shared" si="0"/>
        <v>6</v>
      </c>
      <c r="C13" s="2619"/>
      <c r="D13" s="2620"/>
      <c r="E13" s="2623"/>
      <c r="F13" s="2626"/>
      <c r="G13" s="2619"/>
      <c r="H13" s="2629"/>
      <c r="I13" s="2631"/>
      <c r="J13" s="2640"/>
      <c r="K13" s="2646"/>
    </row>
    <row r="14" spans="2:11" s="1516" customFormat="1" ht="17.25" customHeight="1">
      <c r="B14" s="2615">
        <f t="shared" si="0"/>
        <v>7</v>
      </c>
      <c r="C14" s="2554"/>
      <c r="D14" s="2554"/>
      <c r="E14" s="2554"/>
      <c r="F14" s="2554"/>
      <c r="G14" s="2554"/>
      <c r="H14" s="2619"/>
      <c r="I14" s="2632"/>
      <c r="J14" s="2641"/>
      <c r="K14" s="2647"/>
    </row>
    <row r="15" spans="2:11" s="1516" customFormat="1" ht="17.25" customHeight="1">
      <c r="B15" s="2615">
        <f t="shared" si="0"/>
        <v>8</v>
      </c>
      <c r="C15" s="2554"/>
      <c r="D15" s="2554"/>
      <c r="E15" s="2554"/>
      <c r="F15" s="2554"/>
      <c r="G15" s="2554"/>
      <c r="H15" s="2619"/>
      <c r="I15" s="2633"/>
      <c r="J15" s="2639"/>
      <c r="K15" s="2646"/>
    </row>
    <row r="16" spans="2:11" s="1516" customFormat="1" ht="17.25" customHeight="1">
      <c r="B16" s="2615">
        <f t="shared" si="0"/>
        <v>9</v>
      </c>
      <c r="C16" s="2554"/>
      <c r="D16" s="2554"/>
      <c r="E16" s="2554"/>
      <c r="F16" s="2554"/>
      <c r="G16" s="2554"/>
      <c r="H16" s="2619"/>
      <c r="I16" s="2633"/>
      <c r="J16" s="2639"/>
      <c r="K16" s="2646"/>
    </row>
    <row r="17" spans="2:11" s="1516" customFormat="1" ht="17.25" customHeight="1">
      <c r="B17" s="2615">
        <f t="shared" si="0"/>
        <v>10</v>
      </c>
      <c r="C17" s="2554"/>
      <c r="D17" s="2554"/>
      <c r="E17" s="2554"/>
      <c r="F17" s="2554"/>
      <c r="G17" s="2554"/>
      <c r="H17" s="2619"/>
      <c r="I17" s="2634"/>
      <c r="J17" s="2642"/>
      <c r="K17" s="2646"/>
    </row>
    <row r="18" spans="2:11" s="1516" customFormat="1" ht="17.25" customHeight="1">
      <c r="B18" s="2615">
        <f t="shared" si="0"/>
        <v>11</v>
      </c>
      <c r="C18" s="2619"/>
      <c r="D18" s="2620"/>
      <c r="E18" s="2623"/>
      <c r="F18" s="2626"/>
      <c r="G18" s="2554"/>
      <c r="H18" s="2619"/>
      <c r="I18" s="2631"/>
      <c r="J18" s="2640"/>
      <c r="K18" s="2620"/>
    </row>
    <row r="19" spans="2:11" s="1516" customFormat="1" ht="17.25" customHeight="1">
      <c r="B19" s="2615">
        <f t="shared" si="0"/>
        <v>12</v>
      </c>
      <c r="C19" s="2554"/>
      <c r="D19" s="2554"/>
      <c r="E19" s="2622"/>
      <c r="F19" s="2575"/>
      <c r="G19" s="2554"/>
      <c r="H19" s="2619"/>
      <c r="I19" s="2631"/>
      <c r="J19" s="2639"/>
      <c r="K19" s="2620"/>
    </row>
    <row r="20" spans="2:11" s="1516" customFormat="1" ht="17.25" customHeight="1">
      <c r="B20" s="2615">
        <f t="shared" si="0"/>
        <v>13</v>
      </c>
      <c r="C20" s="2619"/>
      <c r="D20" s="2620"/>
      <c r="E20" s="2623"/>
      <c r="F20" s="2626"/>
      <c r="G20" s="2619"/>
      <c r="H20" s="2629"/>
      <c r="I20" s="2631"/>
      <c r="J20" s="2640"/>
      <c r="K20" s="2620"/>
    </row>
    <row r="21" spans="2:11" s="1516" customFormat="1" ht="17.25" customHeight="1">
      <c r="B21" s="2615">
        <f t="shared" si="0"/>
        <v>14</v>
      </c>
      <c r="C21" s="2554"/>
      <c r="D21" s="2554"/>
      <c r="E21" s="2622"/>
      <c r="F21" s="2575"/>
      <c r="G21" s="2554"/>
      <c r="H21" s="2619"/>
      <c r="I21" s="2631"/>
      <c r="J21" s="2639"/>
      <c r="K21" s="2620"/>
    </row>
    <row r="22" spans="2:11" s="1516" customFormat="1" ht="17.25" customHeight="1">
      <c r="B22" s="2615">
        <f t="shared" si="0"/>
        <v>15</v>
      </c>
      <c r="C22" s="2554"/>
      <c r="D22" s="2554"/>
      <c r="E22" s="2623"/>
      <c r="F22" s="2620"/>
      <c r="G22" s="2554"/>
      <c r="H22" s="2619"/>
      <c r="I22" s="2631"/>
      <c r="J22" s="2639"/>
      <c r="K22" s="2646"/>
    </row>
    <row r="23" spans="2:11" s="1516" customFormat="1" ht="17.25" customHeight="1">
      <c r="B23" s="2615">
        <f t="shared" si="0"/>
        <v>16</v>
      </c>
      <c r="C23" s="2554"/>
      <c r="D23" s="2554"/>
      <c r="E23" s="2624"/>
      <c r="F23" s="2554"/>
      <c r="G23" s="2554"/>
      <c r="H23" s="2619"/>
      <c r="I23" s="2631"/>
      <c r="J23" s="2639"/>
      <c r="K23" s="2646"/>
    </row>
    <row r="24" spans="2:11" s="1516" customFormat="1" ht="17.25" customHeight="1">
      <c r="B24" s="2615">
        <f t="shared" si="0"/>
        <v>17</v>
      </c>
      <c r="C24" s="2554"/>
      <c r="D24" s="2554"/>
      <c r="E24" s="2554"/>
      <c r="F24" s="2554"/>
      <c r="G24" s="2554"/>
      <c r="H24" s="2619"/>
      <c r="I24" s="2631"/>
      <c r="J24" s="2639"/>
      <c r="K24" s="2646"/>
    </row>
    <row r="25" spans="2:11" s="1516" customFormat="1" ht="17.25" customHeight="1">
      <c r="B25" s="2615">
        <f t="shared" si="0"/>
        <v>18</v>
      </c>
      <c r="C25" s="2554"/>
      <c r="D25" s="2554"/>
      <c r="E25" s="2554"/>
      <c r="F25" s="2554"/>
      <c r="G25" s="2554"/>
      <c r="H25" s="2619"/>
      <c r="I25" s="2631"/>
      <c r="J25" s="2639"/>
      <c r="K25" s="2646"/>
    </row>
    <row r="26" spans="2:11" s="1516" customFormat="1" ht="17.25" customHeight="1">
      <c r="B26" s="2615">
        <f t="shared" si="0"/>
        <v>19</v>
      </c>
      <c r="C26" s="2554"/>
      <c r="D26" s="2554"/>
      <c r="E26" s="2554"/>
      <c r="F26" s="2554"/>
      <c r="G26" s="2554"/>
      <c r="H26" s="2619"/>
      <c r="I26" s="2631"/>
      <c r="J26" s="2639"/>
      <c r="K26" s="2646"/>
    </row>
    <row r="27" spans="2:11" s="1516" customFormat="1" ht="17.25" customHeight="1">
      <c r="B27" s="2615">
        <f t="shared" si="0"/>
        <v>20</v>
      </c>
      <c r="C27" s="2554"/>
      <c r="D27" s="2554"/>
      <c r="E27" s="2554"/>
      <c r="F27" s="2554"/>
      <c r="G27" s="2554"/>
      <c r="H27" s="2619"/>
      <c r="I27" s="2631"/>
      <c r="J27" s="2639"/>
      <c r="K27" s="2646"/>
    </row>
    <row r="28" spans="2:11" s="1516" customFormat="1" ht="17.25" customHeight="1">
      <c r="B28" s="2615">
        <f t="shared" si="0"/>
        <v>21</v>
      </c>
      <c r="C28" s="2554"/>
      <c r="D28" s="2554"/>
      <c r="E28" s="2625"/>
      <c r="F28" s="2627"/>
      <c r="G28" s="2554"/>
      <c r="H28" s="2619"/>
      <c r="I28" s="2635"/>
      <c r="J28" s="2643"/>
      <c r="K28" s="2620"/>
    </row>
    <row r="29" spans="2:11" s="1516" customFormat="1" ht="17.25" customHeight="1">
      <c r="B29" s="2615">
        <f t="shared" si="0"/>
        <v>22</v>
      </c>
      <c r="C29" s="2554"/>
      <c r="D29" s="2554"/>
      <c r="E29" s="2625"/>
      <c r="F29" s="2627"/>
      <c r="G29" s="2554"/>
      <c r="H29" s="2619"/>
      <c r="I29" s="2631"/>
      <c r="J29" s="2639"/>
      <c r="K29" s="2620"/>
    </row>
    <row r="30" spans="2:11" s="1516" customFormat="1" ht="17.25" customHeight="1">
      <c r="B30" s="2615">
        <f t="shared" si="0"/>
        <v>23</v>
      </c>
      <c r="C30" s="2554"/>
      <c r="D30" s="2554"/>
      <c r="E30" s="2625"/>
      <c r="F30" s="2627"/>
      <c r="G30" s="2554"/>
      <c r="H30" s="2619"/>
      <c r="I30" s="2631"/>
      <c r="J30" s="2639"/>
      <c r="K30" s="2620"/>
    </row>
    <row r="31" spans="2:11" s="1516" customFormat="1" ht="17.25" customHeight="1">
      <c r="B31" s="2615">
        <f t="shared" si="0"/>
        <v>24</v>
      </c>
      <c r="C31" s="2554"/>
      <c r="D31" s="2554"/>
      <c r="E31" s="2625"/>
      <c r="F31" s="2627"/>
      <c r="G31" s="2554"/>
      <c r="H31" s="2619"/>
      <c r="I31" s="2631"/>
      <c r="J31" s="2639"/>
      <c r="K31" s="2620"/>
    </row>
    <row r="32" spans="2:11" s="1516" customFormat="1" ht="17.25" customHeight="1">
      <c r="B32" s="2615">
        <f t="shared" si="0"/>
        <v>25</v>
      </c>
      <c r="C32" s="2554"/>
      <c r="D32" s="2554"/>
      <c r="E32" s="2625"/>
      <c r="F32" s="2627"/>
      <c r="G32" s="2554"/>
      <c r="H32" s="2619"/>
      <c r="I32" s="2631"/>
      <c r="J32" s="2639"/>
      <c r="K32" s="2620"/>
    </row>
    <row r="33" spans="2:11" s="1516" customFormat="1" ht="17.25" customHeight="1">
      <c r="B33" s="2615">
        <f t="shared" si="0"/>
        <v>26</v>
      </c>
      <c r="C33" s="2554"/>
      <c r="D33" s="2554"/>
      <c r="E33" s="2625"/>
      <c r="F33" s="2627"/>
      <c r="G33" s="2554"/>
      <c r="H33" s="2619"/>
      <c r="I33" s="2631"/>
      <c r="J33" s="2639"/>
      <c r="K33" s="2620"/>
    </row>
    <row r="34" spans="2:11" s="1516" customFormat="1" ht="17.25" customHeight="1">
      <c r="B34" s="2615">
        <f t="shared" si="0"/>
        <v>27</v>
      </c>
      <c r="C34" s="2554"/>
      <c r="D34" s="2554"/>
      <c r="E34" s="2625"/>
      <c r="F34" s="2627"/>
      <c r="G34" s="2554"/>
      <c r="H34" s="2619"/>
      <c r="I34" s="2631"/>
      <c r="J34" s="2639"/>
      <c r="K34" s="2620"/>
    </row>
    <row r="35" spans="2:11" s="1516" customFormat="1" ht="17.25" customHeight="1">
      <c r="B35" s="2615">
        <f t="shared" si="0"/>
        <v>28</v>
      </c>
      <c r="C35" s="2554"/>
      <c r="D35" s="2554"/>
      <c r="E35" s="2625"/>
      <c r="F35" s="2627"/>
      <c r="G35" s="2554"/>
      <c r="H35" s="2619"/>
      <c r="I35" s="2631"/>
      <c r="J35" s="2639"/>
      <c r="K35" s="2620"/>
    </row>
    <row r="36" spans="2:11" s="1516" customFormat="1" ht="17.25" customHeight="1">
      <c r="B36" s="2615">
        <f t="shared" si="0"/>
        <v>29</v>
      </c>
      <c r="C36" s="2554"/>
      <c r="D36" s="2554"/>
      <c r="E36" s="2625"/>
      <c r="F36" s="2627"/>
      <c r="G36" s="2554"/>
      <c r="H36" s="2619"/>
      <c r="I36" s="2631"/>
      <c r="J36" s="2639"/>
      <c r="K36" s="2620"/>
    </row>
    <row r="37" spans="2:11" s="1516" customFormat="1" ht="17.25" customHeight="1">
      <c r="B37" s="2615">
        <f t="shared" si="0"/>
        <v>30</v>
      </c>
      <c r="C37" s="2554"/>
      <c r="D37" s="2554"/>
      <c r="E37" s="2625"/>
      <c r="F37" s="2627"/>
      <c r="G37" s="2554"/>
      <c r="H37" s="2619"/>
      <c r="I37" s="2631"/>
      <c r="J37" s="2639"/>
      <c r="K37" s="2620"/>
    </row>
    <row r="38" spans="2:11" s="1516" customFormat="1" ht="17.25" customHeight="1">
      <c r="B38" s="2615">
        <f t="shared" si="0"/>
        <v>31</v>
      </c>
      <c r="C38" s="2554"/>
      <c r="D38" s="2554"/>
      <c r="E38" s="2625"/>
      <c r="F38" s="2627"/>
      <c r="G38" s="2554"/>
      <c r="H38" s="2619"/>
      <c r="I38" s="2631"/>
      <c r="J38" s="2639"/>
      <c r="K38" s="2620"/>
    </row>
    <row r="39" spans="2:11" s="1516" customFormat="1" ht="17.25" customHeight="1">
      <c r="B39" s="2615">
        <f t="shared" si="0"/>
        <v>32</v>
      </c>
      <c r="C39" s="2554"/>
      <c r="D39" s="2554"/>
      <c r="E39" s="2625"/>
      <c r="F39" s="2627"/>
      <c r="G39" s="2554"/>
      <c r="H39" s="2619"/>
      <c r="I39" s="2631"/>
      <c r="J39" s="2639"/>
      <c r="K39" s="2620"/>
    </row>
    <row r="40" spans="2:11" s="1516" customFormat="1" ht="17.25" customHeight="1">
      <c r="B40" s="2615">
        <f t="shared" si="0"/>
        <v>33</v>
      </c>
      <c r="C40" s="2554"/>
      <c r="D40" s="2554"/>
      <c r="E40" s="2625"/>
      <c r="F40" s="2627"/>
      <c r="G40" s="2554"/>
      <c r="H40" s="2619"/>
      <c r="I40" s="2631"/>
      <c r="J40" s="2639"/>
      <c r="K40" s="2620"/>
    </row>
    <row r="41" spans="2:11" s="1516" customFormat="1" ht="17.25" customHeight="1">
      <c r="B41" s="2615">
        <f t="shared" si="0"/>
        <v>34</v>
      </c>
      <c r="C41" s="2554"/>
      <c r="D41" s="2554"/>
      <c r="E41" s="2625"/>
      <c r="F41" s="2627"/>
      <c r="G41" s="2554"/>
      <c r="H41" s="2619"/>
      <c r="I41" s="2631"/>
      <c r="J41" s="2639"/>
      <c r="K41" s="2646"/>
    </row>
    <row r="42" spans="2:11" s="1516" customFormat="1" ht="17.25" customHeight="1">
      <c r="B42" s="2615">
        <f t="shared" si="0"/>
        <v>35</v>
      </c>
      <c r="C42" s="2554"/>
      <c r="D42" s="2554"/>
      <c r="E42" s="2625"/>
      <c r="F42" s="2627"/>
      <c r="G42" s="2554"/>
      <c r="H42" s="2619"/>
      <c r="I42" s="2631"/>
      <c r="J42" s="2639"/>
      <c r="K42" s="2646"/>
    </row>
    <row r="43" spans="2:11" s="1516" customFormat="1" ht="17.25" customHeight="1">
      <c r="B43" s="2615">
        <f t="shared" si="0"/>
        <v>36</v>
      </c>
      <c r="C43" s="2554"/>
      <c r="D43" s="2554"/>
      <c r="E43" s="2554"/>
      <c r="F43" s="2554"/>
      <c r="G43" s="2554"/>
      <c r="H43" s="2619"/>
      <c r="I43" s="2631"/>
      <c r="J43" s="2639"/>
      <c r="K43" s="2646"/>
    </row>
    <row r="44" spans="2:11" s="1516" customFormat="1" ht="17.25" customHeight="1">
      <c r="B44" s="2615">
        <f t="shared" si="0"/>
        <v>37</v>
      </c>
      <c r="C44" s="2554"/>
      <c r="D44" s="2554"/>
      <c r="E44" s="2554"/>
      <c r="F44" s="2554"/>
      <c r="G44" s="2554"/>
      <c r="H44" s="2619"/>
      <c r="I44" s="2631"/>
      <c r="J44" s="2639"/>
      <c r="K44" s="2646"/>
    </row>
    <row r="45" spans="2:11" s="1516" customFormat="1" ht="17.25" customHeight="1">
      <c r="B45" s="2615">
        <f t="shared" si="0"/>
        <v>38</v>
      </c>
      <c r="C45" s="2554"/>
      <c r="D45" s="2554"/>
      <c r="E45" s="2554"/>
      <c r="F45" s="2554"/>
      <c r="G45" s="2554"/>
      <c r="H45" s="2619"/>
      <c r="I45" s="2631"/>
      <c r="J45" s="2639"/>
      <c r="K45" s="2646"/>
    </row>
    <row r="46" spans="2:11" s="1516" customFormat="1" ht="17.25" customHeight="1">
      <c r="B46" s="2615">
        <f t="shared" si="0"/>
        <v>39</v>
      </c>
      <c r="C46" s="2554"/>
      <c r="D46" s="2554"/>
      <c r="E46" s="2554"/>
      <c r="F46" s="2554"/>
      <c r="G46" s="2554"/>
      <c r="H46" s="2619"/>
      <c r="I46" s="2631"/>
      <c r="J46" s="2639"/>
      <c r="K46" s="2646"/>
    </row>
    <row r="47" spans="2:11" s="1516" customFormat="1" ht="17.25" customHeight="1">
      <c r="B47" s="2615">
        <f t="shared" si="0"/>
        <v>40</v>
      </c>
      <c r="C47" s="2554"/>
      <c r="D47" s="2554"/>
      <c r="E47" s="2554"/>
      <c r="F47" s="2554"/>
      <c r="G47" s="2554"/>
      <c r="H47" s="2619"/>
      <c r="I47" s="2636"/>
      <c r="J47" s="2644"/>
      <c r="K47" s="2646"/>
    </row>
    <row r="48" spans="2:11" ht="13.5" customHeight="1">
      <c r="B48" s="2616" t="s">
        <v>1135</v>
      </c>
      <c r="C48" s="2617"/>
      <c r="D48" s="2617"/>
      <c r="E48" s="2617"/>
      <c r="F48" s="2617"/>
      <c r="G48" s="2617"/>
      <c r="H48" s="2617"/>
      <c r="I48" s="2617"/>
      <c r="J48" s="2617"/>
      <c r="K48" s="2617"/>
    </row>
    <row r="49" spans="2:11" ht="13.5" customHeight="1">
      <c r="B49" s="2617"/>
      <c r="C49" s="2617"/>
      <c r="D49" s="2617"/>
      <c r="E49" s="2617"/>
      <c r="F49" s="2617"/>
      <c r="G49" s="2617"/>
      <c r="H49" s="2617"/>
      <c r="I49" s="2617"/>
      <c r="J49" s="2617"/>
      <c r="K49" s="2617"/>
    </row>
  </sheetData>
  <customSheetViews>
    <customSheetView guid="{76D48460-2D9B-487A-92BD-89A50EB1783E}" showPageBreaks="1" showGridLines="0" view="pageBreakPreview">
      <pageMargins left="0.7" right="0.7" top="0.75" bottom="0.75" header="0.3" footer="0.3"/>
      <pageSetup paperSize="9" scale="96" orientation="portrait" r:id="rId1"/>
    </customSheetView>
  </customSheetViews>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7"/>
  <pageMargins left="0.7" right="0.7" top="0.75" bottom="0.75" header="0.3" footer="0.3"/>
  <pageSetup paperSize="9" scale="96" fitToWidth="1" fitToHeight="1" orientation="portrait" usePrinterDefaults="1" r:id="rId2"/>
</worksheet>
</file>

<file path=xl/worksheets/sheet58.xml><?xml version="1.0" encoding="utf-8"?>
<worksheet xmlns="http://schemas.openxmlformats.org/spreadsheetml/2006/main" xmlns:r="http://schemas.openxmlformats.org/officeDocument/2006/relationships" xmlns:mc="http://schemas.openxmlformats.org/markup-compatibility/2006">
  <sheetPr codeName="Sheet59">
    <tabColor rgb="FF00B0F0"/>
  </sheetPr>
  <dimension ref="A1:F27"/>
  <sheetViews>
    <sheetView workbookViewId="0">
      <selection activeCell="F7" sqref="F7"/>
    </sheetView>
  </sheetViews>
  <sheetFormatPr defaultRowHeight="13.5"/>
  <cols>
    <col min="1" max="1" width="23.25" style="221" customWidth="1"/>
    <col min="2" max="2" width="17.75" style="221" customWidth="1"/>
    <col min="3" max="3" width="17.875" style="221" customWidth="1"/>
    <col min="4" max="4" width="19.125" style="221" customWidth="1"/>
    <col min="5" max="5" width="20.625" style="221" customWidth="1"/>
    <col min="6" max="6" width="17" style="221" customWidth="1"/>
    <col min="7" max="18" width="20.625" style="221" customWidth="1"/>
    <col min="19" max="256" width="9" style="221" customWidth="1"/>
    <col min="257" max="257" width="23.25" style="221" customWidth="1"/>
    <col min="258" max="258" width="17.75" style="221" customWidth="1"/>
    <col min="259" max="259" width="17.875" style="221" customWidth="1"/>
    <col min="260" max="260" width="19.125" style="221" customWidth="1"/>
    <col min="261" max="261" width="20.625" style="221" customWidth="1"/>
    <col min="262" max="262" width="17" style="221" customWidth="1"/>
    <col min="263" max="274" width="20.625" style="221" customWidth="1"/>
    <col min="275" max="512" width="9" style="221" customWidth="1"/>
    <col min="513" max="513" width="23.25" style="221" customWidth="1"/>
    <col min="514" max="514" width="17.75" style="221" customWidth="1"/>
    <col min="515" max="515" width="17.875" style="221" customWidth="1"/>
    <col min="516" max="516" width="19.125" style="221" customWidth="1"/>
    <col min="517" max="517" width="20.625" style="221" customWidth="1"/>
    <col min="518" max="518" width="17" style="221" customWidth="1"/>
    <col min="519" max="530" width="20.625" style="221" customWidth="1"/>
    <col min="531" max="768" width="9" style="221" customWidth="1"/>
    <col min="769" max="769" width="23.25" style="221" customWidth="1"/>
    <col min="770" max="770" width="17.75" style="221" customWidth="1"/>
    <col min="771" max="771" width="17.875" style="221" customWidth="1"/>
    <col min="772" max="772" width="19.125" style="221" customWidth="1"/>
    <col min="773" max="773" width="20.625" style="221" customWidth="1"/>
    <col min="774" max="774" width="17" style="221" customWidth="1"/>
    <col min="775" max="786" width="20.625" style="221" customWidth="1"/>
    <col min="787" max="1024" width="9" style="221" customWidth="1"/>
    <col min="1025" max="1025" width="23.25" style="221" customWidth="1"/>
    <col min="1026" max="1026" width="17.75" style="221" customWidth="1"/>
    <col min="1027" max="1027" width="17.875" style="221" customWidth="1"/>
    <col min="1028" max="1028" width="19.125" style="221" customWidth="1"/>
    <col min="1029" max="1029" width="20.625" style="221" customWidth="1"/>
    <col min="1030" max="1030" width="17" style="221" customWidth="1"/>
    <col min="1031" max="1042" width="20.625" style="221" customWidth="1"/>
    <col min="1043" max="1280" width="9" style="221" customWidth="1"/>
    <col min="1281" max="1281" width="23.25" style="221" customWidth="1"/>
    <col min="1282" max="1282" width="17.75" style="221" customWidth="1"/>
    <col min="1283" max="1283" width="17.875" style="221" customWidth="1"/>
    <col min="1284" max="1284" width="19.125" style="221" customWidth="1"/>
    <col min="1285" max="1285" width="20.625" style="221" customWidth="1"/>
    <col min="1286" max="1286" width="17" style="221" customWidth="1"/>
    <col min="1287" max="1298" width="20.625" style="221" customWidth="1"/>
    <col min="1299" max="1536" width="9" style="221" customWidth="1"/>
    <col min="1537" max="1537" width="23.25" style="221" customWidth="1"/>
    <col min="1538" max="1538" width="17.75" style="221" customWidth="1"/>
    <col min="1539" max="1539" width="17.875" style="221" customWidth="1"/>
    <col min="1540" max="1540" width="19.125" style="221" customWidth="1"/>
    <col min="1541" max="1541" width="20.625" style="221" customWidth="1"/>
    <col min="1542" max="1542" width="17" style="221" customWidth="1"/>
    <col min="1543" max="1554" width="20.625" style="221" customWidth="1"/>
    <col min="1555" max="1792" width="9" style="221" customWidth="1"/>
    <col min="1793" max="1793" width="23.25" style="221" customWidth="1"/>
    <col min="1794" max="1794" width="17.75" style="221" customWidth="1"/>
    <col min="1795" max="1795" width="17.875" style="221" customWidth="1"/>
    <col min="1796" max="1796" width="19.125" style="221" customWidth="1"/>
    <col min="1797" max="1797" width="20.625" style="221" customWidth="1"/>
    <col min="1798" max="1798" width="17" style="221" customWidth="1"/>
    <col min="1799" max="1810" width="20.625" style="221" customWidth="1"/>
    <col min="1811" max="2048" width="9" style="221" customWidth="1"/>
    <col min="2049" max="2049" width="23.25" style="221" customWidth="1"/>
    <col min="2050" max="2050" width="17.75" style="221" customWidth="1"/>
    <col min="2051" max="2051" width="17.875" style="221" customWidth="1"/>
    <col min="2052" max="2052" width="19.125" style="221" customWidth="1"/>
    <col min="2053" max="2053" width="20.625" style="221" customWidth="1"/>
    <col min="2054" max="2054" width="17" style="221" customWidth="1"/>
    <col min="2055" max="2066" width="20.625" style="221" customWidth="1"/>
    <col min="2067" max="2304" width="9" style="221" customWidth="1"/>
    <col min="2305" max="2305" width="23.25" style="221" customWidth="1"/>
    <col min="2306" max="2306" width="17.75" style="221" customWidth="1"/>
    <col min="2307" max="2307" width="17.875" style="221" customWidth="1"/>
    <col min="2308" max="2308" width="19.125" style="221" customWidth="1"/>
    <col min="2309" max="2309" width="20.625" style="221" customWidth="1"/>
    <col min="2310" max="2310" width="17" style="221" customWidth="1"/>
    <col min="2311" max="2322" width="20.625" style="221" customWidth="1"/>
    <col min="2323" max="2560" width="9" style="221" customWidth="1"/>
    <col min="2561" max="2561" width="23.25" style="221" customWidth="1"/>
    <col min="2562" max="2562" width="17.75" style="221" customWidth="1"/>
    <col min="2563" max="2563" width="17.875" style="221" customWidth="1"/>
    <col min="2564" max="2564" width="19.125" style="221" customWidth="1"/>
    <col min="2565" max="2565" width="20.625" style="221" customWidth="1"/>
    <col min="2566" max="2566" width="17" style="221" customWidth="1"/>
    <col min="2567" max="2578" width="20.625" style="221" customWidth="1"/>
    <col min="2579" max="2816" width="9" style="221" customWidth="1"/>
    <col min="2817" max="2817" width="23.25" style="221" customWidth="1"/>
    <col min="2818" max="2818" width="17.75" style="221" customWidth="1"/>
    <col min="2819" max="2819" width="17.875" style="221" customWidth="1"/>
    <col min="2820" max="2820" width="19.125" style="221" customWidth="1"/>
    <col min="2821" max="2821" width="20.625" style="221" customWidth="1"/>
    <col min="2822" max="2822" width="17" style="221" customWidth="1"/>
    <col min="2823" max="2834" width="20.625" style="221" customWidth="1"/>
    <col min="2835" max="3072" width="9" style="221" customWidth="1"/>
    <col min="3073" max="3073" width="23.25" style="221" customWidth="1"/>
    <col min="3074" max="3074" width="17.75" style="221" customWidth="1"/>
    <col min="3075" max="3075" width="17.875" style="221" customWidth="1"/>
    <col min="3076" max="3076" width="19.125" style="221" customWidth="1"/>
    <col min="3077" max="3077" width="20.625" style="221" customWidth="1"/>
    <col min="3078" max="3078" width="17" style="221" customWidth="1"/>
    <col min="3079" max="3090" width="20.625" style="221" customWidth="1"/>
    <col min="3091" max="3328" width="9" style="221" customWidth="1"/>
    <col min="3329" max="3329" width="23.25" style="221" customWidth="1"/>
    <col min="3330" max="3330" width="17.75" style="221" customWidth="1"/>
    <col min="3331" max="3331" width="17.875" style="221" customWidth="1"/>
    <col min="3332" max="3332" width="19.125" style="221" customWidth="1"/>
    <col min="3333" max="3333" width="20.625" style="221" customWidth="1"/>
    <col min="3334" max="3334" width="17" style="221" customWidth="1"/>
    <col min="3335" max="3346" width="20.625" style="221" customWidth="1"/>
    <col min="3347" max="3584" width="9" style="221" customWidth="1"/>
    <col min="3585" max="3585" width="23.25" style="221" customWidth="1"/>
    <col min="3586" max="3586" width="17.75" style="221" customWidth="1"/>
    <col min="3587" max="3587" width="17.875" style="221" customWidth="1"/>
    <col min="3588" max="3588" width="19.125" style="221" customWidth="1"/>
    <col min="3589" max="3589" width="20.625" style="221" customWidth="1"/>
    <col min="3590" max="3590" width="17" style="221" customWidth="1"/>
    <col min="3591" max="3602" width="20.625" style="221" customWidth="1"/>
    <col min="3603" max="3840" width="9" style="221" customWidth="1"/>
    <col min="3841" max="3841" width="23.25" style="221" customWidth="1"/>
    <col min="3842" max="3842" width="17.75" style="221" customWidth="1"/>
    <col min="3843" max="3843" width="17.875" style="221" customWidth="1"/>
    <col min="3844" max="3844" width="19.125" style="221" customWidth="1"/>
    <col min="3845" max="3845" width="20.625" style="221" customWidth="1"/>
    <col min="3846" max="3846" width="17" style="221" customWidth="1"/>
    <col min="3847" max="3858" width="20.625" style="221" customWidth="1"/>
    <col min="3859" max="4096" width="9" style="221" customWidth="1"/>
    <col min="4097" max="4097" width="23.25" style="221" customWidth="1"/>
    <col min="4098" max="4098" width="17.75" style="221" customWidth="1"/>
    <col min="4099" max="4099" width="17.875" style="221" customWidth="1"/>
    <col min="4100" max="4100" width="19.125" style="221" customWidth="1"/>
    <col min="4101" max="4101" width="20.625" style="221" customWidth="1"/>
    <col min="4102" max="4102" width="17" style="221" customWidth="1"/>
    <col min="4103" max="4114" width="20.625" style="221" customWidth="1"/>
    <col min="4115" max="4352" width="9" style="221" customWidth="1"/>
    <col min="4353" max="4353" width="23.25" style="221" customWidth="1"/>
    <col min="4354" max="4354" width="17.75" style="221" customWidth="1"/>
    <col min="4355" max="4355" width="17.875" style="221" customWidth="1"/>
    <col min="4356" max="4356" width="19.125" style="221" customWidth="1"/>
    <col min="4357" max="4357" width="20.625" style="221" customWidth="1"/>
    <col min="4358" max="4358" width="17" style="221" customWidth="1"/>
    <col min="4359" max="4370" width="20.625" style="221" customWidth="1"/>
    <col min="4371" max="4608" width="9" style="221" customWidth="1"/>
    <col min="4609" max="4609" width="23.25" style="221" customWidth="1"/>
    <col min="4610" max="4610" width="17.75" style="221" customWidth="1"/>
    <col min="4611" max="4611" width="17.875" style="221" customWidth="1"/>
    <col min="4612" max="4612" width="19.125" style="221" customWidth="1"/>
    <col min="4613" max="4613" width="20.625" style="221" customWidth="1"/>
    <col min="4614" max="4614" width="17" style="221" customWidth="1"/>
    <col min="4615" max="4626" width="20.625" style="221" customWidth="1"/>
    <col min="4627" max="4864" width="9" style="221" customWidth="1"/>
    <col min="4865" max="4865" width="23.25" style="221" customWidth="1"/>
    <col min="4866" max="4866" width="17.75" style="221" customWidth="1"/>
    <col min="4867" max="4867" width="17.875" style="221" customWidth="1"/>
    <col min="4868" max="4868" width="19.125" style="221" customWidth="1"/>
    <col min="4869" max="4869" width="20.625" style="221" customWidth="1"/>
    <col min="4870" max="4870" width="17" style="221" customWidth="1"/>
    <col min="4871" max="4882" width="20.625" style="221" customWidth="1"/>
    <col min="4883" max="5120" width="9" style="221" customWidth="1"/>
    <col min="5121" max="5121" width="23.25" style="221" customWidth="1"/>
    <col min="5122" max="5122" width="17.75" style="221" customWidth="1"/>
    <col min="5123" max="5123" width="17.875" style="221" customWidth="1"/>
    <col min="5124" max="5124" width="19.125" style="221" customWidth="1"/>
    <col min="5125" max="5125" width="20.625" style="221" customWidth="1"/>
    <col min="5126" max="5126" width="17" style="221" customWidth="1"/>
    <col min="5127" max="5138" width="20.625" style="221" customWidth="1"/>
    <col min="5139" max="5376" width="9" style="221" customWidth="1"/>
    <col min="5377" max="5377" width="23.25" style="221" customWidth="1"/>
    <col min="5378" max="5378" width="17.75" style="221" customWidth="1"/>
    <col min="5379" max="5379" width="17.875" style="221" customWidth="1"/>
    <col min="5380" max="5380" width="19.125" style="221" customWidth="1"/>
    <col min="5381" max="5381" width="20.625" style="221" customWidth="1"/>
    <col min="5382" max="5382" width="17" style="221" customWidth="1"/>
    <col min="5383" max="5394" width="20.625" style="221" customWidth="1"/>
    <col min="5395" max="5632" width="9" style="221" customWidth="1"/>
    <col min="5633" max="5633" width="23.25" style="221" customWidth="1"/>
    <col min="5634" max="5634" width="17.75" style="221" customWidth="1"/>
    <col min="5635" max="5635" width="17.875" style="221" customWidth="1"/>
    <col min="5636" max="5636" width="19.125" style="221" customWidth="1"/>
    <col min="5637" max="5637" width="20.625" style="221" customWidth="1"/>
    <col min="5638" max="5638" width="17" style="221" customWidth="1"/>
    <col min="5639" max="5650" width="20.625" style="221" customWidth="1"/>
    <col min="5651" max="5888" width="9" style="221" customWidth="1"/>
    <col min="5889" max="5889" width="23.25" style="221" customWidth="1"/>
    <col min="5890" max="5890" width="17.75" style="221" customWidth="1"/>
    <col min="5891" max="5891" width="17.875" style="221" customWidth="1"/>
    <col min="5892" max="5892" width="19.125" style="221" customWidth="1"/>
    <col min="5893" max="5893" width="20.625" style="221" customWidth="1"/>
    <col min="5894" max="5894" width="17" style="221" customWidth="1"/>
    <col min="5895" max="5906" width="20.625" style="221" customWidth="1"/>
    <col min="5907" max="6144" width="9" style="221" customWidth="1"/>
    <col min="6145" max="6145" width="23.25" style="221" customWidth="1"/>
    <col min="6146" max="6146" width="17.75" style="221" customWidth="1"/>
    <col min="6147" max="6147" width="17.875" style="221" customWidth="1"/>
    <col min="6148" max="6148" width="19.125" style="221" customWidth="1"/>
    <col min="6149" max="6149" width="20.625" style="221" customWidth="1"/>
    <col min="6150" max="6150" width="17" style="221" customWidth="1"/>
    <col min="6151" max="6162" width="20.625" style="221" customWidth="1"/>
    <col min="6163" max="6400" width="9" style="221" customWidth="1"/>
    <col min="6401" max="6401" width="23.25" style="221" customWidth="1"/>
    <col min="6402" max="6402" width="17.75" style="221" customWidth="1"/>
    <col min="6403" max="6403" width="17.875" style="221" customWidth="1"/>
    <col min="6404" max="6404" width="19.125" style="221" customWidth="1"/>
    <col min="6405" max="6405" width="20.625" style="221" customWidth="1"/>
    <col min="6406" max="6406" width="17" style="221" customWidth="1"/>
    <col min="6407" max="6418" width="20.625" style="221" customWidth="1"/>
    <col min="6419" max="6656" width="9" style="221" customWidth="1"/>
    <col min="6657" max="6657" width="23.25" style="221" customWidth="1"/>
    <col min="6658" max="6658" width="17.75" style="221" customWidth="1"/>
    <col min="6659" max="6659" width="17.875" style="221" customWidth="1"/>
    <col min="6660" max="6660" width="19.125" style="221" customWidth="1"/>
    <col min="6661" max="6661" width="20.625" style="221" customWidth="1"/>
    <col min="6662" max="6662" width="17" style="221" customWidth="1"/>
    <col min="6663" max="6674" width="20.625" style="221" customWidth="1"/>
    <col min="6675" max="6912" width="9" style="221" customWidth="1"/>
    <col min="6913" max="6913" width="23.25" style="221" customWidth="1"/>
    <col min="6914" max="6914" width="17.75" style="221" customWidth="1"/>
    <col min="6915" max="6915" width="17.875" style="221" customWidth="1"/>
    <col min="6916" max="6916" width="19.125" style="221" customWidth="1"/>
    <col min="6917" max="6917" width="20.625" style="221" customWidth="1"/>
    <col min="6918" max="6918" width="17" style="221" customWidth="1"/>
    <col min="6919" max="6930" width="20.625" style="221" customWidth="1"/>
    <col min="6931" max="7168" width="9" style="221" customWidth="1"/>
    <col min="7169" max="7169" width="23.25" style="221" customWidth="1"/>
    <col min="7170" max="7170" width="17.75" style="221" customWidth="1"/>
    <col min="7171" max="7171" width="17.875" style="221" customWidth="1"/>
    <col min="7172" max="7172" width="19.125" style="221" customWidth="1"/>
    <col min="7173" max="7173" width="20.625" style="221" customWidth="1"/>
    <col min="7174" max="7174" width="17" style="221" customWidth="1"/>
    <col min="7175" max="7186" width="20.625" style="221" customWidth="1"/>
    <col min="7187" max="7424" width="9" style="221" customWidth="1"/>
    <col min="7425" max="7425" width="23.25" style="221" customWidth="1"/>
    <col min="7426" max="7426" width="17.75" style="221" customWidth="1"/>
    <col min="7427" max="7427" width="17.875" style="221" customWidth="1"/>
    <col min="7428" max="7428" width="19.125" style="221" customWidth="1"/>
    <col min="7429" max="7429" width="20.625" style="221" customWidth="1"/>
    <col min="7430" max="7430" width="17" style="221" customWidth="1"/>
    <col min="7431" max="7442" width="20.625" style="221" customWidth="1"/>
    <col min="7443" max="7680" width="9" style="221" customWidth="1"/>
    <col min="7681" max="7681" width="23.25" style="221" customWidth="1"/>
    <col min="7682" max="7682" width="17.75" style="221" customWidth="1"/>
    <col min="7683" max="7683" width="17.875" style="221" customWidth="1"/>
    <col min="7684" max="7684" width="19.125" style="221" customWidth="1"/>
    <col min="7685" max="7685" width="20.625" style="221" customWidth="1"/>
    <col min="7686" max="7686" width="17" style="221" customWidth="1"/>
    <col min="7687" max="7698" width="20.625" style="221" customWidth="1"/>
    <col min="7699" max="7936" width="9" style="221" customWidth="1"/>
    <col min="7937" max="7937" width="23.25" style="221" customWidth="1"/>
    <col min="7938" max="7938" width="17.75" style="221" customWidth="1"/>
    <col min="7939" max="7939" width="17.875" style="221" customWidth="1"/>
    <col min="7940" max="7940" width="19.125" style="221" customWidth="1"/>
    <col min="7941" max="7941" width="20.625" style="221" customWidth="1"/>
    <col min="7942" max="7942" width="17" style="221" customWidth="1"/>
    <col min="7943" max="7954" width="20.625" style="221" customWidth="1"/>
    <col min="7955" max="8192" width="9" style="221" customWidth="1"/>
    <col min="8193" max="8193" width="23.25" style="221" customWidth="1"/>
    <col min="8194" max="8194" width="17.75" style="221" customWidth="1"/>
    <col min="8195" max="8195" width="17.875" style="221" customWidth="1"/>
    <col min="8196" max="8196" width="19.125" style="221" customWidth="1"/>
    <col min="8197" max="8197" width="20.625" style="221" customWidth="1"/>
    <col min="8198" max="8198" width="17" style="221" customWidth="1"/>
    <col min="8199" max="8210" width="20.625" style="221" customWidth="1"/>
    <col min="8211" max="8448" width="9" style="221" customWidth="1"/>
    <col min="8449" max="8449" width="23.25" style="221" customWidth="1"/>
    <col min="8450" max="8450" width="17.75" style="221" customWidth="1"/>
    <col min="8451" max="8451" width="17.875" style="221" customWidth="1"/>
    <col min="8452" max="8452" width="19.125" style="221" customWidth="1"/>
    <col min="8453" max="8453" width="20.625" style="221" customWidth="1"/>
    <col min="8454" max="8454" width="17" style="221" customWidth="1"/>
    <col min="8455" max="8466" width="20.625" style="221" customWidth="1"/>
    <col min="8467" max="8704" width="9" style="221" customWidth="1"/>
    <col min="8705" max="8705" width="23.25" style="221" customWidth="1"/>
    <col min="8706" max="8706" width="17.75" style="221" customWidth="1"/>
    <col min="8707" max="8707" width="17.875" style="221" customWidth="1"/>
    <col min="8708" max="8708" width="19.125" style="221" customWidth="1"/>
    <col min="8709" max="8709" width="20.625" style="221" customWidth="1"/>
    <col min="8710" max="8710" width="17" style="221" customWidth="1"/>
    <col min="8711" max="8722" width="20.625" style="221" customWidth="1"/>
    <col min="8723" max="8960" width="9" style="221" customWidth="1"/>
    <col min="8961" max="8961" width="23.25" style="221" customWidth="1"/>
    <col min="8962" max="8962" width="17.75" style="221" customWidth="1"/>
    <col min="8963" max="8963" width="17.875" style="221" customWidth="1"/>
    <col min="8964" max="8964" width="19.125" style="221" customWidth="1"/>
    <col min="8965" max="8965" width="20.625" style="221" customWidth="1"/>
    <col min="8966" max="8966" width="17" style="221" customWidth="1"/>
    <col min="8967" max="8978" width="20.625" style="221" customWidth="1"/>
    <col min="8979" max="9216" width="9" style="221" customWidth="1"/>
    <col min="9217" max="9217" width="23.25" style="221" customWidth="1"/>
    <col min="9218" max="9218" width="17.75" style="221" customWidth="1"/>
    <col min="9219" max="9219" width="17.875" style="221" customWidth="1"/>
    <col min="9220" max="9220" width="19.125" style="221" customWidth="1"/>
    <col min="9221" max="9221" width="20.625" style="221" customWidth="1"/>
    <col min="9222" max="9222" width="17" style="221" customWidth="1"/>
    <col min="9223" max="9234" width="20.625" style="221" customWidth="1"/>
    <col min="9235" max="9472" width="9" style="221" customWidth="1"/>
    <col min="9473" max="9473" width="23.25" style="221" customWidth="1"/>
    <col min="9474" max="9474" width="17.75" style="221" customWidth="1"/>
    <col min="9475" max="9475" width="17.875" style="221" customWidth="1"/>
    <col min="9476" max="9476" width="19.125" style="221" customWidth="1"/>
    <col min="9477" max="9477" width="20.625" style="221" customWidth="1"/>
    <col min="9478" max="9478" width="17" style="221" customWidth="1"/>
    <col min="9479" max="9490" width="20.625" style="221" customWidth="1"/>
    <col min="9491" max="9728" width="9" style="221" customWidth="1"/>
    <col min="9729" max="9729" width="23.25" style="221" customWidth="1"/>
    <col min="9730" max="9730" width="17.75" style="221" customWidth="1"/>
    <col min="9731" max="9731" width="17.875" style="221" customWidth="1"/>
    <col min="9732" max="9732" width="19.125" style="221" customWidth="1"/>
    <col min="9733" max="9733" width="20.625" style="221" customWidth="1"/>
    <col min="9734" max="9734" width="17" style="221" customWidth="1"/>
    <col min="9735" max="9746" width="20.625" style="221" customWidth="1"/>
    <col min="9747" max="9984" width="9" style="221" customWidth="1"/>
    <col min="9985" max="9985" width="23.25" style="221" customWidth="1"/>
    <col min="9986" max="9986" width="17.75" style="221" customWidth="1"/>
    <col min="9987" max="9987" width="17.875" style="221" customWidth="1"/>
    <col min="9988" max="9988" width="19.125" style="221" customWidth="1"/>
    <col min="9989" max="9989" width="20.625" style="221" customWidth="1"/>
    <col min="9990" max="9990" width="17" style="221" customWidth="1"/>
    <col min="9991" max="10002" width="20.625" style="221" customWidth="1"/>
    <col min="10003" max="10240" width="9" style="221" customWidth="1"/>
    <col min="10241" max="10241" width="23.25" style="221" customWidth="1"/>
    <col min="10242" max="10242" width="17.75" style="221" customWidth="1"/>
    <col min="10243" max="10243" width="17.875" style="221" customWidth="1"/>
    <col min="10244" max="10244" width="19.125" style="221" customWidth="1"/>
    <col min="10245" max="10245" width="20.625" style="221" customWidth="1"/>
    <col min="10246" max="10246" width="17" style="221" customWidth="1"/>
    <col min="10247" max="10258" width="20.625" style="221" customWidth="1"/>
    <col min="10259" max="10496" width="9" style="221" customWidth="1"/>
    <col min="10497" max="10497" width="23.25" style="221" customWidth="1"/>
    <col min="10498" max="10498" width="17.75" style="221" customWidth="1"/>
    <col min="10499" max="10499" width="17.875" style="221" customWidth="1"/>
    <col min="10500" max="10500" width="19.125" style="221" customWidth="1"/>
    <col min="10501" max="10501" width="20.625" style="221" customWidth="1"/>
    <col min="10502" max="10502" width="17" style="221" customWidth="1"/>
    <col min="10503" max="10514" width="20.625" style="221" customWidth="1"/>
    <col min="10515" max="10752" width="9" style="221" customWidth="1"/>
    <col min="10753" max="10753" width="23.25" style="221" customWidth="1"/>
    <col min="10754" max="10754" width="17.75" style="221" customWidth="1"/>
    <col min="10755" max="10755" width="17.875" style="221" customWidth="1"/>
    <col min="10756" max="10756" width="19.125" style="221" customWidth="1"/>
    <col min="10757" max="10757" width="20.625" style="221" customWidth="1"/>
    <col min="10758" max="10758" width="17" style="221" customWidth="1"/>
    <col min="10759" max="10770" width="20.625" style="221" customWidth="1"/>
    <col min="10771" max="11008" width="9" style="221" customWidth="1"/>
    <col min="11009" max="11009" width="23.25" style="221" customWidth="1"/>
    <col min="11010" max="11010" width="17.75" style="221" customWidth="1"/>
    <col min="11011" max="11011" width="17.875" style="221" customWidth="1"/>
    <col min="11012" max="11012" width="19.125" style="221" customWidth="1"/>
    <col min="11013" max="11013" width="20.625" style="221" customWidth="1"/>
    <col min="11014" max="11014" width="17" style="221" customWidth="1"/>
    <col min="11015" max="11026" width="20.625" style="221" customWidth="1"/>
    <col min="11027" max="11264" width="9" style="221" customWidth="1"/>
    <col min="11265" max="11265" width="23.25" style="221" customWidth="1"/>
    <col min="11266" max="11266" width="17.75" style="221" customWidth="1"/>
    <col min="11267" max="11267" width="17.875" style="221" customWidth="1"/>
    <col min="11268" max="11268" width="19.125" style="221" customWidth="1"/>
    <col min="11269" max="11269" width="20.625" style="221" customWidth="1"/>
    <col min="11270" max="11270" width="17" style="221" customWidth="1"/>
    <col min="11271" max="11282" width="20.625" style="221" customWidth="1"/>
    <col min="11283" max="11520" width="9" style="221" customWidth="1"/>
    <col min="11521" max="11521" width="23.25" style="221" customWidth="1"/>
    <col min="11522" max="11522" width="17.75" style="221" customWidth="1"/>
    <col min="11523" max="11523" width="17.875" style="221" customWidth="1"/>
    <col min="11524" max="11524" width="19.125" style="221" customWidth="1"/>
    <col min="11525" max="11525" width="20.625" style="221" customWidth="1"/>
    <col min="11526" max="11526" width="17" style="221" customWidth="1"/>
    <col min="11527" max="11538" width="20.625" style="221" customWidth="1"/>
    <col min="11539" max="11776" width="9" style="221" customWidth="1"/>
    <col min="11777" max="11777" width="23.25" style="221" customWidth="1"/>
    <col min="11778" max="11778" width="17.75" style="221" customWidth="1"/>
    <col min="11779" max="11779" width="17.875" style="221" customWidth="1"/>
    <col min="11780" max="11780" width="19.125" style="221" customWidth="1"/>
    <col min="11781" max="11781" width="20.625" style="221" customWidth="1"/>
    <col min="11782" max="11782" width="17" style="221" customWidth="1"/>
    <col min="11783" max="11794" width="20.625" style="221" customWidth="1"/>
    <col min="11795" max="12032" width="9" style="221" customWidth="1"/>
    <col min="12033" max="12033" width="23.25" style="221" customWidth="1"/>
    <col min="12034" max="12034" width="17.75" style="221" customWidth="1"/>
    <col min="12035" max="12035" width="17.875" style="221" customWidth="1"/>
    <col min="12036" max="12036" width="19.125" style="221" customWidth="1"/>
    <col min="12037" max="12037" width="20.625" style="221" customWidth="1"/>
    <col min="12038" max="12038" width="17" style="221" customWidth="1"/>
    <col min="12039" max="12050" width="20.625" style="221" customWidth="1"/>
    <col min="12051" max="12288" width="9" style="221" customWidth="1"/>
    <col min="12289" max="12289" width="23.25" style="221" customWidth="1"/>
    <col min="12290" max="12290" width="17.75" style="221" customWidth="1"/>
    <col min="12291" max="12291" width="17.875" style="221" customWidth="1"/>
    <col min="12292" max="12292" width="19.125" style="221" customWidth="1"/>
    <col min="12293" max="12293" width="20.625" style="221" customWidth="1"/>
    <col min="12294" max="12294" width="17" style="221" customWidth="1"/>
    <col min="12295" max="12306" width="20.625" style="221" customWidth="1"/>
    <col min="12307" max="12544" width="9" style="221" customWidth="1"/>
    <col min="12545" max="12545" width="23.25" style="221" customWidth="1"/>
    <col min="12546" max="12546" width="17.75" style="221" customWidth="1"/>
    <col min="12547" max="12547" width="17.875" style="221" customWidth="1"/>
    <col min="12548" max="12548" width="19.125" style="221" customWidth="1"/>
    <col min="12549" max="12549" width="20.625" style="221" customWidth="1"/>
    <col min="12550" max="12550" width="17" style="221" customWidth="1"/>
    <col min="12551" max="12562" width="20.625" style="221" customWidth="1"/>
    <col min="12563" max="12800" width="9" style="221" customWidth="1"/>
    <col min="12801" max="12801" width="23.25" style="221" customWidth="1"/>
    <col min="12802" max="12802" width="17.75" style="221" customWidth="1"/>
    <col min="12803" max="12803" width="17.875" style="221" customWidth="1"/>
    <col min="12804" max="12804" width="19.125" style="221" customWidth="1"/>
    <col min="12805" max="12805" width="20.625" style="221" customWidth="1"/>
    <col min="12806" max="12806" width="17" style="221" customWidth="1"/>
    <col min="12807" max="12818" width="20.625" style="221" customWidth="1"/>
    <col min="12819" max="13056" width="9" style="221" customWidth="1"/>
    <col min="13057" max="13057" width="23.25" style="221" customWidth="1"/>
    <col min="13058" max="13058" width="17.75" style="221" customWidth="1"/>
    <col min="13059" max="13059" width="17.875" style="221" customWidth="1"/>
    <col min="13060" max="13060" width="19.125" style="221" customWidth="1"/>
    <col min="13061" max="13061" width="20.625" style="221" customWidth="1"/>
    <col min="13062" max="13062" width="17" style="221" customWidth="1"/>
    <col min="13063" max="13074" width="20.625" style="221" customWidth="1"/>
    <col min="13075" max="13312" width="9" style="221" customWidth="1"/>
    <col min="13313" max="13313" width="23.25" style="221" customWidth="1"/>
    <col min="13314" max="13314" width="17.75" style="221" customWidth="1"/>
    <col min="13315" max="13315" width="17.875" style="221" customWidth="1"/>
    <col min="13316" max="13316" width="19.125" style="221" customWidth="1"/>
    <col min="13317" max="13317" width="20.625" style="221" customWidth="1"/>
    <col min="13318" max="13318" width="17" style="221" customWidth="1"/>
    <col min="13319" max="13330" width="20.625" style="221" customWidth="1"/>
    <col min="13331" max="13568" width="9" style="221" customWidth="1"/>
    <col min="13569" max="13569" width="23.25" style="221" customWidth="1"/>
    <col min="13570" max="13570" width="17.75" style="221" customWidth="1"/>
    <col min="13571" max="13571" width="17.875" style="221" customWidth="1"/>
    <col min="13572" max="13572" width="19.125" style="221" customWidth="1"/>
    <col min="13573" max="13573" width="20.625" style="221" customWidth="1"/>
    <col min="13574" max="13574" width="17" style="221" customWidth="1"/>
    <col min="13575" max="13586" width="20.625" style="221" customWidth="1"/>
    <col min="13587" max="13824" width="9" style="221" customWidth="1"/>
    <col min="13825" max="13825" width="23.25" style="221" customWidth="1"/>
    <col min="13826" max="13826" width="17.75" style="221" customWidth="1"/>
    <col min="13827" max="13827" width="17.875" style="221" customWidth="1"/>
    <col min="13828" max="13828" width="19.125" style="221" customWidth="1"/>
    <col min="13829" max="13829" width="20.625" style="221" customWidth="1"/>
    <col min="13830" max="13830" width="17" style="221" customWidth="1"/>
    <col min="13831" max="13842" width="20.625" style="221" customWidth="1"/>
    <col min="13843" max="14080" width="9" style="221" customWidth="1"/>
    <col min="14081" max="14081" width="23.25" style="221" customWidth="1"/>
    <col min="14082" max="14082" width="17.75" style="221" customWidth="1"/>
    <col min="14083" max="14083" width="17.875" style="221" customWidth="1"/>
    <col min="14084" max="14084" width="19.125" style="221" customWidth="1"/>
    <col min="14085" max="14085" width="20.625" style="221" customWidth="1"/>
    <col min="14086" max="14086" width="17" style="221" customWidth="1"/>
    <col min="14087" max="14098" width="20.625" style="221" customWidth="1"/>
    <col min="14099" max="14336" width="9" style="221" customWidth="1"/>
    <col min="14337" max="14337" width="23.25" style="221" customWidth="1"/>
    <col min="14338" max="14338" width="17.75" style="221" customWidth="1"/>
    <col min="14339" max="14339" width="17.875" style="221" customWidth="1"/>
    <col min="14340" max="14340" width="19.125" style="221" customWidth="1"/>
    <col min="14341" max="14341" width="20.625" style="221" customWidth="1"/>
    <col min="14342" max="14342" width="17" style="221" customWidth="1"/>
    <col min="14343" max="14354" width="20.625" style="221" customWidth="1"/>
    <col min="14355" max="14592" width="9" style="221" customWidth="1"/>
    <col min="14593" max="14593" width="23.25" style="221" customWidth="1"/>
    <col min="14594" max="14594" width="17.75" style="221" customWidth="1"/>
    <col min="14595" max="14595" width="17.875" style="221" customWidth="1"/>
    <col min="14596" max="14596" width="19.125" style="221" customWidth="1"/>
    <col min="14597" max="14597" width="20.625" style="221" customWidth="1"/>
    <col min="14598" max="14598" width="17" style="221" customWidth="1"/>
    <col min="14599" max="14610" width="20.625" style="221" customWidth="1"/>
    <col min="14611" max="14848" width="9" style="221" customWidth="1"/>
    <col min="14849" max="14849" width="23.25" style="221" customWidth="1"/>
    <col min="14850" max="14850" width="17.75" style="221" customWidth="1"/>
    <col min="14851" max="14851" width="17.875" style="221" customWidth="1"/>
    <col min="14852" max="14852" width="19.125" style="221" customWidth="1"/>
    <col min="14853" max="14853" width="20.625" style="221" customWidth="1"/>
    <col min="14854" max="14854" width="17" style="221" customWidth="1"/>
    <col min="14855" max="14866" width="20.625" style="221" customWidth="1"/>
    <col min="14867" max="15104" width="9" style="221" customWidth="1"/>
    <col min="15105" max="15105" width="23.25" style="221" customWidth="1"/>
    <col min="15106" max="15106" width="17.75" style="221" customWidth="1"/>
    <col min="15107" max="15107" width="17.875" style="221" customWidth="1"/>
    <col min="15108" max="15108" width="19.125" style="221" customWidth="1"/>
    <col min="15109" max="15109" width="20.625" style="221" customWidth="1"/>
    <col min="15110" max="15110" width="17" style="221" customWidth="1"/>
    <col min="15111" max="15122" width="20.625" style="221" customWidth="1"/>
    <col min="15123" max="15360" width="9" style="221" customWidth="1"/>
    <col min="15361" max="15361" width="23.25" style="221" customWidth="1"/>
    <col min="15362" max="15362" width="17.75" style="221" customWidth="1"/>
    <col min="15363" max="15363" width="17.875" style="221" customWidth="1"/>
    <col min="15364" max="15364" width="19.125" style="221" customWidth="1"/>
    <col min="15365" max="15365" width="20.625" style="221" customWidth="1"/>
    <col min="15366" max="15366" width="17" style="221" customWidth="1"/>
    <col min="15367" max="15378" width="20.625" style="221" customWidth="1"/>
    <col min="15379" max="15616" width="9" style="221" customWidth="1"/>
    <col min="15617" max="15617" width="23.25" style="221" customWidth="1"/>
    <col min="15618" max="15618" width="17.75" style="221" customWidth="1"/>
    <col min="15619" max="15619" width="17.875" style="221" customWidth="1"/>
    <col min="15620" max="15620" width="19.125" style="221" customWidth="1"/>
    <col min="15621" max="15621" width="20.625" style="221" customWidth="1"/>
    <col min="15622" max="15622" width="17" style="221" customWidth="1"/>
    <col min="15623" max="15634" width="20.625" style="221" customWidth="1"/>
    <col min="15635" max="15872" width="9" style="221" customWidth="1"/>
    <col min="15873" max="15873" width="23.25" style="221" customWidth="1"/>
    <col min="15874" max="15874" width="17.75" style="221" customWidth="1"/>
    <col min="15875" max="15875" width="17.875" style="221" customWidth="1"/>
    <col min="15876" max="15876" width="19.125" style="221" customWidth="1"/>
    <col min="15877" max="15877" width="20.625" style="221" customWidth="1"/>
    <col min="15878" max="15878" width="17" style="221" customWidth="1"/>
    <col min="15879" max="15890" width="20.625" style="221" customWidth="1"/>
    <col min="15891" max="16128" width="9" style="221" customWidth="1"/>
    <col min="16129" max="16129" width="23.25" style="221" customWidth="1"/>
    <col min="16130" max="16130" width="17.75" style="221" customWidth="1"/>
    <col min="16131" max="16131" width="17.875" style="221" customWidth="1"/>
    <col min="16132" max="16132" width="19.125" style="221" customWidth="1"/>
    <col min="16133" max="16133" width="20.625" style="221" customWidth="1"/>
    <col min="16134" max="16134" width="17" style="221" customWidth="1"/>
    <col min="16135" max="16146" width="20.625" style="221" customWidth="1"/>
    <col min="16147" max="16384" width="9" style="221" customWidth="1"/>
  </cols>
  <sheetData>
    <row r="1" spans="1:6" ht="46.5" customHeight="1">
      <c r="A1" s="2653" t="s">
        <v>287</v>
      </c>
      <c r="B1" s="2653"/>
      <c r="C1" s="2653"/>
      <c r="D1" s="2653"/>
      <c r="E1" s="2653"/>
      <c r="F1" s="2653"/>
    </row>
    <row r="2" spans="1:6" ht="30" customHeight="1">
      <c r="F2" s="221" t="s">
        <v>364</v>
      </c>
    </row>
    <row r="3" spans="1:6" ht="30" customHeight="1">
      <c r="C3" s="221" t="s">
        <v>315</v>
      </c>
      <c r="E3" s="221" t="s">
        <v>48</v>
      </c>
    </row>
    <row r="4" spans="1:6" ht="30" customHeight="1"/>
    <row r="5" spans="1:6" ht="30" customHeight="1">
      <c r="C5" s="221" t="s">
        <v>730</v>
      </c>
    </row>
    <row r="6" spans="1:6" ht="30" customHeight="1"/>
    <row r="7" spans="1:6" ht="30" customHeight="1">
      <c r="C7" s="221" t="s">
        <v>955</v>
      </c>
    </row>
    <row r="8" spans="1:6" ht="30" customHeight="1">
      <c r="C8" s="221" t="s">
        <v>172</v>
      </c>
    </row>
    <row r="9" spans="1:6" ht="30" customHeight="1">
      <c r="A9" s="221" t="s">
        <v>958</v>
      </c>
    </row>
    <row r="10" spans="1:6" ht="34.5" customHeight="1">
      <c r="A10" s="2654" t="s">
        <v>535</v>
      </c>
      <c r="B10" s="2661" t="s">
        <v>959</v>
      </c>
      <c r="C10" s="2661"/>
      <c r="D10" s="2661"/>
      <c r="E10" s="2661"/>
      <c r="F10" s="2674"/>
    </row>
    <row r="11" spans="1:6" ht="42" customHeight="1">
      <c r="A11" s="2655" t="s">
        <v>962</v>
      </c>
      <c r="B11" s="1746"/>
      <c r="C11" s="1746"/>
      <c r="D11" s="1746"/>
      <c r="E11" s="1746"/>
      <c r="F11" s="2675"/>
    </row>
    <row r="12" spans="1:6" ht="42" customHeight="1">
      <c r="A12" s="2656" t="s">
        <v>963</v>
      </c>
      <c r="B12" s="2662"/>
      <c r="C12" s="2668"/>
      <c r="D12" s="2668"/>
      <c r="E12" s="2668"/>
      <c r="F12" s="2676"/>
    </row>
    <row r="13" spans="1:6" ht="42" customHeight="1">
      <c r="A13" s="2657"/>
      <c r="B13" s="2663" t="s">
        <v>781</v>
      </c>
      <c r="C13" s="2669"/>
      <c r="D13" s="2669"/>
      <c r="E13" s="2669"/>
      <c r="F13" s="2677"/>
    </row>
    <row r="14" spans="1:6" ht="42" customHeight="1">
      <c r="A14" s="2657" t="s">
        <v>907</v>
      </c>
      <c r="B14" s="2664" t="s">
        <v>520</v>
      </c>
      <c r="C14" s="2670"/>
      <c r="D14" s="2670"/>
      <c r="E14" s="2670"/>
      <c r="F14" s="2678"/>
    </row>
    <row r="15" spans="1:6" ht="42" customHeight="1">
      <c r="A15" s="2658" t="s">
        <v>965</v>
      </c>
      <c r="B15" s="1960" t="s">
        <v>966</v>
      </c>
      <c r="C15" s="1963"/>
      <c r="D15" s="1931"/>
      <c r="E15" s="1931"/>
      <c r="F15" s="2679"/>
    </row>
    <row r="16" spans="1:6" ht="42" customHeight="1">
      <c r="A16" s="2658"/>
      <c r="B16" s="2665"/>
      <c r="C16" s="2671"/>
      <c r="D16" s="2671"/>
      <c r="E16" s="2671"/>
      <c r="F16" s="2680"/>
    </row>
    <row r="17" spans="1:6" ht="42" customHeight="1">
      <c r="A17" s="2659"/>
      <c r="B17" s="2666"/>
      <c r="C17" s="2672"/>
      <c r="D17" s="2672"/>
      <c r="E17" s="2672"/>
      <c r="F17" s="2681"/>
    </row>
    <row r="18" spans="1:6" ht="45" customHeight="1">
      <c r="A18" s="2658" t="s">
        <v>968</v>
      </c>
      <c r="B18" s="1920"/>
      <c r="C18" s="1920"/>
      <c r="D18" s="1920"/>
      <c r="E18" s="1920"/>
      <c r="F18" s="2682"/>
    </row>
    <row r="19" spans="1:6" ht="30" customHeight="1">
      <c r="A19" s="2658" t="s">
        <v>971</v>
      </c>
      <c r="B19" s="2662" t="s">
        <v>973</v>
      </c>
      <c r="C19" s="2668"/>
      <c r="D19" s="2668"/>
      <c r="E19" s="2668"/>
      <c r="F19" s="2676"/>
    </row>
    <row r="20" spans="1:6" ht="30" customHeight="1">
      <c r="A20" s="2660"/>
      <c r="B20" s="2667"/>
      <c r="C20" s="2673"/>
      <c r="D20" s="2673"/>
      <c r="E20" s="2673"/>
      <c r="F20" s="2683"/>
    </row>
    <row r="21" spans="1:6" ht="30" customHeight="1"/>
    <row r="22" spans="1:6" ht="30" customHeight="1">
      <c r="A22" s="221" t="s">
        <v>161</v>
      </c>
    </row>
    <row r="23" spans="1:6" ht="30" customHeight="1">
      <c r="A23" s="1749" t="s">
        <v>497</v>
      </c>
      <c r="B23" s="1749"/>
      <c r="C23" s="1749"/>
      <c r="D23" s="1749"/>
      <c r="E23" s="1749"/>
      <c r="F23" s="1749"/>
    </row>
    <row r="24" spans="1:6" ht="30" customHeight="1">
      <c r="A24" s="221" t="s">
        <v>975</v>
      </c>
    </row>
    <row r="25" spans="1:6" ht="30" customHeight="1">
      <c r="A25" s="221" t="s">
        <v>980</v>
      </c>
    </row>
    <row r="26" spans="1:6" ht="30" customHeight="1">
      <c r="A26" s="221" t="s">
        <v>562</v>
      </c>
    </row>
    <row r="27" spans="1:6" ht="30" customHeight="1">
      <c r="A27" s="221" t="s">
        <v>981</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customSheetViews>
    <customSheetView guid="{76D48460-2D9B-487A-92BD-89A50EB1783E}">
      <selection activeCell="F7" sqref="F7"/>
      <pageMargins left="0.39370078740157483" right="0.39370078740157483" top="0.59055118110236227" bottom="0.39370078740157483" header="0.39370078740157483" footer="0.19685039370078741"/>
      <printOptions horizontalCentered="1"/>
      <pageSetup paperSize="9" scale="81" orientation="portrait" horizontalDpi="300" verticalDpi="300" r:id="rId1"/>
      <headerFooter alignWithMargins="0">
        <oddHeader>&amp;R（別紙９）</oddHeader>
        <evenHeader>&amp;R（別紙９）</evenHeader>
        <firstHeader>&amp;R（別紙９）</firstHeader>
      </headerFooter>
    </customSheetView>
  </customSheetViews>
  <mergeCells count="13">
    <mergeCell ref="A1:F1"/>
    <mergeCell ref="B10:F10"/>
    <mergeCell ref="B11:F11"/>
    <mergeCell ref="B12:F12"/>
    <mergeCell ref="B13:F13"/>
    <mergeCell ref="D15:E15"/>
    <mergeCell ref="B18:F18"/>
    <mergeCell ref="A23:F23"/>
    <mergeCell ref="A12:A13"/>
    <mergeCell ref="A15:A17"/>
    <mergeCell ref="B16:F17"/>
    <mergeCell ref="A19:A20"/>
    <mergeCell ref="B19:F20"/>
  </mergeCells>
  <phoneticPr fontId="7"/>
  <printOptions horizontalCentered="1"/>
  <pageMargins left="0.39370078740157483" right="0.39370078740157483" top="0.59055118110236227" bottom="0.39370078740157483" header="0.39370078740157483" footer="0.19685039370078741"/>
  <pageSetup paperSize="9" scale="81" fitToWidth="1" fitToHeight="1" orientation="portrait" usePrinterDefaults="1" horizontalDpi="300" verticalDpi="300" r:id="rId2"/>
  <headerFooter alignWithMargins="0">
    <oddHeader>&amp;R（別紙９）</oddHeader>
  </headerFooter>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sheetPr codeName="Sheet60">
    <tabColor rgb="FF00B0F0"/>
  </sheetPr>
  <dimension ref="A1:F27"/>
  <sheetViews>
    <sheetView workbookViewId="0">
      <selection activeCell="F7" sqref="F7"/>
    </sheetView>
  </sheetViews>
  <sheetFormatPr defaultRowHeight="13.5"/>
  <cols>
    <col min="1" max="1" width="23.25" style="221" customWidth="1"/>
    <col min="2" max="2" width="17.75" style="221" customWidth="1"/>
    <col min="3" max="3" width="17.875" style="221" customWidth="1"/>
    <col min="4" max="4" width="19.125" style="221" customWidth="1"/>
    <col min="5" max="5" width="20.625" style="221" customWidth="1"/>
    <col min="6" max="6" width="17" style="221" customWidth="1"/>
    <col min="7" max="7" width="10.875" style="221" customWidth="1"/>
    <col min="8" max="18" width="20.625" style="221" customWidth="1"/>
    <col min="19" max="256" width="9" style="221" customWidth="1"/>
    <col min="257" max="257" width="23.25" style="221" customWidth="1"/>
    <col min="258" max="258" width="17.75" style="221" customWidth="1"/>
    <col min="259" max="259" width="17.875" style="221" customWidth="1"/>
    <col min="260" max="260" width="19.125" style="221" customWidth="1"/>
    <col min="261" max="261" width="20.625" style="221" customWidth="1"/>
    <col min="262" max="262" width="17" style="221" customWidth="1"/>
    <col min="263" max="263" width="10.875" style="221" customWidth="1"/>
    <col min="264" max="274" width="20.625" style="221" customWidth="1"/>
    <col min="275" max="512" width="9" style="221" customWidth="1"/>
    <col min="513" max="513" width="23.25" style="221" customWidth="1"/>
    <col min="514" max="514" width="17.75" style="221" customWidth="1"/>
    <col min="515" max="515" width="17.875" style="221" customWidth="1"/>
    <col min="516" max="516" width="19.125" style="221" customWidth="1"/>
    <col min="517" max="517" width="20.625" style="221" customWidth="1"/>
    <col min="518" max="518" width="17" style="221" customWidth="1"/>
    <col min="519" max="519" width="10.875" style="221" customWidth="1"/>
    <col min="520" max="530" width="20.625" style="221" customWidth="1"/>
    <col min="531" max="768" width="9" style="221" customWidth="1"/>
    <col min="769" max="769" width="23.25" style="221" customWidth="1"/>
    <col min="770" max="770" width="17.75" style="221" customWidth="1"/>
    <col min="771" max="771" width="17.875" style="221" customWidth="1"/>
    <col min="772" max="772" width="19.125" style="221" customWidth="1"/>
    <col min="773" max="773" width="20.625" style="221" customWidth="1"/>
    <col min="774" max="774" width="17" style="221" customWidth="1"/>
    <col min="775" max="775" width="10.875" style="221" customWidth="1"/>
    <col min="776" max="786" width="20.625" style="221" customWidth="1"/>
    <col min="787" max="1024" width="9" style="221" customWidth="1"/>
    <col min="1025" max="1025" width="23.25" style="221" customWidth="1"/>
    <col min="1026" max="1026" width="17.75" style="221" customWidth="1"/>
    <col min="1027" max="1027" width="17.875" style="221" customWidth="1"/>
    <col min="1028" max="1028" width="19.125" style="221" customWidth="1"/>
    <col min="1029" max="1029" width="20.625" style="221" customWidth="1"/>
    <col min="1030" max="1030" width="17" style="221" customWidth="1"/>
    <col min="1031" max="1031" width="10.875" style="221" customWidth="1"/>
    <col min="1032" max="1042" width="20.625" style="221" customWidth="1"/>
    <col min="1043" max="1280" width="9" style="221" customWidth="1"/>
    <col min="1281" max="1281" width="23.25" style="221" customWidth="1"/>
    <col min="1282" max="1282" width="17.75" style="221" customWidth="1"/>
    <col min="1283" max="1283" width="17.875" style="221" customWidth="1"/>
    <col min="1284" max="1284" width="19.125" style="221" customWidth="1"/>
    <col min="1285" max="1285" width="20.625" style="221" customWidth="1"/>
    <col min="1286" max="1286" width="17" style="221" customWidth="1"/>
    <col min="1287" max="1287" width="10.875" style="221" customWidth="1"/>
    <col min="1288" max="1298" width="20.625" style="221" customWidth="1"/>
    <col min="1299" max="1536" width="9" style="221" customWidth="1"/>
    <col min="1537" max="1537" width="23.25" style="221" customWidth="1"/>
    <col min="1538" max="1538" width="17.75" style="221" customWidth="1"/>
    <col min="1539" max="1539" width="17.875" style="221" customWidth="1"/>
    <col min="1540" max="1540" width="19.125" style="221" customWidth="1"/>
    <col min="1541" max="1541" width="20.625" style="221" customWidth="1"/>
    <col min="1542" max="1542" width="17" style="221" customWidth="1"/>
    <col min="1543" max="1543" width="10.875" style="221" customWidth="1"/>
    <col min="1544" max="1554" width="20.625" style="221" customWidth="1"/>
    <col min="1555" max="1792" width="9" style="221" customWidth="1"/>
    <col min="1793" max="1793" width="23.25" style="221" customWidth="1"/>
    <col min="1794" max="1794" width="17.75" style="221" customWidth="1"/>
    <col min="1795" max="1795" width="17.875" style="221" customWidth="1"/>
    <col min="1796" max="1796" width="19.125" style="221" customWidth="1"/>
    <col min="1797" max="1797" width="20.625" style="221" customWidth="1"/>
    <col min="1798" max="1798" width="17" style="221" customWidth="1"/>
    <col min="1799" max="1799" width="10.875" style="221" customWidth="1"/>
    <col min="1800" max="1810" width="20.625" style="221" customWidth="1"/>
    <col min="1811" max="2048" width="9" style="221" customWidth="1"/>
    <col min="2049" max="2049" width="23.25" style="221" customWidth="1"/>
    <col min="2050" max="2050" width="17.75" style="221" customWidth="1"/>
    <col min="2051" max="2051" width="17.875" style="221" customWidth="1"/>
    <col min="2052" max="2052" width="19.125" style="221" customWidth="1"/>
    <col min="2053" max="2053" width="20.625" style="221" customWidth="1"/>
    <col min="2054" max="2054" width="17" style="221" customWidth="1"/>
    <col min="2055" max="2055" width="10.875" style="221" customWidth="1"/>
    <col min="2056" max="2066" width="20.625" style="221" customWidth="1"/>
    <col min="2067" max="2304" width="9" style="221" customWidth="1"/>
    <col min="2305" max="2305" width="23.25" style="221" customWidth="1"/>
    <col min="2306" max="2306" width="17.75" style="221" customWidth="1"/>
    <col min="2307" max="2307" width="17.875" style="221" customWidth="1"/>
    <col min="2308" max="2308" width="19.125" style="221" customWidth="1"/>
    <col min="2309" max="2309" width="20.625" style="221" customWidth="1"/>
    <col min="2310" max="2310" width="17" style="221" customWidth="1"/>
    <col min="2311" max="2311" width="10.875" style="221" customWidth="1"/>
    <col min="2312" max="2322" width="20.625" style="221" customWidth="1"/>
    <col min="2323" max="2560" width="9" style="221" customWidth="1"/>
    <col min="2561" max="2561" width="23.25" style="221" customWidth="1"/>
    <col min="2562" max="2562" width="17.75" style="221" customWidth="1"/>
    <col min="2563" max="2563" width="17.875" style="221" customWidth="1"/>
    <col min="2564" max="2564" width="19.125" style="221" customWidth="1"/>
    <col min="2565" max="2565" width="20.625" style="221" customWidth="1"/>
    <col min="2566" max="2566" width="17" style="221" customWidth="1"/>
    <col min="2567" max="2567" width="10.875" style="221" customWidth="1"/>
    <col min="2568" max="2578" width="20.625" style="221" customWidth="1"/>
    <col min="2579" max="2816" width="9" style="221" customWidth="1"/>
    <col min="2817" max="2817" width="23.25" style="221" customWidth="1"/>
    <col min="2818" max="2818" width="17.75" style="221" customWidth="1"/>
    <col min="2819" max="2819" width="17.875" style="221" customWidth="1"/>
    <col min="2820" max="2820" width="19.125" style="221" customWidth="1"/>
    <col min="2821" max="2821" width="20.625" style="221" customWidth="1"/>
    <col min="2822" max="2822" width="17" style="221" customWidth="1"/>
    <col min="2823" max="2823" width="10.875" style="221" customWidth="1"/>
    <col min="2824" max="2834" width="20.625" style="221" customWidth="1"/>
    <col min="2835" max="3072" width="9" style="221" customWidth="1"/>
    <col min="3073" max="3073" width="23.25" style="221" customWidth="1"/>
    <col min="3074" max="3074" width="17.75" style="221" customWidth="1"/>
    <col min="3075" max="3075" width="17.875" style="221" customWidth="1"/>
    <col min="3076" max="3076" width="19.125" style="221" customWidth="1"/>
    <col min="3077" max="3077" width="20.625" style="221" customWidth="1"/>
    <col min="3078" max="3078" width="17" style="221" customWidth="1"/>
    <col min="3079" max="3079" width="10.875" style="221" customWidth="1"/>
    <col min="3080" max="3090" width="20.625" style="221" customWidth="1"/>
    <col min="3091" max="3328" width="9" style="221" customWidth="1"/>
    <col min="3329" max="3329" width="23.25" style="221" customWidth="1"/>
    <col min="3330" max="3330" width="17.75" style="221" customWidth="1"/>
    <col min="3331" max="3331" width="17.875" style="221" customWidth="1"/>
    <col min="3332" max="3332" width="19.125" style="221" customWidth="1"/>
    <col min="3333" max="3333" width="20.625" style="221" customWidth="1"/>
    <col min="3334" max="3334" width="17" style="221" customWidth="1"/>
    <col min="3335" max="3335" width="10.875" style="221" customWidth="1"/>
    <col min="3336" max="3346" width="20.625" style="221" customWidth="1"/>
    <col min="3347" max="3584" width="9" style="221" customWidth="1"/>
    <col min="3585" max="3585" width="23.25" style="221" customWidth="1"/>
    <col min="3586" max="3586" width="17.75" style="221" customWidth="1"/>
    <col min="3587" max="3587" width="17.875" style="221" customWidth="1"/>
    <col min="3588" max="3588" width="19.125" style="221" customWidth="1"/>
    <col min="3589" max="3589" width="20.625" style="221" customWidth="1"/>
    <col min="3590" max="3590" width="17" style="221" customWidth="1"/>
    <col min="3591" max="3591" width="10.875" style="221" customWidth="1"/>
    <col min="3592" max="3602" width="20.625" style="221" customWidth="1"/>
    <col min="3603" max="3840" width="9" style="221" customWidth="1"/>
    <col min="3841" max="3841" width="23.25" style="221" customWidth="1"/>
    <col min="3842" max="3842" width="17.75" style="221" customWidth="1"/>
    <col min="3843" max="3843" width="17.875" style="221" customWidth="1"/>
    <col min="3844" max="3844" width="19.125" style="221" customWidth="1"/>
    <col min="3845" max="3845" width="20.625" style="221" customWidth="1"/>
    <col min="3846" max="3846" width="17" style="221" customWidth="1"/>
    <col min="3847" max="3847" width="10.875" style="221" customWidth="1"/>
    <col min="3848" max="3858" width="20.625" style="221" customWidth="1"/>
    <col min="3859" max="4096" width="9" style="221" customWidth="1"/>
    <col min="4097" max="4097" width="23.25" style="221" customWidth="1"/>
    <col min="4098" max="4098" width="17.75" style="221" customWidth="1"/>
    <col min="4099" max="4099" width="17.875" style="221" customWidth="1"/>
    <col min="4100" max="4100" width="19.125" style="221" customWidth="1"/>
    <col min="4101" max="4101" width="20.625" style="221" customWidth="1"/>
    <col min="4102" max="4102" width="17" style="221" customWidth="1"/>
    <col min="4103" max="4103" width="10.875" style="221" customWidth="1"/>
    <col min="4104" max="4114" width="20.625" style="221" customWidth="1"/>
    <col min="4115" max="4352" width="9" style="221" customWidth="1"/>
    <col min="4353" max="4353" width="23.25" style="221" customWidth="1"/>
    <col min="4354" max="4354" width="17.75" style="221" customWidth="1"/>
    <col min="4355" max="4355" width="17.875" style="221" customWidth="1"/>
    <col min="4356" max="4356" width="19.125" style="221" customWidth="1"/>
    <col min="4357" max="4357" width="20.625" style="221" customWidth="1"/>
    <col min="4358" max="4358" width="17" style="221" customWidth="1"/>
    <col min="4359" max="4359" width="10.875" style="221" customWidth="1"/>
    <col min="4360" max="4370" width="20.625" style="221" customWidth="1"/>
    <col min="4371" max="4608" width="9" style="221" customWidth="1"/>
    <col min="4609" max="4609" width="23.25" style="221" customWidth="1"/>
    <col min="4610" max="4610" width="17.75" style="221" customWidth="1"/>
    <col min="4611" max="4611" width="17.875" style="221" customWidth="1"/>
    <col min="4612" max="4612" width="19.125" style="221" customWidth="1"/>
    <col min="4613" max="4613" width="20.625" style="221" customWidth="1"/>
    <col min="4614" max="4614" width="17" style="221" customWidth="1"/>
    <col min="4615" max="4615" width="10.875" style="221" customWidth="1"/>
    <col min="4616" max="4626" width="20.625" style="221" customWidth="1"/>
    <col min="4627" max="4864" width="9" style="221" customWidth="1"/>
    <col min="4865" max="4865" width="23.25" style="221" customWidth="1"/>
    <col min="4866" max="4866" width="17.75" style="221" customWidth="1"/>
    <col min="4867" max="4867" width="17.875" style="221" customWidth="1"/>
    <col min="4868" max="4868" width="19.125" style="221" customWidth="1"/>
    <col min="4869" max="4869" width="20.625" style="221" customWidth="1"/>
    <col min="4870" max="4870" width="17" style="221" customWidth="1"/>
    <col min="4871" max="4871" width="10.875" style="221" customWidth="1"/>
    <col min="4872" max="4882" width="20.625" style="221" customWidth="1"/>
    <col min="4883" max="5120" width="9" style="221" customWidth="1"/>
    <col min="5121" max="5121" width="23.25" style="221" customWidth="1"/>
    <col min="5122" max="5122" width="17.75" style="221" customWidth="1"/>
    <col min="5123" max="5123" width="17.875" style="221" customWidth="1"/>
    <col min="5124" max="5124" width="19.125" style="221" customWidth="1"/>
    <col min="5125" max="5125" width="20.625" style="221" customWidth="1"/>
    <col min="5126" max="5126" width="17" style="221" customWidth="1"/>
    <col min="5127" max="5127" width="10.875" style="221" customWidth="1"/>
    <col min="5128" max="5138" width="20.625" style="221" customWidth="1"/>
    <col min="5139" max="5376" width="9" style="221" customWidth="1"/>
    <col min="5377" max="5377" width="23.25" style="221" customWidth="1"/>
    <col min="5378" max="5378" width="17.75" style="221" customWidth="1"/>
    <col min="5379" max="5379" width="17.875" style="221" customWidth="1"/>
    <col min="5380" max="5380" width="19.125" style="221" customWidth="1"/>
    <col min="5381" max="5381" width="20.625" style="221" customWidth="1"/>
    <col min="5382" max="5382" width="17" style="221" customWidth="1"/>
    <col min="5383" max="5383" width="10.875" style="221" customWidth="1"/>
    <col min="5384" max="5394" width="20.625" style="221" customWidth="1"/>
    <col min="5395" max="5632" width="9" style="221" customWidth="1"/>
    <col min="5633" max="5633" width="23.25" style="221" customWidth="1"/>
    <col min="5634" max="5634" width="17.75" style="221" customWidth="1"/>
    <col min="5635" max="5635" width="17.875" style="221" customWidth="1"/>
    <col min="5636" max="5636" width="19.125" style="221" customWidth="1"/>
    <col min="5637" max="5637" width="20.625" style="221" customWidth="1"/>
    <col min="5638" max="5638" width="17" style="221" customWidth="1"/>
    <col min="5639" max="5639" width="10.875" style="221" customWidth="1"/>
    <col min="5640" max="5650" width="20.625" style="221" customWidth="1"/>
    <col min="5651" max="5888" width="9" style="221" customWidth="1"/>
    <col min="5889" max="5889" width="23.25" style="221" customWidth="1"/>
    <col min="5890" max="5890" width="17.75" style="221" customWidth="1"/>
    <col min="5891" max="5891" width="17.875" style="221" customWidth="1"/>
    <col min="5892" max="5892" width="19.125" style="221" customWidth="1"/>
    <col min="5893" max="5893" width="20.625" style="221" customWidth="1"/>
    <col min="5894" max="5894" width="17" style="221" customWidth="1"/>
    <col min="5895" max="5895" width="10.875" style="221" customWidth="1"/>
    <col min="5896" max="5906" width="20.625" style="221" customWidth="1"/>
    <col min="5907" max="6144" width="9" style="221" customWidth="1"/>
    <col min="6145" max="6145" width="23.25" style="221" customWidth="1"/>
    <col min="6146" max="6146" width="17.75" style="221" customWidth="1"/>
    <col min="6147" max="6147" width="17.875" style="221" customWidth="1"/>
    <col min="6148" max="6148" width="19.125" style="221" customWidth="1"/>
    <col min="6149" max="6149" width="20.625" style="221" customWidth="1"/>
    <col min="6150" max="6150" width="17" style="221" customWidth="1"/>
    <col min="6151" max="6151" width="10.875" style="221" customWidth="1"/>
    <col min="6152" max="6162" width="20.625" style="221" customWidth="1"/>
    <col min="6163" max="6400" width="9" style="221" customWidth="1"/>
    <col min="6401" max="6401" width="23.25" style="221" customWidth="1"/>
    <col min="6402" max="6402" width="17.75" style="221" customWidth="1"/>
    <col min="6403" max="6403" width="17.875" style="221" customWidth="1"/>
    <col min="6404" max="6404" width="19.125" style="221" customWidth="1"/>
    <col min="6405" max="6405" width="20.625" style="221" customWidth="1"/>
    <col min="6406" max="6406" width="17" style="221" customWidth="1"/>
    <col min="6407" max="6407" width="10.875" style="221" customWidth="1"/>
    <col min="6408" max="6418" width="20.625" style="221" customWidth="1"/>
    <col min="6419" max="6656" width="9" style="221" customWidth="1"/>
    <col min="6657" max="6657" width="23.25" style="221" customWidth="1"/>
    <col min="6658" max="6658" width="17.75" style="221" customWidth="1"/>
    <col min="6659" max="6659" width="17.875" style="221" customWidth="1"/>
    <col min="6660" max="6660" width="19.125" style="221" customWidth="1"/>
    <col min="6661" max="6661" width="20.625" style="221" customWidth="1"/>
    <col min="6662" max="6662" width="17" style="221" customWidth="1"/>
    <col min="6663" max="6663" width="10.875" style="221" customWidth="1"/>
    <col min="6664" max="6674" width="20.625" style="221" customWidth="1"/>
    <col min="6675" max="6912" width="9" style="221" customWidth="1"/>
    <col min="6913" max="6913" width="23.25" style="221" customWidth="1"/>
    <col min="6914" max="6914" width="17.75" style="221" customWidth="1"/>
    <col min="6915" max="6915" width="17.875" style="221" customWidth="1"/>
    <col min="6916" max="6916" width="19.125" style="221" customWidth="1"/>
    <col min="6917" max="6917" width="20.625" style="221" customWidth="1"/>
    <col min="6918" max="6918" width="17" style="221" customWidth="1"/>
    <col min="6919" max="6919" width="10.875" style="221" customWidth="1"/>
    <col min="6920" max="6930" width="20.625" style="221" customWidth="1"/>
    <col min="6931" max="7168" width="9" style="221" customWidth="1"/>
    <col min="7169" max="7169" width="23.25" style="221" customWidth="1"/>
    <col min="7170" max="7170" width="17.75" style="221" customWidth="1"/>
    <col min="7171" max="7171" width="17.875" style="221" customWidth="1"/>
    <col min="7172" max="7172" width="19.125" style="221" customWidth="1"/>
    <col min="7173" max="7173" width="20.625" style="221" customWidth="1"/>
    <col min="7174" max="7174" width="17" style="221" customWidth="1"/>
    <col min="7175" max="7175" width="10.875" style="221" customWidth="1"/>
    <col min="7176" max="7186" width="20.625" style="221" customWidth="1"/>
    <col min="7187" max="7424" width="9" style="221" customWidth="1"/>
    <col min="7425" max="7425" width="23.25" style="221" customWidth="1"/>
    <col min="7426" max="7426" width="17.75" style="221" customWidth="1"/>
    <col min="7427" max="7427" width="17.875" style="221" customWidth="1"/>
    <col min="7428" max="7428" width="19.125" style="221" customWidth="1"/>
    <col min="7429" max="7429" width="20.625" style="221" customWidth="1"/>
    <col min="7430" max="7430" width="17" style="221" customWidth="1"/>
    <col min="7431" max="7431" width="10.875" style="221" customWidth="1"/>
    <col min="7432" max="7442" width="20.625" style="221" customWidth="1"/>
    <col min="7443" max="7680" width="9" style="221" customWidth="1"/>
    <col min="7681" max="7681" width="23.25" style="221" customWidth="1"/>
    <col min="7682" max="7682" width="17.75" style="221" customWidth="1"/>
    <col min="7683" max="7683" width="17.875" style="221" customWidth="1"/>
    <col min="7684" max="7684" width="19.125" style="221" customWidth="1"/>
    <col min="7685" max="7685" width="20.625" style="221" customWidth="1"/>
    <col min="7686" max="7686" width="17" style="221" customWidth="1"/>
    <col min="7687" max="7687" width="10.875" style="221" customWidth="1"/>
    <col min="7688" max="7698" width="20.625" style="221" customWidth="1"/>
    <col min="7699" max="7936" width="9" style="221" customWidth="1"/>
    <col min="7937" max="7937" width="23.25" style="221" customWidth="1"/>
    <col min="7938" max="7938" width="17.75" style="221" customWidth="1"/>
    <col min="7939" max="7939" width="17.875" style="221" customWidth="1"/>
    <col min="7940" max="7940" width="19.125" style="221" customWidth="1"/>
    <col min="7941" max="7941" width="20.625" style="221" customWidth="1"/>
    <col min="7942" max="7942" width="17" style="221" customWidth="1"/>
    <col min="7943" max="7943" width="10.875" style="221" customWidth="1"/>
    <col min="7944" max="7954" width="20.625" style="221" customWidth="1"/>
    <col min="7955" max="8192" width="9" style="221" customWidth="1"/>
    <col min="8193" max="8193" width="23.25" style="221" customWidth="1"/>
    <col min="8194" max="8194" width="17.75" style="221" customWidth="1"/>
    <col min="8195" max="8195" width="17.875" style="221" customWidth="1"/>
    <col min="8196" max="8196" width="19.125" style="221" customWidth="1"/>
    <col min="8197" max="8197" width="20.625" style="221" customWidth="1"/>
    <col min="8198" max="8198" width="17" style="221" customWidth="1"/>
    <col min="8199" max="8199" width="10.875" style="221" customWidth="1"/>
    <col min="8200" max="8210" width="20.625" style="221" customWidth="1"/>
    <col min="8211" max="8448" width="9" style="221" customWidth="1"/>
    <col min="8449" max="8449" width="23.25" style="221" customWidth="1"/>
    <col min="8450" max="8450" width="17.75" style="221" customWidth="1"/>
    <col min="8451" max="8451" width="17.875" style="221" customWidth="1"/>
    <col min="8452" max="8452" width="19.125" style="221" customWidth="1"/>
    <col min="8453" max="8453" width="20.625" style="221" customWidth="1"/>
    <col min="8454" max="8454" width="17" style="221" customWidth="1"/>
    <col min="8455" max="8455" width="10.875" style="221" customWidth="1"/>
    <col min="8456" max="8466" width="20.625" style="221" customWidth="1"/>
    <col min="8467" max="8704" width="9" style="221" customWidth="1"/>
    <col min="8705" max="8705" width="23.25" style="221" customWidth="1"/>
    <col min="8706" max="8706" width="17.75" style="221" customWidth="1"/>
    <col min="8707" max="8707" width="17.875" style="221" customWidth="1"/>
    <col min="8708" max="8708" width="19.125" style="221" customWidth="1"/>
    <col min="8709" max="8709" width="20.625" style="221" customWidth="1"/>
    <col min="8710" max="8710" width="17" style="221" customWidth="1"/>
    <col min="8711" max="8711" width="10.875" style="221" customWidth="1"/>
    <col min="8712" max="8722" width="20.625" style="221" customWidth="1"/>
    <col min="8723" max="8960" width="9" style="221" customWidth="1"/>
    <col min="8961" max="8961" width="23.25" style="221" customWidth="1"/>
    <col min="8962" max="8962" width="17.75" style="221" customWidth="1"/>
    <col min="8963" max="8963" width="17.875" style="221" customWidth="1"/>
    <col min="8964" max="8964" width="19.125" style="221" customWidth="1"/>
    <col min="8965" max="8965" width="20.625" style="221" customWidth="1"/>
    <col min="8966" max="8966" width="17" style="221" customWidth="1"/>
    <col min="8967" max="8967" width="10.875" style="221" customWidth="1"/>
    <col min="8968" max="8978" width="20.625" style="221" customWidth="1"/>
    <col min="8979" max="9216" width="9" style="221" customWidth="1"/>
    <col min="9217" max="9217" width="23.25" style="221" customWidth="1"/>
    <col min="9218" max="9218" width="17.75" style="221" customWidth="1"/>
    <col min="9219" max="9219" width="17.875" style="221" customWidth="1"/>
    <col min="9220" max="9220" width="19.125" style="221" customWidth="1"/>
    <col min="9221" max="9221" width="20.625" style="221" customWidth="1"/>
    <col min="9222" max="9222" width="17" style="221" customWidth="1"/>
    <col min="9223" max="9223" width="10.875" style="221" customWidth="1"/>
    <col min="9224" max="9234" width="20.625" style="221" customWidth="1"/>
    <col min="9235" max="9472" width="9" style="221" customWidth="1"/>
    <col min="9473" max="9473" width="23.25" style="221" customWidth="1"/>
    <col min="9474" max="9474" width="17.75" style="221" customWidth="1"/>
    <col min="9475" max="9475" width="17.875" style="221" customWidth="1"/>
    <col min="9476" max="9476" width="19.125" style="221" customWidth="1"/>
    <col min="9477" max="9477" width="20.625" style="221" customWidth="1"/>
    <col min="9478" max="9478" width="17" style="221" customWidth="1"/>
    <col min="9479" max="9479" width="10.875" style="221" customWidth="1"/>
    <col min="9480" max="9490" width="20.625" style="221" customWidth="1"/>
    <col min="9491" max="9728" width="9" style="221" customWidth="1"/>
    <col min="9729" max="9729" width="23.25" style="221" customWidth="1"/>
    <col min="9730" max="9730" width="17.75" style="221" customWidth="1"/>
    <col min="9731" max="9731" width="17.875" style="221" customWidth="1"/>
    <col min="9732" max="9732" width="19.125" style="221" customWidth="1"/>
    <col min="9733" max="9733" width="20.625" style="221" customWidth="1"/>
    <col min="9734" max="9734" width="17" style="221" customWidth="1"/>
    <col min="9735" max="9735" width="10.875" style="221" customWidth="1"/>
    <col min="9736" max="9746" width="20.625" style="221" customWidth="1"/>
    <col min="9747" max="9984" width="9" style="221" customWidth="1"/>
    <col min="9985" max="9985" width="23.25" style="221" customWidth="1"/>
    <col min="9986" max="9986" width="17.75" style="221" customWidth="1"/>
    <col min="9987" max="9987" width="17.875" style="221" customWidth="1"/>
    <col min="9988" max="9988" width="19.125" style="221" customWidth="1"/>
    <col min="9989" max="9989" width="20.625" style="221" customWidth="1"/>
    <col min="9990" max="9990" width="17" style="221" customWidth="1"/>
    <col min="9991" max="9991" width="10.875" style="221" customWidth="1"/>
    <col min="9992" max="10002" width="20.625" style="221" customWidth="1"/>
    <col min="10003" max="10240" width="9" style="221" customWidth="1"/>
    <col min="10241" max="10241" width="23.25" style="221" customWidth="1"/>
    <col min="10242" max="10242" width="17.75" style="221" customWidth="1"/>
    <col min="10243" max="10243" width="17.875" style="221" customWidth="1"/>
    <col min="10244" max="10244" width="19.125" style="221" customWidth="1"/>
    <col min="10245" max="10245" width="20.625" style="221" customWidth="1"/>
    <col min="10246" max="10246" width="17" style="221" customWidth="1"/>
    <col min="10247" max="10247" width="10.875" style="221" customWidth="1"/>
    <col min="10248" max="10258" width="20.625" style="221" customWidth="1"/>
    <col min="10259" max="10496" width="9" style="221" customWidth="1"/>
    <col min="10497" max="10497" width="23.25" style="221" customWidth="1"/>
    <col min="10498" max="10498" width="17.75" style="221" customWidth="1"/>
    <col min="10499" max="10499" width="17.875" style="221" customWidth="1"/>
    <col min="10500" max="10500" width="19.125" style="221" customWidth="1"/>
    <col min="10501" max="10501" width="20.625" style="221" customWidth="1"/>
    <col min="10502" max="10502" width="17" style="221" customWidth="1"/>
    <col min="10503" max="10503" width="10.875" style="221" customWidth="1"/>
    <col min="10504" max="10514" width="20.625" style="221" customWidth="1"/>
    <col min="10515" max="10752" width="9" style="221" customWidth="1"/>
    <col min="10753" max="10753" width="23.25" style="221" customWidth="1"/>
    <col min="10754" max="10754" width="17.75" style="221" customWidth="1"/>
    <col min="10755" max="10755" width="17.875" style="221" customWidth="1"/>
    <col min="10756" max="10756" width="19.125" style="221" customWidth="1"/>
    <col min="10757" max="10757" width="20.625" style="221" customWidth="1"/>
    <col min="10758" max="10758" width="17" style="221" customWidth="1"/>
    <col min="10759" max="10759" width="10.875" style="221" customWidth="1"/>
    <col min="10760" max="10770" width="20.625" style="221" customWidth="1"/>
    <col min="10771" max="11008" width="9" style="221" customWidth="1"/>
    <col min="11009" max="11009" width="23.25" style="221" customWidth="1"/>
    <col min="11010" max="11010" width="17.75" style="221" customWidth="1"/>
    <col min="11011" max="11011" width="17.875" style="221" customWidth="1"/>
    <col min="11012" max="11012" width="19.125" style="221" customWidth="1"/>
    <col min="11013" max="11013" width="20.625" style="221" customWidth="1"/>
    <col min="11014" max="11014" width="17" style="221" customWidth="1"/>
    <col min="11015" max="11015" width="10.875" style="221" customWidth="1"/>
    <col min="11016" max="11026" width="20.625" style="221" customWidth="1"/>
    <col min="11027" max="11264" width="9" style="221" customWidth="1"/>
    <col min="11265" max="11265" width="23.25" style="221" customWidth="1"/>
    <col min="11266" max="11266" width="17.75" style="221" customWidth="1"/>
    <col min="11267" max="11267" width="17.875" style="221" customWidth="1"/>
    <col min="11268" max="11268" width="19.125" style="221" customWidth="1"/>
    <col min="11269" max="11269" width="20.625" style="221" customWidth="1"/>
    <col min="11270" max="11270" width="17" style="221" customWidth="1"/>
    <col min="11271" max="11271" width="10.875" style="221" customWidth="1"/>
    <col min="11272" max="11282" width="20.625" style="221" customWidth="1"/>
    <col min="11283" max="11520" width="9" style="221" customWidth="1"/>
    <col min="11521" max="11521" width="23.25" style="221" customWidth="1"/>
    <col min="11522" max="11522" width="17.75" style="221" customWidth="1"/>
    <col min="11523" max="11523" width="17.875" style="221" customWidth="1"/>
    <col min="11524" max="11524" width="19.125" style="221" customWidth="1"/>
    <col min="11525" max="11525" width="20.625" style="221" customWidth="1"/>
    <col min="11526" max="11526" width="17" style="221" customWidth="1"/>
    <col min="11527" max="11527" width="10.875" style="221" customWidth="1"/>
    <col min="11528" max="11538" width="20.625" style="221" customWidth="1"/>
    <col min="11539" max="11776" width="9" style="221" customWidth="1"/>
    <col min="11777" max="11777" width="23.25" style="221" customWidth="1"/>
    <col min="11778" max="11778" width="17.75" style="221" customWidth="1"/>
    <col min="11779" max="11779" width="17.875" style="221" customWidth="1"/>
    <col min="11780" max="11780" width="19.125" style="221" customWidth="1"/>
    <col min="11781" max="11781" width="20.625" style="221" customWidth="1"/>
    <col min="11782" max="11782" width="17" style="221" customWidth="1"/>
    <col min="11783" max="11783" width="10.875" style="221" customWidth="1"/>
    <col min="11784" max="11794" width="20.625" style="221" customWidth="1"/>
    <col min="11795" max="12032" width="9" style="221" customWidth="1"/>
    <col min="12033" max="12033" width="23.25" style="221" customWidth="1"/>
    <col min="12034" max="12034" width="17.75" style="221" customWidth="1"/>
    <col min="12035" max="12035" width="17.875" style="221" customWidth="1"/>
    <col min="12036" max="12036" width="19.125" style="221" customWidth="1"/>
    <col min="12037" max="12037" width="20.625" style="221" customWidth="1"/>
    <col min="12038" max="12038" width="17" style="221" customWidth="1"/>
    <col min="12039" max="12039" width="10.875" style="221" customWidth="1"/>
    <col min="12040" max="12050" width="20.625" style="221" customWidth="1"/>
    <col min="12051" max="12288" width="9" style="221" customWidth="1"/>
    <col min="12289" max="12289" width="23.25" style="221" customWidth="1"/>
    <col min="12290" max="12290" width="17.75" style="221" customWidth="1"/>
    <col min="12291" max="12291" width="17.875" style="221" customWidth="1"/>
    <col min="12292" max="12292" width="19.125" style="221" customWidth="1"/>
    <col min="12293" max="12293" width="20.625" style="221" customWidth="1"/>
    <col min="12294" max="12294" width="17" style="221" customWidth="1"/>
    <col min="12295" max="12295" width="10.875" style="221" customWidth="1"/>
    <col min="12296" max="12306" width="20.625" style="221" customWidth="1"/>
    <col min="12307" max="12544" width="9" style="221" customWidth="1"/>
    <col min="12545" max="12545" width="23.25" style="221" customWidth="1"/>
    <col min="12546" max="12546" width="17.75" style="221" customWidth="1"/>
    <col min="12547" max="12547" width="17.875" style="221" customWidth="1"/>
    <col min="12548" max="12548" width="19.125" style="221" customWidth="1"/>
    <col min="12549" max="12549" width="20.625" style="221" customWidth="1"/>
    <col min="12550" max="12550" width="17" style="221" customWidth="1"/>
    <col min="12551" max="12551" width="10.875" style="221" customWidth="1"/>
    <col min="12552" max="12562" width="20.625" style="221" customWidth="1"/>
    <col min="12563" max="12800" width="9" style="221" customWidth="1"/>
    <col min="12801" max="12801" width="23.25" style="221" customWidth="1"/>
    <col min="12802" max="12802" width="17.75" style="221" customWidth="1"/>
    <col min="12803" max="12803" width="17.875" style="221" customWidth="1"/>
    <col min="12804" max="12804" width="19.125" style="221" customWidth="1"/>
    <col min="12805" max="12805" width="20.625" style="221" customWidth="1"/>
    <col min="12806" max="12806" width="17" style="221" customWidth="1"/>
    <col min="12807" max="12807" width="10.875" style="221" customWidth="1"/>
    <col min="12808" max="12818" width="20.625" style="221" customWidth="1"/>
    <col min="12819" max="13056" width="9" style="221" customWidth="1"/>
    <col min="13057" max="13057" width="23.25" style="221" customWidth="1"/>
    <col min="13058" max="13058" width="17.75" style="221" customWidth="1"/>
    <col min="13059" max="13059" width="17.875" style="221" customWidth="1"/>
    <col min="13060" max="13060" width="19.125" style="221" customWidth="1"/>
    <col min="13061" max="13061" width="20.625" style="221" customWidth="1"/>
    <col min="13062" max="13062" width="17" style="221" customWidth="1"/>
    <col min="13063" max="13063" width="10.875" style="221" customWidth="1"/>
    <col min="13064" max="13074" width="20.625" style="221" customWidth="1"/>
    <col min="13075" max="13312" width="9" style="221" customWidth="1"/>
    <col min="13313" max="13313" width="23.25" style="221" customWidth="1"/>
    <col min="13314" max="13314" width="17.75" style="221" customWidth="1"/>
    <col min="13315" max="13315" width="17.875" style="221" customWidth="1"/>
    <col min="13316" max="13316" width="19.125" style="221" customWidth="1"/>
    <col min="13317" max="13317" width="20.625" style="221" customWidth="1"/>
    <col min="13318" max="13318" width="17" style="221" customWidth="1"/>
    <col min="13319" max="13319" width="10.875" style="221" customWidth="1"/>
    <col min="13320" max="13330" width="20.625" style="221" customWidth="1"/>
    <col min="13331" max="13568" width="9" style="221" customWidth="1"/>
    <col min="13569" max="13569" width="23.25" style="221" customWidth="1"/>
    <col min="13570" max="13570" width="17.75" style="221" customWidth="1"/>
    <col min="13571" max="13571" width="17.875" style="221" customWidth="1"/>
    <col min="13572" max="13572" width="19.125" style="221" customWidth="1"/>
    <col min="13573" max="13573" width="20.625" style="221" customWidth="1"/>
    <col min="13574" max="13574" width="17" style="221" customWidth="1"/>
    <col min="13575" max="13575" width="10.875" style="221" customWidth="1"/>
    <col min="13576" max="13586" width="20.625" style="221" customWidth="1"/>
    <col min="13587" max="13824" width="9" style="221" customWidth="1"/>
    <col min="13825" max="13825" width="23.25" style="221" customWidth="1"/>
    <col min="13826" max="13826" width="17.75" style="221" customWidth="1"/>
    <col min="13827" max="13827" width="17.875" style="221" customWidth="1"/>
    <col min="13828" max="13828" width="19.125" style="221" customWidth="1"/>
    <col min="13829" max="13829" width="20.625" style="221" customWidth="1"/>
    <col min="13830" max="13830" width="17" style="221" customWidth="1"/>
    <col min="13831" max="13831" width="10.875" style="221" customWidth="1"/>
    <col min="13832" max="13842" width="20.625" style="221" customWidth="1"/>
    <col min="13843" max="14080" width="9" style="221" customWidth="1"/>
    <col min="14081" max="14081" width="23.25" style="221" customWidth="1"/>
    <col min="14082" max="14082" width="17.75" style="221" customWidth="1"/>
    <col min="14083" max="14083" width="17.875" style="221" customWidth="1"/>
    <col min="14084" max="14084" width="19.125" style="221" customWidth="1"/>
    <col min="14085" max="14085" width="20.625" style="221" customWidth="1"/>
    <col min="14086" max="14086" width="17" style="221" customWidth="1"/>
    <col min="14087" max="14087" width="10.875" style="221" customWidth="1"/>
    <col min="14088" max="14098" width="20.625" style="221" customWidth="1"/>
    <col min="14099" max="14336" width="9" style="221" customWidth="1"/>
    <col min="14337" max="14337" width="23.25" style="221" customWidth="1"/>
    <col min="14338" max="14338" width="17.75" style="221" customWidth="1"/>
    <col min="14339" max="14339" width="17.875" style="221" customWidth="1"/>
    <col min="14340" max="14340" width="19.125" style="221" customWidth="1"/>
    <col min="14341" max="14341" width="20.625" style="221" customWidth="1"/>
    <col min="14342" max="14342" width="17" style="221" customWidth="1"/>
    <col min="14343" max="14343" width="10.875" style="221" customWidth="1"/>
    <col min="14344" max="14354" width="20.625" style="221" customWidth="1"/>
    <col min="14355" max="14592" width="9" style="221" customWidth="1"/>
    <col min="14593" max="14593" width="23.25" style="221" customWidth="1"/>
    <col min="14594" max="14594" width="17.75" style="221" customWidth="1"/>
    <col min="14595" max="14595" width="17.875" style="221" customWidth="1"/>
    <col min="14596" max="14596" width="19.125" style="221" customWidth="1"/>
    <col min="14597" max="14597" width="20.625" style="221" customWidth="1"/>
    <col min="14598" max="14598" width="17" style="221" customWidth="1"/>
    <col min="14599" max="14599" width="10.875" style="221" customWidth="1"/>
    <col min="14600" max="14610" width="20.625" style="221" customWidth="1"/>
    <col min="14611" max="14848" width="9" style="221" customWidth="1"/>
    <col min="14849" max="14849" width="23.25" style="221" customWidth="1"/>
    <col min="14850" max="14850" width="17.75" style="221" customWidth="1"/>
    <col min="14851" max="14851" width="17.875" style="221" customWidth="1"/>
    <col min="14852" max="14852" width="19.125" style="221" customWidth="1"/>
    <col min="14853" max="14853" width="20.625" style="221" customWidth="1"/>
    <col min="14854" max="14854" width="17" style="221" customWidth="1"/>
    <col min="14855" max="14855" width="10.875" style="221" customWidth="1"/>
    <col min="14856" max="14866" width="20.625" style="221" customWidth="1"/>
    <col min="14867" max="15104" width="9" style="221" customWidth="1"/>
    <col min="15105" max="15105" width="23.25" style="221" customWidth="1"/>
    <col min="15106" max="15106" width="17.75" style="221" customWidth="1"/>
    <col min="15107" max="15107" width="17.875" style="221" customWidth="1"/>
    <col min="15108" max="15108" width="19.125" style="221" customWidth="1"/>
    <col min="15109" max="15109" width="20.625" style="221" customWidth="1"/>
    <col min="15110" max="15110" width="17" style="221" customWidth="1"/>
    <col min="15111" max="15111" width="10.875" style="221" customWidth="1"/>
    <col min="15112" max="15122" width="20.625" style="221" customWidth="1"/>
    <col min="15123" max="15360" width="9" style="221" customWidth="1"/>
    <col min="15361" max="15361" width="23.25" style="221" customWidth="1"/>
    <col min="15362" max="15362" width="17.75" style="221" customWidth="1"/>
    <col min="15363" max="15363" width="17.875" style="221" customWidth="1"/>
    <col min="15364" max="15364" width="19.125" style="221" customWidth="1"/>
    <col min="15365" max="15365" width="20.625" style="221" customWidth="1"/>
    <col min="15366" max="15366" width="17" style="221" customWidth="1"/>
    <col min="15367" max="15367" width="10.875" style="221" customWidth="1"/>
    <col min="15368" max="15378" width="20.625" style="221" customWidth="1"/>
    <col min="15379" max="15616" width="9" style="221" customWidth="1"/>
    <col min="15617" max="15617" width="23.25" style="221" customWidth="1"/>
    <col min="15618" max="15618" width="17.75" style="221" customWidth="1"/>
    <col min="15619" max="15619" width="17.875" style="221" customWidth="1"/>
    <col min="15620" max="15620" width="19.125" style="221" customWidth="1"/>
    <col min="15621" max="15621" width="20.625" style="221" customWidth="1"/>
    <col min="15622" max="15622" width="17" style="221" customWidth="1"/>
    <col min="15623" max="15623" width="10.875" style="221" customWidth="1"/>
    <col min="15624" max="15634" width="20.625" style="221" customWidth="1"/>
    <col min="15635" max="15872" width="9" style="221" customWidth="1"/>
    <col min="15873" max="15873" width="23.25" style="221" customWidth="1"/>
    <col min="15874" max="15874" width="17.75" style="221" customWidth="1"/>
    <col min="15875" max="15875" width="17.875" style="221" customWidth="1"/>
    <col min="15876" max="15876" width="19.125" style="221" customWidth="1"/>
    <col min="15877" max="15877" width="20.625" style="221" customWidth="1"/>
    <col min="15878" max="15878" width="17" style="221" customWidth="1"/>
    <col min="15879" max="15879" width="10.875" style="221" customWidth="1"/>
    <col min="15880" max="15890" width="20.625" style="221" customWidth="1"/>
    <col min="15891" max="16128" width="9" style="221" customWidth="1"/>
    <col min="16129" max="16129" width="23.25" style="221" customWidth="1"/>
    <col min="16130" max="16130" width="17.75" style="221" customWidth="1"/>
    <col min="16131" max="16131" width="17.875" style="221" customWidth="1"/>
    <col min="16132" max="16132" width="19.125" style="221" customWidth="1"/>
    <col min="16133" max="16133" width="20.625" style="221" customWidth="1"/>
    <col min="16134" max="16134" width="17" style="221" customWidth="1"/>
    <col min="16135" max="16135" width="10.875" style="221" customWidth="1"/>
    <col min="16136" max="16146" width="20.625" style="221" customWidth="1"/>
    <col min="16147" max="16384" width="9" style="221" customWidth="1"/>
  </cols>
  <sheetData>
    <row r="1" spans="1:6" ht="46.5" customHeight="1">
      <c r="A1" s="2653" t="s">
        <v>287</v>
      </c>
      <c r="B1" s="2653"/>
      <c r="C1" s="2653"/>
      <c r="D1" s="2653"/>
      <c r="E1" s="2653"/>
      <c r="F1" s="2653"/>
    </row>
    <row r="2" spans="1:6" ht="30" customHeight="1">
      <c r="F2" s="221" t="s">
        <v>364</v>
      </c>
    </row>
    <row r="3" spans="1:6" ht="30" customHeight="1">
      <c r="C3" s="221" t="s">
        <v>315</v>
      </c>
      <c r="E3" s="221" t="s">
        <v>48</v>
      </c>
    </row>
    <row r="4" spans="1:6" ht="30" customHeight="1"/>
    <row r="5" spans="1:6" ht="30" customHeight="1">
      <c r="C5" s="221" t="s">
        <v>730</v>
      </c>
    </row>
    <row r="6" spans="1:6" ht="30" customHeight="1">
      <c r="C6" s="221" t="s">
        <v>126</v>
      </c>
    </row>
    <row r="7" spans="1:6" ht="30" customHeight="1">
      <c r="C7" s="221" t="s">
        <v>955</v>
      </c>
      <c r="D7" s="221" t="s">
        <v>986</v>
      </c>
    </row>
    <row r="8" spans="1:6" ht="30" customHeight="1">
      <c r="C8" s="221" t="s">
        <v>172</v>
      </c>
      <c r="D8" s="221" t="s">
        <v>990</v>
      </c>
    </row>
    <row r="9" spans="1:6" ht="30" customHeight="1">
      <c r="A9" s="221" t="s">
        <v>958</v>
      </c>
    </row>
    <row r="10" spans="1:6" ht="34.5" customHeight="1">
      <c r="A10" s="2654" t="s">
        <v>535</v>
      </c>
      <c r="B10" s="2661" t="s">
        <v>993</v>
      </c>
      <c r="C10" s="2661"/>
      <c r="D10" s="2661"/>
      <c r="E10" s="2661"/>
      <c r="F10" s="2674"/>
    </row>
    <row r="11" spans="1:6" ht="42" customHeight="1">
      <c r="A11" s="2655" t="s">
        <v>962</v>
      </c>
      <c r="B11" s="2684" t="s">
        <v>994</v>
      </c>
      <c r="C11" s="1755"/>
      <c r="D11" s="1755"/>
      <c r="E11" s="1755"/>
      <c r="F11" s="2691"/>
    </row>
    <row r="12" spans="1:6" ht="42" customHeight="1">
      <c r="A12" s="2656" t="s">
        <v>963</v>
      </c>
      <c r="B12" s="2662" t="s">
        <v>995</v>
      </c>
      <c r="C12" s="2668"/>
      <c r="D12" s="2668"/>
      <c r="E12" s="2668"/>
      <c r="F12" s="2676"/>
    </row>
    <row r="13" spans="1:6" ht="42" customHeight="1">
      <c r="A13" s="2657"/>
      <c r="B13" s="2663" t="s">
        <v>691</v>
      </c>
      <c r="C13" s="2669"/>
      <c r="D13" s="2669"/>
      <c r="E13" s="2669"/>
      <c r="F13" s="2677"/>
    </row>
    <row r="14" spans="1:6" ht="42" customHeight="1">
      <c r="A14" s="2657" t="s">
        <v>907</v>
      </c>
      <c r="B14" s="2664" t="s">
        <v>399</v>
      </c>
      <c r="C14" s="2670"/>
      <c r="D14" s="2670"/>
      <c r="E14" s="2670"/>
      <c r="F14" s="2678"/>
    </row>
    <row r="15" spans="1:6" ht="42" customHeight="1">
      <c r="A15" s="2658" t="s">
        <v>965</v>
      </c>
      <c r="B15" s="1960" t="s">
        <v>996</v>
      </c>
      <c r="C15" s="1963"/>
      <c r="D15" s="1931"/>
      <c r="E15" s="1931"/>
      <c r="F15" s="2679"/>
    </row>
    <row r="16" spans="1:6" ht="42" customHeight="1">
      <c r="A16" s="2658"/>
      <c r="B16" s="2685" t="s">
        <v>998</v>
      </c>
      <c r="C16" s="2688"/>
      <c r="D16" s="2688"/>
      <c r="E16" s="2688"/>
      <c r="F16" s="2692"/>
    </row>
    <row r="17" spans="1:6" ht="42" customHeight="1">
      <c r="A17" s="2659"/>
      <c r="B17" s="2686"/>
      <c r="C17" s="2689"/>
      <c r="D17" s="2689"/>
      <c r="E17" s="2689"/>
      <c r="F17" s="2693"/>
    </row>
    <row r="18" spans="1:6" ht="45" customHeight="1">
      <c r="A18" s="2658" t="s">
        <v>968</v>
      </c>
      <c r="B18" s="2687" t="s">
        <v>1001</v>
      </c>
      <c r="C18" s="2690"/>
      <c r="D18" s="2690"/>
      <c r="E18" s="2690"/>
      <c r="F18" s="2694"/>
    </row>
    <row r="19" spans="1:6" ht="30" customHeight="1">
      <c r="A19" s="2658" t="s">
        <v>971</v>
      </c>
      <c r="B19" s="2662" t="s">
        <v>1007</v>
      </c>
      <c r="C19" s="2668"/>
      <c r="D19" s="2668"/>
      <c r="E19" s="2668"/>
      <c r="F19" s="2676"/>
    </row>
    <row r="20" spans="1:6" ht="30" customHeight="1">
      <c r="A20" s="2660"/>
      <c r="B20" s="2667"/>
      <c r="C20" s="2673"/>
      <c r="D20" s="2673"/>
      <c r="E20" s="2673"/>
      <c r="F20" s="2683"/>
    </row>
    <row r="21" spans="1:6" ht="30" customHeight="1"/>
    <row r="22" spans="1:6" ht="30" customHeight="1">
      <c r="A22" s="221" t="s">
        <v>161</v>
      </c>
    </row>
    <row r="23" spans="1:6" ht="30" customHeight="1">
      <c r="A23" s="1749" t="s">
        <v>497</v>
      </c>
      <c r="B23" s="1749"/>
      <c r="C23" s="1749"/>
      <c r="D23" s="1749"/>
      <c r="E23" s="1749"/>
      <c r="F23" s="1749"/>
    </row>
    <row r="24" spans="1:6" ht="30" customHeight="1">
      <c r="A24" s="221" t="s">
        <v>975</v>
      </c>
    </row>
    <row r="25" spans="1:6" ht="30" customHeight="1">
      <c r="A25" s="221" t="s">
        <v>980</v>
      </c>
    </row>
    <row r="26" spans="1:6" ht="30" customHeight="1">
      <c r="A26" s="221" t="s">
        <v>562</v>
      </c>
    </row>
    <row r="27" spans="1:6" ht="30" customHeight="1">
      <c r="A27" s="221" t="s">
        <v>981</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customSheetViews>
    <customSheetView guid="{76D48460-2D9B-487A-92BD-89A50EB1783E}">
      <selection activeCell="F7" sqref="F7"/>
      <pageMargins left="0.39370078740157483" right="0.39370078740157483" top="0.59055118110236227" bottom="0.39370078740157483" header="0.31496062992125984" footer="0.19685039370078741"/>
      <printOptions horizontalCentered="1"/>
      <pageSetup paperSize="9" scale="81" orientation="portrait" horizontalDpi="300" verticalDpi="300" r:id="rId1"/>
      <headerFooter alignWithMargins="0">
        <oddHeader>&amp;R（別紙９）</oddHeader>
        <evenHeader>&amp;R（別紙９）</evenHeader>
        <firstHeader>&amp;R（別紙９）</firstHeader>
      </headerFooter>
    </customSheetView>
  </customSheetViews>
  <mergeCells count="13">
    <mergeCell ref="A1:F1"/>
    <mergeCell ref="B10:F10"/>
    <mergeCell ref="B11:F11"/>
    <mergeCell ref="B12:F12"/>
    <mergeCell ref="B13:F13"/>
    <mergeCell ref="D15:E15"/>
    <mergeCell ref="B18:F18"/>
    <mergeCell ref="A23:F23"/>
    <mergeCell ref="A12:A13"/>
    <mergeCell ref="A15:A17"/>
    <mergeCell ref="B16:F17"/>
    <mergeCell ref="A19:A20"/>
    <mergeCell ref="B19:F20"/>
  </mergeCells>
  <phoneticPr fontId="7"/>
  <printOptions horizontalCentered="1"/>
  <pageMargins left="0.39370078740157483" right="0.39370078740157483" top="0.59055118110236227" bottom="0.39370078740157483" header="0.31496062992125984" footer="0.19685039370078741"/>
  <pageSetup paperSize="9" scale="81" fitToWidth="1" fitToHeight="1" orientation="portrait" usePrinterDefaults="1" horizontalDpi="300" verticalDpi="300" r:id="rId2"/>
  <headerFooter alignWithMargins="0">
    <oddHeader>&amp;R（別紙９）</oddHeader>
  </headerFooter>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sheetPr codeName="Sheet61">
    <tabColor rgb="FF00B0F0"/>
    <pageSetUpPr fitToPage="1"/>
  </sheetPr>
  <dimension ref="B1:H21"/>
  <sheetViews>
    <sheetView workbookViewId="0">
      <selection activeCell="H2" sqref="H2"/>
    </sheetView>
  </sheetViews>
  <sheetFormatPr defaultRowHeight="13.5"/>
  <cols>
    <col min="1" max="1" width="9" style="1477" customWidth="1"/>
    <col min="2" max="2" width="5" style="1477" customWidth="1"/>
    <col min="3" max="3" width="20.625" style="1477" customWidth="1"/>
    <col min="4" max="4" width="15.375" style="1477" customWidth="1"/>
    <col min="5" max="5" width="2.5" style="1477" customWidth="1"/>
    <col min="6" max="6" width="9.25" style="1477" customWidth="1"/>
    <col min="7" max="8" width="25" style="1477" customWidth="1"/>
    <col min="9" max="9" width="9.125" style="1477" customWidth="1"/>
    <col min="10" max="20" width="20.625" style="1477" customWidth="1"/>
    <col min="21" max="257" width="9" style="1477" customWidth="1"/>
    <col min="258" max="258" width="5" style="1477" customWidth="1"/>
    <col min="259" max="259" width="20.625" style="1477" customWidth="1"/>
    <col min="260" max="260" width="15.375" style="1477" customWidth="1"/>
    <col min="261" max="261" width="2.5" style="1477" customWidth="1"/>
    <col min="262" max="262" width="9.25" style="1477" customWidth="1"/>
    <col min="263" max="264" width="25" style="1477" customWidth="1"/>
    <col min="265" max="265" width="9.125" style="1477" customWidth="1"/>
    <col min="266" max="276" width="20.625" style="1477" customWidth="1"/>
    <col min="277" max="513" width="9" style="1477" customWidth="1"/>
    <col min="514" max="514" width="5" style="1477" customWidth="1"/>
    <col min="515" max="515" width="20.625" style="1477" customWidth="1"/>
    <col min="516" max="516" width="15.375" style="1477" customWidth="1"/>
    <col min="517" max="517" width="2.5" style="1477" customWidth="1"/>
    <col min="518" max="518" width="9.25" style="1477" customWidth="1"/>
    <col min="519" max="520" width="25" style="1477" customWidth="1"/>
    <col min="521" max="521" width="9.125" style="1477" customWidth="1"/>
    <col min="522" max="532" width="20.625" style="1477" customWidth="1"/>
    <col min="533" max="769" width="9" style="1477" customWidth="1"/>
    <col min="770" max="770" width="5" style="1477" customWidth="1"/>
    <col min="771" max="771" width="20.625" style="1477" customWidth="1"/>
    <col min="772" max="772" width="15.375" style="1477" customWidth="1"/>
    <col min="773" max="773" width="2.5" style="1477" customWidth="1"/>
    <col min="774" max="774" width="9.25" style="1477" customWidth="1"/>
    <col min="775" max="776" width="25" style="1477" customWidth="1"/>
    <col min="777" max="777" width="9.125" style="1477" customWidth="1"/>
    <col min="778" max="788" width="20.625" style="1477" customWidth="1"/>
    <col min="789" max="1025" width="9" style="1477" customWidth="1"/>
    <col min="1026" max="1026" width="5" style="1477" customWidth="1"/>
    <col min="1027" max="1027" width="20.625" style="1477" customWidth="1"/>
    <col min="1028" max="1028" width="15.375" style="1477" customWidth="1"/>
    <col min="1029" max="1029" width="2.5" style="1477" customWidth="1"/>
    <col min="1030" max="1030" width="9.25" style="1477" customWidth="1"/>
    <col min="1031" max="1032" width="25" style="1477" customWidth="1"/>
    <col min="1033" max="1033" width="9.125" style="1477" customWidth="1"/>
    <col min="1034" max="1044" width="20.625" style="1477" customWidth="1"/>
    <col min="1045" max="1281" width="9" style="1477" customWidth="1"/>
    <col min="1282" max="1282" width="5" style="1477" customWidth="1"/>
    <col min="1283" max="1283" width="20.625" style="1477" customWidth="1"/>
    <col min="1284" max="1284" width="15.375" style="1477" customWidth="1"/>
    <col min="1285" max="1285" width="2.5" style="1477" customWidth="1"/>
    <col min="1286" max="1286" width="9.25" style="1477" customWidth="1"/>
    <col min="1287" max="1288" width="25" style="1477" customWidth="1"/>
    <col min="1289" max="1289" width="9.125" style="1477" customWidth="1"/>
    <col min="1290" max="1300" width="20.625" style="1477" customWidth="1"/>
    <col min="1301" max="1537" width="9" style="1477" customWidth="1"/>
    <col min="1538" max="1538" width="5" style="1477" customWidth="1"/>
    <col min="1539" max="1539" width="20.625" style="1477" customWidth="1"/>
    <col min="1540" max="1540" width="15.375" style="1477" customWidth="1"/>
    <col min="1541" max="1541" width="2.5" style="1477" customWidth="1"/>
    <col min="1542" max="1542" width="9.25" style="1477" customWidth="1"/>
    <col min="1543" max="1544" width="25" style="1477" customWidth="1"/>
    <col min="1545" max="1545" width="9.125" style="1477" customWidth="1"/>
    <col min="1546" max="1556" width="20.625" style="1477" customWidth="1"/>
    <col min="1557" max="1793" width="9" style="1477" customWidth="1"/>
    <col min="1794" max="1794" width="5" style="1477" customWidth="1"/>
    <col min="1795" max="1795" width="20.625" style="1477" customWidth="1"/>
    <col min="1796" max="1796" width="15.375" style="1477" customWidth="1"/>
    <col min="1797" max="1797" width="2.5" style="1477" customWidth="1"/>
    <col min="1798" max="1798" width="9.25" style="1477" customWidth="1"/>
    <col min="1799" max="1800" width="25" style="1477" customWidth="1"/>
    <col min="1801" max="1801" width="9.125" style="1477" customWidth="1"/>
    <col min="1802" max="1812" width="20.625" style="1477" customWidth="1"/>
    <col min="1813" max="2049" width="9" style="1477" customWidth="1"/>
    <col min="2050" max="2050" width="5" style="1477" customWidth="1"/>
    <col min="2051" max="2051" width="20.625" style="1477" customWidth="1"/>
    <col min="2052" max="2052" width="15.375" style="1477" customWidth="1"/>
    <col min="2053" max="2053" width="2.5" style="1477" customWidth="1"/>
    <col min="2054" max="2054" width="9.25" style="1477" customWidth="1"/>
    <col min="2055" max="2056" width="25" style="1477" customWidth="1"/>
    <col min="2057" max="2057" width="9.125" style="1477" customWidth="1"/>
    <col min="2058" max="2068" width="20.625" style="1477" customWidth="1"/>
    <col min="2069" max="2305" width="9" style="1477" customWidth="1"/>
    <col min="2306" max="2306" width="5" style="1477" customWidth="1"/>
    <col min="2307" max="2307" width="20.625" style="1477" customWidth="1"/>
    <col min="2308" max="2308" width="15.375" style="1477" customWidth="1"/>
    <col min="2309" max="2309" width="2.5" style="1477" customWidth="1"/>
    <col min="2310" max="2310" width="9.25" style="1477" customWidth="1"/>
    <col min="2311" max="2312" width="25" style="1477" customWidth="1"/>
    <col min="2313" max="2313" width="9.125" style="1477" customWidth="1"/>
    <col min="2314" max="2324" width="20.625" style="1477" customWidth="1"/>
    <col min="2325" max="2561" width="9" style="1477" customWidth="1"/>
    <col min="2562" max="2562" width="5" style="1477" customWidth="1"/>
    <col min="2563" max="2563" width="20.625" style="1477" customWidth="1"/>
    <col min="2564" max="2564" width="15.375" style="1477" customWidth="1"/>
    <col min="2565" max="2565" width="2.5" style="1477" customWidth="1"/>
    <col min="2566" max="2566" width="9.25" style="1477" customWidth="1"/>
    <col min="2567" max="2568" width="25" style="1477" customWidth="1"/>
    <col min="2569" max="2569" width="9.125" style="1477" customWidth="1"/>
    <col min="2570" max="2580" width="20.625" style="1477" customWidth="1"/>
    <col min="2581" max="2817" width="9" style="1477" customWidth="1"/>
    <col min="2818" max="2818" width="5" style="1477" customWidth="1"/>
    <col min="2819" max="2819" width="20.625" style="1477" customWidth="1"/>
    <col min="2820" max="2820" width="15.375" style="1477" customWidth="1"/>
    <col min="2821" max="2821" width="2.5" style="1477" customWidth="1"/>
    <col min="2822" max="2822" width="9.25" style="1477" customWidth="1"/>
    <col min="2823" max="2824" width="25" style="1477" customWidth="1"/>
    <col min="2825" max="2825" width="9.125" style="1477" customWidth="1"/>
    <col min="2826" max="2836" width="20.625" style="1477" customWidth="1"/>
    <col min="2837" max="3073" width="9" style="1477" customWidth="1"/>
    <col min="3074" max="3074" width="5" style="1477" customWidth="1"/>
    <col min="3075" max="3075" width="20.625" style="1477" customWidth="1"/>
    <col min="3076" max="3076" width="15.375" style="1477" customWidth="1"/>
    <col min="3077" max="3077" width="2.5" style="1477" customWidth="1"/>
    <col min="3078" max="3078" width="9.25" style="1477" customWidth="1"/>
    <col min="3079" max="3080" width="25" style="1477" customWidth="1"/>
    <col min="3081" max="3081" width="9.125" style="1477" customWidth="1"/>
    <col min="3082" max="3092" width="20.625" style="1477" customWidth="1"/>
    <col min="3093" max="3329" width="9" style="1477" customWidth="1"/>
    <col min="3330" max="3330" width="5" style="1477" customWidth="1"/>
    <col min="3331" max="3331" width="20.625" style="1477" customWidth="1"/>
    <col min="3332" max="3332" width="15.375" style="1477" customWidth="1"/>
    <col min="3333" max="3333" width="2.5" style="1477" customWidth="1"/>
    <col min="3334" max="3334" width="9.25" style="1477" customWidth="1"/>
    <col min="3335" max="3336" width="25" style="1477" customWidth="1"/>
    <col min="3337" max="3337" width="9.125" style="1477" customWidth="1"/>
    <col min="3338" max="3348" width="20.625" style="1477" customWidth="1"/>
    <col min="3349" max="3585" width="9" style="1477" customWidth="1"/>
    <col min="3586" max="3586" width="5" style="1477" customWidth="1"/>
    <col min="3587" max="3587" width="20.625" style="1477" customWidth="1"/>
    <col min="3588" max="3588" width="15.375" style="1477" customWidth="1"/>
    <col min="3589" max="3589" width="2.5" style="1477" customWidth="1"/>
    <col min="3590" max="3590" width="9.25" style="1477" customWidth="1"/>
    <col min="3591" max="3592" width="25" style="1477" customWidth="1"/>
    <col min="3593" max="3593" width="9.125" style="1477" customWidth="1"/>
    <col min="3594" max="3604" width="20.625" style="1477" customWidth="1"/>
    <col min="3605" max="3841" width="9" style="1477" customWidth="1"/>
    <col min="3842" max="3842" width="5" style="1477" customWidth="1"/>
    <col min="3843" max="3843" width="20.625" style="1477" customWidth="1"/>
    <col min="3844" max="3844" width="15.375" style="1477" customWidth="1"/>
    <col min="3845" max="3845" width="2.5" style="1477" customWidth="1"/>
    <col min="3846" max="3846" width="9.25" style="1477" customWidth="1"/>
    <col min="3847" max="3848" width="25" style="1477" customWidth="1"/>
    <col min="3849" max="3849" width="9.125" style="1477" customWidth="1"/>
    <col min="3850" max="3860" width="20.625" style="1477" customWidth="1"/>
    <col min="3861" max="4097" width="9" style="1477" customWidth="1"/>
    <col min="4098" max="4098" width="5" style="1477" customWidth="1"/>
    <col min="4099" max="4099" width="20.625" style="1477" customWidth="1"/>
    <col min="4100" max="4100" width="15.375" style="1477" customWidth="1"/>
    <col min="4101" max="4101" width="2.5" style="1477" customWidth="1"/>
    <col min="4102" max="4102" width="9.25" style="1477" customWidth="1"/>
    <col min="4103" max="4104" width="25" style="1477" customWidth="1"/>
    <col min="4105" max="4105" width="9.125" style="1477" customWidth="1"/>
    <col min="4106" max="4116" width="20.625" style="1477" customWidth="1"/>
    <col min="4117" max="4353" width="9" style="1477" customWidth="1"/>
    <col min="4354" max="4354" width="5" style="1477" customWidth="1"/>
    <col min="4355" max="4355" width="20.625" style="1477" customWidth="1"/>
    <col min="4356" max="4356" width="15.375" style="1477" customWidth="1"/>
    <col min="4357" max="4357" width="2.5" style="1477" customWidth="1"/>
    <col min="4358" max="4358" width="9.25" style="1477" customWidth="1"/>
    <col min="4359" max="4360" width="25" style="1477" customWidth="1"/>
    <col min="4361" max="4361" width="9.125" style="1477" customWidth="1"/>
    <col min="4362" max="4372" width="20.625" style="1477" customWidth="1"/>
    <col min="4373" max="4609" width="9" style="1477" customWidth="1"/>
    <col min="4610" max="4610" width="5" style="1477" customWidth="1"/>
    <col min="4611" max="4611" width="20.625" style="1477" customWidth="1"/>
    <col min="4612" max="4612" width="15.375" style="1477" customWidth="1"/>
    <col min="4613" max="4613" width="2.5" style="1477" customWidth="1"/>
    <col min="4614" max="4614" width="9.25" style="1477" customWidth="1"/>
    <col min="4615" max="4616" width="25" style="1477" customWidth="1"/>
    <col min="4617" max="4617" width="9.125" style="1477" customWidth="1"/>
    <col min="4618" max="4628" width="20.625" style="1477" customWidth="1"/>
    <col min="4629" max="4865" width="9" style="1477" customWidth="1"/>
    <col min="4866" max="4866" width="5" style="1477" customWidth="1"/>
    <col min="4867" max="4867" width="20.625" style="1477" customWidth="1"/>
    <col min="4868" max="4868" width="15.375" style="1477" customWidth="1"/>
    <col min="4869" max="4869" width="2.5" style="1477" customWidth="1"/>
    <col min="4870" max="4870" width="9.25" style="1477" customWidth="1"/>
    <col min="4871" max="4872" width="25" style="1477" customWidth="1"/>
    <col min="4873" max="4873" width="9.125" style="1477" customWidth="1"/>
    <col min="4874" max="4884" width="20.625" style="1477" customWidth="1"/>
    <col min="4885" max="5121" width="9" style="1477" customWidth="1"/>
    <col min="5122" max="5122" width="5" style="1477" customWidth="1"/>
    <col min="5123" max="5123" width="20.625" style="1477" customWidth="1"/>
    <col min="5124" max="5124" width="15.375" style="1477" customWidth="1"/>
    <col min="5125" max="5125" width="2.5" style="1477" customWidth="1"/>
    <col min="5126" max="5126" width="9.25" style="1477" customWidth="1"/>
    <col min="5127" max="5128" width="25" style="1477" customWidth="1"/>
    <col min="5129" max="5129" width="9.125" style="1477" customWidth="1"/>
    <col min="5130" max="5140" width="20.625" style="1477" customWidth="1"/>
    <col min="5141" max="5377" width="9" style="1477" customWidth="1"/>
    <col min="5378" max="5378" width="5" style="1477" customWidth="1"/>
    <col min="5379" max="5379" width="20.625" style="1477" customWidth="1"/>
    <col min="5380" max="5380" width="15.375" style="1477" customWidth="1"/>
    <col min="5381" max="5381" width="2.5" style="1477" customWidth="1"/>
    <col min="5382" max="5382" width="9.25" style="1477" customWidth="1"/>
    <col min="5383" max="5384" width="25" style="1477" customWidth="1"/>
    <col min="5385" max="5385" width="9.125" style="1477" customWidth="1"/>
    <col min="5386" max="5396" width="20.625" style="1477" customWidth="1"/>
    <col min="5397" max="5633" width="9" style="1477" customWidth="1"/>
    <col min="5634" max="5634" width="5" style="1477" customWidth="1"/>
    <col min="5635" max="5635" width="20.625" style="1477" customWidth="1"/>
    <col min="5636" max="5636" width="15.375" style="1477" customWidth="1"/>
    <col min="5637" max="5637" width="2.5" style="1477" customWidth="1"/>
    <col min="5638" max="5638" width="9.25" style="1477" customWidth="1"/>
    <col min="5639" max="5640" width="25" style="1477" customWidth="1"/>
    <col min="5641" max="5641" width="9.125" style="1477" customWidth="1"/>
    <col min="5642" max="5652" width="20.625" style="1477" customWidth="1"/>
    <col min="5653" max="5889" width="9" style="1477" customWidth="1"/>
    <col min="5890" max="5890" width="5" style="1477" customWidth="1"/>
    <col min="5891" max="5891" width="20.625" style="1477" customWidth="1"/>
    <col min="5892" max="5892" width="15.375" style="1477" customWidth="1"/>
    <col min="5893" max="5893" width="2.5" style="1477" customWidth="1"/>
    <col min="5894" max="5894" width="9.25" style="1477" customWidth="1"/>
    <col min="5895" max="5896" width="25" style="1477" customWidth="1"/>
    <col min="5897" max="5897" width="9.125" style="1477" customWidth="1"/>
    <col min="5898" max="5908" width="20.625" style="1477" customWidth="1"/>
    <col min="5909" max="6145" width="9" style="1477" customWidth="1"/>
    <col min="6146" max="6146" width="5" style="1477" customWidth="1"/>
    <col min="6147" max="6147" width="20.625" style="1477" customWidth="1"/>
    <col min="6148" max="6148" width="15.375" style="1477" customWidth="1"/>
    <col min="6149" max="6149" width="2.5" style="1477" customWidth="1"/>
    <col min="6150" max="6150" width="9.25" style="1477" customWidth="1"/>
    <col min="6151" max="6152" width="25" style="1477" customWidth="1"/>
    <col min="6153" max="6153" width="9.125" style="1477" customWidth="1"/>
    <col min="6154" max="6164" width="20.625" style="1477" customWidth="1"/>
    <col min="6165" max="6401" width="9" style="1477" customWidth="1"/>
    <col min="6402" max="6402" width="5" style="1477" customWidth="1"/>
    <col min="6403" max="6403" width="20.625" style="1477" customWidth="1"/>
    <col min="6404" max="6404" width="15.375" style="1477" customWidth="1"/>
    <col min="6405" max="6405" width="2.5" style="1477" customWidth="1"/>
    <col min="6406" max="6406" width="9.25" style="1477" customWidth="1"/>
    <col min="6407" max="6408" width="25" style="1477" customWidth="1"/>
    <col min="6409" max="6409" width="9.125" style="1477" customWidth="1"/>
    <col min="6410" max="6420" width="20.625" style="1477" customWidth="1"/>
    <col min="6421" max="6657" width="9" style="1477" customWidth="1"/>
    <col min="6658" max="6658" width="5" style="1477" customWidth="1"/>
    <col min="6659" max="6659" width="20.625" style="1477" customWidth="1"/>
    <col min="6660" max="6660" width="15.375" style="1477" customWidth="1"/>
    <col min="6661" max="6661" width="2.5" style="1477" customWidth="1"/>
    <col min="6662" max="6662" width="9.25" style="1477" customWidth="1"/>
    <col min="6663" max="6664" width="25" style="1477" customWidth="1"/>
    <col min="6665" max="6665" width="9.125" style="1477" customWidth="1"/>
    <col min="6666" max="6676" width="20.625" style="1477" customWidth="1"/>
    <col min="6677" max="6913" width="9" style="1477" customWidth="1"/>
    <col min="6914" max="6914" width="5" style="1477" customWidth="1"/>
    <col min="6915" max="6915" width="20.625" style="1477" customWidth="1"/>
    <col min="6916" max="6916" width="15.375" style="1477" customWidth="1"/>
    <col min="6917" max="6917" width="2.5" style="1477" customWidth="1"/>
    <col min="6918" max="6918" width="9.25" style="1477" customWidth="1"/>
    <col min="6919" max="6920" width="25" style="1477" customWidth="1"/>
    <col min="6921" max="6921" width="9.125" style="1477" customWidth="1"/>
    <col min="6922" max="6932" width="20.625" style="1477" customWidth="1"/>
    <col min="6933" max="7169" width="9" style="1477" customWidth="1"/>
    <col min="7170" max="7170" width="5" style="1477" customWidth="1"/>
    <col min="7171" max="7171" width="20.625" style="1477" customWidth="1"/>
    <col min="7172" max="7172" width="15.375" style="1477" customWidth="1"/>
    <col min="7173" max="7173" width="2.5" style="1477" customWidth="1"/>
    <col min="7174" max="7174" width="9.25" style="1477" customWidth="1"/>
    <col min="7175" max="7176" width="25" style="1477" customWidth="1"/>
    <col min="7177" max="7177" width="9.125" style="1477" customWidth="1"/>
    <col min="7178" max="7188" width="20.625" style="1477" customWidth="1"/>
    <col min="7189" max="7425" width="9" style="1477" customWidth="1"/>
    <col min="7426" max="7426" width="5" style="1477" customWidth="1"/>
    <col min="7427" max="7427" width="20.625" style="1477" customWidth="1"/>
    <col min="7428" max="7428" width="15.375" style="1477" customWidth="1"/>
    <col min="7429" max="7429" width="2.5" style="1477" customWidth="1"/>
    <col min="7430" max="7430" width="9.25" style="1477" customWidth="1"/>
    <col min="7431" max="7432" width="25" style="1477" customWidth="1"/>
    <col min="7433" max="7433" width="9.125" style="1477" customWidth="1"/>
    <col min="7434" max="7444" width="20.625" style="1477" customWidth="1"/>
    <col min="7445" max="7681" width="9" style="1477" customWidth="1"/>
    <col min="7682" max="7682" width="5" style="1477" customWidth="1"/>
    <col min="7683" max="7683" width="20.625" style="1477" customWidth="1"/>
    <col min="7684" max="7684" width="15.375" style="1477" customWidth="1"/>
    <col min="7685" max="7685" width="2.5" style="1477" customWidth="1"/>
    <col min="7686" max="7686" width="9.25" style="1477" customWidth="1"/>
    <col min="7687" max="7688" width="25" style="1477" customWidth="1"/>
    <col min="7689" max="7689" width="9.125" style="1477" customWidth="1"/>
    <col min="7690" max="7700" width="20.625" style="1477" customWidth="1"/>
    <col min="7701" max="7937" width="9" style="1477" customWidth="1"/>
    <col min="7938" max="7938" width="5" style="1477" customWidth="1"/>
    <col min="7939" max="7939" width="20.625" style="1477" customWidth="1"/>
    <col min="7940" max="7940" width="15.375" style="1477" customWidth="1"/>
    <col min="7941" max="7941" width="2.5" style="1477" customWidth="1"/>
    <col min="7942" max="7942" width="9.25" style="1477" customWidth="1"/>
    <col min="7943" max="7944" width="25" style="1477" customWidth="1"/>
    <col min="7945" max="7945" width="9.125" style="1477" customWidth="1"/>
    <col min="7946" max="7956" width="20.625" style="1477" customWidth="1"/>
    <col min="7957" max="8193" width="9" style="1477" customWidth="1"/>
    <col min="8194" max="8194" width="5" style="1477" customWidth="1"/>
    <col min="8195" max="8195" width="20.625" style="1477" customWidth="1"/>
    <col min="8196" max="8196" width="15.375" style="1477" customWidth="1"/>
    <col min="8197" max="8197" width="2.5" style="1477" customWidth="1"/>
    <col min="8198" max="8198" width="9.25" style="1477" customWidth="1"/>
    <col min="8199" max="8200" width="25" style="1477" customWidth="1"/>
    <col min="8201" max="8201" width="9.125" style="1477" customWidth="1"/>
    <col min="8202" max="8212" width="20.625" style="1477" customWidth="1"/>
    <col min="8213" max="8449" width="9" style="1477" customWidth="1"/>
    <col min="8450" max="8450" width="5" style="1477" customWidth="1"/>
    <col min="8451" max="8451" width="20.625" style="1477" customWidth="1"/>
    <col min="8452" max="8452" width="15.375" style="1477" customWidth="1"/>
    <col min="8453" max="8453" width="2.5" style="1477" customWidth="1"/>
    <col min="8454" max="8454" width="9.25" style="1477" customWidth="1"/>
    <col min="8455" max="8456" width="25" style="1477" customWidth="1"/>
    <col min="8457" max="8457" width="9.125" style="1477" customWidth="1"/>
    <col min="8458" max="8468" width="20.625" style="1477" customWidth="1"/>
    <col min="8469" max="8705" width="9" style="1477" customWidth="1"/>
    <col min="8706" max="8706" width="5" style="1477" customWidth="1"/>
    <col min="8707" max="8707" width="20.625" style="1477" customWidth="1"/>
    <col min="8708" max="8708" width="15.375" style="1477" customWidth="1"/>
    <col min="8709" max="8709" width="2.5" style="1477" customWidth="1"/>
    <col min="8710" max="8710" width="9.25" style="1477" customWidth="1"/>
    <col min="8711" max="8712" width="25" style="1477" customWidth="1"/>
    <col min="8713" max="8713" width="9.125" style="1477" customWidth="1"/>
    <col min="8714" max="8724" width="20.625" style="1477" customWidth="1"/>
    <col min="8725" max="8961" width="9" style="1477" customWidth="1"/>
    <col min="8962" max="8962" width="5" style="1477" customWidth="1"/>
    <col min="8963" max="8963" width="20.625" style="1477" customWidth="1"/>
    <col min="8964" max="8964" width="15.375" style="1477" customWidth="1"/>
    <col min="8965" max="8965" width="2.5" style="1477" customWidth="1"/>
    <col min="8966" max="8966" width="9.25" style="1477" customWidth="1"/>
    <col min="8967" max="8968" width="25" style="1477" customWidth="1"/>
    <col min="8969" max="8969" width="9.125" style="1477" customWidth="1"/>
    <col min="8970" max="8980" width="20.625" style="1477" customWidth="1"/>
    <col min="8981" max="9217" width="9" style="1477" customWidth="1"/>
    <col min="9218" max="9218" width="5" style="1477" customWidth="1"/>
    <col min="9219" max="9219" width="20.625" style="1477" customWidth="1"/>
    <col min="9220" max="9220" width="15.375" style="1477" customWidth="1"/>
    <col min="9221" max="9221" width="2.5" style="1477" customWidth="1"/>
    <col min="9222" max="9222" width="9.25" style="1477" customWidth="1"/>
    <col min="9223" max="9224" width="25" style="1477" customWidth="1"/>
    <col min="9225" max="9225" width="9.125" style="1477" customWidth="1"/>
    <col min="9226" max="9236" width="20.625" style="1477" customWidth="1"/>
    <col min="9237" max="9473" width="9" style="1477" customWidth="1"/>
    <col min="9474" max="9474" width="5" style="1477" customWidth="1"/>
    <col min="9475" max="9475" width="20.625" style="1477" customWidth="1"/>
    <col min="9476" max="9476" width="15.375" style="1477" customWidth="1"/>
    <col min="9477" max="9477" width="2.5" style="1477" customWidth="1"/>
    <col min="9478" max="9478" width="9.25" style="1477" customWidth="1"/>
    <col min="9479" max="9480" width="25" style="1477" customWidth="1"/>
    <col min="9481" max="9481" width="9.125" style="1477" customWidth="1"/>
    <col min="9482" max="9492" width="20.625" style="1477" customWidth="1"/>
    <col min="9493" max="9729" width="9" style="1477" customWidth="1"/>
    <col min="9730" max="9730" width="5" style="1477" customWidth="1"/>
    <col min="9731" max="9731" width="20.625" style="1477" customWidth="1"/>
    <col min="9732" max="9732" width="15.375" style="1477" customWidth="1"/>
    <col min="9733" max="9733" width="2.5" style="1477" customWidth="1"/>
    <col min="9734" max="9734" width="9.25" style="1477" customWidth="1"/>
    <col min="9735" max="9736" width="25" style="1477" customWidth="1"/>
    <col min="9737" max="9737" width="9.125" style="1477" customWidth="1"/>
    <col min="9738" max="9748" width="20.625" style="1477" customWidth="1"/>
    <col min="9749" max="9985" width="9" style="1477" customWidth="1"/>
    <col min="9986" max="9986" width="5" style="1477" customWidth="1"/>
    <col min="9987" max="9987" width="20.625" style="1477" customWidth="1"/>
    <col min="9988" max="9988" width="15.375" style="1477" customWidth="1"/>
    <col min="9989" max="9989" width="2.5" style="1477" customWidth="1"/>
    <col min="9990" max="9990" width="9.25" style="1477" customWidth="1"/>
    <col min="9991" max="9992" width="25" style="1477" customWidth="1"/>
    <col min="9993" max="9993" width="9.125" style="1477" customWidth="1"/>
    <col min="9994" max="10004" width="20.625" style="1477" customWidth="1"/>
    <col min="10005" max="10241" width="9" style="1477" customWidth="1"/>
    <col min="10242" max="10242" width="5" style="1477" customWidth="1"/>
    <col min="10243" max="10243" width="20.625" style="1477" customWidth="1"/>
    <col min="10244" max="10244" width="15.375" style="1477" customWidth="1"/>
    <col min="10245" max="10245" width="2.5" style="1477" customWidth="1"/>
    <col min="10246" max="10246" width="9.25" style="1477" customWidth="1"/>
    <col min="10247" max="10248" width="25" style="1477" customWidth="1"/>
    <col min="10249" max="10249" width="9.125" style="1477" customWidth="1"/>
    <col min="10250" max="10260" width="20.625" style="1477" customWidth="1"/>
    <col min="10261" max="10497" width="9" style="1477" customWidth="1"/>
    <col min="10498" max="10498" width="5" style="1477" customWidth="1"/>
    <col min="10499" max="10499" width="20.625" style="1477" customWidth="1"/>
    <col min="10500" max="10500" width="15.375" style="1477" customWidth="1"/>
    <col min="10501" max="10501" width="2.5" style="1477" customWidth="1"/>
    <col min="10502" max="10502" width="9.25" style="1477" customWidth="1"/>
    <col min="10503" max="10504" width="25" style="1477" customWidth="1"/>
    <col min="10505" max="10505" width="9.125" style="1477" customWidth="1"/>
    <col min="10506" max="10516" width="20.625" style="1477" customWidth="1"/>
    <col min="10517" max="10753" width="9" style="1477" customWidth="1"/>
    <col min="10754" max="10754" width="5" style="1477" customWidth="1"/>
    <col min="10755" max="10755" width="20.625" style="1477" customWidth="1"/>
    <col min="10756" max="10756" width="15.375" style="1477" customWidth="1"/>
    <col min="10757" max="10757" width="2.5" style="1477" customWidth="1"/>
    <col min="10758" max="10758" width="9.25" style="1477" customWidth="1"/>
    <col min="10759" max="10760" width="25" style="1477" customWidth="1"/>
    <col min="10761" max="10761" width="9.125" style="1477" customWidth="1"/>
    <col min="10762" max="10772" width="20.625" style="1477" customWidth="1"/>
    <col min="10773" max="11009" width="9" style="1477" customWidth="1"/>
    <col min="11010" max="11010" width="5" style="1477" customWidth="1"/>
    <col min="11011" max="11011" width="20.625" style="1477" customWidth="1"/>
    <col min="11012" max="11012" width="15.375" style="1477" customWidth="1"/>
    <col min="11013" max="11013" width="2.5" style="1477" customWidth="1"/>
    <col min="11014" max="11014" width="9.25" style="1477" customWidth="1"/>
    <col min="11015" max="11016" width="25" style="1477" customWidth="1"/>
    <col min="11017" max="11017" width="9.125" style="1477" customWidth="1"/>
    <col min="11018" max="11028" width="20.625" style="1477" customWidth="1"/>
    <col min="11029" max="11265" width="9" style="1477" customWidth="1"/>
    <col min="11266" max="11266" width="5" style="1477" customWidth="1"/>
    <col min="11267" max="11267" width="20.625" style="1477" customWidth="1"/>
    <col min="11268" max="11268" width="15.375" style="1477" customWidth="1"/>
    <col min="11269" max="11269" width="2.5" style="1477" customWidth="1"/>
    <col min="11270" max="11270" width="9.25" style="1477" customWidth="1"/>
    <col min="11271" max="11272" width="25" style="1477" customWidth="1"/>
    <col min="11273" max="11273" width="9.125" style="1477" customWidth="1"/>
    <col min="11274" max="11284" width="20.625" style="1477" customWidth="1"/>
    <col min="11285" max="11521" width="9" style="1477" customWidth="1"/>
    <col min="11522" max="11522" width="5" style="1477" customWidth="1"/>
    <col min="11523" max="11523" width="20.625" style="1477" customWidth="1"/>
    <col min="11524" max="11524" width="15.375" style="1477" customWidth="1"/>
    <col min="11525" max="11525" width="2.5" style="1477" customWidth="1"/>
    <col min="11526" max="11526" width="9.25" style="1477" customWidth="1"/>
    <col min="11527" max="11528" width="25" style="1477" customWidth="1"/>
    <col min="11529" max="11529" width="9.125" style="1477" customWidth="1"/>
    <col min="11530" max="11540" width="20.625" style="1477" customWidth="1"/>
    <col min="11541" max="11777" width="9" style="1477" customWidth="1"/>
    <col min="11778" max="11778" width="5" style="1477" customWidth="1"/>
    <col min="11779" max="11779" width="20.625" style="1477" customWidth="1"/>
    <col min="11780" max="11780" width="15.375" style="1477" customWidth="1"/>
    <col min="11781" max="11781" width="2.5" style="1477" customWidth="1"/>
    <col min="11782" max="11782" width="9.25" style="1477" customWidth="1"/>
    <col min="11783" max="11784" width="25" style="1477" customWidth="1"/>
    <col min="11785" max="11785" width="9.125" style="1477" customWidth="1"/>
    <col min="11786" max="11796" width="20.625" style="1477" customWidth="1"/>
    <col min="11797" max="12033" width="9" style="1477" customWidth="1"/>
    <col min="12034" max="12034" width="5" style="1477" customWidth="1"/>
    <col min="12035" max="12035" width="20.625" style="1477" customWidth="1"/>
    <col min="12036" max="12036" width="15.375" style="1477" customWidth="1"/>
    <col min="12037" max="12037" width="2.5" style="1477" customWidth="1"/>
    <col min="12038" max="12038" width="9.25" style="1477" customWidth="1"/>
    <col min="12039" max="12040" width="25" style="1477" customWidth="1"/>
    <col min="12041" max="12041" width="9.125" style="1477" customWidth="1"/>
    <col min="12042" max="12052" width="20.625" style="1477" customWidth="1"/>
    <col min="12053" max="12289" width="9" style="1477" customWidth="1"/>
    <col min="12290" max="12290" width="5" style="1477" customWidth="1"/>
    <col min="12291" max="12291" width="20.625" style="1477" customWidth="1"/>
    <col min="12292" max="12292" width="15.375" style="1477" customWidth="1"/>
    <col min="12293" max="12293" width="2.5" style="1477" customWidth="1"/>
    <col min="12294" max="12294" width="9.25" style="1477" customWidth="1"/>
    <col min="12295" max="12296" width="25" style="1477" customWidth="1"/>
    <col min="12297" max="12297" width="9.125" style="1477" customWidth="1"/>
    <col min="12298" max="12308" width="20.625" style="1477" customWidth="1"/>
    <col min="12309" max="12545" width="9" style="1477" customWidth="1"/>
    <col min="12546" max="12546" width="5" style="1477" customWidth="1"/>
    <col min="12547" max="12547" width="20.625" style="1477" customWidth="1"/>
    <col min="12548" max="12548" width="15.375" style="1477" customWidth="1"/>
    <col min="12549" max="12549" width="2.5" style="1477" customWidth="1"/>
    <col min="12550" max="12550" width="9.25" style="1477" customWidth="1"/>
    <col min="12551" max="12552" width="25" style="1477" customWidth="1"/>
    <col min="12553" max="12553" width="9.125" style="1477" customWidth="1"/>
    <col min="12554" max="12564" width="20.625" style="1477" customWidth="1"/>
    <col min="12565" max="12801" width="9" style="1477" customWidth="1"/>
    <col min="12802" max="12802" width="5" style="1477" customWidth="1"/>
    <col min="12803" max="12803" width="20.625" style="1477" customWidth="1"/>
    <col min="12804" max="12804" width="15.375" style="1477" customWidth="1"/>
    <col min="12805" max="12805" width="2.5" style="1477" customWidth="1"/>
    <col min="12806" max="12806" width="9.25" style="1477" customWidth="1"/>
    <col min="12807" max="12808" width="25" style="1477" customWidth="1"/>
    <col min="12809" max="12809" width="9.125" style="1477" customWidth="1"/>
    <col min="12810" max="12820" width="20.625" style="1477" customWidth="1"/>
    <col min="12821" max="13057" width="9" style="1477" customWidth="1"/>
    <col min="13058" max="13058" width="5" style="1477" customWidth="1"/>
    <col min="13059" max="13059" width="20.625" style="1477" customWidth="1"/>
    <col min="13060" max="13060" width="15.375" style="1477" customWidth="1"/>
    <col min="13061" max="13061" width="2.5" style="1477" customWidth="1"/>
    <col min="13062" max="13062" width="9.25" style="1477" customWidth="1"/>
    <col min="13063" max="13064" width="25" style="1477" customWidth="1"/>
    <col min="13065" max="13065" width="9.125" style="1477" customWidth="1"/>
    <col min="13066" max="13076" width="20.625" style="1477" customWidth="1"/>
    <col min="13077" max="13313" width="9" style="1477" customWidth="1"/>
    <col min="13314" max="13314" width="5" style="1477" customWidth="1"/>
    <col min="13315" max="13315" width="20.625" style="1477" customWidth="1"/>
    <col min="13316" max="13316" width="15.375" style="1477" customWidth="1"/>
    <col min="13317" max="13317" width="2.5" style="1477" customWidth="1"/>
    <col min="13318" max="13318" width="9.25" style="1477" customWidth="1"/>
    <col min="13319" max="13320" width="25" style="1477" customWidth="1"/>
    <col min="13321" max="13321" width="9.125" style="1477" customWidth="1"/>
    <col min="13322" max="13332" width="20.625" style="1477" customWidth="1"/>
    <col min="13333" max="13569" width="9" style="1477" customWidth="1"/>
    <col min="13570" max="13570" width="5" style="1477" customWidth="1"/>
    <col min="13571" max="13571" width="20.625" style="1477" customWidth="1"/>
    <col min="13572" max="13572" width="15.375" style="1477" customWidth="1"/>
    <col min="13573" max="13573" width="2.5" style="1477" customWidth="1"/>
    <col min="13574" max="13574" width="9.25" style="1477" customWidth="1"/>
    <col min="13575" max="13576" width="25" style="1477" customWidth="1"/>
    <col min="13577" max="13577" width="9.125" style="1477" customWidth="1"/>
    <col min="13578" max="13588" width="20.625" style="1477" customWidth="1"/>
    <col min="13589" max="13825" width="9" style="1477" customWidth="1"/>
    <col min="13826" max="13826" width="5" style="1477" customWidth="1"/>
    <col min="13827" max="13827" width="20.625" style="1477" customWidth="1"/>
    <col min="13828" max="13828" width="15.375" style="1477" customWidth="1"/>
    <col min="13829" max="13829" width="2.5" style="1477" customWidth="1"/>
    <col min="13830" max="13830" width="9.25" style="1477" customWidth="1"/>
    <col min="13831" max="13832" width="25" style="1477" customWidth="1"/>
    <col min="13833" max="13833" width="9.125" style="1477" customWidth="1"/>
    <col min="13834" max="13844" width="20.625" style="1477" customWidth="1"/>
    <col min="13845" max="14081" width="9" style="1477" customWidth="1"/>
    <col min="14082" max="14082" width="5" style="1477" customWidth="1"/>
    <col min="14083" max="14083" width="20.625" style="1477" customWidth="1"/>
    <col min="14084" max="14084" width="15.375" style="1477" customWidth="1"/>
    <col min="14085" max="14085" width="2.5" style="1477" customWidth="1"/>
    <col min="14086" max="14086" width="9.25" style="1477" customWidth="1"/>
    <col min="14087" max="14088" width="25" style="1477" customWidth="1"/>
    <col min="14089" max="14089" width="9.125" style="1477" customWidth="1"/>
    <col min="14090" max="14100" width="20.625" style="1477" customWidth="1"/>
    <col min="14101" max="14337" width="9" style="1477" customWidth="1"/>
    <col min="14338" max="14338" width="5" style="1477" customWidth="1"/>
    <col min="14339" max="14339" width="20.625" style="1477" customWidth="1"/>
    <col min="14340" max="14340" width="15.375" style="1477" customWidth="1"/>
    <col min="14341" max="14341" width="2.5" style="1477" customWidth="1"/>
    <col min="14342" max="14342" width="9.25" style="1477" customWidth="1"/>
    <col min="14343" max="14344" width="25" style="1477" customWidth="1"/>
    <col min="14345" max="14345" width="9.125" style="1477" customWidth="1"/>
    <col min="14346" max="14356" width="20.625" style="1477" customWidth="1"/>
    <col min="14357" max="14593" width="9" style="1477" customWidth="1"/>
    <col min="14594" max="14594" width="5" style="1477" customWidth="1"/>
    <col min="14595" max="14595" width="20.625" style="1477" customWidth="1"/>
    <col min="14596" max="14596" width="15.375" style="1477" customWidth="1"/>
    <col min="14597" max="14597" width="2.5" style="1477" customWidth="1"/>
    <col min="14598" max="14598" width="9.25" style="1477" customWidth="1"/>
    <col min="14599" max="14600" width="25" style="1477" customWidth="1"/>
    <col min="14601" max="14601" width="9.125" style="1477" customWidth="1"/>
    <col min="14602" max="14612" width="20.625" style="1477" customWidth="1"/>
    <col min="14613" max="14849" width="9" style="1477" customWidth="1"/>
    <col min="14850" max="14850" width="5" style="1477" customWidth="1"/>
    <col min="14851" max="14851" width="20.625" style="1477" customWidth="1"/>
    <col min="14852" max="14852" width="15.375" style="1477" customWidth="1"/>
    <col min="14853" max="14853" width="2.5" style="1477" customWidth="1"/>
    <col min="14854" max="14854" width="9.25" style="1477" customWidth="1"/>
    <col min="14855" max="14856" width="25" style="1477" customWidth="1"/>
    <col min="14857" max="14857" width="9.125" style="1477" customWidth="1"/>
    <col min="14858" max="14868" width="20.625" style="1477" customWidth="1"/>
    <col min="14869" max="15105" width="9" style="1477" customWidth="1"/>
    <col min="15106" max="15106" width="5" style="1477" customWidth="1"/>
    <col min="15107" max="15107" width="20.625" style="1477" customWidth="1"/>
    <col min="15108" max="15108" width="15.375" style="1477" customWidth="1"/>
    <col min="15109" max="15109" width="2.5" style="1477" customWidth="1"/>
    <col min="15110" max="15110" width="9.25" style="1477" customWidth="1"/>
    <col min="15111" max="15112" width="25" style="1477" customWidth="1"/>
    <col min="15113" max="15113" width="9.125" style="1477" customWidth="1"/>
    <col min="15114" max="15124" width="20.625" style="1477" customWidth="1"/>
    <col min="15125" max="15361" width="9" style="1477" customWidth="1"/>
    <col min="15362" max="15362" width="5" style="1477" customWidth="1"/>
    <col min="15363" max="15363" width="20.625" style="1477" customWidth="1"/>
    <col min="15364" max="15364" width="15.375" style="1477" customWidth="1"/>
    <col min="15365" max="15365" width="2.5" style="1477" customWidth="1"/>
    <col min="15366" max="15366" width="9.25" style="1477" customWidth="1"/>
    <col min="15367" max="15368" width="25" style="1477" customWidth="1"/>
    <col min="15369" max="15369" width="9.125" style="1477" customWidth="1"/>
    <col min="15370" max="15380" width="20.625" style="1477" customWidth="1"/>
    <col min="15381" max="15617" width="9" style="1477" customWidth="1"/>
    <col min="15618" max="15618" width="5" style="1477" customWidth="1"/>
    <col min="15619" max="15619" width="20.625" style="1477" customWidth="1"/>
    <col min="15620" max="15620" width="15.375" style="1477" customWidth="1"/>
    <col min="15621" max="15621" width="2.5" style="1477" customWidth="1"/>
    <col min="15622" max="15622" width="9.25" style="1477" customWidth="1"/>
    <col min="15623" max="15624" width="25" style="1477" customWidth="1"/>
    <col min="15625" max="15625" width="9.125" style="1477" customWidth="1"/>
    <col min="15626" max="15636" width="20.625" style="1477" customWidth="1"/>
    <col min="15637" max="15873" width="9" style="1477" customWidth="1"/>
    <col min="15874" max="15874" width="5" style="1477" customWidth="1"/>
    <col min="15875" max="15875" width="20.625" style="1477" customWidth="1"/>
    <col min="15876" max="15876" width="15.375" style="1477" customWidth="1"/>
    <col min="15877" max="15877" width="2.5" style="1477" customWidth="1"/>
    <col min="15878" max="15878" width="9.25" style="1477" customWidth="1"/>
    <col min="15879" max="15880" width="25" style="1477" customWidth="1"/>
    <col min="15881" max="15881" width="9.125" style="1477" customWidth="1"/>
    <col min="15882" max="15892" width="20.625" style="1477" customWidth="1"/>
    <col min="15893" max="16129" width="9" style="1477" customWidth="1"/>
    <col min="16130" max="16130" width="5" style="1477" customWidth="1"/>
    <col min="16131" max="16131" width="20.625" style="1477" customWidth="1"/>
    <col min="16132" max="16132" width="15.375" style="1477" customWidth="1"/>
    <col min="16133" max="16133" width="2.5" style="1477" customWidth="1"/>
    <col min="16134" max="16134" width="9.25" style="1477" customWidth="1"/>
    <col min="16135" max="16136" width="25" style="1477" customWidth="1"/>
    <col min="16137" max="16137" width="9.125" style="1477" customWidth="1"/>
    <col min="16138" max="16148" width="20.625" style="1477" customWidth="1"/>
    <col min="16149" max="16384" width="9" style="1477" customWidth="1"/>
  </cols>
  <sheetData>
    <row r="1" spans="2:8" ht="20.25" customHeight="1">
      <c r="H1" s="1477" t="s">
        <v>1487</v>
      </c>
    </row>
    <row r="2" spans="2:8" ht="20.25" customHeight="1"/>
    <row r="3" spans="2:8" ht="52.5" customHeight="1">
      <c r="B3" s="2695" t="s">
        <v>6</v>
      </c>
      <c r="C3" s="2695"/>
      <c r="D3" s="2695"/>
      <c r="E3" s="2695"/>
      <c r="F3" s="2695"/>
      <c r="G3" s="2695"/>
      <c r="H3" s="2695"/>
    </row>
    <row r="4" spans="2:8" ht="30.75" customHeight="1">
      <c r="B4" s="2696"/>
      <c r="C4" s="2094" t="s">
        <v>1009</v>
      </c>
      <c r="D4" s="2708"/>
      <c r="E4" s="2712"/>
      <c r="F4" s="2713" t="s">
        <v>698</v>
      </c>
      <c r="G4" s="2715"/>
      <c r="H4" s="2722"/>
    </row>
    <row r="5" spans="2:8" ht="30" customHeight="1">
      <c r="B5" s="2697"/>
      <c r="C5" s="2149" t="s">
        <v>1010</v>
      </c>
      <c r="D5" s="2149"/>
      <c r="E5" s="1762"/>
      <c r="F5" s="2714" t="s">
        <v>510</v>
      </c>
      <c r="G5" s="2716"/>
      <c r="H5" s="2723"/>
    </row>
    <row r="6" spans="2:8" ht="30" customHeight="1">
      <c r="B6" s="2698"/>
      <c r="C6" s="1762" t="s">
        <v>1013</v>
      </c>
      <c r="D6" s="2071"/>
      <c r="E6" s="2071"/>
      <c r="F6" s="2714" t="s">
        <v>598</v>
      </c>
      <c r="G6" s="2717"/>
      <c r="H6" s="2724"/>
    </row>
    <row r="7" spans="2:8" ht="30" customHeight="1">
      <c r="B7" s="2699" t="s">
        <v>861</v>
      </c>
      <c r="C7" s="2703"/>
      <c r="D7" s="2703"/>
      <c r="E7" s="2703"/>
      <c r="F7" s="2703"/>
      <c r="G7" s="2718" t="s">
        <v>273</v>
      </c>
      <c r="H7" s="2725" t="s">
        <v>1018</v>
      </c>
    </row>
    <row r="8" spans="2:8" ht="30" customHeight="1">
      <c r="B8" s="2700">
        <v>1</v>
      </c>
      <c r="C8" s="2704"/>
      <c r="D8" s="2709"/>
      <c r="E8" s="2709"/>
      <c r="F8" s="2709"/>
      <c r="G8" s="2719"/>
      <c r="H8" s="2726"/>
    </row>
    <row r="9" spans="2:8" ht="30" customHeight="1">
      <c r="B9" s="2701">
        <v>2</v>
      </c>
      <c r="C9" s="2705"/>
      <c r="D9" s="2710"/>
      <c r="E9" s="2710"/>
      <c r="F9" s="2710"/>
      <c r="G9" s="2720"/>
      <c r="H9" s="2727"/>
    </row>
    <row r="10" spans="2:8" ht="30" customHeight="1">
      <c r="B10" s="2701">
        <v>3</v>
      </c>
      <c r="C10" s="2705"/>
      <c r="D10" s="2710"/>
      <c r="E10" s="2710"/>
      <c r="F10" s="2710"/>
      <c r="G10" s="2720"/>
      <c r="H10" s="2727"/>
    </row>
    <row r="11" spans="2:8" ht="30" customHeight="1">
      <c r="B11" s="2701">
        <v>4</v>
      </c>
      <c r="C11" s="2705"/>
      <c r="D11" s="2710"/>
      <c r="E11" s="2710"/>
      <c r="F11" s="2710"/>
      <c r="G11" s="2720"/>
      <c r="H11" s="2727"/>
    </row>
    <row r="12" spans="2:8" ht="30" customHeight="1">
      <c r="B12" s="2701">
        <v>5</v>
      </c>
      <c r="C12" s="2705"/>
      <c r="D12" s="2710"/>
      <c r="E12" s="2710"/>
      <c r="F12" s="2710"/>
      <c r="G12" s="2720"/>
      <c r="H12" s="2727"/>
    </row>
    <row r="13" spans="2:8" ht="30" customHeight="1">
      <c r="B13" s="2701">
        <v>6</v>
      </c>
      <c r="C13" s="1762"/>
      <c r="D13" s="2071"/>
      <c r="E13" s="2071"/>
      <c r="F13" s="2071"/>
      <c r="G13" s="2122"/>
      <c r="H13" s="2728"/>
    </row>
    <row r="14" spans="2:8" ht="30" customHeight="1">
      <c r="B14" s="2701">
        <v>7</v>
      </c>
      <c r="C14" s="1762"/>
      <c r="D14" s="2071"/>
      <c r="E14" s="2071"/>
      <c r="F14" s="2071"/>
      <c r="G14" s="2122"/>
      <c r="H14" s="2728"/>
    </row>
    <row r="15" spans="2:8" ht="30" customHeight="1">
      <c r="B15" s="2701">
        <v>8</v>
      </c>
      <c r="C15" s="1762"/>
      <c r="D15" s="2071"/>
      <c r="E15" s="2071"/>
      <c r="F15" s="2071"/>
      <c r="G15" s="2122"/>
      <c r="H15" s="2728"/>
    </row>
    <row r="16" spans="2:8" ht="30" customHeight="1">
      <c r="B16" s="2701">
        <v>9</v>
      </c>
      <c r="C16" s="1762"/>
      <c r="D16" s="2071"/>
      <c r="E16" s="2071"/>
      <c r="F16" s="2071"/>
      <c r="G16" s="2122"/>
      <c r="H16" s="2728"/>
    </row>
    <row r="17" spans="2:8" ht="30" customHeight="1">
      <c r="B17" s="2702">
        <v>10</v>
      </c>
      <c r="C17" s="2706"/>
      <c r="D17" s="2711"/>
      <c r="E17" s="2711"/>
      <c r="F17" s="2711"/>
      <c r="G17" s="2721"/>
      <c r="H17" s="2729"/>
    </row>
    <row r="18" spans="2:8" ht="30" customHeight="1">
      <c r="B18" s="1477" t="s">
        <v>42</v>
      </c>
    </row>
    <row r="19" spans="2:8" ht="30" customHeight="1">
      <c r="B19" s="1477" t="s">
        <v>1019</v>
      </c>
    </row>
    <row r="20" spans="2:8" ht="30" customHeight="1"/>
    <row r="21" spans="2:8" ht="30" customHeight="1">
      <c r="C21" s="2707"/>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customSheetViews>
    <customSheetView guid="{76D48460-2D9B-487A-92BD-89A50EB1783E}" fitToPage="1">
      <selection activeCell="H2" sqref="H2"/>
      <pageMargins left="0.7" right="0.7" top="0.75" bottom="0.75" header="0.3" footer="0.3"/>
      <pageSetup paperSize="9" scale="79" fitToHeight="0" orientation="portrait" r:id="rId1"/>
    </customSheetView>
  </customSheetViews>
  <mergeCells count="19">
    <mergeCell ref="B3:H3"/>
    <mergeCell ref="C4:E4"/>
    <mergeCell ref="G4:H4"/>
    <mergeCell ref="C5:E5"/>
    <mergeCell ref="G5:H5"/>
    <mergeCell ref="C6:E6"/>
    <mergeCell ref="G6:H6"/>
    <mergeCell ref="B7:F7"/>
    <mergeCell ref="C8:F8"/>
    <mergeCell ref="C9:F9"/>
    <mergeCell ref="C10:F10"/>
    <mergeCell ref="C11:F11"/>
    <mergeCell ref="C12:F12"/>
    <mergeCell ref="C13:F13"/>
    <mergeCell ref="C14:F14"/>
    <mergeCell ref="C15:F15"/>
    <mergeCell ref="C16:F16"/>
    <mergeCell ref="C17:F17"/>
    <mergeCell ref="B4:B6"/>
  </mergeCells>
  <phoneticPr fontId="7"/>
  <pageMargins left="0.7" right="0.7" top="0.75" bottom="0.75" header="0.3" footer="0.3"/>
  <pageSetup paperSize="9" scale="79" fitToWidth="1" fitToHeight="0" orientation="portrait" usePrinterDefaults="1" r:id="rId2"/>
</worksheet>
</file>

<file path=xl/worksheets/sheet61.xml><?xml version="1.0" encoding="utf-8"?>
<worksheet xmlns="http://schemas.openxmlformats.org/spreadsheetml/2006/main" xmlns:r="http://schemas.openxmlformats.org/officeDocument/2006/relationships" xmlns:mc="http://schemas.openxmlformats.org/markup-compatibility/2006">
  <sheetPr codeName="Sheet62">
    <tabColor rgb="FFFF0000"/>
  </sheetPr>
  <dimension ref="A1:AM38"/>
  <sheetViews>
    <sheetView showGridLines="0" view="pageBreakPreview" topLeftCell="A7" zoomScale="110" zoomScaleSheetLayoutView="110" workbookViewId="0"/>
  </sheetViews>
  <sheetFormatPr defaultColWidth="2.25" defaultRowHeight="13.5"/>
  <cols>
    <col min="1" max="1" width="2.25" style="221"/>
    <col min="2" max="2" width="2.25" style="1747"/>
    <col min="3" max="5" width="2.25" style="221"/>
    <col min="6" max="6" width="2.5" style="221" bestFit="1" customWidth="1"/>
    <col min="7" max="20" width="2.25" style="221"/>
    <col min="21" max="21" width="2.5" style="221" bestFit="1" customWidth="1"/>
    <col min="22" max="26" width="2.25" style="221"/>
    <col min="27" max="38" width="2.75" style="221" customWidth="1"/>
    <col min="39" max="261" width="2.25" style="221"/>
    <col min="262" max="262" width="2.5" style="221" bestFit="1" customWidth="1"/>
    <col min="263" max="276" width="2.25" style="221"/>
    <col min="277" max="277" width="2.5" style="221" bestFit="1" customWidth="1"/>
    <col min="278" max="282" width="2.25" style="221"/>
    <col min="283" max="294" width="2.75" style="221" customWidth="1"/>
    <col min="295" max="517" width="2.25" style="221"/>
    <col min="518" max="518" width="2.5" style="221" bestFit="1" customWidth="1"/>
    <col min="519" max="532" width="2.25" style="221"/>
    <col min="533" max="533" width="2.5" style="221" bestFit="1" customWidth="1"/>
    <col min="534" max="538" width="2.25" style="221"/>
    <col min="539" max="550" width="2.75" style="221" customWidth="1"/>
    <col min="551" max="773" width="2.25" style="221"/>
    <col min="774" max="774" width="2.5" style="221" bestFit="1" customWidth="1"/>
    <col min="775" max="788" width="2.25" style="221"/>
    <col min="789" max="789" width="2.5" style="221" bestFit="1" customWidth="1"/>
    <col min="790" max="794" width="2.25" style="221"/>
    <col min="795" max="806" width="2.75" style="221" customWidth="1"/>
    <col min="807" max="1029" width="2.25" style="221"/>
    <col min="1030" max="1030" width="2.5" style="221" bestFit="1" customWidth="1"/>
    <col min="1031" max="1044" width="2.25" style="221"/>
    <col min="1045" max="1045" width="2.5" style="221" bestFit="1" customWidth="1"/>
    <col min="1046" max="1050" width="2.25" style="221"/>
    <col min="1051" max="1062" width="2.75" style="221" customWidth="1"/>
    <col min="1063" max="1285" width="2.25" style="221"/>
    <col min="1286" max="1286" width="2.5" style="221" bestFit="1" customWidth="1"/>
    <col min="1287" max="1300" width="2.25" style="221"/>
    <col min="1301" max="1301" width="2.5" style="221" bestFit="1" customWidth="1"/>
    <col min="1302" max="1306" width="2.25" style="221"/>
    <col min="1307" max="1318" width="2.75" style="221" customWidth="1"/>
    <col min="1319" max="1541" width="2.25" style="221"/>
    <col min="1542" max="1542" width="2.5" style="221" bestFit="1" customWidth="1"/>
    <col min="1543" max="1556" width="2.25" style="221"/>
    <col min="1557" max="1557" width="2.5" style="221" bestFit="1" customWidth="1"/>
    <col min="1558" max="1562" width="2.25" style="221"/>
    <col min="1563" max="1574" width="2.75" style="221" customWidth="1"/>
    <col min="1575" max="1797" width="2.25" style="221"/>
    <col min="1798" max="1798" width="2.5" style="221" bestFit="1" customWidth="1"/>
    <col min="1799" max="1812" width="2.25" style="221"/>
    <col min="1813" max="1813" width="2.5" style="221" bestFit="1" customWidth="1"/>
    <col min="1814" max="1818" width="2.25" style="221"/>
    <col min="1819" max="1830" width="2.75" style="221" customWidth="1"/>
    <col min="1831" max="2053" width="2.25" style="221"/>
    <col min="2054" max="2054" width="2.5" style="221" bestFit="1" customWidth="1"/>
    <col min="2055" max="2068" width="2.25" style="221"/>
    <col min="2069" max="2069" width="2.5" style="221" bestFit="1" customWidth="1"/>
    <col min="2070" max="2074" width="2.25" style="221"/>
    <col min="2075" max="2086" width="2.75" style="221" customWidth="1"/>
    <col min="2087" max="2309" width="2.25" style="221"/>
    <col min="2310" max="2310" width="2.5" style="221" bestFit="1" customWidth="1"/>
    <col min="2311" max="2324" width="2.25" style="221"/>
    <col min="2325" max="2325" width="2.5" style="221" bestFit="1" customWidth="1"/>
    <col min="2326" max="2330" width="2.25" style="221"/>
    <col min="2331" max="2342" width="2.75" style="221" customWidth="1"/>
    <col min="2343" max="2565" width="2.25" style="221"/>
    <col min="2566" max="2566" width="2.5" style="221" bestFit="1" customWidth="1"/>
    <col min="2567" max="2580" width="2.25" style="221"/>
    <col min="2581" max="2581" width="2.5" style="221" bestFit="1" customWidth="1"/>
    <col min="2582" max="2586" width="2.25" style="221"/>
    <col min="2587" max="2598" width="2.75" style="221" customWidth="1"/>
    <col min="2599" max="2821" width="2.25" style="221"/>
    <col min="2822" max="2822" width="2.5" style="221" bestFit="1" customWidth="1"/>
    <col min="2823" max="2836" width="2.25" style="221"/>
    <col min="2837" max="2837" width="2.5" style="221" bestFit="1" customWidth="1"/>
    <col min="2838" max="2842" width="2.25" style="221"/>
    <col min="2843" max="2854" width="2.75" style="221" customWidth="1"/>
    <col min="2855" max="3077" width="2.25" style="221"/>
    <col min="3078" max="3078" width="2.5" style="221" bestFit="1" customWidth="1"/>
    <col min="3079" max="3092" width="2.25" style="221"/>
    <col min="3093" max="3093" width="2.5" style="221" bestFit="1" customWidth="1"/>
    <col min="3094" max="3098" width="2.25" style="221"/>
    <col min="3099" max="3110" width="2.75" style="221" customWidth="1"/>
    <col min="3111" max="3333" width="2.25" style="221"/>
    <col min="3334" max="3334" width="2.5" style="221" bestFit="1" customWidth="1"/>
    <col min="3335" max="3348" width="2.25" style="221"/>
    <col min="3349" max="3349" width="2.5" style="221" bestFit="1" customWidth="1"/>
    <col min="3350" max="3354" width="2.25" style="221"/>
    <col min="3355" max="3366" width="2.75" style="221" customWidth="1"/>
    <col min="3367" max="3589" width="2.25" style="221"/>
    <col min="3590" max="3590" width="2.5" style="221" bestFit="1" customWidth="1"/>
    <col min="3591" max="3604" width="2.25" style="221"/>
    <col min="3605" max="3605" width="2.5" style="221" bestFit="1" customWidth="1"/>
    <col min="3606" max="3610" width="2.25" style="221"/>
    <col min="3611" max="3622" width="2.75" style="221" customWidth="1"/>
    <col min="3623" max="3845" width="2.25" style="221"/>
    <col min="3846" max="3846" width="2.5" style="221" bestFit="1" customWidth="1"/>
    <col min="3847" max="3860" width="2.25" style="221"/>
    <col min="3861" max="3861" width="2.5" style="221" bestFit="1" customWidth="1"/>
    <col min="3862" max="3866" width="2.25" style="221"/>
    <col min="3867" max="3878" width="2.75" style="221" customWidth="1"/>
    <col min="3879" max="4101" width="2.25" style="221"/>
    <col min="4102" max="4102" width="2.5" style="221" bestFit="1" customWidth="1"/>
    <col min="4103" max="4116" width="2.25" style="221"/>
    <col min="4117" max="4117" width="2.5" style="221" bestFit="1" customWidth="1"/>
    <col min="4118" max="4122" width="2.25" style="221"/>
    <col min="4123" max="4134" width="2.75" style="221" customWidth="1"/>
    <col min="4135" max="4357" width="2.25" style="221"/>
    <col min="4358" max="4358" width="2.5" style="221" bestFit="1" customWidth="1"/>
    <col min="4359" max="4372" width="2.25" style="221"/>
    <col min="4373" max="4373" width="2.5" style="221" bestFit="1" customWidth="1"/>
    <col min="4374" max="4378" width="2.25" style="221"/>
    <col min="4379" max="4390" width="2.75" style="221" customWidth="1"/>
    <col min="4391" max="4613" width="2.25" style="221"/>
    <col min="4614" max="4614" width="2.5" style="221" bestFit="1" customWidth="1"/>
    <col min="4615" max="4628" width="2.25" style="221"/>
    <col min="4629" max="4629" width="2.5" style="221" bestFit="1" customWidth="1"/>
    <col min="4630" max="4634" width="2.25" style="221"/>
    <col min="4635" max="4646" width="2.75" style="221" customWidth="1"/>
    <col min="4647" max="4869" width="2.25" style="221"/>
    <col min="4870" max="4870" width="2.5" style="221" bestFit="1" customWidth="1"/>
    <col min="4871" max="4884" width="2.25" style="221"/>
    <col min="4885" max="4885" width="2.5" style="221" bestFit="1" customWidth="1"/>
    <col min="4886" max="4890" width="2.25" style="221"/>
    <col min="4891" max="4902" width="2.75" style="221" customWidth="1"/>
    <col min="4903" max="5125" width="2.25" style="221"/>
    <col min="5126" max="5126" width="2.5" style="221" bestFit="1" customWidth="1"/>
    <col min="5127" max="5140" width="2.25" style="221"/>
    <col min="5141" max="5141" width="2.5" style="221" bestFit="1" customWidth="1"/>
    <col min="5142" max="5146" width="2.25" style="221"/>
    <col min="5147" max="5158" width="2.75" style="221" customWidth="1"/>
    <col min="5159" max="5381" width="2.25" style="221"/>
    <col min="5382" max="5382" width="2.5" style="221" bestFit="1" customWidth="1"/>
    <col min="5383" max="5396" width="2.25" style="221"/>
    <col min="5397" max="5397" width="2.5" style="221" bestFit="1" customWidth="1"/>
    <col min="5398" max="5402" width="2.25" style="221"/>
    <col min="5403" max="5414" width="2.75" style="221" customWidth="1"/>
    <col min="5415" max="5637" width="2.25" style="221"/>
    <col min="5638" max="5638" width="2.5" style="221" bestFit="1" customWidth="1"/>
    <col min="5639" max="5652" width="2.25" style="221"/>
    <col min="5653" max="5653" width="2.5" style="221" bestFit="1" customWidth="1"/>
    <col min="5654" max="5658" width="2.25" style="221"/>
    <col min="5659" max="5670" width="2.75" style="221" customWidth="1"/>
    <col min="5671" max="5893" width="2.25" style="221"/>
    <col min="5894" max="5894" width="2.5" style="221" bestFit="1" customWidth="1"/>
    <col min="5895" max="5908" width="2.25" style="221"/>
    <col min="5909" max="5909" width="2.5" style="221" bestFit="1" customWidth="1"/>
    <col min="5910" max="5914" width="2.25" style="221"/>
    <col min="5915" max="5926" width="2.75" style="221" customWidth="1"/>
    <col min="5927" max="6149" width="2.25" style="221"/>
    <col min="6150" max="6150" width="2.5" style="221" bestFit="1" customWidth="1"/>
    <col min="6151" max="6164" width="2.25" style="221"/>
    <col min="6165" max="6165" width="2.5" style="221" bestFit="1" customWidth="1"/>
    <col min="6166" max="6170" width="2.25" style="221"/>
    <col min="6171" max="6182" width="2.75" style="221" customWidth="1"/>
    <col min="6183" max="6405" width="2.25" style="221"/>
    <col min="6406" max="6406" width="2.5" style="221" bestFit="1" customWidth="1"/>
    <col min="6407" max="6420" width="2.25" style="221"/>
    <col min="6421" max="6421" width="2.5" style="221" bestFit="1" customWidth="1"/>
    <col min="6422" max="6426" width="2.25" style="221"/>
    <col min="6427" max="6438" width="2.75" style="221" customWidth="1"/>
    <col min="6439" max="6661" width="2.25" style="221"/>
    <col min="6662" max="6662" width="2.5" style="221" bestFit="1" customWidth="1"/>
    <col min="6663" max="6676" width="2.25" style="221"/>
    <col min="6677" max="6677" width="2.5" style="221" bestFit="1" customWidth="1"/>
    <col min="6678" max="6682" width="2.25" style="221"/>
    <col min="6683" max="6694" width="2.75" style="221" customWidth="1"/>
    <col min="6695" max="6917" width="2.25" style="221"/>
    <col min="6918" max="6918" width="2.5" style="221" bestFit="1" customWidth="1"/>
    <col min="6919" max="6932" width="2.25" style="221"/>
    <col min="6933" max="6933" width="2.5" style="221" bestFit="1" customWidth="1"/>
    <col min="6934" max="6938" width="2.25" style="221"/>
    <col min="6939" max="6950" width="2.75" style="221" customWidth="1"/>
    <col min="6951" max="7173" width="2.25" style="221"/>
    <col min="7174" max="7174" width="2.5" style="221" bestFit="1" customWidth="1"/>
    <col min="7175" max="7188" width="2.25" style="221"/>
    <col min="7189" max="7189" width="2.5" style="221" bestFit="1" customWidth="1"/>
    <col min="7190" max="7194" width="2.25" style="221"/>
    <col min="7195" max="7206" width="2.75" style="221" customWidth="1"/>
    <col min="7207" max="7429" width="2.25" style="221"/>
    <col min="7430" max="7430" width="2.5" style="221" bestFit="1" customWidth="1"/>
    <col min="7431" max="7444" width="2.25" style="221"/>
    <col min="7445" max="7445" width="2.5" style="221" bestFit="1" customWidth="1"/>
    <col min="7446" max="7450" width="2.25" style="221"/>
    <col min="7451" max="7462" width="2.75" style="221" customWidth="1"/>
    <col min="7463" max="7685" width="2.25" style="221"/>
    <col min="7686" max="7686" width="2.5" style="221" bestFit="1" customWidth="1"/>
    <col min="7687" max="7700" width="2.25" style="221"/>
    <col min="7701" max="7701" width="2.5" style="221" bestFit="1" customWidth="1"/>
    <col min="7702" max="7706" width="2.25" style="221"/>
    <col min="7707" max="7718" width="2.75" style="221" customWidth="1"/>
    <col min="7719" max="7941" width="2.25" style="221"/>
    <col min="7942" max="7942" width="2.5" style="221" bestFit="1" customWidth="1"/>
    <col min="7943" max="7956" width="2.25" style="221"/>
    <col min="7957" max="7957" width="2.5" style="221" bestFit="1" customWidth="1"/>
    <col min="7958" max="7962" width="2.25" style="221"/>
    <col min="7963" max="7974" width="2.75" style="221" customWidth="1"/>
    <col min="7975" max="8197" width="2.25" style="221"/>
    <col min="8198" max="8198" width="2.5" style="221" bestFit="1" customWidth="1"/>
    <col min="8199" max="8212" width="2.25" style="221"/>
    <col min="8213" max="8213" width="2.5" style="221" bestFit="1" customWidth="1"/>
    <col min="8214" max="8218" width="2.25" style="221"/>
    <col min="8219" max="8230" width="2.75" style="221" customWidth="1"/>
    <col min="8231" max="8453" width="2.25" style="221"/>
    <col min="8454" max="8454" width="2.5" style="221" bestFit="1" customWidth="1"/>
    <col min="8455" max="8468" width="2.25" style="221"/>
    <col min="8469" max="8469" width="2.5" style="221" bestFit="1" customWidth="1"/>
    <col min="8470" max="8474" width="2.25" style="221"/>
    <col min="8475" max="8486" width="2.75" style="221" customWidth="1"/>
    <col min="8487" max="8709" width="2.25" style="221"/>
    <col min="8710" max="8710" width="2.5" style="221" bestFit="1" customWidth="1"/>
    <col min="8711" max="8724" width="2.25" style="221"/>
    <col min="8725" max="8725" width="2.5" style="221" bestFit="1" customWidth="1"/>
    <col min="8726" max="8730" width="2.25" style="221"/>
    <col min="8731" max="8742" width="2.75" style="221" customWidth="1"/>
    <col min="8743" max="8965" width="2.25" style="221"/>
    <col min="8966" max="8966" width="2.5" style="221" bestFit="1" customWidth="1"/>
    <col min="8967" max="8980" width="2.25" style="221"/>
    <col min="8981" max="8981" width="2.5" style="221" bestFit="1" customWidth="1"/>
    <col min="8982" max="8986" width="2.25" style="221"/>
    <col min="8987" max="8998" width="2.75" style="221" customWidth="1"/>
    <col min="8999" max="9221" width="2.25" style="221"/>
    <col min="9222" max="9222" width="2.5" style="221" bestFit="1" customWidth="1"/>
    <col min="9223" max="9236" width="2.25" style="221"/>
    <col min="9237" max="9237" width="2.5" style="221" bestFit="1" customWidth="1"/>
    <col min="9238" max="9242" width="2.25" style="221"/>
    <col min="9243" max="9254" width="2.75" style="221" customWidth="1"/>
    <col min="9255" max="9477" width="2.25" style="221"/>
    <col min="9478" max="9478" width="2.5" style="221" bestFit="1" customWidth="1"/>
    <col min="9479" max="9492" width="2.25" style="221"/>
    <col min="9493" max="9493" width="2.5" style="221" bestFit="1" customWidth="1"/>
    <col min="9494" max="9498" width="2.25" style="221"/>
    <col min="9499" max="9510" width="2.75" style="221" customWidth="1"/>
    <col min="9511" max="9733" width="2.25" style="221"/>
    <col min="9734" max="9734" width="2.5" style="221" bestFit="1" customWidth="1"/>
    <col min="9735" max="9748" width="2.25" style="221"/>
    <col min="9749" max="9749" width="2.5" style="221" bestFit="1" customWidth="1"/>
    <col min="9750" max="9754" width="2.25" style="221"/>
    <col min="9755" max="9766" width="2.75" style="221" customWidth="1"/>
    <col min="9767" max="9989" width="2.25" style="221"/>
    <col min="9990" max="9990" width="2.5" style="221" bestFit="1" customWidth="1"/>
    <col min="9991" max="10004" width="2.25" style="221"/>
    <col min="10005" max="10005" width="2.5" style="221" bestFit="1" customWidth="1"/>
    <col min="10006" max="10010" width="2.25" style="221"/>
    <col min="10011" max="10022" width="2.75" style="221" customWidth="1"/>
    <col min="10023" max="10245" width="2.25" style="221"/>
    <col min="10246" max="10246" width="2.5" style="221" bestFit="1" customWidth="1"/>
    <col min="10247" max="10260" width="2.25" style="221"/>
    <col min="10261" max="10261" width="2.5" style="221" bestFit="1" customWidth="1"/>
    <col min="10262" max="10266" width="2.25" style="221"/>
    <col min="10267" max="10278" width="2.75" style="221" customWidth="1"/>
    <col min="10279" max="10501" width="2.25" style="221"/>
    <col min="10502" max="10502" width="2.5" style="221" bestFit="1" customWidth="1"/>
    <col min="10503" max="10516" width="2.25" style="221"/>
    <col min="10517" max="10517" width="2.5" style="221" bestFit="1" customWidth="1"/>
    <col min="10518" max="10522" width="2.25" style="221"/>
    <col min="10523" max="10534" width="2.75" style="221" customWidth="1"/>
    <col min="10535" max="10757" width="2.25" style="221"/>
    <col min="10758" max="10758" width="2.5" style="221" bestFit="1" customWidth="1"/>
    <col min="10759" max="10772" width="2.25" style="221"/>
    <col min="10773" max="10773" width="2.5" style="221" bestFit="1" customWidth="1"/>
    <col min="10774" max="10778" width="2.25" style="221"/>
    <col min="10779" max="10790" width="2.75" style="221" customWidth="1"/>
    <col min="10791" max="11013" width="2.25" style="221"/>
    <col min="11014" max="11014" width="2.5" style="221" bestFit="1" customWidth="1"/>
    <col min="11015" max="11028" width="2.25" style="221"/>
    <col min="11029" max="11029" width="2.5" style="221" bestFit="1" customWidth="1"/>
    <col min="11030" max="11034" width="2.25" style="221"/>
    <col min="11035" max="11046" width="2.75" style="221" customWidth="1"/>
    <col min="11047" max="11269" width="2.25" style="221"/>
    <col min="11270" max="11270" width="2.5" style="221" bestFit="1" customWidth="1"/>
    <col min="11271" max="11284" width="2.25" style="221"/>
    <col min="11285" max="11285" width="2.5" style="221" bestFit="1" customWidth="1"/>
    <col min="11286" max="11290" width="2.25" style="221"/>
    <col min="11291" max="11302" width="2.75" style="221" customWidth="1"/>
    <col min="11303" max="11525" width="2.25" style="221"/>
    <col min="11526" max="11526" width="2.5" style="221" bestFit="1" customWidth="1"/>
    <col min="11527" max="11540" width="2.25" style="221"/>
    <col min="11541" max="11541" width="2.5" style="221" bestFit="1" customWidth="1"/>
    <col min="11542" max="11546" width="2.25" style="221"/>
    <col min="11547" max="11558" width="2.75" style="221" customWidth="1"/>
    <col min="11559" max="11781" width="2.25" style="221"/>
    <col min="11782" max="11782" width="2.5" style="221" bestFit="1" customWidth="1"/>
    <col min="11783" max="11796" width="2.25" style="221"/>
    <col min="11797" max="11797" width="2.5" style="221" bestFit="1" customWidth="1"/>
    <col min="11798" max="11802" width="2.25" style="221"/>
    <col min="11803" max="11814" width="2.75" style="221" customWidth="1"/>
    <col min="11815" max="12037" width="2.25" style="221"/>
    <col min="12038" max="12038" width="2.5" style="221" bestFit="1" customWidth="1"/>
    <col min="12039" max="12052" width="2.25" style="221"/>
    <col min="12053" max="12053" width="2.5" style="221" bestFit="1" customWidth="1"/>
    <col min="12054" max="12058" width="2.25" style="221"/>
    <col min="12059" max="12070" width="2.75" style="221" customWidth="1"/>
    <col min="12071" max="12293" width="2.25" style="221"/>
    <col min="12294" max="12294" width="2.5" style="221" bestFit="1" customWidth="1"/>
    <col min="12295" max="12308" width="2.25" style="221"/>
    <col min="12309" max="12309" width="2.5" style="221" bestFit="1" customWidth="1"/>
    <col min="12310" max="12314" width="2.25" style="221"/>
    <col min="12315" max="12326" width="2.75" style="221" customWidth="1"/>
    <col min="12327" max="12549" width="2.25" style="221"/>
    <col min="12550" max="12550" width="2.5" style="221" bestFit="1" customWidth="1"/>
    <col min="12551" max="12564" width="2.25" style="221"/>
    <col min="12565" max="12565" width="2.5" style="221" bestFit="1" customWidth="1"/>
    <col min="12566" max="12570" width="2.25" style="221"/>
    <col min="12571" max="12582" width="2.75" style="221" customWidth="1"/>
    <col min="12583" max="12805" width="2.25" style="221"/>
    <col min="12806" max="12806" width="2.5" style="221" bestFit="1" customWidth="1"/>
    <col min="12807" max="12820" width="2.25" style="221"/>
    <col min="12821" max="12821" width="2.5" style="221" bestFit="1" customWidth="1"/>
    <col min="12822" max="12826" width="2.25" style="221"/>
    <col min="12827" max="12838" width="2.75" style="221" customWidth="1"/>
    <col min="12839" max="13061" width="2.25" style="221"/>
    <col min="13062" max="13062" width="2.5" style="221" bestFit="1" customWidth="1"/>
    <col min="13063" max="13076" width="2.25" style="221"/>
    <col min="13077" max="13077" width="2.5" style="221" bestFit="1" customWidth="1"/>
    <col min="13078" max="13082" width="2.25" style="221"/>
    <col min="13083" max="13094" width="2.75" style="221" customWidth="1"/>
    <col min="13095" max="13317" width="2.25" style="221"/>
    <col min="13318" max="13318" width="2.5" style="221" bestFit="1" customWidth="1"/>
    <col min="13319" max="13332" width="2.25" style="221"/>
    <col min="13333" max="13333" width="2.5" style="221" bestFit="1" customWidth="1"/>
    <col min="13334" max="13338" width="2.25" style="221"/>
    <col min="13339" max="13350" width="2.75" style="221" customWidth="1"/>
    <col min="13351" max="13573" width="2.25" style="221"/>
    <col min="13574" max="13574" width="2.5" style="221" bestFit="1" customWidth="1"/>
    <col min="13575" max="13588" width="2.25" style="221"/>
    <col min="13589" max="13589" width="2.5" style="221" bestFit="1" customWidth="1"/>
    <col min="13590" max="13594" width="2.25" style="221"/>
    <col min="13595" max="13606" width="2.75" style="221" customWidth="1"/>
    <col min="13607" max="13829" width="2.25" style="221"/>
    <col min="13830" max="13830" width="2.5" style="221" bestFit="1" customWidth="1"/>
    <col min="13831" max="13844" width="2.25" style="221"/>
    <col min="13845" max="13845" width="2.5" style="221" bestFit="1" customWidth="1"/>
    <col min="13846" max="13850" width="2.25" style="221"/>
    <col min="13851" max="13862" width="2.75" style="221" customWidth="1"/>
    <col min="13863" max="14085" width="2.25" style="221"/>
    <col min="14086" max="14086" width="2.5" style="221" bestFit="1" customWidth="1"/>
    <col min="14087" max="14100" width="2.25" style="221"/>
    <col min="14101" max="14101" width="2.5" style="221" bestFit="1" customWidth="1"/>
    <col min="14102" max="14106" width="2.25" style="221"/>
    <col min="14107" max="14118" width="2.75" style="221" customWidth="1"/>
    <col min="14119" max="14341" width="2.25" style="221"/>
    <col min="14342" max="14342" width="2.5" style="221" bestFit="1" customWidth="1"/>
    <col min="14343" max="14356" width="2.25" style="221"/>
    <col min="14357" max="14357" width="2.5" style="221" bestFit="1" customWidth="1"/>
    <col min="14358" max="14362" width="2.25" style="221"/>
    <col min="14363" max="14374" width="2.75" style="221" customWidth="1"/>
    <col min="14375" max="14597" width="2.25" style="221"/>
    <col min="14598" max="14598" width="2.5" style="221" bestFit="1" customWidth="1"/>
    <col min="14599" max="14612" width="2.25" style="221"/>
    <col min="14613" max="14613" width="2.5" style="221" bestFit="1" customWidth="1"/>
    <col min="14614" max="14618" width="2.25" style="221"/>
    <col min="14619" max="14630" width="2.75" style="221" customWidth="1"/>
    <col min="14631" max="14853" width="2.25" style="221"/>
    <col min="14854" max="14854" width="2.5" style="221" bestFit="1" customWidth="1"/>
    <col min="14855" max="14868" width="2.25" style="221"/>
    <col min="14869" max="14869" width="2.5" style="221" bestFit="1" customWidth="1"/>
    <col min="14870" max="14874" width="2.25" style="221"/>
    <col min="14875" max="14886" width="2.75" style="221" customWidth="1"/>
    <col min="14887" max="15109" width="2.25" style="221"/>
    <col min="15110" max="15110" width="2.5" style="221" bestFit="1" customWidth="1"/>
    <col min="15111" max="15124" width="2.25" style="221"/>
    <col min="15125" max="15125" width="2.5" style="221" bestFit="1" customWidth="1"/>
    <col min="15126" max="15130" width="2.25" style="221"/>
    <col min="15131" max="15142" width="2.75" style="221" customWidth="1"/>
    <col min="15143" max="15365" width="2.25" style="221"/>
    <col min="15366" max="15366" width="2.5" style="221" bestFit="1" customWidth="1"/>
    <col min="15367" max="15380" width="2.25" style="221"/>
    <col min="15381" max="15381" width="2.5" style="221" bestFit="1" customWidth="1"/>
    <col min="15382" max="15386" width="2.25" style="221"/>
    <col min="15387" max="15398" width="2.75" style="221" customWidth="1"/>
    <col min="15399" max="15621" width="2.25" style="221"/>
    <col min="15622" max="15622" width="2.5" style="221" bestFit="1" customWidth="1"/>
    <col min="15623" max="15636" width="2.25" style="221"/>
    <col min="15637" max="15637" width="2.5" style="221" bestFit="1" customWidth="1"/>
    <col min="15638" max="15642" width="2.25" style="221"/>
    <col min="15643" max="15654" width="2.75" style="221" customWidth="1"/>
    <col min="15655" max="15877" width="2.25" style="221"/>
    <col min="15878" max="15878" width="2.5" style="221" bestFit="1" customWidth="1"/>
    <col min="15879" max="15892" width="2.25" style="221"/>
    <col min="15893" max="15893" width="2.5" style="221" bestFit="1" customWidth="1"/>
    <col min="15894" max="15898" width="2.25" style="221"/>
    <col min="15899" max="15910" width="2.75" style="221" customWidth="1"/>
    <col min="15911" max="16133" width="2.25" style="221"/>
    <col min="16134" max="16134" width="2.5" style="221" bestFit="1" customWidth="1"/>
    <col min="16135" max="16148" width="2.25" style="221"/>
    <col min="16149" max="16149" width="2.5" style="221" bestFit="1" customWidth="1"/>
    <col min="16150" max="16154" width="2.25" style="221"/>
    <col min="16155" max="16166" width="2.75" style="221" customWidth="1"/>
    <col min="16167" max="16384" width="2.25" style="221"/>
  </cols>
  <sheetData>
    <row r="1" spans="1:39">
      <c r="AF1" s="1747" t="s">
        <v>1314</v>
      </c>
      <c r="AG1" s="1747"/>
      <c r="AH1" s="1747"/>
      <c r="AI1" s="1747"/>
      <c r="AJ1" s="1747"/>
      <c r="AK1" s="1747"/>
      <c r="AL1" s="1747"/>
    </row>
    <row r="3" spans="1:39" ht="17.25" customHeight="1">
      <c r="A3" s="2534" t="s">
        <v>1165</v>
      </c>
      <c r="B3" s="2534"/>
      <c r="C3" s="2534"/>
      <c r="D3" s="2534"/>
      <c r="E3" s="2534"/>
      <c r="F3" s="2534"/>
      <c r="G3" s="2534"/>
      <c r="H3" s="2534"/>
      <c r="I3" s="2534"/>
      <c r="J3" s="2534"/>
      <c r="K3" s="2534"/>
      <c r="L3" s="2534"/>
      <c r="M3" s="2534"/>
      <c r="N3" s="2534"/>
      <c r="O3" s="2534"/>
      <c r="P3" s="2534"/>
      <c r="Q3" s="2534"/>
      <c r="R3" s="2534"/>
      <c r="S3" s="2534"/>
      <c r="T3" s="2534"/>
      <c r="U3" s="2534"/>
      <c r="V3" s="2534"/>
      <c r="W3" s="2534"/>
      <c r="X3" s="2534"/>
      <c r="Y3" s="2534"/>
      <c r="Z3" s="2534"/>
      <c r="AA3" s="2534"/>
      <c r="AB3" s="2534"/>
      <c r="AC3" s="2534"/>
      <c r="AD3" s="2534"/>
      <c r="AE3" s="2534"/>
      <c r="AF3" s="2534"/>
      <c r="AG3" s="2534"/>
      <c r="AH3" s="2534"/>
      <c r="AI3" s="2534"/>
      <c r="AJ3" s="2534"/>
      <c r="AK3" s="2534"/>
      <c r="AL3" s="2534"/>
      <c r="AM3" s="2534"/>
    </row>
    <row r="4" spans="1:39" ht="17.25" customHeight="1">
      <c r="A4" s="2534"/>
      <c r="B4" s="2534"/>
      <c r="C4" s="2534"/>
      <c r="D4" s="2534"/>
      <c r="E4" s="2534"/>
      <c r="F4" s="2534"/>
      <c r="G4" s="2534"/>
      <c r="H4" s="2534"/>
      <c r="I4" s="2534"/>
      <c r="J4" s="2534"/>
      <c r="K4" s="2534"/>
      <c r="L4" s="2534"/>
      <c r="M4" s="2534"/>
      <c r="N4" s="2534"/>
      <c r="O4" s="2534"/>
      <c r="P4" s="2534"/>
      <c r="Q4" s="2534"/>
      <c r="R4" s="2534"/>
      <c r="S4" s="2534"/>
      <c r="T4" s="2534"/>
      <c r="U4" s="2534"/>
      <c r="V4" s="2534"/>
      <c r="W4" s="2534"/>
      <c r="X4" s="2534"/>
      <c r="Y4" s="2534"/>
      <c r="Z4" s="2534"/>
      <c r="AA4" s="2534"/>
      <c r="AB4" s="2534"/>
      <c r="AC4" s="2534"/>
      <c r="AD4" s="2534"/>
      <c r="AE4" s="2534"/>
      <c r="AF4" s="2534"/>
      <c r="AG4" s="2534"/>
      <c r="AH4" s="2534"/>
      <c r="AI4" s="2534"/>
      <c r="AJ4" s="2534"/>
      <c r="AK4" s="2534"/>
      <c r="AL4" s="2534"/>
      <c r="AM4" s="2534"/>
    </row>
    <row r="6" spans="1:39" ht="15" customHeight="1">
      <c r="B6" s="2553" t="s">
        <v>222</v>
      </c>
      <c r="C6" s="2553"/>
      <c r="D6" s="2553"/>
      <c r="E6" s="2553"/>
      <c r="F6" s="2553"/>
      <c r="G6" s="2553"/>
      <c r="H6" s="2553"/>
      <c r="I6" s="2553"/>
      <c r="J6" s="2553"/>
      <c r="K6" s="2553"/>
      <c r="L6" s="2553"/>
      <c r="M6" s="2553"/>
      <c r="N6" s="2553"/>
      <c r="O6" s="2553"/>
      <c r="P6" s="2553"/>
      <c r="Q6" s="2553"/>
      <c r="R6" s="2553"/>
      <c r="S6" s="2553"/>
      <c r="T6" s="2553"/>
      <c r="U6" s="2553"/>
      <c r="V6" s="2553"/>
      <c r="W6" s="2553"/>
      <c r="X6" s="2553"/>
      <c r="Y6" s="2553"/>
      <c r="Z6" s="2553"/>
      <c r="AA6" s="2553"/>
      <c r="AB6" s="2553"/>
      <c r="AC6" s="2553"/>
      <c r="AD6" s="2553"/>
      <c r="AE6" s="2553"/>
      <c r="AF6" s="2553"/>
      <c r="AG6" s="2553"/>
      <c r="AH6" s="2553"/>
      <c r="AI6" s="2553"/>
      <c r="AJ6" s="2553"/>
      <c r="AK6" s="2553"/>
      <c r="AL6" s="2553"/>
    </row>
    <row r="7" spans="1:39" ht="15" customHeight="1">
      <c r="B7" s="2553"/>
      <c r="C7" s="2553"/>
      <c r="D7" s="2553"/>
      <c r="E7" s="2553"/>
      <c r="F7" s="2553"/>
      <c r="G7" s="2553"/>
      <c r="H7" s="2553"/>
      <c r="I7" s="2553"/>
      <c r="J7" s="2553"/>
      <c r="K7" s="2553"/>
      <c r="L7" s="2553"/>
      <c r="M7" s="2553"/>
      <c r="N7" s="2553"/>
      <c r="O7" s="2553"/>
      <c r="P7" s="2553"/>
      <c r="Q7" s="2553"/>
      <c r="R7" s="2553"/>
      <c r="S7" s="2553"/>
      <c r="T7" s="20"/>
      <c r="U7" s="20"/>
      <c r="V7" s="20"/>
      <c r="W7" s="20"/>
      <c r="X7" s="20"/>
      <c r="Y7" s="20"/>
      <c r="Z7" s="20"/>
      <c r="AA7" s="20"/>
      <c r="AB7" s="20"/>
      <c r="AC7" s="20"/>
      <c r="AD7" s="20"/>
      <c r="AE7" s="20"/>
      <c r="AF7" s="20"/>
      <c r="AG7" s="20"/>
      <c r="AH7" s="20"/>
      <c r="AI7" s="20"/>
      <c r="AJ7" s="20"/>
      <c r="AK7" s="20"/>
      <c r="AL7" s="20"/>
    </row>
    <row r="8" spans="1:39" ht="15" customHeight="1">
      <c r="B8" s="2564" t="s">
        <v>195</v>
      </c>
      <c r="C8" s="2571"/>
      <c r="D8" s="2571"/>
      <c r="E8" s="2571"/>
      <c r="F8" s="2571"/>
      <c r="G8" s="2571"/>
      <c r="H8" s="2571"/>
      <c r="I8" s="2571"/>
      <c r="J8" s="2571"/>
      <c r="K8" s="2571"/>
      <c r="L8" s="2564" t="s">
        <v>1163</v>
      </c>
      <c r="M8" s="2571"/>
      <c r="N8" s="2571"/>
      <c r="O8" s="2571"/>
      <c r="P8" s="2571"/>
      <c r="Q8" s="2571"/>
      <c r="R8" s="2571"/>
      <c r="S8" s="2571"/>
      <c r="T8" s="2571"/>
      <c r="U8" s="2571"/>
      <c r="V8" s="2571"/>
      <c r="W8" s="2571"/>
      <c r="X8" s="2571"/>
      <c r="Y8" s="2571"/>
      <c r="Z8" s="2571"/>
      <c r="AA8" s="2571"/>
      <c r="AB8" s="2571"/>
      <c r="AC8" s="2571"/>
      <c r="AD8" s="2571"/>
      <c r="AE8" s="2571"/>
      <c r="AF8" s="2571"/>
      <c r="AG8" s="2571"/>
      <c r="AH8" s="2571"/>
      <c r="AI8" s="2571"/>
      <c r="AJ8" s="2571"/>
      <c r="AK8" s="2571"/>
      <c r="AL8" s="2573"/>
    </row>
    <row r="9" spans="1:39" ht="15" customHeight="1">
      <c r="B9" s="2565"/>
      <c r="C9" s="2572"/>
      <c r="D9" s="2572"/>
      <c r="E9" s="2572"/>
      <c r="F9" s="2572"/>
      <c r="G9" s="2572"/>
      <c r="H9" s="2572"/>
      <c r="I9" s="2572"/>
      <c r="J9" s="2572"/>
      <c r="K9" s="2572"/>
      <c r="L9" s="2565"/>
      <c r="M9" s="2572"/>
      <c r="N9" s="2572"/>
      <c r="O9" s="2572"/>
      <c r="P9" s="2572"/>
      <c r="Q9" s="2572"/>
      <c r="R9" s="2572"/>
      <c r="S9" s="2572"/>
      <c r="T9" s="2572"/>
      <c r="U9" s="2572"/>
      <c r="V9" s="2572"/>
      <c r="W9" s="2572"/>
      <c r="X9" s="2572"/>
      <c r="Y9" s="2572"/>
      <c r="Z9" s="2572"/>
      <c r="AA9" s="2572"/>
      <c r="AB9" s="2572"/>
      <c r="AC9" s="2572"/>
      <c r="AD9" s="2572"/>
      <c r="AE9" s="2572"/>
      <c r="AF9" s="2572"/>
      <c r="AG9" s="2572"/>
      <c r="AH9" s="2572"/>
      <c r="AI9" s="2572"/>
      <c r="AJ9" s="2572"/>
      <c r="AK9" s="2572"/>
      <c r="AL9" s="2574"/>
    </row>
    <row r="10" spans="1:39" ht="15" customHeight="1">
      <c r="B10" s="2730" t="s">
        <v>65</v>
      </c>
      <c r="C10" s="2733"/>
      <c r="D10" s="2733"/>
      <c r="E10" s="2733"/>
      <c r="F10" s="2733"/>
      <c r="G10" s="2733"/>
      <c r="H10" s="2733"/>
      <c r="I10" s="2733"/>
      <c r="J10" s="2733"/>
      <c r="K10" s="2735"/>
      <c r="L10" s="2550"/>
      <c r="M10" s="2550"/>
      <c r="N10" s="2550"/>
      <c r="O10" s="2550"/>
      <c r="P10" s="2550"/>
      <c r="Q10" s="2550"/>
      <c r="R10" s="2749"/>
      <c r="S10" s="2749"/>
      <c r="T10" s="2550"/>
      <c r="U10" s="2550"/>
      <c r="V10" s="2550"/>
      <c r="W10" s="2550"/>
      <c r="X10" s="2550"/>
      <c r="Y10" s="2550"/>
      <c r="Z10" s="2550"/>
      <c r="AA10" s="2550"/>
      <c r="AB10" s="2550"/>
      <c r="AC10" s="2550"/>
      <c r="AD10" s="2550"/>
      <c r="AE10" s="2550"/>
      <c r="AF10" s="2550"/>
      <c r="AG10" s="2550"/>
      <c r="AH10" s="2550"/>
      <c r="AI10" s="2550"/>
      <c r="AJ10" s="2550"/>
      <c r="AK10" s="2550"/>
      <c r="AL10" s="2607"/>
    </row>
    <row r="11" spans="1:39" ht="15" customHeight="1">
      <c r="B11" s="2731"/>
      <c r="C11" s="2628"/>
      <c r="D11" s="2628"/>
      <c r="E11" s="2628"/>
      <c r="F11" s="2628"/>
      <c r="G11" s="2628"/>
      <c r="H11" s="2628"/>
      <c r="I11" s="2628"/>
      <c r="J11" s="2628"/>
      <c r="K11" s="2736"/>
      <c r="L11" s="2551"/>
      <c r="M11" s="2551"/>
      <c r="N11" s="2551"/>
      <c r="O11" s="2551"/>
      <c r="P11" s="2551"/>
      <c r="Q11" s="2551"/>
      <c r="R11" s="2750"/>
      <c r="S11" s="2583">
        <v>1</v>
      </c>
      <c r="T11" s="2560"/>
      <c r="U11" s="2583" t="s">
        <v>746</v>
      </c>
      <c r="V11" s="2551"/>
      <c r="W11" s="2583"/>
      <c r="X11" s="2583"/>
      <c r="Y11" s="2583"/>
      <c r="Z11" s="2583"/>
      <c r="AA11" s="2583"/>
      <c r="AB11" s="2583"/>
      <c r="AC11" s="2583"/>
      <c r="AD11" s="2583"/>
      <c r="AE11" s="2583"/>
      <c r="AF11" s="2583"/>
      <c r="AG11" s="2583"/>
      <c r="AH11" s="2583"/>
      <c r="AI11" s="2583"/>
      <c r="AJ11" s="2583"/>
      <c r="AK11" s="2583"/>
      <c r="AL11" s="2608"/>
    </row>
    <row r="12" spans="1:39" ht="15" customHeight="1">
      <c r="B12" s="2731"/>
      <c r="C12" s="2628"/>
      <c r="D12" s="2628"/>
      <c r="E12" s="2628"/>
      <c r="F12" s="2628"/>
      <c r="G12" s="2628"/>
      <c r="H12" s="2628"/>
      <c r="I12" s="2628"/>
      <c r="J12" s="2628"/>
      <c r="K12" s="2736"/>
      <c r="L12" s="2583"/>
      <c r="M12" s="2583"/>
      <c r="N12" s="2583"/>
      <c r="O12" s="2583"/>
      <c r="P12" s="2583"/>
      <c r="Q12" s="2583"/>
      <c r="R12" s="2750"/>
      <c r="S12" s="2583">
        <v>2</v>
      </c>
      <c r="T12" s="2560"/>
      <c r="U12" s="2583" t="s">
        <v>1098</v>
      </c>
      <c r="V12" s="2551"/>
      <c r="W12" s="2583"/>
      <c r="X12" s="2583"/>
      <c r="Y12" s="2583"/>
      <c r="Z12" s="2583"/>
      <c r="AA12" s="2583"/>
      <c r="AB12" s="2583"/>
      <c r="AC12" s="2583"/>
      <c r="AD12" s="2583"/>
      <c r="AE12" s="2583"/>
      <c r="AF12" s="2583"/>
      <c r="AG12" s="2583"/>
      <c r="AH12" s="2583"/>
      <c r="AI12" s="2583"/>
      <c r="AJ12" s="2583"/>
      <c r="AK12" s="2583"/>
      <c r="AL12" s="2609"/>
    </row>
    <row r="13" spans="1:39" ht="15" customHeight="1">
      <c r="B13" s="2731"/>
      <c r="C13" s="2628"/>
      <c r="D13" s="2628"/>
      <c r="E13" s="2628"/>
      <c r="F13" s="2628"/>
      <c r="G13" s="2628"/>
      <c r="H13" s="2628"/>
      <c r="I13" s="2628"/>
      <c r="J13" s="2628"/>
      <c r="K13" s="2736"/>
      <c r="L13" s="2583"/>
      <c r="M13" s="2583"/>
      <c r="N13" s="2583"/>
      <c r="O13" s="2583"/>
      <c r="P13" s="2583"/>
      <c r="Q13" s="2583"/>
      <c r="R13" s="2750"/>
      <c r="S13" s="2583">
        <v>3</v>
      </c>
      <c r="T13" s="2560"/>
      <c r="U13" s="2583" t="s">
        <v>1099</v>
      </c>
      <c r="V13" s="2551"/>
      <c r="W13" s="2583"/>
      <c r="X13" s="2583"/>
      <c r="Y13" s="2583"/>
      <c r="Z13" s="2583"/>
      <c r="AA13" s="2583"/>
      <c r="AB13" s="2583"/>
      <c r="AC13" s="2583"/>
      <c r="AD13" s="2583"/>
      <c r="AE13" s="2583"/>
      <c r="AF13" s="2583"/>
      <c r="AG13" s="2583"/>
      <c r="AH13" s="2583"/>
      <c r="AI13" s="2583"/>
      <c r="AJ13" s="2583"/>
      <c r="AK13" s="2583"/>
      <c r="AL13" s="2608"/>
    </row>
    <row r="14" spans="1:39" ht="15" customHeight="1">
      <c r="B14" s="2731"/>
      <c r="C14" s="2628"/>
      <c r="D14" s="2628"/>
      <c r="E14" s="2628"/>
      <c r="F14" s="2628"/>
      <c r="G14" s="2628"/>
      <c r="H14" s="2628"/>
      <c r="I14" s="2628"/>
      <c r="J14" s="2628"/>
      <c r="K14" s="2736"/>
      <c r="L14" s="2583"/>
      <c r="M14" s="2583"/>
      <c r="N14" s="2583"/>
      <c r="O14" s="2583"/>
      <c r="P14" s="2583"/>
      <c r="Q14" s="2583"/>
      <c r="R14" s="2750"/>
      <c r="S14" s="2583">
        <v>4</v>
      </c>
      <c r="T14" s="2560"/>
      <c r="U14" s="2583" t="s">
        <v>700</v>
      </c>
      <c r="V14" s="2551"/>
      <c r="W14" s="2583"/>
      <c r="X14" s="2583"/>
      <c r="Y14" s="2583"/>
      <c r="Z14" s="2583"/>
      <c r="AA14" s="2583"/>
      <c r="AB14" s="2583"/>
      <c r="AC14" s="2583"/>
      <c r="AD14" s="2583"/>
      <c r="AE14" s="2583"/>
      <c r="AF14" s="2583"/>
      <c r="AG14" s="2583"/>
      <c r="AH14" s="2583"/>
      <c r="AI14" s="2583"/>
      <c r="AJ14" s="2583"/>
      <c r="AK14" s="2583"/>
      <c r="AL14" s="2608"/>
    </row>
    <row r="15" spans="1:39" ht="15" customHeight="1">
      <c r="B15" s="2731"/>
      <c r="C15" s="2628"/>
      <c r="D15" s="2628"/>
      <c r="E15" s="2628"/>
      <c r="F15" s="2628"/>
      <c r="G15" s="2628"/>
      <c r="H15" s="2628"/>
      <c r="I15" s="2628"/>
      <c r="J15" s="2628"/>
      <c r="K15" s="2736"/>
      <c r="L15" s="2583"/>
      <c r="M15" s="2583"/>
      <c r="N15" s="2583"/>
      <c r="O15" s="2583"/>
      <c r="P15" s="2583"/>
      <c r="Q15" s="2583"/>
      <c r="R15" s="2750"/>
      <c r="S15" s="2583">
        <v>5</v>
      </c>
      <c r="T15" s="2560"/>
      <c r="U15" s="2583" t="s">
        <v>1014</v>
      </c>
      <c r="V15" s="2551"/>
      <c r="W15" s="2583"/>
      <c r="X15" s="2583"/>
      <c r="Y15" s="2583"/>
      <c r="Z15" s="2583"/>
      <c r="AA15" s="2583"/>
      <c r="AB15" s="2583"/>
      <c r="AC15" s="2583"/>
      <c r="AD15" s="2583"/>
      <c r="AE15" s="2583"/>
      <c r="AF15" s="2583"/>
      <c r="AG15" s="2583"/>
      <c r="AH15" s="2583"/>
      <c r="AI15" s="2583"/>
      <c r="AJ15" s="2583"/>
      <c r="AK15" s="2583"/>
      <c r="AL15" s="2608"/>
    </row>
    <row r="16" spans="1:39" ht="15" customHeight="1">
      <c r="B16" s="2732"/>
      <c r="C16" s="2734"/>
      <c r="D16" s="2734"/>
      <c r="E16" s="2734"/>
      <c r="F16" s="2734"/>
      <c r="G16" s="2734"/>
      <c r="H16" s="2734"/>
      <c r="I16" s="2734"/>
      <c r="J16" s="2734"/>
      <c r="K16" s="2737"/>
      <c r="L16" s="2590"/>
      <c r="M16" s="2590"/>
      <c r="N16" s="2590"/>
      <c r="O16" s="2590"/>
      <c r="P16" s="2590"/>
      <c r="Q16" s="2590"/>
      <c r="R16" s="2751"/>
      <c r="S16" s="2751"/>
      <c r="T16" s="2552"/>
      <c r="U16" s="2590"/>
      <c r="V16" s="2552"/>
      <c r="W16" s="2590"/>
      <c r="X16" s="2590"/>
      <c r="Y16" s="2590"/>
      <c r="Z16" s="2590"/>
      <c r="AA16" s="2590"/>
      <c r="AB16" s="2590"/>
      <c r="AC16" s="2590"/>
      <c r="AD16" s="2590"/>
      <c r="AE16" s="2590"/>
      <c r="AF16" s="2590"/>
      <c r="AG16" s="2590"/>
      <c r="AH16" s="2590"/>
      <c r="AI16" s="2590"/>
      <c r="AJ16" s="2590"/>
      <c r="AK16" s="2590"/>
      <c r="AL16" s="2610"/>
    </row>
    <row r="17" spans="2:38" ht="15" customHeight="1">
      <c r="B17" s="2730" t="s">
        <v>1332</v>
      </c>
      <c r="C17" s="2733"/>
      <c r="D17" s="2733"/>
      <c r="E17" s="2733"/>
      <c r="F17" s="2733"/>
      <c r="G17" s="2733"/>
      <c r="H17" s="2733"/>
      <c r="I17" s="2733"/>
      <c r="J17" s="2733"/>
      <c r="K17" s="2735"/>
      <c r="L17" s="2550"/>
      <c r="M17" s="2550"/>
      <c r="N17" s="2550"/>
      <c r="O17" s="2550"/>
      <c r="P17" s="2550"/>
      <c r="Q17" s="2550"/>
      <c r="R17" s="2585"/>
      <c r="S17" s="2585"/>
      <c r="T17" s="2550"/>
      <c r="U17" s="2550"/>
      <c r="V17" s="2550"/>
      <c r="W17" s="2571"/>
      <c r="X17" s="2571"/>
      <c r="Y17" s="2571"/>
      <c r="Z17" s="2571"/>
      <c r="AA17" s="2571"/>
      <c r="AB17" s="2571"/>
      <c r="AC17" s="2571"/>
      <c r="AD17" s="2571"/>
      <c r="AE17" s="2571"/>
      <c r="AF17" s="2571"/>
      <c r="AG17" s="2571"/>
      <c r="AH17" s="2571"/>
      <c r="AI17" s="2571"/>
      <c r="AJ17" s="2571"/>
      <c r="AK17" s="2571"/>
      <c r="AL17" s="2607"/>
    </row>
    <row r="18" spans="2:38" ht="15" customHeight="1">
      <c r="B18" s="2731"/>
      <c r="C18" s="2628"/>
      <c r="D18" s="2628"/>
      <c r="E18" s="2628"/>
      <c r="F18" s="2628"/>
      <c r="G18" s="2628"/>
      <c r="H18" s="2628"/>
      <c r="I18" s="2628"/>
      <c r="J18" s="2628"/>
      <c r="K18" s="2736"/>
      <c r="L18" s="2583"/>
      <c r="M18" s="2583"/>
      <c r="N18" s="2583"/>
      <c r="O18" s="2583"/>
      <c r="P18" s="2748"/>
      <c r="Q18" s="2583"/>
      <c r="R18" s="2583"/>
      <c r="S18" s="2583">
        <v>1</v>
      </c>
      <c r="T18" s="2551"/>
      <c r="U18" s="2583" t="s">
        <v>467</v>
      </c>
      <c r="V18" s="2583"/>
      <c r="W18" s="2583"/>
      <c r="X18" s="2583"/>
      <c r="Y18" s="2551"/>
      <c r="Z18" s="2551"/>
      <c r="AA18" s="2551"/>
      <c r="AB18" s="2551"/>
      <c r="AC18" s="2551"/>
      <c r="AD18" s="2551"/>
      <c r="AE18" s="2551"/>
      <c r="AF18" s="2551"/>
      <c r="AG18" s="2551"/>
      <c r="AH18" s="2551"/>
      <c r="AI18" s="2551"/>
      <c r="AJ18" s="2551"/>
      <c r="AK18" s="2551"/>
      <c r="AL18" s="2611"/>
    </row>
    <row r="19" spans="2:38" ht="15" customHeight="1">
      <c r="B19" s="2731"/>
      <c r="C19" s="2628"/>
      <c r="D19" s="2628"/>
      <c r="E19" s="2628"/>
      <c r="F19" s="2628"/>
      <c r="G19" s="2628"/>
      <c r="H19" s="2628"/>
      <c r="I19" s="2628"/>
      <c r="J19" s="2628"/>
      <c r="K19" s="2736"/>
      <c r="L19" s="2583"/>
      <c r="M19" s="2583"/>
      <c r="N19" s="2583"/>
      <c r="O19" s="2583"/>
      <c r="P19" s="2583"/>
      <c r="Q19" s="2583"/>
      <c r="R19" s="2583"/>
      <c r="S19" s="2583">
        <v>2</v>
      </c>
      <c r="T19" s="2551"/>
      <c r="U19" s="2583" t="s">
        <v>162</v>
      </c>
      <c r="V19" s="2583"/>
      <c r="W19" s="2583"/>
      <c r="X19" s="2583"/>
      <c r="Y19" s="2551"/>
      <c r="Z19" s="2551"/>
      <c r="AA19" s="2551"/>
      <c r="AB19" s="2551"/>
      <c r="AC19" s="2551"/>
      <c r="AD19" s="2551"/>
      <c r="AE19" s="2551"/>
      <c r="AF19" s="2551"/>
      <c r="AG19" s="2551"/>
      <c r="AH19" s="2551"/>
      <c r="AI19" s="2551"/>
      <c r="AJ19" s="2551"/>
      <c r="AK19" s="2551"/>
      <c r="AL19" s="2611"/>
    </row>
    <row r="20" spans="2:38" ht="15" customHeight="1">
      <c r="B20" s="2731"/>
      <c r="C20" s="2628"/>
      <c r="D20" s="2628"/>
      <c r="E20" s="2628"/>
      <c r="F20" s="2628"/>
      <c r="G20" s="2628"/>
      <c r="H20" s="2628"/>
      <c r="I20" s="2628"/>
      <c r="J20" s="2628"/>
      <c r="K20" s="2736"/>
      <c r="L20" s="2583"/>
      <c r="M20" s="2583"/>
      <c r="N20" s="2744"/>
      <c r="O20" s="2744"/>
      <c r="P20" s="2583"/>
      <c r="Q20" s="2583"/>
      <c r="R20" s="2583"/>
      <c r="S20" s="2583">
        <v>3</v>
      </c>
      <c r="T20" s="2551"/>
      <c r="U20" s="2583" t="s">
        <v>1333</v>
      </c>
      <c r="V20" s="2583"/>
      <c r="W20" s="2583"/>
      <c r="X20" s="2583"/>
      <c r="Y20" s="2583"/>
      <c r="Z20" s="2583"/>
      <c r="AA20" s="2583"/>
      <c r="AB20" s="2583"/>
      <c r="AC20" s="2583"/>
      <c r="AD20" s="2583"/>
      <c r="AE20" s="2583"/>
      <c r="AF20" s="2583"/>
      <c r="AG20" s="2583"/>
      <c r="AH20" s="2551"/>
      <c r="AI20" s="2551"/>
      <c r="AJ20" s="2551"/>
      <c r="AK20" s="2551"/>
      <c r="AL20" s="2611"/>
    </row>
    <row r="21" spans="2:38" ht="15" customHeight="1">
      <c r="B21" s="2731"/>
      <c r="C21" s="2628"/>
      <c r="D21" s="2628"/>
      <c r="E21" s="2628"/>
      <c r="F21" s="2628"/>
      <c r="G21" s="2628"/>
      <c r="H21" s="2628"/>
      <c r="I21" s="2628"/>
      <c r="J21" s="2628"/>
      <c r="K21" s="2736"/>
      <c r="L21" s="2583"/>
      <c r="M21" s="2583"/>
      <c r="N21" s="2744"/>
      <c r="O21" s="2744"/>
      <c r="P21" s="2583"/>
      <c r="Q21" s="2583"/>
      <c r="R21" s="2583"/>
      <c r="S21" s="2583">
        <v>4</v>
      </c>
      <c r="T21" s="2551"/>
      <c r="U21" s="2583" t="s">
        <v>157</v>
      </c>
      <c r="V21" s="2583"/>
      <c r="W21" s="2583"/>
      <c r="X21" s="2583"/>
      <c r="Y21" s="2583"/>
      <c r="Z21" s="2583"/>
      <c r="AA21" s="2583"/>
      <c r="AB21" s="2583"/>
      <c r="AC21" s="2583"/>
      <c r="AD21" s="2583"/>
      <c r="AE21" s="2583"/>
      <c r="AF21" s="2583"/>
      <c r="AG21" s="2583"/>
      <c r="AH21" s="2551"/>
      <c r="AI21" s="2551"/>
      <c r="AJ21" s="2551"/>
      <c r="AK21" s="2551"/>
      <c r="AL21" s="2611"/>
    </row>
    <row r="22" spans="2:38" ht="15" customHeight="1">
      <c r="B22" s="2731"/>
      <c r="C22" s="2628"/>
      <c r="D22" s="2628"/>
      <c r="E22" s="2628"/>
      <c r="F22" s="2628"/>
      <c r="G22" s="2628"/>
      <c r="H22" s="2628"/>
      <c r="I22" s="2628"/>
      <c r="J22" s="2628"/>
      <c r="K22" s="2736"/>
      <c r="L22" s="2583"/>
      <c r="M22" s="2583"/>
      <c r="N22" s="2744"/>
      <c r="O22" s="2744"/>
      <c r="P22" s="2583"/>
      <c r="Q22" s="2583"/>
      <c r="R22" s="2583"/>
      <c r="S22" s="2583">
        <v>5</v>
      </c>
      <c r="T22" s="2551"/>
      <c r="U22" s="2583" t="s">
        <v>1335</v>
      </c>
      <c r="V22" s="2583"/>
      <c r="W22" s="2583"/>
      <c r="X22" s="2583"/>
      <c r="Y22" s="2583"/>
      <c r="Z22" s="2583"/>
      <c r="AA22" s="2583"/>
      <c r="AB22" s="2583"/>
      <c r="AC22" s="2583"/>
      <c r="AD22" s="2583"/>
      <c r="AE22" s="2583"/>
      <c r="AF22" s="2583"/>
      <c r="AG22" s="2583"/>
      <c r="AH22" s="2551"/>
      <c r="AI22" s="2551"/>
      <c r="AJ22" s="2551"/>
      <c r="AK22" s="2551"/>
      <c r="AL22" s="2611"/>
    </row>
    <row r="23" spans="2:38" ht="15" customHeight="1">
      <c r="B23" s="2731"/>
      <c r="C23" s="2628"/>
      <c r="D23" s="2628"/>
      <c r="E23" s="2628"/>
      <c r="F23" s="2628"/>
      <c r="G23" s="2628"/>
      <c r="H23" s="2628"/>
      <c r="I23" s="2628"/>
      <c r="J23" s="2628"/>
      <c r="K23" s="2736"/>
      <c r="L23" s="2583"/>
      <c r="M23" s="2583"/>
      <c r="N23" s="2744"/>
      <c r="O23" s="2744"/>
      <c r="P23" s="2583"/>
      <c r="Q23" s="2583"/>
      <c r="R23" s="2583"/>
      <c r="S23" s="2583">
        <v>6</v>
      </c>
      <c r="T23" s="2551"/>
      <c r="U23" s="2583" t="s">
        <v>1336</v>
      </c>
      <c r="V23" s="2583"/>
      <c r="W23" s="2583"/>
      <c r="X23" s="2583"/>
      <c r="Y23" s="2583"/>
      <c r="Z23" s="2583"/>
      <c r="AA23" s="2583"/>
      <c r="AB23" s="2583"/>
      <c r="AC23" s="2583"/>
      <c r="AD23" s="2583"/>
      <c r="AE23" s="2583"/>
      <c r="AF23" s="2583"/>
      <c r="AG23" s="2583"/>
      <c r="AH23" s="2551"/>
      <c r="AI23" s="2551"/>
      <c r="AJ23" s="2551"/>
      <c r="AK23" s="2551"/>
      <c r="AL23" s="2611"/>
    </row>
    <row r="24" spans="2:38" ht="15" customHeight="1">
      <c r="B24" s="2731"/>
      <c r="C24" s="2628"/>
      <c r="D24" s="2628"/>
      <c r="E24" s="2628"/>
      <c r="F24" s="2628"/>
      <c r="G24" s="2628"/>
      <c r="H24" s="2628"/>
      <c r="I24" s="2628"/>
      <c r="J24" s="2628"/>
      <c r="K24" s="2736"/>
      <c r="L24" s="2583"/>
      <c r="M24" s="2583"/>
      <c r="N24" s="2744"/>
      <c r="O24" s="2744"/>
      <c r="P24" s="2583"/>
      <c r="Q24" s="2583"/>
      <c r="R24" s="2583"/>
      <c r="S24" s="2583">
        <v>7</v>
      </c>
      <c r="T24" s="2551"/>
      <c r="U24" s="2583" t="s">
        <v>624</v>
      </c>
      <c r="V24" s="2583"/>
      <c r="W24" s="2583"/>
      <c r="X24" s="2583"/>
      <c r="Y24" s="2583"/>
      <c r="Z24" s="2583"/>
      <c r="AA24" s="2583"/>
      <c r="AB24" s="2583"/>
      <c r="AC24" s="2583"/>
      <c r="AD24" s="2583"/>
      <c r="AE24" s="2583"/>
      <c r="AF24" s="2583"/>
      <c r="AG24" s="2583"/>
      <c r="AH24" s="2551"/>
      <c r="AI24" s="2551"/>
      <c r="AJ24" s="2551"/>
      <c r="AK24" s="2551"/>
      <c r="AL24" s="2611"/>
    </row>
    <row r="25" spans="2:38" ht="15" customHeight="1">
      <c r="B25" s="2731"/>
      <c r="C25" s="2628"/>
      <c r="D25" s="2628"/>
      <c r="E25" s="2628"/>
      <c r="F25" s="2628"/>
      <c r="G25" s="2628"/>
      <c r="H25" s="2628"/>
      <c r="I25" s="2628"/>
      <c r="J25" s="2628"/>
      <c r="K25" s="2736"/>
      <c r="L25" s="2583"/>
      <c r="M25" s="2583"/>
      <c r="N25" s="2744"/>
      <c r="O25" s="2744"/>
      <c r="P25" s="2583"/>
      <c r="Q25" s="2583"/>
      <c r="R25" s="2583"/>
      <c r="S25" s="2583">
        <v>8</v>
      </c>
      <c r="T25" s="2551"/>
      <c r="U25" s="2583" t="s">
        <v>1104</v>
      </c>
      <c r="V25" s="2583"/>
      <c r="W25" s="2583"/>
      <c r="X25" s="2583"/>
      <c r="Y25" s="2583"/>
      <c r="Z25" s="2583"/>
      <c r="AA25" s="2583"/>
      <c r="AB25" s="2583"/>
      <c r="AC25" s="2583"/>
      <c r="AD25" s="2583"/>
      <c r="AE25" s="2583"/>
      <c r="AF25" s="2583"/>
      <c r="AG25" s="2583"/>
      <c r="AH25" s="2551"/>
      <c r="AI25" s="2551"/>
      <c r="AJ25" s="2551"/>
      <c r="AK25" s="2551"/>
      <c r="AL25" s="2611"/>
    </row>
    <row r="26" spans="2:38" ht="15" customHeight="1">
      <c r="B26" s="2732"/>
      <c r="C26" s="2734"/>
      <c r="D26" s="2734"/>
      <c r="E26" s="2734"/>
      <c r="F26" s="2734"/>
      <c r="G26" s="2734"/>
      <c r="H26" s="2734"/>
      <c r="I26" s="2734"/>
      <c r="J26" s="2734"/>
      <c r="K26" s="2737"/>
      <c r="L26" s="2590"/>
      <c r="M26" s="2590"/>
      <c r="N26" s="2745"/>
      <c r="O26" s="2745"/>
      <c r="P26" s="2590"/>
      <c r="Q26" s="2590"/>
      <c r="R26" s="2590"/>
      <c r="S26" s="2590"/>
      <c r="T26" s="2590"/>
      <c r="U26" s="2590"/>
      <c r="V26" s="2590"/>
      <c r="W26" s="2590"/>
      <c r="X26" s="2590"/>
      <c r="Y26" s="2590"/>
      <c r="Z26" s="2590"/>
      <c r="AA26" s="2590"/>
      <c r="AB26" s="2590"/>
      <c r="AC26" s="2590"/>
      <c r="AD26" s="2590"/>
      <c r="AE26" s="2590"/>
      <c r="AF26" s="2590"/>
      <c r="AG26" s="2590"/>
      <c r="AH26" s="2552"/>
      <c r="AI26" s="2552"/>
      <c r="AJ26" s="2552"/>
      <c r="AK26" s="2552"/>
      <c r="AL26" s="2612"/>
    </row>
    <row r="27" spans="2:38" ht="15" customHeight="1">
      <c r="B27" s="2730" t="s">
        <v>452</v>
      </c>
      <c r="C27" s="2733"/>
      <c r="D27" s="2733"/>
      <c r="E27" s="2733"/>
      <c r="F27" s="2733"/>
      <c r="G27" s="2733"/>
      <c r="H27" s="2733"/>
      <c r="I27" s="2733"/>
      <c r="J27" s="2733"/>
      <c r="K27" s="2735"/>
      <c r="L27" s="2738" t="s">
        <v>890</v>
      </c>
      <c r="M27" s="2741"/>
      <c r="N27" s="2746" t="s">
        <v>1338</v>
      </c>
      <c r="O27" s="2746"/>
      <c r="P27" s="2550"/>
      <c r="Q27" s="2550"/>
      <c r="R27" s="2585"/>
      <c r="S27" s="2585"/>
      <c r="T27" s="2550"/>
      <c r="U27" s="2550"/>
      <c r="V27" s="2550"/>
      <c r="W27" s="2571"/>
      <c r="X27" s="2571"/>
      <c r="Y27" s="2571"/>
      <c r="Z27" s="2571"/>
      <c r="AA27" s="2571"/>
      <c r="AB27" s="2571"/>
      <c r="AC27" s="2571"/>
      <c r="AD27" s="2571"/>
      <c r="AE27" s="2571"/>
      <c r="AF27" s="2571"/>
      <c r="AG27" s="2571"/>
      <c r="AH27" s="2571"/>
      <c r="AI27" s="2571"/>
      <c r="AJ27" s="2571"/>
      <c r="AK27" s="2571"/>
      <c r="AL27" s="2607"/>
    </row>
    <row r="28" spans="2:38" ht="15" customHeight="1">
      <c r="B28" s="2731"/>
      <c r="C28" s="2628"/>
      <c r="D28" s="2628"/>
      <c r="E28" s="2628"/>
      <c r="F28" s="2628"/>
      <c r="G28" s="2628"/>
      <c r="H28" s="2628"/>
      <c r="I28" s="2628"/>
      <c r="J28" s="2628"/>
      <c r="K28" s="2736"/>
      <c r="L28" s="2738"/>
      <c r="M28" s="2741"/>
      <c r="N28" s="2583"/>
      <c r="O28" s="2583"/>
      <c r="P28" s="2748"/>
      <c r="Q28" s="2583"/>
      <c r="R28" s="2583"/>
      <c r="S28" s="2583"/>
      <c r="T28" s="2551"/>
      <c r="U28" s="2583"/>
      <c r="V28" s="2583"/>
      <c r="W28" s="2583"/>
      <c r="X28" s="2583"/>
      <c r="Y28" s="2551"/>
      <c r="Z28" s="2551"/>
      <c r="AA28" s="2551"/>
      <c r="AB28" s="2551"/>
      <c r="AC28" s="2551"/>
      <c r="AD28" s="2551"/>
      <c r="AE28" s="2551"/>
      <c r="AF28" s="2551"/>
      <c r="AG28" s="2551"/>
      <c r="AH28" s="2551"/>
      <c r="AI28" s="2551"/>
      <c r="AJ28" s="2551"/>
      <c r="AK28" s="2551"/>
      <c r="AL28" s="2611"/>
    </row>
    <row r="29" spans="2:38" ht="15" customHeight="1">
      <c r="B29" s="2731"/>
      <c r="C29" s="2628"/>
      <c r="D29" s="2628"/>
      <c r="E29" s="2628"/>
      <c r="F29" s="2628"/>
      <c r="G29" s="2628"/>
      <c r="H29" s="2628"/>
      <c r="I29" s="2628"/>
      <c r="J29" s="2628"/>
      <c r="K29" s="2736"/>
      <c r="L29" s="2738"/>
      <c r="M29" s="2741"/>
      <c r="N29" s="2747" t="s">
        <v>812</v>
      </c>
      <c r="O29" s="2583"/>
      <c r="P29" s="2583"/>
      <c r="Q29" s="2583"/>
      <c r="R29" s="2583"/>
      <c r="S29" s="2583"/>
      <c r="T29" s="2551"/>
      <c r="U29" s="2583"/>
      <c r="V29" s="2583"/>
      <c r="W29" s="2583"/>
      <c r="X29" s="2583"/>
      <c r="Y29" s="2551"/>
      <c r="Z29" s="2551"/>
      <c r="AA29" s="2551"/>
      <c r="AB29" s="2551"/>
      <c r="AC29" s="2551"/>
      <c r="AD29" s="2551"/>
      <c r="AE29" s="2551"/>
      <c r="AF29" s="2551"/>
      <c r="AG29" s="2551"/>
      <c r="AH29" s="2551"/>
      <c r="AI29" s="2551"/>
      <c r="AJ29" s="2551"/>
      <c r="AK29" s="2551"/>
      <c r="AL29" s="2611"/>
    </row>
    <row r="30" spans="2:38" ht="15" customHeight="1">
      <c r="B30" s="2731"/>
      <c r="C30" s="2628"/>
      <c r="D30" s="2628"/>
      <c r="E30" s="2628"/>
      <c r="F30" s="2628"/>
      <c r="G30" s="2628"/>
      <c r="H30" s="2628"/>
      <c r="I30" s="2628"/>
      <c r="J30" s="2628"/>
      <c r="K30" s="2736"/>
      <c r="L30" s="2738"/>
      <c r="M30" s="2741"/>
      <c r="N30" s="2744"/>
      <c r="O30" s="2744"/>
      <c r="P30" s="2583"/>
      <c r="Q30" s="2583"/>
      <c r="R30" s="2583"/>
      <c r="S30" s="2583"/>
      <c r="T30" s="2551"/>
      <c r="U30" s="2583"/>
      <c r="V30" s="2583"/>
      <c r="W30" s="2583"/>
      <c r="X30" s="2583"/>
      <c r="Y30" s="2583"/>
      <c r="Z30" s="2583"/>
      <c r="AA30" s="2583"/>
      <c r="AB30" s="2583"/>
      <c r="AC30" s="2583"/>
      <c r="AD30" s="2583"/>
      <c r="AE30" s="2583"/>
      <c r="AF30" s="2583"/>
      <c r="AG30" s="2583"/>
      <c r="AH30" s="2551"/>
      <c r="AI30" s="2551"/>
      <c r="AJ30" s="2551"/>
      <c r="AK30" s="2551"/>
      <c r="AL30" s="2611"/>
    </row>
    <row r="31" spans="2:38" ht="15" customHeight="1">
      <c r="B31" s="2731"/>
      <c r="C31" s="2628"/>
      <c r="D31" s="2628"/>
      <c r="E31" s="2628"/>
      <c r="F31" s="2628"/>
      <c r="G31" s="2628"/>
      <c r="H31" s="2628"/>
      <c r="I31" s="2628"/>
      <c r="J31" s="2628"/>
      <c r="K31" s="2736"/>
      <c r="L31" s="2738"/>
      <c r="M31" s="2741"/>
      <c r="N31" s="2745"/>
      <c r="O31" s="2745"/>
      <c r="P31" s="2590"/>
      <c r="Q31" s="2590"/>
      <c r="R31" s="2590"/>
      <c r="S31" s="2590"/>
      <c r="T31" s="2552"/>
      <c r="U31" s="2590"/>
      <c r="V31" s="2590"/>
      <c r="W31" s="2590"/>
      <c r="X31" s="2590"/>
      <c r="Y31" s="2590"/>
      <c r="Z31" s="2590"/>
      <c r="AA31" s="2590"/>
      <c r="AB31" s="2590"/>
      <c r="AC31" s="2590"/>
      <c r="AD31" s="2590"/>
      <c r="AE31" s="2590"/>
      <c r="AF31" s="2590"/>
      <c r="AG31" s="2590"/>
      <c r="AH31" s="2552"/>
      <c r="AI31" s="2552"/>
      <c r="AJ31" s="2552"/>
      <c r="AK31" s="2552"/>
      <c r="AL31" s="2612"/>
    </row>
    <row r="32" spans="2:38" ht="15" customHeight="1">
      <c r="B32" s="2731"/>
      <c r="C32" s="2628"/>
      <c r="D32" s="2628"/>
      <c r="E32" s="2628"/>
      <c r="F32" s="2628"/>
      <c r="G32" s="2628"/>
      <c r="H32" s="2628"/>
      <c r="I32" s="2628"/>
      <c r="J32" s="2628"/>
      <c r="K32" s="2736"/>
      <c r="L32" s="2739" t="s">
        <v>356</v>
      </c>
      <c r="M32" s="2742"/>
      <c r="N32" s="2744"/>
      <c r="O32" s="2744"/>
      <c r="P32" s="2583"/>
      <c r="Q32" s="2583"/>
      <c r="R32" s="2583"/>
      <c r="S32" s="2583"/>
      <c r="T32" s="2551"/>
      <c r="U32" s="2583"/>
      <c r="V32" s="2583"/>
      <c r="W32" s="2583"/>
      <c r="X32" s="2583"/>
      <c r="Y32" s="2583"/>
      <c r="Z32" s="2583"/>
      <c r="AA32" s="2583"/>
      <c r="AB32" s="2583"/>
      <c r="AC32" s="2583"/>
      <c r="AD32" s="2583"/>
      <c r="AE32" s="2583"/>
      <c r="AF32" s="2583"/>
      <c r="AG32" s="2583"/>
      <c r="AH32" s="2551"/>
      <c r="AI32" s="2551"/>
      <c r="AJ32" s="2551"/>
      <c r="AK32" s="2551"/>
      <c r="AL32" s="2611"/>
    </row>
    <row r="33" spans="2:38" ht="15" customHeight="1">
      <c r="B33" s="2731"/>
      <c r="C33" s="2628"/>
      <c r="D33" s="2628"/>
      <c r="E33" s="2628"/>
      <c r="F33" s="2628"/>
      <c r="G33" s="2628"/>
      <c r="H33" s="2628"/>
      <c r="I33" s="2628"/>
      <c r="J33" s="2628"/>
      <c r="K33" s="2736"/>
      <c r="L33" s="2740"/>
      <c r="M33" s="2743"/>
      <c r="N33" s="2744"/>
      <c r="O33" s="2744"/>
      <c r="P33" s="2583"/>
      <c r="Q33" s="2583"/>
      <c r="R33" s="2583"/>
      <c r="S33" s="2583"/>
      <c r="T33" s="2551"/>
      <c r="U33" s="2583"/>
      <c r="V33" s="2583"/>
      <c r="W33" s="2583"/>
      <c r="X33" s="2583"/>
      <c r="Y33" s="2583"/>
      <c r="Z33" s="2583"/>
      <c r="AA33" s="2583"/>
      <c r="AB33" s="2583"/>
      <c r="AC33" s="2583"/>
      <c r="AD33" s="2583"/>
      <c r="AE33" s="2583"/>
      <c r="AF33" s="2583"/>
      <c r="AG33" s="2583"/>
      <c r="AH33" s="2551"/>
      <c r="AI33" s="2551"/>
      <c r="AJ33" s="2551"/>
      <c r="AK33" s="2551"/>
      <c r="AL33" s="2611"/>
    </row>
    <row r="34" spans="2:38" ht="15" customHeight="1">
      <c r="B34" s="2731"/>
      <c r="C34" s="2628"/>
      <c r="D34" s="2628"/>
      <c r="E34" s="2628"/>
      <c r="F34" s="2628"/>
      <c r="G34" s="2628"/>
      <c r="H34" s="2628"/>
      <c r="I34" s="2628"/>
      <c r="J34" s="2628"/>
      <c r="K34" s="2736"/>
      <c r="L34" s="2740"/>
      <c r="M34" s="2743"/>
      <c r="N34" s="2744"/>
      <c r="O34" s="2744"/>
      <c r="P34" s="2583"/>
      <c r="Q34" s="2583"/>
      <c r="R34" s="2583"/>
      <c r="S34" s="2583"/>
      <c r="T34" s="2551"/>
      <c r="U34" s="2583"/>
      <c r="V34" s="2583"/>
      <c r="W34" s="2583"/>
      <c r="X34" s="2583"/>
      <c r="Y34" s="2583"/>
      <c r="Z34" s="2583"/>
      <c r="AA34" s="2583"/>
      <c r="AB34" s="2583"/>
      <c r="AC34" s="2583"/>
      <c r="AD34" s="2583"/>
      <c r="AE34" s="2583"/>
      <c r="AF34" s="2583"/>
      <c r="AG34" s="2583"/>
      <c r="AH34" s="2551"/>
      <c r="AI34" s="2551"/>
      <c r="AJ34" s="2551"/>
      <c r="AK34" s="2551"/>
      <c r="AL34" s="2611"/>
    </row>
    <row r="35" spans="2:38" ht="15" customHeight="1">
      <c r="B35" s="2731"/>
      <c r="C35" s="2628"/>
      <c r="D35" s="2628"/>
      <c r="E35" s="2628"/>
      <c r="F35" s="2628"/>
      <c r="G35" s="2628"/>
      <c r="H35" s="2628"/>
      <c r="I35" s="2628"/>
      <c r="J35" s="2628"/>
      <c r="K35" s="2736"/>
      <c r="L35" s="2740"/>
      <c r="M35" s="2743"/>
      <c r="N35" s="2744"/>
      <c r="O35" s="2744"/>
      <c r="P35" s="2583"/>
      <c r="Q35" s="2583"/>
      <c r="R35" s="2583"/>
      <c r="S35" s="2583"/>
      <c r="T35" s="2551"/>
      <c r="U35" s="2583"/>
      <c r="V35" s="2583"/>
      <c r="W35" s="2583"/>
      <c r="X35" s="2583"/>
      <c r="Y35" s="2583"/>
      <c r="Z35" s="2583"/>
      <c r="AA35" s="2583"/>
      <c r="AB35" s="2583"/>
      <c r="AC35" s="2583"/>
      <c r="AD35" s="2583"/>
      <c r="AE35" s="2583"/>
      <c r="AF35" s="2583"/>
      <c r="AG35" s="2583"/>
      <c r="AH35" s="2551"/>
      <c r="AI35" s="2551"/>
      <c r="AJ35" s="2551"/>
      <c r="AK35" s="2551"/>
      <c r="AL35" s="2611"/>
    </row>
    <row r="36" spans="2:38" ht="15" customHeight="1">
      <c r="B36" s="2732"/>
      <c r="C36" s="2734"/>
      <c r="D36" s="2734"/>
      <c r="E36" s="2734"/>
      <c r="F36" s="2734"/>
      <c r="G36" s="2734"/>
      <c r="H36" s="2734"/>
      <c r="I36" s="2734"/>
      <c r="J36" s="2734"/>
      <c r="K36" s="2737"/>
      <c r="L36" s="2740"/>
      <c r="M36" s="2743"/>
      <c r="N36" s="2745"/>
      <c r="O36" s="2745"/>
      <c r="P36" s="2590"/>
      <c r="Q36" s="2590"/>
      <c r="R36" s="2590"/>
      <c r="S36" s="2590"/>
      <c r="T36" s="2590"/>
      <c r="U36" s="2590"/>
      <c r="V36" s="2590"/>
      <c r="W36" s="2590"/>
      <c r="X36" s="2590"/>
      <c r="Y36" s="2590"/>
      <c r="Z36" s="2590"/>
      <c r="AA36" s="2590"/>
      <c r="AB36" s="2590"/>
      <c r="AC36" s="2590"/>
      <c r="AD36" s="2590"/>
      <c r="AE36" s="2590"/>
      <c r="AF36" s="2590"/>
      <c r="AG36" s="2590"/>
      <c r="AH36" s="2552"/>
      <c r="AI36" s="2552"/>
      <c r="AJ36" s="2552"/>
      <c r="AK36" s="2552"/>
      <c r="AL36" s="2612"/>
    </row>
    <row r="37" spans="2:38" ht="75" customHeight="1">
      <c r="B37" s="2541" t="s">
        <v>1271</v>
      </c>
      <c r="C37" s="2541"/>
      <c r="D37" s="2541"/>
      <c r="E37" s="2541"/>
      <c r="F37" s="2541"/>
      <c r="G37" s="2541"/>
      <c r="H37" s="2541"/>
      <c r="I37" s="2541"/>
      <c r="J37" s="2541"/>
      <c r="K37" s="2541"/>
      <c r="L37" s="2541"/>
      <c r="M37" s="2541"/>
      <c r="N37" s="2541"/>
      <c r="O37" s="2541"/>
      <c r="P37" s="2541"/>
      <c r="Q37" s="2541"/>
      <c r="R37" s="2541"/>
      <c r="S37" s="2541"/>
      <c r="T37" s="2541"/>
      <c r="U37" s="2541"/>
      <c r="V37" s="2541"/>
      <c r="W37" s="2541"/>
      <c r="X37" s="2541"/>
      <c r="Y37" s="2541"/>
      <c r="Z37" s="2541"/>
      <c r="AA37" s="2541"/>
      <c r="AB37" s="2541"/>
      <c r="AC37" s="2541"/>
      <c r="AD37" s="2541"/>
      <c r="AE37" s="2541"/>
      <c r="AF37" s="2541"/>
      <c r="AG37" s="2541"/>
      <c r="AH37" s="2541"/>
      <c r="AI37" s="2541"/>
      <c r="AJ37" s="2541"/>
      <c r="AK37" s="2541"/>
      <c r="AL37" s="2541"/>
    </row>
    <row r="38" spans="2:38">
      <c r="B38" s="2542"/>
      <c r="C38" s="2542"/>
      <c r="D38" s="2542"/>
      <c r="E38" s="2542"/>
      <c r="F38" s="2542"/>
      <c r="G38" s="2542"/>
      <c r="H38" s="2542"/>
      <c r="I38" s="2542"/>
      <c r="J38" s="2542"/>
      <c r="K38" s="2542"/>
      <c r="L38" s="2542"/>
      <c r="M38" s="2542"/>
      <c r="N38" s="2542"/>
      <c r="O38" s="2542"/>
      <c r="P38" s="2542"/>
      <c r="Q38" s="2542"/>
      <c r="R38" s="2542"/>
      <c r="S38" s="2542"/>
      <c r="T38" s="2542"/>
      <c r="U38" s="2542"/>
      <c r="V38" s="2542"/>
      <c r="W38" s="2542"/>
      <c r="X38" s="2542"/>
      <c r="Y38" s="2542"/>
      <c r="Z38" s="2542"/>
      <c r="AA38" s="2542"/>
      <c r="AB38" s="2542"/>
      <c r="AC38" s="2542"/>
      <c r="AD38" s="2542"/>
      <c r="AE38" s="2542"/>
      <c r="AF38" s="2542"/>
      <c r="AG38" s="2542"/>
      <c r="AH38" s="2542"/>
      <c r="AI38" s="2542"/>
      <c r="AJ38" s="2542"/>
      <c r="AK38" s="2542"/>
      <c r="AL38" s="2542"/>
    </row>
  </sheetData>
  <customSheetViews>
    <customSheetView guid="{76D48460-2D9B-487A-92BD-89A50EB1783E}" scale="110" showPageBreaks="1" showGridLines="0" printArea="1" view="pageBreakPreview" topLeftCell="A7">
      <colBreaks count="1" manualBreakCount="1">
        <brk id="38" max="1048575" man="1"/>
      </colBreaks>
      <pageMargins left="0.7" right="0.7" top="0.75" bottom="0.75" header="0.3" footer="0.3"/>
      <pageSetup paperSize="9" scale="96" orientation="portrait" r:id="rId1"/>
    </customSheetView>
  </customSheetViews>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7"/>
  <pageMargins left="0.7" right="0.7" top="0.75" bottom="0.75" header="0.3" footer="0.3"/>
  <pageSetup paperSize="9" scale="96" fitToWidth="1" fitToHeight="1" orientation="portrait" usePrinterDefaults="1" r:id="rId2"/>
  <colBreaks count="1" manualBreakCount="1">
    <brk id="38"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sheetPr codeName="Sheet63">
    <tabColor rgb="FFFF0000"/>
    <pageSetUpPr fitToPage="1"/>
  </sheetPr>
  <dimension ref="B1:U58"/>
  <sheetViews>
    <sheetView view="pageBreakPreview" topLeftCell="A22" zoomScale="70" zoomScaleNormal="40" zoomScaleSheetLayoutView="70" workbookViewId="0">
      <selection activeCell="B30" sqref="B30:I30"/>
    </sheetView>
  </sheetViews>
  <sheetFormatPr defaultRowHeight="21"/>
  <cols>
    <col min="1" max="1" width="3.5" style="2752" customWidth="1"/>
    <col min="2" max="3" width="11.25" style="2752" customWidth="1"/>
    <col min="4" max="7" width="15.5" style="2752" customWidth="1"/>
    <col min="8" max="9" width="11.25" style="2752" customWidth="1"/>
    <col min="10" max="10" width="4.75" style="2752" customWidth="1"/>
    <col min="11" max="12" width="11.25" style="2752" customWidth="1"/>
    <col min="13" max="19" width="9.875" style="2752" customWidth="1"/>
    <col min="20" max="20" width="11.375" style="2752" customWidth="1"/>
    <col min="21" max="21" width="10.75" style="2752" customWidth="1"/>
    <col min="22" max="22" width="2" style="2752" customWidth="1"/>
    <col min="23" max="256" width="9" style="2752" customWidth="1"/>
    <col min="257" max="257" width="3.5" style="2752" customWidth="1"/>
    <col min="258" max="259" width="11.25" style="2752" customWidth="1"/>
    <col min="260" max="263" width="15.5" style="2752" customWidth="1"/>
    <col min="264" max="265" width="11.25" style="2752" customWidth="1"/>
    <col min="266" max="266" width="4.75" style="2752" customWidth="1"/>
    <col min="267" max="268" width="11.25" style="2752" customWidth="1"/>
    <col min="269" max="275" width="9.875" style="2752" customWidth="1"/>
    <col min="276" max="276" width="11.375" style="2752" customWidth="1"/>
    <col min="277" max="277" width="10.75" style="2752" customWidth="1"/>
    <col min="278" max="278" width="2" style="2752" customWidth="1"/>
    <col min="279" max="512" width="9" style="2752" customWidth="1"/>
    <col min="513" max="513" width="3.5" style="2752" customWidth="1"/>
    <col min="514" max="515" width="11.25" style="2752" customWidth="1"/>
    <col min="516" max="519" width="15.5" style="2752" customWidth="1"/>
    <col min="520" max="521" width="11.25" style="2752" customWidth="1"/>
    <col min="522" max="522" width="4.75" style="2752" customWidth="1"/>
    <col min="523" max="524" width="11.25" style="2752" customWidth="1"/>
    <col min="525" max="531" width="9.875" style="2752" customWidth="1"/>
    <col min="532" max="532" width="11.375" style="2752" customWidth="1"/>
    <col min="533" max="533" width="10.75" style="2752" customWidth="1"/>
    <col min="534" max="534" width="2" style="2752" customWidth="1"/>
    <col min="535" max="768" width="9" style="2752" customWidth="1"/>
    <col min="769" max="769" width="3.5" style="2752" customWidth="1"/>
    <col min="770" max="771" width="11.25" style="2752" customWidth="1"/>
    <col min="772" max="775" width="15.5" style="2752" customWidth="1"/>
    <col min="776" max="777" width="11.25" style="2752" customWidth="1"/>
    <col min="778" max="778" width="4.75" style="2752" customWidth="1"/>
    <col min="779" max="780" width="11.25" style="2752" customWidth="1"/>
    <col min="781" max="787" width="9.875" style="2752" customWidth="1"/>
    <col min="788" max="788" width="11.375" style="2752" customWidth="1"/>
    <col min="789" max="789" width="10.75" style="2752" customWidth="1"/>
    <col min="790" max="790" width="2" style="2752" customWidth="1"/>
    <col min="791" max="1024" width="9" style="2752" customWidth="1"/>
    <col min="1025" max="1025" width="3.5" style="2752" customWidth="1"/>
    <col min="1026" max="1027" width="11.25" style="2752" customWidth="1"/>
    <col min="1028" max="1031" width="15.5" style="2752" customWidth="1"/>
    <col min="1032" max="1033" width="11.25" style="2752" customWidth="1"/>
    <col min="1034" max="1034" width="4.75" style="2752" customWidth="1"/>
    <col min="1035" max="1036" width="11.25" style="2752" customWidth="1"/>
    <col min="1037" max="1043" width="9.875" style="2752" customWidth="1"/>
    <col min="1044" max="1044" width="11.375" style="2752" customWidth="1"/>
    <col min="1045" max="1045" width="10.75" style="2752" customWidth="1"/>
    <col min="1046" max="1046" width="2" style="2752" customWidth="1"/>
    <col min="1047" max="1280" width="9" style="2752" customWidth="1"/>
    <col min="1281" max="1281" width="3.5" style="2752" customWidth="1"/>
    <col min="1282" max="1283" width="11.25" style="2752" customWidth="1"/>
    <col min="1284" max="1287" width="15.5" style="2752" customWidth="1"/>
    <col min="1288" max="1289" width="11.25" style="2752" customWidth="1"/>
    <col min="1290" max="1290" width="4.75" style="2752" customWidth="1"/>
    <col min="1291" max="1292" width="11.25" style="2752" customWidth="1"/>
    <col min="1293" max="1299" width="9.875" style="2752" customWidth="1"/>
    <col min="1300" max="1300" width="11.375" style="2752" customWidth="1"/>
    <col min="1301" max="1301" width="10.75" style="2752" customWidth="1"/>
    <col min="1302" max="1302" width="2" style="2752" customWidth="1"/>
    <col min="1303" max="1536" width="9" style="2752" customWidth="1"/>
    <col min="1537" max="1537" width="3.5" style="2752" customWidth="1"/>
    <col min="1538" max="1539" width="11.25" style="2752" customWidth="1"/>
    <col min="1540" max="1543" width="15.5" style="2752" customWidth="1"/>
    <col min="1544" max="1545" width="11.25" style="2752" customWidth="1"/>
    <col min="1546" max="1546" width="4.75" style="2752" customWidth="1"/>
    <col min="1547" max="1548" width="11.25" style="2752" customWidth="1"/>
    <col min="1549" max="1555" width="9.875" style="2752" customWidth="1"/>
    <col min="1556" max="1556" width="11.375" style="2752" customWidth="1"/>
    <col min="1557" max="1557" width="10.75" style="2752" customWidth="1"/>
    <col min="1558" max="1558" width="2" style="2752" customWidth="1"/>
    <col min="1559" max="1792" width="9" style="2752" customWidth="1"/>
    <col min="1793" max="1793" width="3.5" style="2752" customWidth="1"/>
    <col min="1794" max="1795" width="11.25" style="2752" customWidth="1"/>
    <col min="1796" max="1799" width="15.5" style="2752" customWidth="1"/>
    <col min="1800" max="1801" width="11.25" style="2752" customWidth="1"/>
    <col min="1802" max="1802" width="4.75" style="2752" customWidth="1"/>
    <col min="1803" max="1804" width="11.25" style="2752" customWidth="1"/>
    <col min="1805" max="1811" width="9.875" style="2752" customWidth="1"/>
    <col min="1812" max="1812" width="11.375" style="2752" customWidth="1"/>
    <col min="1813" max="1813" width="10.75" style="2752" customWidth="1"/>
    <col min="1814" max="1814" width="2" style="2752" customWidth="1"/>
    <col min="1815" max="2048" width="9" style="2752" customWidth="1"/>
    <col min="2049" max="2049" width="3.5" style="2752" customWidth="1"/>
    <col min="2050" max="2051" width="11.25" style="2752" customWidth="1"/>
    <col min="2052" max="2055" width="15.5" style="2752" customWidth="1"/>
    <col min="2056" max="2057" width="11.25" style="2752" customWidth="1"/>
    <col min="2058" max="2058" width="4.75" style="2752" customWidth="1"/>
    <col min="2059" max="2060" width="11.25" style="2752" customWidth="1"/>
    <col min="2061" max="2067" width="9.875" style="2752" customWidth="1"/>
    <col min="2068" max="2068" width="11.375" style="2752" customWidth="1"/>
    <col min="2069" max="2069" width="10.75" style="2752" customWidth="1"/>
    <col min="2070" max="2070" width="2" style="2752" customWidth="1"/>
    <col min="2071" max="2304" width="9" style="2752" customWidth="1"/>
    <col min="2305" max="2305" width="3.5" style="2752" customWidth="1"/>
    <col min="2306" max="2307" width="11.25" style="2752" customWidth="1"/>
    <col min="2308" max="2311" width="15.5" style="2752" customWidth="1"/>
    <col min="2312" max="2313" width="11.25" style="2752" customWidth="1"/>
    <col min="2314" max="2314" width="4.75" style="2752" customWidth="1"/>
    <col min="2315" max="2316" width="11.25" style="2752" customWidth="1"/>
    <col min="2317" max="2323" width="9.875" style="2752" customWidth="1"/>
    <col min="2324" max="2324" width="11.375" style="2752" customWidth="1"/>
    <col min="2325" max="2325" width="10.75" style="2752" customWidth="1"/>
    <col min="2326" max="2326" width="2" style="2752" customWidth="1"/>
    <col min="2327" max="2560" width="9" style="2752" customWidth="1"/>
    <col min="2561" max="2561" width="3.5" style="2752" customWidth="1"/>
    <col min="2562" max="2563" width="11.25" style="2752" customWidth="1"/>
    <col min="2564" max="2567" width="15.5" style="2752" customWidth="1"/>
    <col min="2568" max="2569" width="11.25" style="2752" customWidth="1"/>
    <col min="2570" max="2570" width="4.75" style="2752" customWidth="1"/>
    <col min="2571" max="2572" width="11.25" style="2752" customWidth="1"/>
    <col min="2573" max="2579" width="9.875" style="2752" customWidth="1"/>
    <col min="2580" max="2580" width="11.375" style="2752" customWidth="1"/>
    <col min="2581" max="2581" width="10.75" style="2752" customWidth="1"/>
    <col min="2582" max="2582" width="2" style="2752" customWidth="1"/>
    <col min="2583" max="2816" width="9" style="2752" customWidth="1"/>
    <col min="2817" max="2817" width="3.5" style="2752" customWidth="1"/>
    <col min="2818" max="2819" width="11.25" style="2752" customWidth="1"/>
    <col min="2820" max="2823" width="15.5" style="2752" customWidth="1"/>
    <col min="2824" max="2825" width="11.25" style="2752" customWidth="1"/>
    <col min="2826" max="2826" width="4.75" style="2752" customWidth="1"/>
    <col min="2827" max="2828" width="11.25" style="2752" customWidth="1"/>
    <col min="2829" max="2835" width="9.875" style="2752" customWidth="1"/>
    <col min="2836" max="2836" width="11.375" style="2752" customWidth="1"/>
    <col min="2837" max="2837" width="10.75" style="2752" customWidth="1"/>
    <col min="2838" max="2838" width="2" style="2752" customWidth="1"/>
    <col min="2839" max="3072" width="9" style="2752" customWidth="1"/>
    <col min="3073" max="3073" width="3.5" style="2752" customWidth="1"/>
    <col min="3074" max="3075" width="11.25" style="2752" customWidth="1"/>
    <col min="3076" max="3079" width="15.5" style="2752" customWidth="1"/>
    <col min="3080" max="3081" width="11.25" style="2752" customWidth="1"/>
    <col min="3082" max="3082" width="4.75" style="2752" customWidth="1"/>
    <col min="3083" max="3084" width="11.25" style="2752" customWidth="1"/>
    <col min="3085" max="3091" width="9.875" style="2752" customWidth="1"/>
    <col min="3092" max="3092" width="11.375" style="2752" customWidth="1"/>
    <col min="3093" max="3093" width="10.75" style="2752" customWidth="1"/>
    <col min="3094" max="3094" width="2" style="2752" customWidth="1"/>
    <col min="3095" max="3328" width="9" style="2752" customWidth="1"/>
    <col min="3329" max="3329" width="3.5" style="2752" customWidth="1"/>
    <col min="3330" max="3331" width="11.25" style="2752" customWidth="1"/>
    <col min="3332" max="3335" width="15.5" style="2752" customWidth="1"/>
    <col min="3336" max="3337" width="11.25" style="2752" customWidth="1"/>
    <col min="3338" max="3338" width="4.75" style="2752" customWidth="1"/>
    <col min="3339" max="3340" width="11.25" style="2752" customWidth="1"/>
    <col min="3341" max="3347" width="9.875" style="2752" customWidth="1"/>
    <col min="3348" max="3348" width="11.375" style="2752" customWidth="1"/>
    <col min="3349" max="3349" width="10.75" style="2752" customWidth="1"/>
    <col min="3350" max="3350" width="2" style="2752" customWidth="1"/>
    <col min="3351" max="3584" width="9" style="2752" customWidth="1"/>
    <col min="3585" max="3585" width="3.5" style="2752" customWidth="1"/>
    <col min="3586" max="3587" width="11.25" style="2752" customWidth="1"/>
    <col min="3588" max="3591" width="15.5" style="2752" customWidth="1"/>
    <col min="3592" max="3593" width="11.25" style="2752" customWidth="1"/>
    <col min="3594" max="3594" width="4.75" style="2752" customWidth="1"/>
    <col min="3595" max="3596" width="11.25" style="2752" customWidth="1"/>
    <col min="3597" max="3603" width="9.875" style="2752" customWidth="1"/>
    <col min="3604" max="3604" width="11.375" style="2752" customWidth="1"/>
    <col min="3605" max="3605" width="10.75" style="2752" customWidth="1"/>
    <col min="3606" max="3606" width="2" style="2752" customWidth="1"/>
    <col min="3607" max="3840" width="9" style="2752" customWidth="1"/>
    <col min="3841" max="3841" width="3.5" style="2752" customWidth="1"/>
    <col min="3842" max="3843" width="11.25" style="2752" customWidth="1"/>
    <col min="3844" max="3847" width="15.5" style="2752" customWidth="1"/>
    <col min="3848" max="3849" width="11.25" style="2752" customWidth="1"/>
    <col min="3850" max="3850" width="4.75" style="2752" customWidth="1"/>
    <col min="3851" max="3852" width="11.25" style="2752" customWidth="1"/>
    <col min="3853" max="3859" width="9.875" style="2752" customWidth="1"/>
    <col min="3860" max="3860" width="11.375" style="2752" customWidth="1"/>
    <col min="3861" max="3861" width="10.75" style="2752" customWidth="1"/>
    <col min="3862" max="3862" width="2" style="2752" customWidth="1"/>
    <col min="3863" max="4096" width="9" style="2752" customWidth="1"/>
    <col min="4097" max="4097" width="3.5" style="2752" customWidth="1"/>
    <col min="4098" max="4099" width="11.25" style="2752" customWidth="1"/>
    <col min="4100" max="4103" width="15.5" style="2752" customWidth="1"/>
    <col min="4104" max="4105" width="11.25" style="2752" customWidth="1"/>
    <col min="4106" max="4106" width="4.75" style="2752" customWidth="1"/>
    <col min="4107" max="4108" width="11.25" style="2752" customWidth="1"/>
    <col min="4109" max="4115" width="9.875" style="2752" customWidth="1"/>
    <col min="4116" max="4116" width="11.375" style="2752" customWidth="1"/>
    <col min="4117" max="4117" width="10.75" style="2752" customWidth="1"/>
    <col min="4118" max="4118" width="2" style="2752" customWidth="1"/>
    <col min="4119" max="4352" width="9" style="2752" customWidth="1"/>
    <col min="4353" max="4353" width="3.5" style="2752" customWidth="1"/>
    <col min="4354" max="4355" width="11.25" style="2752" customWidth="1"/>
    <col min="4356" max="4359" width="15.5" style="2752" customWidth="1"/>
    <col min="4360" max="4361" width="11.25" style="2752" customWidth="1"/>
    <col min="4362" max="4362" width="4.75" style="2752" customWidth="1"/>
    <col min="4363" max="4364" width="11.25" style="2752" customWidth="1"/>
    <col min="4365" max="4371" width="9.875" style="2752" customWidth="1"/>
    <col min="4372" max="4372" width="11.375" style="2752" customWidth="1"/>
    <col min="4373" max="4373" width="10.75" style="2752" customWidth="1"/>
    <col min="4374" max="4374" width="2" style="2752" customWidth="1"/>
    <col min="4375" max="4608" width="9" style="2752" customWidth="1"/>
    <col min="4609" max="4609" width="3.5" style="2752" customWidth="1"/>
    <col min="4610" max="4611" width="11.25" style="2752" customWidth="1"/>
    <col min="4612" max="4615" width="15.5" style="2752" customWidth="1"/>
    <col min="4616" max="4617" width="11.25" style="2752" customWidth="1"/>
    <col min="4618" max="4618" width="4.75" style="2752" customWidth="1"/>
    <col min="4619" max="4620" width="11.25" style="2752" customWidth="1"/>
    <col min="4621" max="4627" width="9.875" style="2752" customWidth="1"/>
    <col min="4628" max="4628" width="11.375" style="2752" customWidth="1"/>
    <col min="4629" max="4629" width="10.75" style="2752" customWidth="1"/>
    <col min="4630" max="4630" width="2" style="2752" customWidth="1"/>
    <col min="4631" max="4864" width="9" style="2752" customWidth="1"/>
    <col min="4865" max="4865" width="3.5" style="2752" customWidth="1"/>
    <col min="4866" max="4867" width="11.25" style="2752" customWidth="1"/>
    <col min="4868" max="4871" width="15.5" style="2752" customWidth="1"/>
    <col min="4872" max="4873" width="11.25" style="2752" customWidth="1"/>
    <col min="4874" max="4874" width="4.75" style="2752" customWidth="1"/>
    <col min="4875" max="4876" width="11.25" style="2752" customWidth="1"/>
    <col min="4877" max="4883" width="9.875" style="2752" customWidth="1"/>
    <col min="4884" max="4884" width="11.375" style="2752" customWidth="1"/>
    <col min="4885" max="4885" width="10.75" style="2752" customWidth="1"/>
    <col min="4886" max="4886" width="2" style="2752" customWidth="1"/>
    <col min="4887" max="5120" width="9" style="2752" customWidth="1"/>
    <col min="5121" max="5121" width="3.5" style="2752" customWidth="1"/>
    <col min="5122" max="5123" width="11.25" style="2752" customWidth="1"/>
    <col min="5124" max="5127" width="15.5" style="2752" customWidth="1"/>
    <col min="5128" max="5129" width="11.25" style="2752" customWidth="1"/>
    <col min="5130" max="5130" width="4.75" style="2752" customWidth="1"/>
    <col min="5131" max="5132" width="11.25" style="2752" customWidth="1"/>
    <col min="5133" max="5139" width="9.875" style="2752" customWidth="1"/>
    <col min="5140" max="5140" width="11.375" style="2752" customWidth="1"/>
    <col min="5141" max="5141" width="10.75" style="2752" customWidth="1"/>
    <col min="5142" max="5142" width="2" style="2752" customWidth="1"/>
    <col min="5143" max="5376" width="9" style="2752" customWidth="1"/>
    <col min="5377" max="5377" width="3.5" style="2752" customWidth="1"/>
    <col min="5378" max="5379" width="11.25" style="2752" customWidth="1"/>
    <col min="5380" max="5383" width="15.5" style="2752" customWidth="1"/>
    <col min="5384" max="5385" width="11.25" style="2752" customWidth="1"/>
    <col min="5386" max="5386" width="4.75" style="2752" customWidth="1"/>
    <col min="5387" max="5388" width="11.25" style="2752" customWidth="1"/>
    <col min="5389" max="5395" width="9.875" style="2752" customWidth="1"/>
    <col min="5396" max="5396" width="11.375" style="2752" customWidth="1"/>
    <col min="5397" max="5397" width="10.75" style="2752" customWidth="1"/>
    <col min="5398" max="5398" width="2" style="2752" customWidth="1"/>
    <col min="5399" max="5632" width="9" style="2752" customWidth="1"/>
    <col min="5633" max="5633" width="3.5" style="2752" customWidth="1"/>
    <col min="5634" max="5635" width="11.25" style="2752" customWidth="1"/>
    <col min="5636" max="5639" width="15.5" style="2752" customWidth="1"/>
    <col min="5640" max="5641" width="11.25" style="2752" customWidth="1"/>
    <col min="5642" max="5642" width="4.75" style="2752" customWidth="1"/>
    <col min="5643" max="5644" width="11.25" style="2752" customWidth="1"/>
    <col min="5645" max="5651" width="9.875" style="2752" customWidth="1"/>
    <col min="5652" max="5652" width="11.375" style="2752" customWidth="1"/>
    <col min="5653" max="5653" width="10.75" style="2752" customWidth="1"/>
    <col min="5654" max="5654" width="2" style="2752" customWidth="1"/>
    <col min="5655" max="5888" width="9" style="2752" customWidth="1"/>
    <col min="5889" max="5889" width="3.5" style="2752" customWidth="1"/>
    <col min="5890" max="5891" width="11.25" style="2752" customWidth="1"/>
    <col min="5892" max="5895" width="15.5" style="2752" customWidth="1"/>
    <col min="5896" max="5897" width="11.25" style="2752" customWidth="1"/>
    <col min="5898" max="5898" width="4.75" style="2752" customWidth="1"/>
    <col min="5899" max="5900" width="11.25" style="2752" customWidth="1"/>
    <col min="5901" max="5907" width="9.875" style="2752" customWidth="1"/>
    <col min="5908" max="5908" width="11.375" style="2752" customWidth="1"/>
    <col min="5909" max="5909" width="10.75" style="2752" customWidth="1"/>
    <col min="5910" max="5910" width="2" style="2752" customWidth="1"/>
    <col min="5911" max="6144" width="9" style="2752" customWidth="1"/>
    <col min="6145" max="6145" width="3.5" style="2752" customWidth="1"/>
    <col min="6146" max="6147" width="11.25" style="2752" customWidth="1"/>
    <col min="6148" max="6151" width="15.5" style="2752" customWidth="1"/>
    <col min="6152" max="6153" width="11.25" style="2752" customWidth="1"/>
    <col min="6154" max="6154" width="4.75" style="2752" customWidth="1"/>
    <col min="6155" max="6156" width="11.25" style="2752" customWidth="1"/>
    <col min="6157" max="6163" width="9.875" style="2752" customWidth="1"/>
    <col min="6164" max="6164" width="11.375" style="2752" customWidth="1"/>
    <col min="6165" max="6165" width="10.75" style="2752" customWidth="1"/>
    <col min="6166" max="6166" width="2" style="2752" customWidth="1"/>
    <col min="6167" max="6400" width="9" style="2752" customWidth="1"/>
    <col min="6401" max="6401" width="3.5" style="2752" customWidth="1"/>
    <col min="6402" max="6403" width="11.25" style="2752" customWidth="1"/>
    <col min="6404" max="6407" width="15.5" style="2752" customWidth="1"/>
    <col min="6408" max="6409" width="11.25" style="2752" customWidth="1"/>
    <col min="6410" max="6410" width="4.75" style="2752" customWidth="1"/>
    <col min="6411" max="6412" width="11.25" style="2752" customWidth="1"/>
    <col min="6413" max="6419" width="9.875" style="2752" customWidth="1"/>
    <col min="6420" max="6420" width="11.375" style="2752" customWidth="1"/>
    <col min="6421" max="6421" width="10.75" style="2752" customWidth="1"/>
    <col min="6422" max="6422" width="2" style="2752" customWidth="1"/>
    <col min="6423" max="6656" width="9" style="2752" customWidth="1"/>
    <col min="6657" max="6657" width="3.5" style="2752" customWidth="1"/>
    <col min="6658" max="6659" width="11.25" style="2752" customWidth="1"/>
    <col min="6660" max="6663" width="15.5" style="2752" customWidth="1"/>
    <col min="6664" max="6665" width="11.25" style="2752" customWidth="1"/>
    <col min="6666" max="6666" width="4.75" style="2752" customWidth="1"/>
    <col min="6667" max="6668" width="11.25" style="2752" customWidth="1"/>
    <col min="6669" max="6675" width="9.875" style="2752" customWidth="1"/>
    <col min="6676" max="6676" width="11.375" style="2752" customWidth="1"/>
    <col min="6677" max="6677" width="10.75" style="2752" customWidth="1"/>
    <col min="6678" max="6678" width="2" style="2752" customWidth="1"/>
    <col min="6679" max="6912" width="9" style="2752" customWidth="1"/>
    <col min="6913" max="6913" width="3.5" style="2752" customWidth="1"/>
    <col min="6914" max="6915" width="11.25" style="2752" customWidth="1"/>
    <col min="6916" max="6919" width="15.5" style="2752" customWidth="1"/>
    <col min="6920" max="6921" width="11.25" style="2752" customWidth="1"/>
    <col min="6922" max="6922" width="4.75" style="2752" customWidth="1"/>
    <col min="6923" max="6924" width="11.25" style="2752" customWidth="1"/>
    <col min="6925" max="6931" width="9.875" style="2752" customWidth="1"/>
    <col min="6932" max="6932" width="11.375" style="2752" customWidth="1"/>
    <col min="6933" max="6933" width="10.75" style="2752" customWidth="1"/>
    <col min="6934" max="6934" width="2" style="2752" customWidth="1"/>
    <col min="6935" max="7168" width="9" style="2752" customWidth="1"/>
    <col min="7169" max="7169" width="3.5" style="2752" customWidth="1"/>
    <col min="7170" max="7171" width="11.25" style="2752" customWidth="1"/>
    <col min="7172" max="7175" width="15.5" style="2752" customWidth="1"/>
    <col min="7176" max="7177" width="11.25" style="2752" customWidth="1"/>
    <col min="7178" max="7178" width="4.75" style="2752" customWidth="1"/>
    <col min="7179" max="7180" width="11.25" style="2752" customWidth="1"/>
    <col min="7181" max="7187" width="9.875" style="2752" customWidth="1"/>
    <col min="7188" max="7188" width="11.375" style="2752" customWidth="1"/>
    <col min="7189" max="7189" width="10.75" style="2752" customWidth="1"/>
    <col min="7190" max="7190" width="2" style="2752" customWidth="1"/>
    <col min="7191" max="7424" width="9" style="2752" customWidth="1"/>
    <col min="7425" max="7425" width="3.5" style="2752" customWidth="1"/>
    <col min="7426" max="7427" width="11.25" style="2752" customWidth="1"/>
    <col min="7428" max="7431" width="15.5" style="2752" customWidth="1"/>
    <col min="7432" max="7433" width="11.25" style="2752" customWidth="1"/>
    <col min="7434" max="7434" width="4.75" style="2752" customWidth="1"/>
    <col min="7435" max="7436" width="11.25" style="2752" customWidth="1"/>
    <col min="7437" max="7443" width="9.875" style="2752" customWidth="1"/>
    <col min="7444" max="7444" width="11.375" style="2752" customWidth="1"/>
    <col min="7445" max="7445" width="10.75" style="2752" customWidth="1"/>
    <col min="7446" max="7446" width="2" style="2752" customWidth="1"/>
    <col min="7447" max="7680" width="9" style="2752" customWidth="1"/>
    <col min="7681" max="7681" width="3.5" style="2752" customWidth="1"/>
    <col min="7682" max="7683" width="11.25" style="2752" customWidth="1"/>
    <col min="7684" max="7687" width="15.5" style="2752" customWidth="1"/>
    <col min="7688" max="7689" width="11.25" style="2752" customWidth="1"/>
    <col min="7690" max="7690" width="4.75" style="2752" customWidth="1"/>
    <col min="7691" max="7692" width="11.25" style="2752" customWidth="1"/>
    <col min="7693" max="7699" width="9.875" style="2752" customWidth="1"/>
    <col min="7700" max="7700" width="11.375" style="2752" customWidth="1"/>
    <col min="7701" max="7701" width="10.75" style="2752" customWidth="1"/>
    <col min="7702" max="7702" width="2" style="2752" customWidth="1"/>
    <col min="7703" max="7936" width="9" style="2752" customWidth="1"/>
    <col min="7937" max="7937" width="3.5" style="2752" customWidth="1"/>
    <col min="7938" max="7939" width="11.25" style="2752" customWidth="1"/>
    <col min="7940" max="7943" width="15.5" style="2752" customWidth="1"/>
    <col min="7944" max="7945" width="11.25" style="2752" customWidth="1"/>
    <col min="7946" max="7946" width="4.75" style="2752" customWidth="1"/>
    <col min="7947" max="7948" width="11.25" style="2752" customWidth="1"/>
    <col min="7949" max="7955" width="9.875" style="2752" customWidth="1"/>
    <col min="7956" max="7956" width="11.375" style="2752" customWidth="1"/>
    <col min="7957" max="7957" width="10.75" style="2752" customWidth="1"/>
    <col min="7958" max="7958" width="2" style="2752" customWidth="1"/>
    <col min="7959" max="8192" width="9" style="2752" customWidth="1"/>
    <col min="8193" max="8193" width="3.5" style="2752" customWidth="1"/>
    <col min="8194" max="8195" width="11.25" style="2752" customWidth="1"/>
    <col min="8196" max="8199" width="15.5" style="2752" customWidth="1"/>
    <col min="8200" max="8201" width="11.25" style="2752" customWidth="1"/>
    <col min="8202" max="8202" width="4.75" style="2752" customWidth="1"/>
    <col min="8203" max="8204" width="11.25" style="2752" customWidth="1"/>
    <col min="8205" max="8211" width="9.875" style="2752" customWidth="1"/>
    <col min="8212" max="8212" width="11.375" style="2752" customWidth="1"/>
    <col min="8213" max="8213" width="10.75" style="2752" customWidth="1"/>
    <col min="8214" max="8214" width="2" style="2752" customWidth="1"/>
    <col min="8215" max="8448" width="9" style="2752" customWidth="1"/>
    <col min="8449" max="8449" width="3.5" style="2752" customWidth="1"/>
    <col min="8450" max="8451" width="11.25" style="2752" customWidth="1"/>
    <col min="8452" max="8455" width="15.5" style="2752" customWidth="1"/>
    <col min="8456" max="8457" width="11.25" style="2752" customWidth="1"/>
    <col min="8458" max="8458" width="4.75" style="2752" customWidth="1"/>
    <col min="8459" max="8460" width="11.25" style="2752" customWidth="1"/>
    <col min="8461" max="8467" width="9.875" style="2752" customWidth="1"/>
    <col min="8468" max="8468" width="11.375" style="2752" customWidth="1"/>
    <col min="8469" max="8469" width="10.75" style="2752" customWidth="1"/>
    <col min="8470" max="8470" width="2" style="2752" customWidth="1"/>
    <col min="8471" max="8704" width="9" style="2752" customWidth="1"/>
    <col min="8705" max="8705" width="3.5" style="2752" customWidth="1"/>
    <col min="8706" max="8707" width="11.25" style="2752" customWidth="1"/>
    <col min="8708" max="8711" width="15.5" style="2752" customWidth="1"/>
    <col min="8712" max="8713" width="11.25" style="2752" customWidth="1"/>
    <col min="8714" max="8714" width="4.75" style="2752" customWidth="1"/>
    <col min="8715" max="8716" width="11.25" style="2752" customWidth="1"/>
    <col min="8717" max="8723" width="9.875" style="2752" customWidth="1"/>
    <col min="8724" max="8724" width="11.375" style="2752" customWidth="1"/>
    <col min="8725" max="8725" width="10.75" style="2752" customWidth="1"/>
    <col min="8726" max="8726" width="2" style="2752" customWidth="1"/>
    <col min="8727" max="8960" width="9" style="2752" customWidth="1"/>
    <col min="8961" max="8961" width="3.5" style="2752" customWidth="1"/>
    <col min="8962" max="8963" width="11.25" style="2752" customWidth="1"/>
    <col min="8964" max="8967" width="15.5" style="2752" customWidth="1"/>
    <col min="8968" max="8969" width="11.25" style="2752" customWidth="1"/>
    <col min="8970" max="8970" width="4.75" style="2752" customWidth="1"/>
    <col min="8971" max="8972" width="11.25" style="2752" customWidth="1"/>
    <col min="8973" max="8979" width="9.875" style="2752" customWidth="1"/>
    <col min="8980" max="8980" width="11.375" style="2752" customWidth="1"/>
    <col min="8981" max="8981" width="10.75" style="2752" customWidth="1"/>
    <col min="8982" max="8982" width="2" style="2752" customWidth="1"/>
    <col min="8983" max="9216" width="9" style="2752" customWidth="1"/>
    <col min="9217" max="9217" width="3.5" style="2752" customWidth="1"/>
    <col min="9218" max="9219" width="11.25" style="2752" customWidth="1"/>
    <col min="9220" max="9223" width="15.5" style="2752" customWidth="1"/>
    <col min="9224" max="9225" width="11.25" style="2752" customWidth="1"/>
    <col min="9226" max="9226" width="4.75" style="2752" customWidth="1"/>
    <col min="9227" max="9228" width="11.25" style="2752" customWidth="1"/>
    <col min="9229" max="9235" width="9.875" style="2752" customWidth="1"/>
    <col min="9236" max="9236" width="11.375" style="2752" customWidth="1"/>
    <col min="9237" max="9237" width="10.75" style="2752" customWidth="1"/>
    <col min="9238" max="9238" width="2" style="2752" customWidth="1"/>
    <col min="9239" max="9472" width="9" style="2752" customWidth="1"/>
    <col min="9473" max="9473" width="3.5" style="2752" customWidth="1"/>
    <col min="9474" max="9475" width="11.25" style="2752" customWidth="1"/>
    <col min="9476" max="9479" width="15.5" style="2752" customWidth="1"/>
    <col min="9480" max="9481" width="11.25" style="2752" customWidth="1"/>
    <col min="9482" max="9482" width="4.75" style="2752" customWidth="1"/>
    <col min="9483" max="9484" width="11.25" style="2752" customWidth="1"/>
    <col min="9485" max="9491" width="9.875" style="2752" customWidth="1"/>
    <col min="9492" max="9492" width="11.375" style="2752" customWidth="1"/>
    <col min="9493" max="9493" width="10.75" style="2752" customWidth="1"/>
    <col min="9494" max="9494" width="2" style="2752" customWidth="1"/>
    <col min="9495" max="9728" width="9" style="2752" customWidth="1"/>
    <col min="9729" max="9729" width="3.5" style="2752" customWidth="1"/>
    <col min="9730" max="9731" width="11.25" style="2752" customWidth="1"/>
    <col min="9732" max="9735" width="15.5" style="2752" customWidth="1"/>
    <col min="9736" max="9737" width="11.25" style="2752" customWidth="1"/>
    <col min="9738" max="9738" width="4.75" style="2752" customWidth="1"/>
    <col min="9739" max="9740" width="11.25" style="2752" customWidth="1"/>
    <col min="9741" max="9747" width="9.875" style="2752" customWidth="1"/>
    <col min="9748" max="9748" width="11.375" style="2752" customWidth="1"/>
    <col min="9749" max="9749" width="10.75" style="2752" customWidth="1"/>
    <col min="9750" max="9750" width="2" style="2752" customWidth="1"/>
    <col min="9751" max="9984" width="9" style="2752" customWidth="1"/>
    <col min="9985" max="9985" width="3.5" style="2752" customWidth="1"/>
    <col min="9986" max="9987" width="11.25" style="2752" customWidth="1"/>
    <col min="9988" max="9991" width="15.5" style="2752" customWidth="1"/>
    <col min="9992" max="9993" width="11.25" style="2752" customWidth="1"/>
    <col min="9994" max="9994" width="4.75" style="2752" customWidth="1"/>
    <col min="9995" max="9996" width="11.25" style="2752" customWidth="1"/>
    <col min="9997" max="10003" width="9.875" style="2752" customWidth="1"/>
    <col min="10004" max="10004" width="11.375" style="2752" customWidth="1"/>
    <col min="10005" max="10005" width="10.75" style="2752" customWidth="1"/>
    <col min="10006" max="10006" width="2" style="2752" customWidth="1"/>
    <col min="10007" max="10240" width="9" style="2752" customWidth="1"/>
    <col min="10241" max="10241" width="3.5" style="2752" customWidth="1"/>
    <col min="10242" max="10243" width="11.25" style="2752" customWidth="1"/>
    <col min="10244" max="10247" width="15.5" style="2752" customWidth="1"/>
    <col min="10248" max="10249" width="11.25" style="2752" customWidth="1"/>
    <col min="10250" max="10250" width="4.75" style="2752" customWidth="1"/>
    <col min="10251" max="10252" width="11.25" style="2752" customWidth="1"/>
    <col min="10253" max="10259" width="9.875" style="2752" customWidth="1"/>
    <col min="10260" max="10260" width="11.375" style="2752" customWidth="1"/>
    <col min="10261" max="10261" width="10.75" style="2752" customWidth="1"/>
    <col min="10262" max="10262" width="2" style="2752" customWidth="1"/>
    <col min="10263" max="10496" width="9" style="2752" customWidth="1"/>
    <col min="10497" max="10497" width="3.5" style="2752" customWidth="1"/>
    <col min="10498" max="10499" width="11.25" style="2752" customWidth="1"/>
    <col min="10500" max="10503" width="15.5" style="2752" customWidth="1"/>
    <col min="10504" max="10505" width="11.25" style="2752" customWidth="1"/>
    <col min="10506" max="10506" width="4.75" style="2752" customWidth="1"/>
    <col min="10507" max="10508" width="11.25" style="2752" customWidth="1"/>
    <col min="10509" max="10515" width="9.875" style="2752" customWidth="1"/>
    <col min="10516" max="10516" width="11.375" style="2752" customWidth="1"/>
    <col min="10517" max="10517" width="10.75" style="2752" customWidth="1"/>
    <col min="10518" max="10518" width="2" style="2752" customWidth="1"/>
    <col min="10519" max="10752" width="9" style="2752" customWidth="1"/>
    <col min="10753" max="10753" width="3.5" style="2752" customWidth="1"/>
    <col min="10754" max="10755" width="11.25" style="2752" customWidth="1"/>
    <col min="10756" max="10759" width="15.5" style="2752" customWidth="1"/>
    <col min="10760" max="10761" width="11.25" style="2752" customWidth="1"/>
    <col min="10762" max="10762" width="4.75" style="2752" customWidth="1"/>
    <col min="10763" max="10764" width="11.25" style="2752" customWidth="1"/>
    <col min="10765" max="10771" width="9.875" style="2752" customWidth="1"/>
    <col min="10772" max="10772" width="11.375" style="2752" customWidth="1"/>
    <col min="10773" max="10773" width="10.75" style="2752" customWidth="1"/>
    <col min="10774" max="10774" width="2" style="2752" customWidth="1"/>
    <col min="10775" max="11008" width="9" style="2752" customWidth="1"/>
    <col min="11009" max="11009" width="3.5" style="2752" customWidth="1"/>
    <col min="11010" max="11011" width="11.25" style="2752" customWidth="1"/>
    <col min="11012" max="11015" width="15.5" style="2752" customWidth="1"/>
    <col min="11016" max="11017" width="11.25" style="2752" customWidth="1"/>
    <col min="11018" max="11018" width="4.75" style="2752" customWidth="1"/>
    <col min="11019" max="11020" width="11.25" style="2752" customWidth="1"/>
    <col min="11021" max="11027" width="9.875" style="2752" customWidth="1"/>
    <col min="11028" max="11028" width="11.375" style="2752" customWidth="1"/>
    <col min="11029" max="11029" width="10.75" style="2752" customWidth="1"/>
    <col min="11030" max="11030" width="2" style="2752" customWidth="1"/>
    <col min="11031" max="11264" width="9" style="2752" customWidth="1"/>
    <col min="11265" max="11265" width="3.5" style="2752" customWidth="1"/>
    <col min="11266" max="11267" width="11.25" style="2752" customWidth="1"/>
    <col min="11268" max="11271" width="15.5" style="2752" customWidth="1"/>
    <col min="11272" max="11273" width="11.25" style="2752" customWidth="1"/>
    <col min="11274" max="11274" width="4.75" style="2752" customWidth="1"/>
    <col min="11275" max="11276" width="11.25" style="2752" customWidth="1"/>
    <col min="11277" max="11283" width="9.875" style="2752" customWidth="1"/>
    <col min="11284" max="11284" width="11.375" style="2752" customWidth="1"/>
    <col min="11285" max="11285" width="10.75" style="2752" customWidth="1"/>
    <col min="11286" max="11286" width="2" style="2752" customWidth="1"/>
    <col min="11287" max="11520" width="9" style="2752" customWidth="1"/>
    <col min="11521" max="11521" width="3.5" style="2752" customWidth="1"/>
    <col min="11522" max="11523" width="11.25" style="2752" customWidth="1"/>
    <col min="11524" max="11527" width="15.5" style="2752" customWidth="1"/>
    <col min="11528" max="11529" width="11.25" style="2752" customWidth="1"/>
    <col min="11530" max="11530" width="4.75" style="2752" customWidth="1"/>
    <col min="11531" max="11532" width="11.25" style="2752" customWidth="1"/>
    <col min="11533" max="11539" width="9.875" style="2752" customWidth="1"/>
    <col min="11540" max="11540" width="11.375" style="2752" customWidth="1"/>
    <col min="11541" max="11541" width="10.75" style="2752" customWidth="1"/>
    <col min="11542" max="11542" width="2" style="2752" customWidth="1"/>
    <col min="11543" max="11776" width="9" style="2752" customWidth="1"/>
    <col min="11777" max="11777" width="3.5" style="2752" customWidth="1"/>
    <col min="11778" max="11779" width="11.25" style="2752" customWidth="1"/>
    <col min="11780" max="11783" width="15.5" style="2752" customWidth="1"/>
    <col min="11784" max="11785" width="11.25" style="2752" customWidth="1"/>
    <col min="11786" max="11786" width="4.75" style="2752" customWidth="1"/>
    <col min="11787" max="11788" width="11.25" style="2752" customWidth="1"/>
    <col min="11789" max="11795" width="9.875" style="2752" customWidth="1"/>
    <col min="11796" max="11796" width="11.375" style="2752" customWidth="1"/>
    <col min="11797" max="11797" width="10.75" style="2752" customWidth="1"/>
    <col min="11798" max="11798" width="2" style="2752" customWidth="1"/>
    <col min="11799" max="12032" width="9" style="2752" customWidth="1"/>
    <col min="12033" max="12033" width="3.5" style="2752" customWidth="1"/>
    <col min="12034" max="12035" width="11.25" style="2752" customWidth="1"/>
    <col min="12036" max="12039" width="15.5" style="2752" customWidth="1"/>
    <col min="12040" max="12041" width="11.25" style="2752" customWidth="1"/>
    <col min="12042" max="12042" width="4.75" style="2752" customWidth="1"/>
    <col min="12043" max="12044" width="11.25" style="2752" customWidth="1"/>
    <col min="12045" max="12051" width="9.875" style="2752" customWidth="1"/>
    <col min="12052" max="12052" width="11.375" style="2752" customWidth="1"/>
    <col min="12053" max="12053" width="10.75" style="2752" customWidth="1"/>
    <col min="12054" max="12054" width="2" style="2752" customWidth="1"/>
    <col min="12055" max="12288" width="9" style="2752" customWidth="1"/>
    <col min="12289" max="12289" width="3.5" style="2752" customWidth="1"/>
    <col min="12290" max="12291" width="11.25" style="2752" customWidth="1"/>
    <col min="12292" max="12295" width="15.5" style="2752" customWidth="1"/>
    <col min="12296" max="12297" width="11.25" style="2752" customWidth="1"/>
    <col min="12298" max="12298" width="4.75" style="2752" customWidth="1"/>
    <col min="12299" max="12300" width="11.25" style="2752" customWidth="1"/>
    <col min="12301" max="12307" width="9.875" style="2752" customWidth="1"/>
    <col min="12308" max="12308" width="11.375" style="2752" customWidth="1"/>
    <col min="12309" max="12309" width="10.75" style="2752" customWidth="1"/>
    <col min="12310" max="12310" width="2" style="2752" customWidth="1"/>
    <col min="12311" max="12544" width="9" style="2752" customWidth="1"/>
    <col min="12545" max="12545" width="3.5" style="2752" customWidth="1"/>
    <col min="12546" max="12547" width="11.25" style="2752" customWidth="1"/>
    <col min="12548" max="12551" width="15.5" style="2752" customWidth="1"/>
    <col min="12552" max="12553" width="11.25" style="2752" customWidth="1"/>
    <col min="12554" max="12554" width="4.75" style="2752" customWidth="1"/>
    <col min="12555" max="12556" width="11.25" style="2752" customWidth="1"/>
    <col min="12557" max="12563" width="9.875" style="2752" customWidth="1"/>
    <col min="12564" max="12564" width="11.375" style="2752" customWidth="1"/>
    <col min="12565" max="12565" width="10.75" style="2752" customWidth="1"/>
    <col min="12566" max="12566" width="2" style="2752" customWidth="1"/>
    <col min="12567" max="12800" width="9" style="2752" customWidth="1"/>
    <col min="12801" max="12801" width="3.5" style="2752" customWidth="1"/>
    <col min="12802" max="12803" width="11.25" style="2752" customWidth="1"/>
    <col min="12804" max="12807" width="15.5" style="2752" customWidth="1"/>
    <col min="12808" max="12809" width="11.25" style="2752" customWidth="1"/>
    <col min="12810" max="12810" width="4.75" style="2752" customWidth="1"/>
    <col min="12811" max="12812" width="11.25" style="2752" customWidth="1"/>
    <col min="12813" max="12819" width="9.875" style="2752" customWidth="1"/>
    <col min="12820" max="12820" width="11.375" style="2752" customWidth="1"/>
    <col min="12821" max="12821" width="10.75" style="2752" customWidth="1"/>
    <col min="12822" max="12822" width="2" style="2752" customWidth="1"/>
    <col min="12823" max="13056" width="9" style="2752" customWidth="1"/>
    <col min="13057" max="13057" width="3.5" style="2752" customWidth="1"/>
    <col min="13058" max="13059" width="11.25" style="2752" customWidth="1"/>
    <col min="13060" max="13063" width="15.5" style="2752" customWidth="1"/>
    <col min="13064" max="13065" width="11.25" style="2752" customWidth="1"/>
    <col min="13066" max="13066" width="4.75" style="2752" customWidth="1"/>
    <col min="13067" max="13068" width="11.25" style="2752" customWidth="1"/>
    <col min="13069" max="13075" width="9.875" style="2752" customWidth="1"/>
    <col min="13076" max="13076" width="11.375" style="2752" customWidth="1"/>
    <col min="13077" max="13077" width="10.75" style="2752" customWidth="1"/>
    <col min="13078" max="13078" width="2" style="2752" customWidth="1"/>
    <col min="13079" max="13312" width="9" style="2752" customWidth="1"/>
    <col min="13313" max="13313" width="3.5" style="2752" customWidth="1"/>
    <col min="13314" max="13315" width="11.25" style="2752" customWidth="1"/>
    <col min="13316" max="13319" width="15.5" style="2752" customWidth="1"/>
    <col min="13320" max="13321" width="11.25" style="2752" customWidth="1"/>
    <col min="13322" max="13322" width="4.75" style="2752" customWidth="1"/>
    <col min="13323" max="13324" width="11.25" style="2752" customWidth="1"/>
    <col min="13325" max="13331" width="9.875" style="2752" customWidth="1"/>
    <col min="13332" max="13332" width="11.375" style="2752" customWidth="1"/>
    <col min="13333" max="13333" width="10.75" style="2752" customWidth="1"/>
    <col min="13334" max="13334" width="2" style="2752" customWidth="1"/>
    <col min="13335" max="13568" width="9" style="2752" customWidth="1"/>
    <col min="13569" max="13569" width="3.5" style="2752" customWidth="1"/>
    <col min="13570" max="13571" width="11.25" style="2752" customWidth="1"/>
    <col min="13572" max="13575" width="15.5" style="2752" customWidth="1"/>
    <col min="13576" max="13577" width="11.25" style="2752" customWidth="1"/>
    <col min="13578" max="13578" width="4.75" style="2752" customWidth="1"/>
    <col min="13579" max="13580" width="11.25" style="2752" customWidth="1"/>
    <col min="13581" max="13587" width="9.875" style="2752" customWidth="1"/>
    <col min="13588" max="13588" width="11.375" style="2752" customWidth="1"/>
    <col min="13589" max="13589" width="10.75" style="2752" customWidth="1"/>
    <col min="13590" max="13590" width="2" style="2752" customWidth="1"/>
    <col min="13591" max="13824" width="9" style="2752" customWidth="1"/>
    <col min="13825" max="13825" width="3.5" style="2752" customWidth="1"/>
    <col min="13826" max="13827" width="11.25" style="2752" customWidth="1"/>
    <col min="13828" max="13831" width="15.5" style="2752" customWidth="1"/>
    <col min="13832" max="13833" width="11.25" style="2752" customWidth="1"/>
    <col min="13834" max="13834" width="4.75" style="2752" customWidth="1"/>
    <col min="13835" max="13836" width="11.25" style="2752" customWidth="1"/>
    <col min="13837" max="13843" width="9.875" style="2752" customWidth="1"/>
    <col min="13844" max="13844" width="11.375" style="2752" customWidth="1"/>
    <col min="13845" max="13845" width="10.75" style="2752" customWidth="1"/>
    <col min="13846" max="13846" width="2" style="2752" customWidth="1"/>
    <col min="13847" max="14080" width="9" style="2752" customWidth="1"/>
    <col min="14081" max="14081" width="3.5" style="2752" customWidth="1"/>
    <col min="14082" max="14083" width="11.25" style="2752" customWidth="1"/>
    <col min="14084" max="14087" width="15.5" style="2752" customWidth="1"/>
    <col min="14088" max="14089" width="11.25" style="2752" customWidth="1"/>
    <col min="14090" max="14090" width="4.75" style="2752" customWidth="1"/>
    <col min="14091" max="14092" width="11.25" style="2752" customWidth="1"/>
    <col min="14093" max="14099" width="9.875" style="2752" customWidth="1"/>
    <col min="14100" max="14100" width="11.375" style="2752" customWidth="1"/>
    <col min="14101" max="14101" width="10.75" style="2752" customWidth="1"/>
    <col min="14102" max="14102" width="2" style="2752" customWidth="1"/>
    <col min="14103" max="14336" width="9" style="2752" customWidth="1"/>
    <col min="14337" max="14337" width="3.5" style="2752" customWidth="1"/>
    <col min="14338" max="14339" width="11.25" style="2752" customWidth="1"/>
    <col min="14340" max="14343" width="15.5" style="2752" customWidth="1"/>
    <col min="14344" max="14345" width="11.25" style="2752" customWidth="1"/>
    <col min="14346" max="14346" width="4.75" style="2752" customWidth="1"/>
    <col min="14347" max="14348" width="11.25" style="2752" customWidth="1"/>
    <col min="14349" max="14355" width="9.875" style="2752" customWidth="1"/>
    <col min="14356" max="14356" width="11.375" style="2752" customWidth="1"/>
    <col min="14357" max="14357" width="10.75" style="2752" customWidth="1"/>
    <col min="14358" max="14358" width="2" style="2752" customWidth="1"/>
    <col min="14359" max="14592" width="9" style="2752" customWidth="1"/>
    <col min="14593" max="14593" width="3.5" style="2752" customWidth="1"/>
    <col min="14594" max="14595" width="11.25" style="2752" customWidth="1"/>
    <col min="14596" max="14599" width="15.5" style="2752" customWidth="1"/>
    <col min="14600" max="14601" width="11.25" style="2752" customWidth="1"/>
    <col min="14602" max="14602" width="4.75" style="2752" customWidth="1"/>
    <col min="14603" max="14604" width="11.25" style="2752" customWidth="1"/>
    <col min="14605" max="14611" width="9.875" style="2752" customWidth="1"/>
    <col min="14612" max="14612" width="11.375" style="2752" customWidth="1"/>
    <col min="14613" max="14613" width="10.75" style="2752" customWidth="1"/>
    <col min="14614" max="14614" width="2" style="2752" customWidth="1"/>
    <col min="14615" max="14848" width="9" style="2752" customWidth="1"/>
    <col min="14849" max="14849" width="3.5" style="2752" customWidth="1"/>
    <col min="14850" max="14851" width="11.25" style="2752" customWidth="1"/>
    <col min="14852" max="14855" width="15.5" style="2752" customWidth="1"/>
    <col min="14856" max="14857" width="11.25" style="2752" customWidth="1"/>
    <col min="14858" max="14858" width="4.75" style="2752" customWidth="1"/>
    <col min="14859" max="14860" width="11.25" style="2752" customWidth="1"/>
    <col min="14861" max="14867" width="9.875" style="2752" customWidth="1"/>
    <col min="14868" max="14868" width="11.375" style="2752" customWidth="1"/>
    <col min="14869" max="14869" width="10.75" style="2752" customWidth="1"/>
    <col min="14870" max="14870" width="2" style="2752" customWidth="1"/>
    <col min="14871" max="15104" width="9" style="2752" customWidth="1"/>
    <col min="15105" max="15105" width="3.5" style="2752" customWidth="1"/>
    <col min="15106" max="15107" width="11.25" style="2752" customWidth="1"/>
    <col min="15108" max="15111" width="15.5" style="2752" customWidth="1"/>
    <col min="15112" max="15113" width="11.25" style="2752" customWidth="1"/>
    <col min="15114" max="15114" width="4.75" style="2752" customWidth="1"/>
    <col min="15115" max="15116" width="11.25" style="2752" customWidth="1"/>
    <col min="15117" max="15123" width="9.875" style="2752" customWidth="1"/>
    <col min="15124" max="15124" width="11.375" style="2752" customWidth="1"/>
    <col min="15125" max="15125" width="10.75" style="2752" customWidth="1"/>
    <col min="15126" max="15126" width="2" style="2752" customWidth="1"/>
    <col min="15127" max="15360" width="9" style="2752" customWidth="1"/>
    <col min="15361" max="15361" width="3.5" style="2752" customWidth="1"/>
    <col min="15362" max="15363" width="11.25" style="2752" customWidth="1"/>
    <col min="15364" max="15367" width="15.5" style="2752" customWidth="1"/>
    <col min="15368" max="15369" width="11.25" style="2752" customWidth="1"/>
    <col min="15370" max="15370" width="4.75" style="2752" customWidth="1"/>
    <col min="15371" max="15372" width="11.25" style="2752" customWidth="1"/>
    <col min="15373" max="15379" width="9.875" style="2752" customWidth="1"/>
    <col min="15380" max="15380" width="11.375" style="2752" customWidth="1"/>
    <col min="15381" max="15381" width="10.75" style="2752" customWidth="1"/>
    <col min="15382" max="15382" width="2" style="2752" customWidth="1"/>
    <col min="15383" max="15616" width="9" style="2752" customWidth="1"/>
    <col min="15617" max="15617" width="3.5" style="2752" customWidth="1"/>
    <col min="15618" max="15619" width="11.25" style="2752" customWidth="1"/>
    <col min="15620" max="15623" width="15.5" style="2752" customWidth="1"/>
    <col min="15624" max="15625" width="11.25" style="2752" customWidth="1"/>
    <col min="15626" max="15626" width="4.75" style="2752" customWidth="1"/>
    <col min="15627" max="15628" width="11.25" style="2752" customWidth="1"/>
    <col min="15629" max="15635" width="9.875" style="2752" customWidth="1"/>
    <col min="15636" max="15636" width="11.375" style="2752" customWidth="1"/>
    <col min="15637" max="15637" width="10.75" style="2752" customWidth="1"/>
    <col min="15638" max="15638" width="2" style="2752" customWidth="1"/>
    <col min="15639" max="15872" width="9" style="2752" customWidth="1"/>
    <col min="15873" max="15873" width="3.5" style="2752" customWidth="1"/>
    <col min="15874" max="15875" width="11.25" style="2752" customWidth="1"/>
    <col min="15876" max="15879" width="15.5" style="2752" customWidth="1"/>
    <col min="15880" max="15881" width="11.25" style="2752" customWidth="1"/>
    <col min="15882" max="15882" width="4.75" style="2752" customWidth="1"/>
    <col min="15883" max="15884" width="11.25" style="2752" customWidth="1"/>
    <col min="15885" max="15891" width="9.875" style="2752" customWidth="1"/>
    <col min="15892" max="15892" width="11.375" style="2752" customWidth="1"/>
    <col min="15893" max="15893" width="10.75" style="2752" customWidth="1"/>
    <col min="15894" max="15894" width="2" style="2752" customWidth="1"/>
    <col min="15895" max="16128" width="9" style="2752" customWidth="1"/>
    <col min="16129" max="16129" width="3.5" style="2752" customWidth="1"/>
    <col min="16130" max="16131" width="11.25" style="2752" customWidth="1"/>
    <col min="16132" max="16135" width="15.5" style="2752" customWidth="1"/>
    <col min="16136" max="16137" width="11.25" style="2752" customWidth="1"/>
    <col min="16138" max="16138" width="4.75" style="2752" customWidth="1"/>
    <col min="16139" max="16140" width="11.25" style="2752" customWidth="1"/>
    <col min="16141" max="16147" width="9.875" style="2752" customWidth="1"/>
    <col min="16148" max="16148" width="11.375" style="2752" customWidth="1"/>
    <col min="16149" max="16149" width="10.75" style="2752" customWidth="1"/>
    <col min="16150" max="16150" width="2" style="2752" customWidth="1"/>
    <col min="16151" max="16384" width="9" style="2752" customWidth="1"/>
  </cols>
  <sheetData>
    <row r="1" spans="2:21" ht="21.75">
      <c r="B1" s="2613" t="s">
        <v>1132</v>
      </c>
      <c r="C1" s="2618"/>
      <c r="T1" s="2833"/>
      <c r="U1" s="2833"/>
    </row>
    <row r="2" spans="2:21" ht="6.75" customHeight="1">
      <c r="T2" s="2833"/>
      <c r="U2" s="2833"/>
    </row>
    <row r="3" spans="2:21" ht="20.25" customHeight="1">
      <c r="O3" s="2821"/>
      <c r="P3" s="2821"/>
      <c r="Q3" s="2822" t="s">
        <v>541</v>
      </c>
      <c r="R3" s="2822"/>
      <c r="S3" s="2822" t="s">
        <v>73</v>
      </c>
      <c r="T3" s="2822"/>
      <c r="U3" s="2822" t="s">
        <v>545</v>
      </c>
    </row>
    <row r="4" spans="2:21" ht="7.5" customHeight="1"/>
    <row r="5" spans="2:21" ht="46.5" customHeight="1">
      <c r="B5" s="2753" t="s">
        <v>1160</v>
      </c>
      <c r="C5" s="2753"/>
      <c r="D5" s="2753"/>
      <c r="E5" s="2753"/>
      <c r="F5" s="2753"/>
      <c r="G5" s="2753"/>
      <c r="H5" s="2753"/>
      <c r="I5" s="2753"/>
      <c r="J5" s="2753"/>
      <c r="K5" s="2753"/>
      <c r="L5" s="2753"/>
      <c r="M5" s="2753"/>
      <c r="N5" s="2753"/>
      <c r="O5" s="2753"/>
      <c r="P5" s="2753"/>
      <c r="Q5" s="2753"/>
      <c r="R5" s="2753"/>
      <c r="S5" s="2753"/>
      <c r="T5" s="2753"/>
      <c r="U5" s="2753"/>
    </row>
    <row r="6" spans="2:21" ht="19.5" customHeight="1"/>
    <row r="7" spans="2:21" ht="54" customHeight="1">
      <c r="B7" s="2754" t="s">
        <v>222</v>
      </c>
      <c r="C7" s="2754"/>
      <c r="D7" s="2768" t="s">
        <v>154</v>
      </c>
      <c r="E7" s="2768"/>
      <c r="F7" s="2768"/>
      <c r="G7" s="2768"/>
      <c r="H7" s="2768"/>
      <c r="I7" s="2768"/>
      <c r="K7" s="2754" t="s">
        <v>216</v>
      </c>
      <c r="L7" s="2754"/>
      <c r="M7" s="2768" t="s">
        <v>1340</v>
      </c>
      <c r="N7" s="2768"/>
      <c r="O7" s="2768"/>
      <c r="P7" s="2768"/>
      <c r="Q7" s="2768"/>
      <c r="R7" s="2768"/>
      <c r="S7" s="2768"/>
      <c r="T7" s="2768"/>
      <c r="U7" s="2768"/>
    </row>
    <row r="8" spans="2:21" ht="54" customHeight="1">
      <c r="B8" s="2754" t="s">
        <v>1341</v>
      </c>
      <c r="C8" s="2754"/>
      <c r="D8" s="2768" t="s">
        <v>154</v>
      </c>
      <c r="E8" s="2768"/>
      <c r="F8" s="2768"/>
      <c r="G8" s="2768"/>
      <c r="H8" s="2768"/>
      <c r="I8" s="2768"/>
      <c r="K8" s="2754" t="s">
        <v>196</v>
      </c>
      <c r="L8" s="2754"/>
      <c r="M8" s="2768" t="s">
        <v>625</v>
      </c>
      <c r="N8" s="2768"/>
      <c r="O8" s="2768"/>
      <c r="P8" s="2768"/>
      <c r="Q8" s="2768"/>
      <c r="R8" s="2768"/>
      <c r="S8" s="2768"/>
      <c r="T8" s="2768"/>
      <c r="U8" s="2768"/>
    </row>
    <row r="9" spans="2:21" ht="54" customHeight="1">
      <c r="B9" s="2754" t="s">
        <v>172</v>
      </c>
      <c r="C9" s="2754"/>
      <c r="D9" s="2768" t="s">
        <v>424</v>
      </c>
      <c r="E9" s="2768"/>
      <c r="F9" s="2768"/>
      <c r="G9" s="2768"/>
      <c r="H9" s="2768"/>
      <c r="I9" s="2768"/>
      <c r="K9" s="2754" t="s">
        <v>1342</v>
      </c>
      <c r="L9" s="2754"/>
      <c r="M9" s="2768" t="s">
        <v>1343</v>
      </c>
      <c r="N9" s="2768"/>
      <c r="O9" s="2768"/>
      <c r="P9" s="2768"/>
      <c r="Q9" s="2768"/>
      <c r="R9" s="2768"/>
      <c r="S9" s="2768"/>
      <c r="T9" s="2768"/>
      <c r="U9" s="2768"/>
    </row>
    <row r="10" spans="2:21" ht="19.5" customHeight="1"/>
    <row r="11" spans="2:21" ht="35.25" customHeight="1">
      <c r="B11" s="2755" t="s">
        <v>367</v>
      </c>
      <c r="C11" s="2766"/>
      <c r="D11" s="2766"/>
      <c r="E11" s="2766"/>
      <c r="F11" s="2766"/>
      <c r="G11" s="2766"/>
      <c r="H11" s="2766"/>
      <c r="I11" s="2779"/>
      <c r="K11" s="2755" t="s">
        <v>652</v>
      </c>
      <c r="L11" s="2766"/>
      <c r="M11" s="2766"/>
      <c r="N11" s="2766"/>
      <c r="O11" s="2766"/>
      <c r="P11" s="2766"/>
      <c r="Q11" s="2766"/>
      <c r="R11" s="2766"/>
      <c r="S11" s="2766"/>
      <c r="T11" s="2766"/>
      <c r="U11" s="2779"/>
    </row>
    <row r="12" spans="2:21" ht="35.25" customHeight="1">
      <c r="B12" s="2756" t="s">
        <v>272</v>
      </c>
      <c r="C12" s="2756"/>
      <c r="D12" s="2756"/>
      <c r="E12" s="2756"/>
      <c r="F12" s="2756"/>
      <c r="G12" s="2756"/>
      <c r="H12" s="2771" t="s">
        <v>299</v>
      </c>
      <c r="I12" s="2780">
        <f>IF(H12="○",80,IF(H13="○",70,IF(H14="○",55,IF(H15="○",45,IF(H16="○",40,IF(H17="○",30,IF(H18="○",20,IF(H19="○",5,0))))))))</f>
        <v>0</v>
      </c>
      <c r="K12" s="2760" t="s">
        <v>299</v>
      </c>
      <c r="L12" s="2767" t="s">
        <v>941</v>
      </c>
      <c r="M12" s="2769"/>
      <c r="N12" s="2769"/>
      <c r="O12" s="2769"/>
      <c r="P12" s="2769"/>
      <c r="Q12" s="2769"/>
      <c r="R12" s="2769"/>
      <c r="S12" s="2769"/>
      <c r="T12" s="2773"/>
      <c r="U12" s="2783">
        <f>IF(T36&gt;=8,35,IF(AND(T36&gt;=6,T36&lt;=7),25,IF(AND(T36&gt;=1,T36&lt;=5),15,0)))</f>
        <v>0</v>
      </c>
    </row>
    <row r="13" spans="2:21" ht="35.25" customHeight="1">
      <c r="B13" s="2756" t="s">
        <v>253</v>
      </c>
      <c r="C13" s="2756"/>
      <c r="D13" s="2756"/>
      <c r="E13" s="2756"/>
      <c r="F13" s="2756"/>
      <c r="G13" s="2756"/>
      <c r="H13" s="2771" t="s">
        <v>299</v>
      </c>
      <c r="I13" s="2781"/>
      <c r="K13" s="2785" t="s">
        <v>961</v>
      </c>
      <c r="L13" s="2800"/>
      <c r="M13" s="2800"/>
      <c r="N13" s="2800"/>
      <c r="O13" s="2800"/>
      <c r="P13" s="2800"/>
      <c r="Q13" s="2800"/>
      <c r="R13" s="2800"/>
      <c r="S13" s="2826"/>
      <c r="T13" s="2834" t="s">
        <v>299</v>
      </c>
      <c r="U13" s="2783"/>
    </row>
    <row r="14" spans="2:21" ht="35.25" customHeight="1">
      <c r="B14" s="2756" t="s">
        <v>1121</v>
      </c>
      <c r="C14" s="2756"/>
      <c r="D14" s="2756"/>
      <c r="E14" s="2756"/>
      <c r="F14" s="2756"/>
      <c r="G14" s="2756"/>
      <c r="H14" s="2771" t="s">
        <v>299</v>
      </c>
      <c r="I14" s="2781"/>
      <c r="K14" s="2786" t="s">
        <v>764</v>
      </c>
      <c r="L14" s="2801"/>
      <c r="M14" s="2801"/>
      <c r="N14" s="2801"/>
      <c r="O14" s="2801"/>
      <c r="P14" s="2801"/>
      <c r="Q14" s="2801"/>
      <c r="R14" s="2801"/>
      <c r="S14" s="2827"/>
      <c r="T14" s="2835"/>
      <c r="U14" s="2783"/>
    </row>
    <row r="15" spans="2:21" ht="35.25" customHeight="1">
      <c r="B15" s="2756" t="s">
        <v>344</v>
      </c>
      <c r="C15" s="2756"/>
      <c r="D15" s="2756"/>
      <c r="E15" s="2756"/>
      <c r="F15" s="2756"/>
      <c r="G15" s="2756"/>
      <c r="H15" s="2771" t="s">
        <v>299</v>
      </c>
      <c r="I15" s="2781"/>
      <c r="K15" s="2760" t="s">
        <v>299</v>
      </c>
      <c r="L15" s="2767" t="s">
        <v>1344</v>
      </c>
      <c r="M15" s="2769"/>
      <c r="N15" s="2769"/>
      <c r="O15" s="2769"/>
      <c r="P15" s="2769"/>
      <c r="Q15" s="2769"/>
      <c r="R15" s="2769"/>
      <c r="S15" s="2769"/>
      <c r="T15" s="2773"/>
      <c r="U15" s="2783"/>
    </row>
    <row r="16" spans="2:21" ht="35.25" customHeight="1">
      <c r="B16" s="2756" t="s">
        <v>1345</v>
      </c>
      <c r="C16" s="2756"/>
      <c r="D16" s="2756"/>
      <c r="E16" s="2756"/>
      <c r="F16" s="2756"/>
      <c r="G16" s="2756"/>
      <c r="H16" s="2771" t="s">
        <v>299</v>
      </c>
      <c r="I16" s="2781"/>
      <c r="K16" s="2785" t="s">
        <v>1346</v>
      </c>
      <c r="L16" s="2800"/>
      <c r="M16" s="2800"/>
      <c r="N16" s="2800"/>
      <c r="O16" s="2800"/>
      <c r="P16" s="2800"/>
      <c r="Q16" s="2800"/>
      <c r="R16" s="2800"/>
      <c r="S16" s="2826"/>
      <c r="T16" s="2834"/>
      <c r="U16" s="2783"/>
    </row>
    <row r="17" spans="2:21" ht="35.25" customHeight="1">
      <c r="B17" s="2756" t="s">
        <v>938</v>
      </c>
      <c r="C17" s="2756"/>
      <c r="D17" s="2756"/>
      <c r="E17" s="2756"/>
      <c r="F17" s="2756"/>
      <c r="G17" s="2756"/>
      <c r="H17" s="2771" t="s">
        <v>299</v>
      </c>
      <c r="I17" s="2781"/>
      <c r="K17" s="2786" t="s">
        <v>794</v>
      </c>
      <c r="L17" s="2801"/>
      <c r="M17" s="2801"/>
      <c r="N17" s="2801"/>
      <c r="O17" s="2801"/>
      <c r="P17" s="2801"/>
      <c r="Q17" s="2801"/>
      <c r="R17" s="2801"/>
      <c r="S17" s="2827"/>
      <c r="T17" s="2835" t="s">
        <v>299</v>
      </c>
      <c r="U17" s="2783"/>
    </row>
    <row r="18" spans="2:21" ht="35.25" customHeight="1">
      <c r="B18" s="2756" t="s">
        <v>529</v>
      </c>
      <c r="C18" s="2756"/>
      <c r="D18" s="2756"/>
      <c r="E18" s="2756"/>
      <c r="F18" s="2756"/>
      <c r="G18" s="2756"/>
      <c r="H18" s="2771" t="s">
        <v>299</v>
      </c>
      <c r="I18" s="2781"/>
      <c r="K18" s="2760" t="s">
        <v>299</v>
      </c>
      <c r="L18" s="2767" t="s">
        <v>715</v>
      </c>
      <c r="M18" s="2769"/>
      <c r="N18" s="2769"/>
      <c r="O18" s="2769"/>
      <c r="P18" s="2769"/>
      <c r="Q18" s="2769"/>
      <c r="R18" s="2769"/>
      <c r="S18" s="2769"/>
      <c r="T18" s="2773"/>
      <c r="U18" s="2783"/>
    </row>
    <row r="19" spans="2:21" ht="35.25" customHeight="1">
      <c r="B19" s="2756" t="s">
        <v>627</v>
      </c>
      <c r="C19" s="2756"/>
      <c r="D19" s="2756"/>
      <c r="E19" s="2756"/>
      <c r="F19" s="2756"/>
      <c r="G19" s="2756"/>
      <c r="H19" s="2771" t="s">
        <v>299</v>
      </c>
      <c r="I19" s="2782" t="s">
        <v>480</v>
      </c>
      <c r="K19" s="2785" t="s">
        <v>661</v>
      </c>
      <c r="L19" s="2800"/>
      <c r="M19" s="2800"/>
      <c r="N19" s="2800"/>
      <c r="O19" s="2800"/>
      <c r="P19" s="2800"/>
      <c r="Q19" s="2800"/>
      <c r="R19" s="2800"/>
      <c r="S19" s="2826"/>
      <c r="T19" s="2834" t="s">
        <v>299</v>
      </c>
      <c r="U19" s="2783"/>
    </row>
    <row r="20" spans="2:21" ht="35.25" customHeight="1">
      <c r="B20" s="2757" t="s">
        <v>970</v>
      </c>
      <c r="C20" s="2757"/>
      <c r="D20" s="2757"/>
      <c r="E20" s="2757"/>
      <c r="F20" s="2757"/>
      <c r="G20" s="2757"/>
      <c r="H20" s="2757"/>
      <c r="I20" s="2757"/>
      <c r="K20" s="2786" t="s">
        <v>167</v>
      </c>
      <c r="L20" s="2801"/>
      <c r="M20" s="2801"/>
      <c r="N20" s="2801"/>
      <c r="O20" s="2801"/>
      <c r="P20" s="2801"/>
      <c r="Q20" s="2801"/>
      <c r="R20" s="2801"/>
      <c r="S20" s="2827"/>
      <c r="T20" s="2835" t="s">
        <v>299</v>
      </c>
      <c r="U20" s="2783"/>
    </row>
    <row r="21" spans="2:21" ht="35.25" customHeight="1">
      <c r="B21" s="2755" t="s">
        <v>1164</v>
      </c>
      <c r="C21" s="2766"/>
      <c r="D21" s="2766"/>
      <c r="E21" s="2766"/>
      <c r="F21" s="2766"/>
      <c r="G21" s="2766"/>
      <c r="H21" s="2766"/>
      <c r="I21" s="2779"/>
      <c r="K21" s="2760" t="s">
        <v>299</v>
      </c>
      <c r="L21" s="2767" t="s">
        <v>1347</v>
      </c>
      <c r="M21" s="2769"/>
      <c r="N21" s="2769"/>
      <c r="O21" s="2769"/>
      <c r="P21" s="2769"/>
      <c r="Q21" s="2769"/>
      <c r="R21" s="2769"/>
      <c r="S21" s="2769"/>
      <c r="T21" s="2773"/>
      <c r="U21" s="2783"/>
    </row>
    <row r="22" spans="2:21" ht="35.25" customHeight="1">
      <c r="B22" s="2758" t="s">
        <v>1348</v>
      </c>
      <c r="C22" s="2758"/>
      <c r="D22" s="2758"/>
      <c r="E22" s="2758"/>
      <c r="F22" s="2758"/>
      <c r="G22" s="2758"/>
      <c r="H22" s="2771" t="s">
        <v>299</v>
      </c>
      <c r="I22" s="2780">
        <f>IF(H22="○",40,IF(H24="○",25,IF(H26="○",20,IF(H28="○",5,0))))</f>
        <v>0</v>
      </c>
      <c r="K22" s="2787" t="s">
        <v>1346</v>
      </c>
      <c r="L22" s="2802"/>
      <c r="M22" s="2802"/>
      <c r="N22" s="2802"/>
      <c r="O22" s="2802"/>
      <c r="P22" s="2802"/>
      <c r="Q22" s="2802"/>
      <c r="R22" s="2802"/>
      <c r="S22" s="2828"/>
      <c r="T22" s="2836"/>
      <c r="U22" s="2783"/>
    </row>
    <row r="23" spans="2:21" ht="35.25" customHeight="1">
      <c r="B23" s="2758"/>
      <c r="C23" s="2758"/>
      <c r="D23" s="2758"/>
      <c r="E23" s="2758"/>
      <c r="F23" s="2758"/>
      <c r="G23" s="2758"/>
      <c r="H23" s="2771"/>
      <c r="I23" s="2781"/>
      <c r="K23" s="2786" t="s">
        <v>794</v>
      </c>
      <c r="L23" s="2801"/>
      <c r="M23" s="2801"/>
      <c r="N23" s="2801"/>
      <c r="O23" s="2801"/>
      <c r="P23" s="2801"/>
      <c r="Q23" s="2801"/>
      <c r="R23" s="2801"/>
      <c r="S23" s="2827"/>
      <c r="T23" s="2837" t="s">
        <v>299</v>
      </c>
      <c r="U23" s="2783"/>
    </row>
    <row r="24" spans="2:21" ht="35.25" customHeight="1">
      <c r="B24" s="2758" t="s">
        <v>1349</v>
      </c>
      <c r="C24" s="2758"/>
      <c r="D24" s="2758"/>
      <c r="E24" s="2758"/>
      <c r="F24" s="2758"/>
      <c r="G24" s="2758"/>
      <c r="H24" s="2771" t="s">
        <v>299</v>
      </c>
      <c r="I24" s="2781"/>
      <c r="K24" s="2760" t="s">
        <v>299</v>
      </c>
      <c r="L24" s="2767" t="s">
        <v>1350</v>
      </c>
      <c r="M24" s="2769"/>
      <c r="N24" s="2769"/>
      <c r="O24" s="2769"/>
      <c r="P24" s="2769"/>
      <c r="Q24" s="2769"/>
      <c r="R24" s="2769"/>
      <c r="S24" s="2769"/>
      <c r="T24" s="2773"/>
      <c r="U24" s="2783"/>
    </row>
    <row r="25" spans="2:21" ht="35.25" customHeight="1">
      <c r="B25" s="2758"/>
      <c r="C25" s="2758"/>
      <c r="D25" s="2758"/>
      <c r="E25" s="2758"/>
      <c r="F25" s="2758"/>
      <c r="G25" s="2758"/>
      <c r="H25" s="2771"/>
      <c r="I25" s="2781"/>
      <c r="K25" s="2788" t="s">
        <v>942</v>
      </c>
      <c r="L25" s="2803"/>
      <c r="M25" s="2803"/>
      <c r="N25" s="2803"/>
      <c r="O25" s="2803"/>
      <c r="P25" s="2803"/>
      <c r="Q25" s="2803"/>
      <c r="R25" s="2803"/>
      <c r="S25" s="2829"/>
      <c r="T25" s="2838" t="s">
        <v>299</v>
      </c>
      <c r="U25" s="2783"/>
    </row>
    <row r="26" spans="2:21" ht="35.25" customHeight="1">
      <c r="B26" s="2758" t="s">
        <v>1330</v>
      </c>
      <c r="C26" s="2758"/>
      <c r="D26" s="2758"/>
      <c r="E26" s="2758"/>
      <c r="F26" s="2758"/>
      <c r="G26" s="2758"/>
      <c r="H26" s="2771" t="s">
        <v>299</v>
      </c>
      <c r="I26" s="2781"/>
      <c r="K26" s="2788"/>
      <c r="L26" s="2803"/>
      <c r="M26" s="2803"/>
      <c r="N26" s="2803"/>
      <c r="O26" s="2803"/>
      <c r="P26" s="2803"/>
      <c r="Q26" s="2803"/>
      <c r="R26" s="2803"/>
      <c r="S26" s="2829"/>
      <c r="T26" s="2839"/>
      <c r="U26" s="2783"/>
    </row>
    <row r="27" spans="2:21" ht="35.25" customHeight="1">
      <c r="B27" s="2758"/>
      <c r="C27" s="2758"/>
      <c r="D27" s="2758"/>
      <c r="E27" s="2758"/>
      <c r="F27" s="2758"/>
      <c r="G27" s="2758"/>
      <c r="H27" s="2771"/>
      <c r="I27" s="2781"/>
      <c r="K27" s="2760" t="s">
        <v>299</v>
      </c>
      <c r="L27" s="2767" t="s">
        <v>1351</v>
      </c>
      <c r="M27" s="2769"/>
      <c r="N27" s="2769"/>
      <c r="O27" s="2769"/>
      <c r="P27" s="2769"/>
      <c r="Q27" s="2769"/>
      <c r="R27" s="2769"/>
      <c r="S27" s="2769"/>
      <c r="T27" s="2773"/>
      <c r="U27" s="2783"/>
    </row>
    <row r="28" spans="2:21" ht="35.25" customHeight="1">
      <c r="B28" s="2758" t="s">
        <v>1494</v>
      </c>
      <c r="C28" s="2758"/>
      <c r="D28" s="2758"/>
      <c r="E28" s="2758"/>
      <c r="F28" s="2758"/>
      <c r="G28" s="2758"/>
      <c r="H28" s="2771" t="s">
        <v>299</v>
      </c>
      <c r="I28" s="2781"/>
      <c r="K28" s="2788" t="s">
        <v>298</v>
      </c>
      <c r="L28" s="2803"/>
      <c r="M28" s="2803"/>
      <c r="N28" s="2803"/>
      <c r="O28" s="2803"/>
      <c r="P28" s="2803"/>
      <c r="Q28" s="2803"/>
      <c r="R28" s="2803"/>
      <c r="S28" s="2829"/>
      <c r="T28" s="2838"/>
      <c r="U28" s="2783"/>
    </row>
    <row r="29" spans="2:21" ht="35.25" customHeight="1">
      <c r="B29" s="2758"/>
      <c r="C29" s="2758"/>
      <c r="D29" s="2758"/>
      <c r="E29" s="2758"/>
      <c r="F29" s="2758"/>
      <c r="G29" s="2758"/>
      <c r="H29" s="2771"/>
      <c r="I29" s="2782" t="s">
        <v>480</v>
      </c>
      <c r="K29" s="2788"/>
      <c r="L29" s="2803"/>
      <c r="M29" s="2803"/>
      <c r="N29" s="2803"/>
      <c r="O29" s="2803"/>
      <c r="P29" s="2803"/>
      <c r="Q29" s="2803"/>
      <c r="R29" s="2803"/>
      <c r="S29" s="2829"/>
      <c r="T29" s="2839"/>
      <c r="U29" s="2783"/>
    </row>
    <row r="30" spans="2:21" ht="35.25" customHeight="1">
      <c r="B30" s="2757" t="s">
        <v>983</v>
      </c>
      <c r="C30" s="2757"/>
      <c r="D30" s="2757"/>
      <c r="E30" s="2757"/>
      <c r="F30" s="2757"/>
      <c r="G30" s="2757"/>
      <c r="H30" s="2757"/>
      <c r="I30" s="2757"/>
      <c r="K30" s="2760" t="s">
        <v>299</v>
      </c>
      <c r="L30" s="2767" t="s">
        <v>236</v>
      </c>
      <c r="M30" s="2769"/>
      <c r="N30" s="2769"/>
      <c r="O30" s="2769"/>
      <c r="P30" s="2769"/>
      <c r="Q30" s="2769"/>
      <c r="R30" s="2769"/>
      <c r="S30" s="2769"/>
      <c r="T30" s="2773"/>
      <c r="U30" s="2783"/>
    </row>
    <row r="31" spans="2:21" ht="35.25" customHeight="1">
      <c r="B31" s="2759" t="s">
        <v>1352</v>
      </c>
      <c r="C31" s="2759"/>
      <c r="D31" s="2759"/>
      <c r="E31" s="2759"/>
      <c r="F31" s="2759"/>
      <c r="G31" s="2759"/>
      <c r="H31" s="2772"/>
      <c r="I31" s="2759"/>
      <c r="K31" s="2788" t="s">
        <v>1353</v>
      </c>
      <c r="L31" s="2803"/>
      <c r="M31" s="2803"/>
      <c r="N31" s="2803"/>
      <c r="O31" s="2803"/>
      <c r="P31" s="2803"/>
      <c r="Q31" s="2803"/>
      <c r="R31" s="2803"/>
      <c r="S31" s="2829"/>
      <c r="T31" s="2838" t="s">
        <v>299</v>
      </c>
      <c r="U31" s="2783"/>
    </row>
    <row r="32" spans="2:21" ht="35.25" customHeight="1">
      <c r="B32" s="2760" t="s">
        <v>299</v>
      </c>
      <c r="C32" s="2767" t="s">
        <v>1171</v>
      </c>
      <c r="D32" s="2769"/>
      <c r="E32" s="2769"/>
      <c r="F32" s="2769"/>
      <c r="G32" s="2769"/>
      <c r="H32" s="2773"/>
      <c r="I32" s="2783">
        <f>IF(H56&gt;=8,35,IF(AND(H56&gt;=6,H56&lt;=7),25,IF(AND(H56&gt;=1,H56&lt;=5),15,0)))</f>
        <v>0</v>
      </c>
      <c r="K32" s="2788"/>
      <c r="L32" s="2803"/>
      <c r="M32" s="2803"/>
      <c r="N32" s="2803"/>
      <c r="O32" s="2803"/>
      <c r="P32" s="2803"/>
      <c r="Q32" s="2803"/>
      <c r="R32" s="2803"/>
      <c r="S32" s="2829"/>
      <c r="T32" s="2839"/>
      <c r="U32" s="2783"/>
    </row>
    <row r="33" spans="2:21" ht="35.25" customHeight="1">
      <c r="B33" s="2761" t="s">
        <v>835</v>
      </c>
      <c r="C33" s="2761"/>
      <c r="D33" s="2761"/>
      <c r="E33" s="2761"/>
      <c r="F33" s="2761"/>
      <c r="G33" s="2761"/>
      <c r="H33" s="2774" t="s">
        <v>299</v>
      </c>
      <c r="I33" s="2783"/>
      <c r="K33" s="2760" t="s">
        <v>299</v>
      </c>
      <c r="L33" s="2767" t="s">
        <v>1355</v>
      </c>
      <c r="M33" s="2769"/>
      <c r="N33" s="2769"/>
      <c r="O33" s="2769"/>
      <c r="P33" s="2769"/>
      <c r="Q33" s="2769"/>
      <c r="R33" s="2769"/>
      <c r="S33" s="2769"/>
      <c r="T33" s="2773"/>
      <c r="U33" s="2783"/>
    </row>
    <row r="34" spans="2:21" ht="35.25" customHeight="1">
      <c r="B34" s="2762" t="s">
        <v>656</v>
      </c>
      <c r="C34" s="2762"/>
      <c r="D34" s="2762"/>
      <c r="E34" s="2762"/>
      <c r="F34" s="2762"/>
      <c r="G34" s="2762"/>
      <c r="H34" s="2775" t="s">
        <v>299</v>
      </c>
      <c r="I34" s="2783"/>
      <c r="K34" s="2788" t="s">
        <v>1357</v>
      </c>
      <c r="L34" s="2803"/>
      <c r="M34" s="2803"/>
      <c r="N34" s="2803"/>
      <c r="O34" s="2803"/>
      <c r="P34" s="2803"/>
      <c r="Q34" s="2803"/>
      <c r="R34" s="2803"/>
      <c r="S34" s="2829"/>
      <c r="T34" s="2838" t="s">
        <v>299</v>
      </c>
      <c r="U34" s="2783"/>
    </row>
    <row r="35" spans="2:21" ht="35.25" customHeight="1">
      <c r="B35" s="2760" t="s">
        <v>299</v>
      </c>
      <c r="C35" s="2767" t="s">
        <v>437</v>
      </c>
      <c r="D35" s="2769"/>
      <c r="E35" s="2769"/>
      <c r="F35" s="2769"/>
      <c r="G35" s="2769"/>
      <c r="H35" s="2773"/>
      <c r="I35" s="2783"/>
      <c r="K35" s="2789"/>
      <c r="L35" s="2804"/>
      <c r="M35" s="2804"/>
      <c r="N35" s="2804"/>
      <c r="O35" s="2804"/>
      <c r="P35" s="2804"/>
      <c r="Q35" s="2804"/>
      <c r="R35" s="2804"/>
      <c r="S35" s="2830"/>
      <c r="T35" s="2839"/>
      <c r="U35" s="2780"/>
    </row>
    <row r="36" spans="2:21" ht="35.25" customHeight="1">
      <c r="B36" s="2761" t="s">
        <v>835</v>
      </c>
      <c r="C36" s="2761"/>
      <c r="D36" s="2761"/>
      <c r="E36" s="2761"/>
      <c r="F36" s="2761"/>
      <c r="G36" s="2761"/>
      <c r="H36" s="2776" t="s">
        <v>299</v>
      </c>
      <c r="I36" s="2783"/>
      <c r="K36" s="2790" t="s">
        <v>838</v>
      </c>
      <c r="L36" s="2805"/>
      <c r="M36" s="2805"/>
      <c r="N36" s="2805"/>
      <c r="O36" s="2805"/>
      <c r="P36" s="2805"/>
      <c r="Q36" s="2805"/>
      <c r="R36" s="2805"/>
      <c r="S36" s="2831"/>
      <c r="T36" s="2778">
        <f>((COUNTIF(T13,"○")+COUNTIF(T16,"○")+COUNTIF(T19,"○")+COUNTIF(T22,"○"))+((COUNTIF(T14,"○")+COUNTIF(T17,"○")+COUNTIF(T20,"○")+COUNTIF(T23,"○")+COUNTIF(T25,"○")+COUNTIF(T28,"○")+COUNTIF(T31,"○")+COUNTIF(T34,"○"))*2))</f>
        <v>0</v>
      </c>
      <c r="U36" s="2782" t="s">
        <v>480</v>
      </c>
    </row>
    <row r="37" spans="2:21" ht="35.25" customHeight="1">
      <c r="B37" s="2762" t="s">
        <v>656</v>
      </c>
      <c r="C37" s="2762"/>
      <c r="D37" s="2762"/>
      <c r="E37" s="2762"/>
      <c r="F37" s="2762"/>
      <c r="G37" s="2762"/>
      <c r="H37" s="2777" t="s">
        <v>299</v>
      </c>
      <c r="I37" s="2783"/>
      <c r="K37" s="2764" t="s">
        <v>1358</v>
      </c>
      <c r="P37" s="2770" t="s">
        <v>1086</v>
      </c>
      <c r="Q37" s="2770"/>
      <c r="R37" s="2770"/>
      <c r="S37" s="2770"/>
      <c r="T37" s="2770"/>
      <c r="U37" s="2770"/>
    </row>
    <row r="38" spans="2:21" ht="35.25" customHeight="1">
      <c r="B38" s="2760" t="s">
        <v>299</v>
      </c>
      <c r="C38" s="2767" t="s">
        <v>1034</v>
      </c>
      <c r="D38" s="2769"/>
      <c r="E38" s="2769"/>
      <c r="F38" s="2769"/>
      <c r="G38" s="2769"/>
      <c r="H38" s="2773"/>
      <c r="I38" s="2783"/>
      <c r="K38" s="2765" t="str">
        <f>IF(COUNTIF(K12:K35,"◎")&gt;5,"NG！５項目以上選択されています。","")</f>
        <v/>
      </c>
      <c r="P38" s="2822"/>
      <c r="Q38" s="2822"/>
      <c r="R38" s="2822"/>
      <c r="S38" s="2765" t="str">
        <f>IF(COUNTIF(T13:T35,"○")&gt;5,"NG！５項目以上選択されています。","")</f>
        <v/>
      </c>
      <c r="T38" s="2822"/>
      <c r="U38" s="2822"/>
    </row>
    <row r="39" spans="2:21" ht="35.25" customHeight="1">
      <c r="B39" s="2761" t="s">
        <v>835</v>
      </c>
      <c r="C39" s="2761"/>
      <c r="D39" s="2761"/>
      <c r="E39" s="2761"/>
      <c r="F39" s="2761"/>
      <c r="G39" s="2761"/>
      <c r="H39" s="2774" t="s">
        <v>299</v>
      </c>
      <c r="I39" s="2783"/>
      <c r="K39" s="2755" t="s">
        <v>52</v>
      </c>
      <c r="L39" s="2766"/>
      <c r="M39" s="2766"/>
      <c r="N39" s="2766"/>
      <c r="O39" s="2766"/>
      <c r="P39" s="2766"/>
      <c r="Q39" s="2766"/>
      <c r="R39" s="2766"/>
      <c r="S39" s="2766"/>
      <c r="T39" s="2766"/>
      <c r="U39" s="2779"/>
    </row>
    <row r="40" spans="2:21" ht="35.25" customHeight="1">
      <c r="B40" s="2762" t="s">
        <v>656</v>
      </c>
      <c r="C40" s="2762"/>
      <c r="D40" s="2762"/>
      <c r="E40" s="2762"/>
      <c r="F40" s="2762"/>
      <c r="G40" s="2762"/>
      <c r="H40" s="2777" t="s">
        <v>299</v>
      </c>
      <c r="I40" s="2783"/>
      <c r="K40" s="2791" t="s">
        <v>1359</v>
      </c>
      <c r="L40" s="2806"/>
      <c r="M40" s="2806"/>
      <c r="N40" s="2806"/>
      <c r="O40" s="2806"/>
      <c r="P40" s="2806"/>
      <c r="Q40" s="2806"/>
      <c r="R40" s="2806"/>
      <c r="S40" s="2832"/>
      <c r="T40" s="2838" t="s">
        <v>299</v>
      </c>
      <c r="U40" s="2841">
        <f>IF(T40="○",10,0)</f>
        <v>0</v>
      </c>
    </row>
    <row r="41" spans="2:21" ht="35.25" customHeight="1">
      <c r="B41" s="2760" t="s">
        <v>299</v>
      </c>
      <c r="C41" s="2767" t="s">
        <v>1360</v>
      </c>
      <c r="D41" s="2769"/>
      <c r="E41" s="2769"/>
      <c r="F41" s="2769"/>
      <c r="G41" s="2769"/>
      <c r="H41" s="2773"/>
      <c r="I41" s="2783"/>
      <c r="K41" s="2788"/>
      <c r="L41" s="2803"/>
      <c r="M41" s="2803"/>
      <c r="N41" s="2803"/>
      <c r="O41" s="2803"/>
      <c r="P41" s="2803"/>
      <c r="Q41" s="2803"/>
      <c r="R41" s="2803"/>
      <c r="S41" s="2829"/>
      <c r="T41" s="2840"/>
      <c r="U41" s="2842"/>
    </row>
    <row r="42" spans="2:21" ht="35.25" customHeight="1">
      <c r="B42" s="2761" t="s">
        <v>835</v>
      </c>
      <c r="C42" s="2761"/>
      <c r="D42" s="2761"/>
      <c r="E42" s="2761"/>
      <c r="F42" s="2761"/>
      <c r="G42" s="2761"/>
      <c r="H42" s="2774" t="s">
        <v>299</v>
      </c>
      <c r="I42" s="2783"/>
      <c r="K42" s="2789"/>
      <c r="L42" s="2804"/>
      <c r="M42" s="2804"/>
      <c r="N42" s="2804"/>
      <c r="O42" s="2804"/>
      <c r="P42" s="2804"/>
      <c r="Q42" s="2804"/>
      <c r="R42" s="2804"/>
      <c r="S42" s="2830"/>
      <c r="T42" s="2839"/>
      <c r="U42" s="2782" t="s">
        <v>480</v>
      </c>
    </row>
    <row r="43" spans="2:21" ht="35.25" customHeight="1">
      <c r="B43" s="2762" t="s">
        <v>656</v>
      </c>
      <c r="C43" s="2762"/>
      <c r="D43" s="2762"/>
      <c r="E43" s="2762"/>
      <c r="F43" s="2762"/>
      <c r="G43" s="2762"/>
      <c r="H43" s="2777" t="s">
        <v>299</v>
      </c>
      <c r="I43" s="2783"/>
      <c r="K43" s="2764"/>
      <c r="Q43" s="2770"/>
      <c r="R43" s="2770"/>
      <c r="S43" s="2770"/>
      <c r="T43" s="2770"/>
      <c r="U43" s="2770" t="s">
        <v>1361</v>
      </c>
    </row>
    <row r="44" spans="2:21" ht="35.25" customHeight="1">
      <c r="B44" s="2760" t="s">
        <v>299</v>
      </c>
      <c r="C44" s="2767" t="s">
        <v>1362</v>
      </c>
      <c r="D44" s="2769"/>
      <c r="E44" s="2769"/>
      <c r="F44" s="2769"/>
      <c r="G44" s="2769"/>
      <c r="H44" s="2773"/>
      <c r="I44" s="2783"/>
    </row>
    <row r="45" spans="2:21" ht="35.25" customHeight="1">
      <c r="B45" s="2761" t="s">
        <v>835</v>
      </c>
      <c r="C45" s="2761"/>
      <c r="D45" s="2761"/>
      <c r="E45" s="2761"/>
      <c r="F45" s="2761"/>
      <c r="G45" s="2761"/>
      <c r="H45" s="2774" t="s">
        <v>299</v>
      </c>
      <c r="I45" s="2783"/>
      <c r="K45" s="2792" t="s">
        <v>1143</v>
      </c>
      <c r="L45" s="2807"/>
      <c r="M45" s="2792" t="s">
        <v>179</v>
      </c>
      <c r="N45" s="2818"/>
      <c r="O45" s="2818"/>
      <c r="P45" s="2818"/>
      <c r="Q45" s="2818"/>
      <c r="R45" s="2818"/>
      <c r="S45" s="2818"/>
      <c r="T45" s="2818"/>
      <c r="U45" s="2807"/>
    </row>
    <row r="46" spans="2:21" ht="35.25" customHeight="1">
      <c r="B46" s="2762" t="s">
        <v>656</v>
      </c>
      <c r="C46" s="2762"/>
      <c r="D46" s="2762"/>
      <c r="E46" s="2762"/>
      <c r="F46" s="2762"/>
      <c r="G46" s="2762"/>
      <c r="H46" s="2777" t="s">
        <v>299</v>
      </c>
      <c r="I46" s="2783"/>
      <c r="K46" s="2793" t="s">
        <v>1363</v>
      </c>
      <c r="L46" s="2808"/>
      <c r="M46" s="2815" t="s">
        <v>120</v>
      </c>
      <c r="N46" s="2815" t="s">
        <v>419</v>
      </c>
      <c r="O46" s="2815" t="s">
        <v>1364</v>
      </c>
      <c r="P46" s="2815" t="s">
        <v>1114</v>
      </c>
      <c r="Q46" s="2815" t="s">
        <v>1242</v>
      </c>
      <c r="R46" s="2815" t="s">
        <v>578</v>
      </c>
      <c r="S46" s="2815" t="s">
        <v>705</v>
      </c>
      <c r="T46" s="2815" t="s">
        <v>1339</v>
      </c>
      <c r="U46" s="2843">
        <f>I12</f>
        <v>0</v>
      </c>
    </row>
    <row r="47" spans="2:21" ht="35.25" customHeight="1">
      <c r="B47" s="2760" t="s">
        <v>299</v>
      </c>
      <c r="C47" s="2767" t="s">
        <v>1321</v>
      </c>
      <c r="D47" s="2769"/>
      <c r="E47" s="2769"/>
      <c r="F47" s="2769"/>
      <c r="G47" s="2769"/>
      <c r="H47" s="2773"/>
      <c r="I47" s="2783"/>
      <c r="K47" s="2794" t="s">
        <v>1175</v>
      </c>
      <c r="L47" s="2809"/>
      <c r="M47" s="2816" t="s">
        <v>120</v>
      </c>
      <c r="N47" s="2819"/>
      <c r="O47" s="2819" t="s">
        <v>419</v>
      </c>
      <c r="P47" s="2819"/>
      <c r="Q47" s="2819" t="s">
        <v>925</v>
      </c>
      <c r="R47" s="2819"/>
      <c r="S47" s="2819" t="s">
        <v>1114</v>
      </c>
      <c r="T47" s="2819"/>
      <c r="U47" s="2844">
        <f>I22</f>
        <v>0</v>
      </c>
    </row>
    <row r="48" spans="2:21" ht="35.25" customHeight="1">
      <c r="B48" s="2761" t="s">
        <v>835</v>
      </c>
      <c r="C48" s="2761"/>
      <c r="D48" s="2761"/>
      <c r="E48" s="2761"/>
      <c r="F48" s="2761"/>
      <c r="G48" s="2761"/>
      <c r="H48" s="2774" t="s">
        <v>299</v>
      </c>
      <c r="I48" s="2783"/>
      <c r="K48" s="2794" t="s">
        <v>1323</v>
      </c>
      <c r="L48" s="2809"/>
      <c r="M48" s="2816" t="s">
        <v>1365</v>
      </c>
      <c r="N48" s="2819"/>
      <c r="O48" s="2819" t="s">
        <v>1367</v>
      </c>
      <c r="P48" s="2819"/>
      <c r="Q48" s="2819" t="s">
        <v>925</v>
      </c>
      <c r="R48" s="2819"/>
      <c r="S48" s="2819" t="s">
        <v>1179</v>
      </c>
      <c r="T48" s="2819"/>
      <c r="U48" s="2844">
        <f>I32</f>
        <v>0</v>
      </c>
    </row>
    <row r="49" spans="2:21" ht="35.25" customHeight="1">
      <c r="B49" s="2762" t="s">
        <v>656</v>
      </c>
      <c r="C49" s="2762"/>
      <c r="D49" s="2762"/>
      <c r="E49" s="2762"/>
      <c r="F49" s="2762"/>
      <c r="G49" s="2762"/>
      <c r="H49" s="2777" t="s">
        <v>299</v>
      </c>
      <c r="I49" s="2783"/>
      <c r="K49" s="2794" t="s">
        <v>1368</v>
      </c>
      <c r="L49" s="2809"/>
      <c r="M49" s="2816" t="s">
        <v>1365</v>
      </c>
      <c r="N49" s="2819"/>
      <c r="O49" s="2819" t="s">
        <v>1367</v>
      </c>
      <c r="P49" s="2819"/>
      <c r="Q49" s="2819" t="s">
        <v>925</v>
      </c>
      <c r="R49" s="2819"/>
      <c r="S49" s="2819" t="s">
        <v>1179</v>
      </c>
      <c r="T49" s="2819"/>
      <c r="U49" s="2844">
        <f>U12</f>
        <v>0</v>
      </c>
    </row>
    <row r="50" spans="2:21" ht="35.25" customHeight="1">
      <c r="B50" s="2760" t="s">
        <v>299</v>
      </c>
      <c r="C50" s="2767" t="s">
        <v>1015</v>
      </c>
      <c r="D50" s="2769"/>
      <c r="E50" s="2769"/>
      <c r="F50" s="2769"/>
      <c r="G50" s="2769"/>
      <c r="H50" s="2773"/>
      <c r="I50" s="2783"/>
      <c r="K50" s="2795" t="s">
        <v>799</v>
      </c>
      <c r="L50" s="2810"/>
      <c r="M50" s="2817" t="s">
        <v>1365</v>
      </c>
      <c r="N50" s="2820"/>
      <c r="O50" s="2820"/>
      <c r="P50" s="2820"/>
      <c r="Q50" s="2820" t="s">
        <v>1128</v>
      </c>
      <c r="R50" s="2820"/>
      <c r="S50" s="2820"/>
      <c r="T50" s="2820"/>
      <c r="U50" s="2845">
        <f>U40</f>
        <v>0</v>
      </c>
    </row>
    <row r="51" spans="2:21" ht="35.25" customHeight="1">
      <c r="B51" s="2761" t="s">
        <v>835</v>
      </c>
      <c r="C51" s="2761"/>
      <c r="D51" s="2761"/>
      <c r="E51" s="2761"/>
      <c r="F51" s="2761"/>
      <c r="G51" s="2761"/>
      <c r="H51" s="2774" t="s">
        <v>299</v>
      </c>
      <c r="I51" s="2783"/>
    </row>
    <row r="52" spans="2:21" ht="35.25" customHeight="1">
      <c r="B52" s="2762" t="s">
        <v>656</v>
      </c>
      <c r="C52" s="2762"/>
      <c r="D52" s="2762"/>
      <c r="E52" s="2762"/>
      <c r="F52" s="2762"/>
      <c r="G52" s="2762"/>
      <c r="H52" s="2777" t="s">
        <v>299</v>
      </c>
      <c r="I52" s="2783"/>
    </row>
    <row r="53" spans="2:21" ht="35.25" customHeight="1">
      <c r="B53" s="2760" t="s">
        <v>299</v>
      </c>
      <c r="C53" s="2767" t="s">
        <v>1370</v>
      </c>
      <c r="D53" s="2769"/>
      <c r="E53" s="2769"/>
      <c r="F53" s="2769"/>
      <c r="G53" s="2769"/>
      <c r="H53" s="2773"/>
      <c r="I53" s="2783"/>
      <c r="K53" s="2796" t="s">
        <v>517</v>
      </c>
      <c r="L53" s="2811"/>
      <c r="M53" s="2811"/>
      <c r="N53" s="2811"/>
      <c r="O53" s="2811"/>
      <c r="P53" s="2811"/>
      <c r="Q53" s="2811"/>
      <c r="R53" s="2811"/>
      <c r="S53" s="2811"/>
      <c r="T53" s="2811"/>
      <c r="U53" s="2846"/>
    </row>
    <row r="54" spans="2:21" ht="35.25" customHeight="1">
      <c r="B54" s="2761" t="s">
        <v>835</v>
      </c>
      <c r="C54" s="2761"/>
      <c r="D54" s="2761"/>
      <c r="E54" s="2761"/>
      <c r="F54" s="2761"/>
      <c r="G54" s="2761"/>
      <c r="H54" s="2774" t="s">
        <v>299</v>
      </c>
      <c r="I54" s="2783"/>
      <c r="K54" s="2797">
        <f>SUM(U46:U50)</f>
        <v>0</v>
      </c>
      <c r="L54" s="2812"/>
      <c r="M54" s="2812"/>
      <c r="N54" s="2812"/>
      <c r="O54" s="2812"/>
      <c r="P54" s="2812"/>
      <c r="Q54" s="2812"/>
      <c r="R54" s="2823"/>
      <c r="S54" s="2823" t="s">
        <v>1371</v>
      </c>
      <c r="T54" s="2823"/>
      <c r="U54" s="2847"/>
    </row>
    <row r="55" spans="2:21" ht="35.25" customHeight="1">
      <c r="B55" s="2762" t="s">
        <v>656</v>
      </c>
      <c r="C55" s="2762"/>
      <c r="D55" s="2762"/>
      <c r="E55" s="2762"/>
      <c r="F55" s="2762"/>
      <c r="G55" s="2762"/>
      <c r="H55" s="2777" t="s">
        <v>299</v>
      </c>
      <c r="I55" s="2780"/>
      <c r="K55" s="2798"/>
      <c r="L55" s="2813"/>
      <c r="M55" s="2813"/>
      <c r="N55" s="2813"/>
      <c r="O55" s="2813"/>
      <c r="P55" s="2813"/>
      <c r="Q55" s="2813"/>
      <c r="R55" s="2824"/>
      <c r="S55" s="2824"/>
      <c r="T55" s="2824"/>
      <c r="U55" s="2848"/>
    </row>
    <row r="56" spans="2:21" ht="35.25" customHeight="1">
      <c r="B56" s="2763" t="s">
        <v>1373</v>
      </c>
      <c r="C56" s="2763"/>
      <c r="D56" s="2763"/>
      <c r="E56" s="2763"/>
      <c r="F56" s="2763"/>
      <c r="G56" s="2763"/>
      <c r="H56" s="2778">
        <f>((COUNTIF(H33,"○")+COUNTIF(H36,"○")+COUNTIF(H39,"○")+COUNTIF(H42,"○")+COUNTIF(H45,"○")+COUNTIF(H48,"○")+COUNTIF(H51,"○")+COUNTIF(H54,"○"))+((COUNTIF(H34,"○")+COUNTIF(H37,"○")+COUNTIF(H40,"○")+COUNTIF(H43,"○")+COUNTIF(H46,"○")+COUNTIF(H49,"○")+COUNTIF(H52,"○")+COUNTIF(H55,"○"))*2))</f>
        <v>0</v>
      </c>
      <c r="I56" s="2782" t="s">
        <v>480</v>
      </c>
      <c r="K56" s="2799"/>
      <c r="L56" s="2814"/>
      <c r="M56" s="2814"/>
      <c r="N56" s="2814"/>
      <c r="O56" s="2814"/>
      <c r="P56" s="2814"/>
      <c r="Q56" s="2814"/>
      <c r="R56" s="2825" t="s">
        <v>480</v>
      </c>
      <c r="S56" s="2825"/>
      <c r="T56" s="2825"/>
      <c r="U56" s="2849"/>
    </row>
    <row r="57" spans="2:21" ht="19.5" customHeight="1">
      <c r="B57" s="2764" t="s">
        <v>1358</v>
      </c>
      <c r="G57" s="2770"/>
      <c r="H57" s="2770"/>
      <c r="I57" s="2770" t="s">
        <v>542</v>
      </c>
    </row>
    <row r="58" spans="2:21" ht="41.25" customHeight="1">
      <c r="B58" s="2765" t="str">
        <f>IF(COUNTIF(B33:B55,"◎")&gt;5,"NG！５項目以上選択されています。","")</f>
        <v/>
      </c>
      <c r="G58" s="2765" t="str">
        <f>IF(COUNTIF(H33:H55,"○")&gt;5,"NG！５項目以上選択されています。","")</f>
        <v/>
      </c>
      <c r="I58" s="2784"/>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customSheetViews>
    <customSheetView guid="{76D48460-2D9B-487A-92BD-89A50EB1783E}" scale="70" showPageBreaks="1" fitToPage="1" view="pageBreakPreview" topLeftCell="A22">
      <selection activeCell="B30" sqref="B30:I30"/>
      <pageMargins left="0.7" right="0.7" top="0.75" bottom="0.75" header="0.3" footer="0.3"/>
      <pageSetup paperSize="9" scale="37" orientation="portrait" r:id="rId1"/>
    </customSheetView>
  </customSheetViews>
  <mergeCells count="107">
    <mergeCell ref="B1:C1"/>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L12:T12"/>
    <mergeCell ref="B13:G13"/>
    <mergeCell ref="K13:S13"/>
    <mergeCell ref="B14:G14"/>
    <mergeCell ref="K14:S14"/>
    <mergeCell ref="B15:G15"/>
    <mergeCell ref="L15:T15"/>
    <mergeCell ref="B16:G16"/>
    <mergeCell ref="K16:S16"/>
    <mergeCell ref="B17:G17"/>
    <mergeCell ref="K17:S17"/>
    <mergeCell ref="B18:G18"/>
    <mergeCell ref="L18:T18"/>
    <mergeCell ref="B19:G19"/>
    <mergeCell ref="K19:S19"/>
    <mergeCell ref="B20:I20"/>
    <mergeCell ref="K20:S20"/>
    <mergeCell ref="B21:I21"/>
    <mergeCell ref="L21:T21"/>
    <mergeCell ref="K22:S22"/>
    <mergeCell ref="K23:S23"/>
    <mergeCell ref="L24:T24"/>
    <mergeCell ref="L27:T27"/>
    <mergeCell ref="B30:I30"/>
    <mergeCell ref="L30:T30"/>
    <mergeCell ref="B31:I31"/>
    <mergeCell ref="C32:H32"/>
    <mergeCell ref="B33:G33"/>
    <mergeCell ref="L33:T33"/>
    <mergeCell ref="B34:G34"/>
    <mergeCell ref="C35:H35"/>
    <mergeCell ref="B36:G36"/>
    <mergeCell ref="K36:S36"/>
    <mergeCell ref="B37:G37"/>
    <mergeCell ref="P37:U37"/>
    <mergeCell ref="C38:H38"/>
    <mergeCell ref="B39:G39"/>
    <mergeCell ref="K39:U39"/>
    <mergeCell ref="B40:G40"/>
    <mergeCell ref="C41:H41"/>
    <mergeCell ref="B42:G42"/>
    <mergeCell ref="B43:G43"/>
    <mergeCell ref="C44:H44"/>
    <mergeCell ref="B45:G45"/>
    <mergeCell ref="K45:L45"/>
    <mergeCell ref="M45:U45"/>
    <mergeCell ref="B46:G46"/>
    <mergeCell ref="K46:L46"/>
    <mergeCell ref="C47:H47"/>
    <mergeCell ref="K47:L47"/>
    <mergeCell ref="B48:G48"/>
    <mergeCell ref="K48:L48"/>
    <mergeCell ref="B49:G49"/>
    <mergeCell ref="K49:L49"/>
    <mergeCell ref="C50:H50"/>
    <mergeCell ref="K50:L50"/>
    <mergeCell ref="B51:G51"/>
    <mergeCell ref="B52:G52"/>
    <mergeCell ref="C53:H53"/>
    <mergeCell ref="K53:U53"/>
    <mergeCell ref="B54:G54"/>
    <mergeCell ref="B55:G55"/>
    <mergeCell ref="B56:G56"/>
    <mergeCell ref="B22:G23"/>
    <mergeCell ref="H22:H23"/>
    <mergeCell ref="B24:G25"/>
    <mergeCell ref="H24:H25"/>
    <mergeCell ref="K25:S26"/>
    <mergeCell ref="T25:T26"/>
    <mergeCell ref="B26:G27"/>
    <mergeCell ref="H26:H27"/>
    <mergeCell ref="B28:G29"/>
    <mergeCell ref="H28:H29"/>
    <mergeCell ref="K28:S29"/>
    <mergeCell ref="T28:T29"/>
    <mergeCell ref="K31:S32"/>
    <mergeCell ref="T31:T32"/>
    <mergeCell ref="K34:S35"/>
    <mergeCell ref="T34:T35"/>
    <mergeCell ref="K40:S42"/>
    <mergeCell ref="T40:T42"/>
    <mergeCell ref="U40:U41"/>
    <mergeCell ref="K54:Q56"/>
    <mergeCell ref="S54:U56"/>
    <mergeCell ref="I12:I18"/>
    <mergeCell ref="U12:U35"/>
    <mergeCell ref="I22:I28"/>
    <mergeCell ref="I32:I55"/>
  </mergeCells>
  <phoneticPr fontId="7"/>
  <conditionalFormatting sqref="M46">
    <cfRule type="expression" dxfId="113" priority="22">
      <formula>$I$12=5</formula>
    </cfRule>
  </conditionalFormatting>
  <conditionalFormatting sqref="N46">
    <cfRule type="expression" dxfId="112" priority="21">
      <formula>$I$12=20</formula>
    </cfRule>
  </conditionalFormatting>
  <conditionalFormatting sqref="O46">
    <cfRule type="expression" dxfId="111" priority="20">
      <formula>$I$12=30</formula>
    </cfRule>
  </conditionalFormatting>
  <conditionalFormatting sqref="P46">
    <cfRule type="expression" dxfId="110" priority="19">
      <formula>$I$12=40</formula>
    </cfRule>
  </conditionalFormatting>
  <conditionalFormatting sqref="Q46">
    <cfRule type="expression" dxfId="109" priority="18">
      <formula>$I$12=45</formula>
    </cfRule>
  </conditionalFormatting>
  <conditionalFormatting sqref="R46">
    <cfRule type="expression" dxfId="108" priority="17">
      <formula>$I$12=55</formula>
    </cfRule>
  </conditionalFormatting>
  <conditionalFormatting sqref="S46">
    <cfRule type="expression" dxfId="107" priority="16">
      <formula>$I$12=70</formula>
    </cfRule>
  </conditionalFormatting>
  <conditionalFormatting sqref="T46">
    <cfRule type="expression" dxfId="106" priority="15">
      <formula>$I$12=80</formula>
    </cfRule>
  </conditionalFormatting>
  <conditionalFormatting sqref="M47">
    <cfRule type="expression" dxfId="105" priority="14">
      <formula>$I$22=5</formula>
    </cfRule>
  </conditionalFormatting>
  <conditionalFormatting sqref="O47">
    <cfRule type="expression" dxfId="104" priority="13">
      <formula>$I$22=20</formula>
    </cfRule>
  </conditionalFormatting>
  <conditionalFormatting sqref="Q47">
    <cfRule type="expression" dxfId="103" priority="12">
      <formula>$I$22=25</formula>
    </cfRule>
  </conditionalFormatting>
  <conditionalFormatting sqref="S47">
    <cfRule type="expression" dxfId="102" priority="11">
      <formula>$I$22=40</formula>
    </cfRule>
  </conditionalFormatting>
  <conditionalFormatting sqref="M48">
    <cfRule type="expression" dxfId="101" priority="10">
      <formula>$I$32=0</formula>
    </cfRule>
  </conditionalFormatting>
  <conditionalFormatting sqref="O48">
    <cfRule type="expression" dxfId="100" priority="9">
      <formula>$I$32=15</formula>
    </cfRule>
  </conditionalFormatting>
  <conditionalFormatting sqref="Q48">
    <cfRule type="expression" dxfId="99" priority="8">
      <formula>$I$32=25</formula>
    </cfRule>
  </conditionalFormatting>
  <conditionalFormatting sqref="S48">
    <cfRule type="expression" dxfId="98" priority="7">
      <formula>$I$32=35</formula>
    </cfRule>
  </conditionalFormatting>
  <conditionalFormatting sqref="M49">
    <cfRule type="expression" dxfId="97" priority="6">
      <formula>$U$12=0</formula>
    </cfRule>
  </conditionalFormatting>
  <conditionalFormatting sqref="O49">
    <cfRule type="expression" dxfId="96" priority="5">
      <formula>$U$12=15</formula>
    </cfRule>
  </conditionalFormatting>
  <conditionalFormatting sqref="Q49">
    <cfRule type="expression" dxfId="95" priority="4">
      <formula>$U$12=25</formula>
    </cfRule>
  </conditionalFormatting>
  <conditionalFormatting sqref="S49">
    <cfRule type="expression" dxfId="94" priority="3">
      <formula>$U$12=35</formula>
    </cfRule>
  </conditionalFormatting>
  <conditionalFormatting sqref="M50">
    <cfRule type="expression" dxfId="93" priority="2">
      <formula>$U$40=0</formula>
    </cfRule>
  </conditionalFormatting>
  <conditionalFormatting sqref="Q50">
    <cfRule type="expression" dxfId="92" priority="1">
      <formula>$U$40=10</formula>
    </cfRule>
  </conditionalFormatting>
  <dataValidations count="3">
    <dataValidation type="custom" allowBlank="1" showDropDown="0"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 type="list" allowBlank="1" showDropDown="0" showInputMessage="1" showErrorMessage="1" 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
      <formula1>"　,○"</formula1>
    </dataValidation>
    <dataValidation type="list" allowBlank="1" showDropDown="0" showInputMessage="1" showErrorMessage="1" 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formula1>"　,◎"</formula1>
    </dataValidation>
  </dataValidations>
  <pageMargins left="0.7" right="0.7" top="0.75" bottom="0.75" header="0.3" footer="0.3"/>
  <pageSetup paperSize="9" scale="39" fitToWidth="1" fitToHeight="1" orientation="portrait" usePrinterDefaults="1" r:id="rId2"/>
</worksheet>
</file>

<file path=xl/worksheets/sheet63.xml><?xml version="1.0" encoding="utf-8"?>
<worksheet xmlns="http://schemas.openxmlformats.org/spreadsheetml/2006/main" xmlns:r="http://schemas.openxmlformats.org/officeDocument/2006/relationships" xmlns:mc="http://schemas.openxmlformats.org/markup-compatibility/2006">
  <sheetPr codeName="Sheet64">
    <tabColor rgb="FFFF0000"/>
  </sheetPr>
  <dimension ref="A1:H42"/>
  <sheetViews>
    <sheetView showGridLines="0" view="pageBreakPreview" zoomScaleSheetLayoutView="100" workbookViewId="0">
      <selection activeCell="G19" sqref="G19"/>
    </sheetView>
  </sheetViews>
  <sheetFormatPr defaultRowHeight="13.5"/>
  <cols>
    <col min="1" max="1" width="3.125" style="221" customWidth="1"/>
    <col min="2" max="2" width="15.375" style="221" customWidth="1"/>
    <col min="3" max="4" width="8.5" style="221" customWidth="1"/>
    <col min="5" max="6" width="8.625" style="221" customWidth="1"/>
    <col min="7" max="7" width="16.375" style="221" customWidth="1"/>
    <col min="8" max="8" width="16.75" style="221" bestFit="1" customWidth="1"/>
    <col min="9" max="256" width="9" style="221" customWidth="1"/>
    <col min="257" max="257" width="3.125" style="221" customWidth="1"/>
    <col min="258" max="258" width="15.375" style="221" customWidth="1"/>
    <col min="259" max="260" width="8.5" style="221" customWidth="1"/>
    <col min="261" max="262" width="8.625" style="221" customWidth="1"/>
    <col min="263" max="263" width="16.375" style="221" customWidth="1"/>
    <col min="264" max="264" width="16.75" style="221" bestFit="1" customWidth="1"/>
    <col min="265" max="512" width="9" style="221" customWidth="1"/>
    <col min="513" max="513" width="3.125" style="221" customWidth="1"/>
    <col min="514" max="514" width="15.375" style="221" customWidth="1"/>
    <col min="515" max="516" width="8.5" style="221" customWidth="1"/>
    <col min="517" max="518" width="8.625" style="221" customWidth="1"/>
    <col min="519" max="519" width="16.375" style="221" customWidth="1"/>
    <col min="520" max="520" width="16.75" style="221" bestFit="1" customWidth="1"/>
    <col min="521" max="768" width="9" style="221" customWidth="1"/>
    <col min="769" max="769" width="3.125" style="221" customWidth="1"/>
    <col min="770" max="770" width="15.375" style="221" customWidth="1"/>
    <col min="771" max="772" width="8.5" style="221" customWidth="1"/>
    <col min="773" max="774" width="8.625" style="221" customWidth="1"/>
    <col min="775" max="775" width="16.375" style="221" customWidth="1"/>
    <col min="776" max="776" width="16.75" style="221" bestFit="1" customWidth="1"/>
    <col min="777" max="1024" width="9" style="221" customWidth="1"/>
    <col min="1025" max="1025" width="3.125" style="221" customWidth="1"/>
    <col min="1026" max="1026" width="15.375" style="221" customWidth="1"/>
    <col min="1027" max="1028" width="8.5" style="221" customWidth="1"/>
    <col min="1029" max="1030" width="8.625" style="221" customWidth="1"/>
    <col min="1031" max="1031" width="16.375" style="221" customWidth="1"/>
    <col min="1032" max="1032" width="16.75" style="221" bestFit="1" customWidth="1"/>
    <col min="1033" max="1280" width="9" style="221" customWidth="1"/>
    <col min="1281" max="1281" width="3.125" style="221" customWidth="1"/>
    <col min="1282" max="1282" width="15.375" style="221" customWidth="1"/>
    <col min="1283" max="1284" width="8.5" style="221" customWidth="1"/>
    <col min="1285" max="1286" width="8.625" style="221" customWidth="1"/>
    <col min="1287" max="1287" width="16.375" style="221" customWidth="1"/>
    <col min="1288" max="1288" width="16.75" style="221" bestFit="1" customWidth="1"/>
    <col min="1289" max="1536" width="9" style="221" customWidth="1"/>
    <col min="1537" max="1537" width="3.125" style="221" customWidth="1"/>
    <col min="1538" max="1538" width="15.375" style="221" customWidth="1"/>
    <col min="1539" max="1540" width="8.5" style="221" customWidth="1"/>
    <col min="1541" max="1542" width="8.625" style="221" customWidth="1"/>
    <col min="1543" max="1543" width="16.375" style="221" customWidth="1"/>
    <col min="1544" max="1544" width="16.75" style="221" bestFit="1" customWidth="1"/>
    <col min="1545" max="1792" width="9" style="221" customWidth="1"/>
    <col min="1793" max="1793" width="3.125" style="221" customWidth="1"/>
    <col min="1794" max="1794" width="15.375" style="221" customWidth="1"/>
    <col min="1795" max="1796" width="8.5" style="221" customWidth="1"/>
    <col min="1797" max="1798" width="8.625" style="221" customWidth="1"/>
    <col min="1799" max="1799" width="16.375" style="221" customWidth="1"/>
    <col min="1800" max="1800" width="16.75" style="221" bestFit="1" customWidth="1"/>
    <col min="1801" max="2048" width="9" style="221" customWidth="1"/>
    <col min="2049" max="2049" width="3.125" style="221" customWidth="1"/>
    <col min="2050" max="2050" width="15.375" style="221" customWidth="1"/>
    <col min="2051" max="2052" width="8.5" style="221" customWidth="1"/>
    <col min="2053" max="2054" width="8.625" style="221" customWidth="1"/>
    <col min="2055" max="2055" width="16.375" style="221" customWidth="1"/>
    <col min="2056" max="2056" width="16.75" style="221" bestFit="1" customWidth="1"/>
    <col min="2057" max="2304" width="9" style="221" customWidth="1"/>
    <col min="2305" max="2305" width="3.125" style="221" customWidth="1"/>
    <col min="2306" max="2306" width="15.375" style="221" customWidth="1"/>
    <col min="2307" max="2308" width="8.5" style="221" customWidth="1"/>
    <col min="2309" max="2310" width="8.625" style="221" customWidth="1"/>
    <col min="2311" max="2311" width="16.375" style="221" customWidth="1"/>
    <col min="2312" max="2312" width="16.75" style="221" bestFit="1" customWidth="1"/>
    <col min="2313" max="2560" width="9" style="221" customWidth="1"/>
    <col min="2561" max="2561" width="3.125" style="221" customWidth="1"/>
    <col min="2562" max="2562" width="15.375" style="221" customWidth="1"/>
    <col min="2563" max="2564" width="8.5" style="221" customWidth="1"/>
    <col min="2565" max="2566" width="8.625" style="221" customWidth="1"/>
    <col min="2567" max="2567" width="16.375" style="221" customWidth="1"/>
    <col min="2568" max="2568" width="16.75" style="221" bestFit="1" customWidth="1"/>
    <col min="2569" max="2816" width="9" style="221" customWidth="1"/>
    <col min="2817" max="2817" width="3.125" style="221" customWidth="1"/>
    <col min="2818" max="2818" width="15.375" style="221" customWidth="1"/>
    <col min="2819" max="2820" width="8.5" style="221" customWidth="1"/>
    <col min="2821" max="2822" width="8.625" style="221" customWidth="1"/>
    <col min="2823" max="2823" width="16.375" style="221" customWidth="1"/>
    <col min="2824" max="2824" width="16.75" style="221" bestFit="1" customWidth="1"/>
    <col min="2825" max="3072" width="9" style="221" customWidth="1"/>
    <col min="3073" max="3073" width="3.125" style="221" customWidth="1"/>
    <col min="3074" max="3074" width="15.375" style="221" customWidth="1"/>
    <col min="3075" max="3076" width="8.5" style="221" customWidth="1"/>
    <col min="3077" max="3078" width="8.625" style="221" customWidth="1"/>
    <col min="3079" max="3079" width="16.375" style="221" customWidth="1"/>
    <col min="3080" max="3080" width="16.75" style="221" bestFit="1" customWidth="1"/>
    <col min="3081" max="3328" width="9" style="221" customWidth="1"/>
    <col min="3329" max="3329" width="3.125" style="221" customWidth="1"/>
    <col min="3330" max="3330" width="15.375" style="221" customWidth="1"/>
    <col min="3331" max="3332" width="8.5" style="221" customWidth="1"/>
    <col min="3333" max="3334" width="8.625" style="221" customWidth="1"/>
    <col min="3335" max="3335" width="16.375" style="221" customWidth="1"/>
    <col min="3336" max="3336" width="16.75" style="221" bestFit="1" customWidth="1"/>
    <col min="3337" max="3584" width="9" style="221" customWidth="1"/>
    <col min="3585" max="3585" width="3.125" style="221" customWidth="1"/>
    <col min="3586" max="3586" width="15.375" style="221" customWidth="1"/>
    <col min="3587" max="3588" width="8.5" style="221" customWidth="1"/>
    <col min="3589" max="3590" width="8.625" style="221" customWidth="1"/>
    <col min="3591" max="3591" width="16.375" style="221" customWidth="1"/>
    <col min="3592" max="3592" width="16.75" style="221" bestFit="1" customWidth="1"/>
    <col min="3593" max="3840" width="9" style="221" customWidth="1"/>
    <col min="3841" max="3841" width="3.125" style="221" customWidth="1"/>
    <col min="3842" max="3842" width="15.375" style="221" customWidth="1"/>
    <col min="3843" max="3844" width="8.5" style="221" customWidth="1"/>
    <col min="3845" max="3846" width="8.625" style="221" customWidth="1"/>
    <col min="3847" max="3847" width="16.375" style="221" customWidth="1"/>
    <col min="3848" max="3848" width="16.75" style="221" bestFit="1" customWidth="1"/>
    <col min="3849" max="4096" width="9" style="221" customWidth="1"/>
    <col min="4097" max="4097" width="3.125" style="221" customWidth="1"/>
    <col min="4098" max="4098" width="15.375" style="221" customWidth="1"/>
    <col min="4099" max="4100" width="8.5" style="221" customWidth="1"/>
    <col min="4101" max="4102" width="8.625" style="221" customWidth="1"/>
    <col min="4103" max="4103" width="16.375" style="221" customWidth="1"/>
    <col min="4104" max="4104" width="16.75" style="221" bestFit="1" customWidth="1"/>
    <col min="4105" max="4352" width="9" style="221" customWidth="1"/>
    <col min="4353" max="4353" width="3.125" style="221" customWidth="1"/>
    <col min="4354" max="4354" width="15.375" style="221" customWidth="1"/>
    <col min="4355" max="4356" width="8.5" style="221" customWidth="1"/>
    <col min="4357" max="4358" width="8.625" style="221" customWidth="1"/>
    <col min="4359" max="4359" width="16.375" style="221" customWidth="1"/>
    <col min="4360" max="4360" width="16.75" style="221" bestFit="1" customWidth="1"/>
    <col min="4361" max="4608" width="9" style="221" customWidth="1"/>
    <col min="4609" max="4609" width="3.125" style="221" customWidth="1"/>
    <col min="4610" max="4610" width="15.375" style="221" customWidth="1"/>
    <col min="4611" max="4612" width="8.5" style="221" customWidth="1"/>
    <col min="4613" max="4614" width="8.625" style="221" customWidth="1"/>
    <col min="4615" max="4615" width="16.375" style="221" customWidth="1"/>
    <col min="4616" max="4616" width="16.75" style="221" bestFit="1" customWidth="1"/>
    <col min="4617" max="4864" width="9" style="221" customWidth="1"/>
    <col min="4865" max="4865" width="3.125" style="221" customWidth="1"/>
    <col min="4866" max="4866" width="15.375" style="221" customWidth="1"/>
    <col min="4867" max="4868" width="8.5" style="221" customWidth="1"/>
    <col min="4869" max="4870" width="8.625" style="221" customWidth="1"/>
    <col min="4871" max="4871" width="16.375" style="221" customWidth="1"/>
    <col min="4872" max="4872" width="16.75" style="221" bestFit="1" customWidth="1"/>
    <col min="4873" max="5120" width="9" style="221" customWidth="1"/>
    <col min="5121" max="5121" width="3.125" style="221" customWidth="1"/>
    <col min="5122" max="5122" width="15.375" style="221" customWidth="1"/>
    <col min="5123" max="5124" width="8.5" style="221" customWidth="1"/>
    <col min="5125" max="5126" width="8.625" style="221" customWidth="1"/>
    <col min="5127" max="5127" width="16.375" style="221" customWidth="1"/>
    <col min="5128" max="5128" width="16.75" style="221" bestFit="1" customWidth="1"/>
    <col min="5129" max="5376" width="9" style="221" customWidth="1"/>
    <col min="5377" max="5377" width="3.125" style="221" customWidth="1"/>
    <col min="5378" max="5378" width="15.375" style="221" customWidth="1"/>
    <col min="5379" max="5380" width="8.5" style="221" customWidth="1"/>
    <col min="5381" max="5382" width="8.625" style="221" customWidth="1"/>
    <col min="5383" max="5383" width="16.375" style="221" customWidth="1"/>
    <col min="5384" max="5384" width="16.75" style="221" bestFit="1" customWidth="1"/>
    <col min="5385" max="5632" width="9" style="221" customWidth="1"/>
    <col min="5633" max="5633" width="3.125" style="221" customWidth="1"/>
    <col min="5634" max="5634" width="15.375" style="221" customWidth="1"/>
    <col min="5635" max="5636" width="8.5" style="221" customWidth="1"/>
    <col min="5637" max="5638" width="8.625" style="221" customWidth="1"/>
    <col min="5639" max="5639" width="16.375" style="221" customWidth="1"/>
    <col min="5640" max="5640" width="16.75" style="221" bestFit="1" customWidth="1"/>
    <col min="5641" max="5888" width="9" style="221" customWidth="1"/>
    <col min="5889" max="5889" width="3.125" style="221" customWidth="1"/>
    <col min="5890" max="5890" width="15.375" style="221" customWidth="1"/>
    <col min="5891" max="5892" width="8.5" style="221" customWidth="1"/>
    <col min="5893" max="5894" width="8.625" style="221" customWidth="1"/>
    <col min="5895" max="5895" width="16.375" style="221" customWidth="1"/>
    <col min="5896" max="5896" width="16.75" style="221" bestFit="1" customWidth="1"/>
    <col min="5897" max="6144" width="9" style="221" customWidth="1"/>
    <col min="6145" max="6145" width="3.125" style="221" customWidth="1"/>
    <col min="6146" max="6146" width="15.375" style="221" customWidth="1"/>
    <col min="6147" max="6148" width="8.5" style="221" customWidth="1"/>
    <col min="6149" max="6150" width="8.625" style="221" customWidth="1"/>
    <col min="6151" max="6151" width="16.375" style="221" customWidth="1"/>
    <col min="6152" max="6152" width="16.75" style="221" bestFit="1" customWidth="1"/>
    <col min="6153" max="6400" width="9" style="221" customWidth="1"/>
    <col min="6401" max="6401" width="3.125" style="221" customWidth="1"/>
    <col min="6402" max="6402" width="15.375" style="221" customWidth="1"/>
    <col min="6403" max="6404" width="8.5" style="221" customWidth="1"/>
    <col min="6405" max="6406" width="8.625" style="221" customWidth="1"/>
    <col min="6407" max="6407" width="16.375" style="221" customWidth="1"/>
    <col min="6408" max="6408" width="16.75" style="221" bestFit="1" customWidth="1"/>
    <col min="6409" max="6656" width="9" style="221" customWidth="1"/>
    <col min="6657" max="6657" width="3.125" style="221" customWidth="1"/>
    <col min="6658" max="6658" width="15.375" style="221" customWidth="1"/>
    <col min="6659" max="6660" width="8.5" style="221" customWidth="1"/>
    <col min="6661" max="6662" width="8.625" style="221" customWidth="1"/>
    <col min="6663" max="6663" width="16.375" style="221" customWidth="1"/>
    <col min="6664" max="6664" width="16.75" style="221" bestFit="1" customWidth="1"/>
    <col min="6665" max="6912" width="9" style="221" customWidth="1"/>
    <col min="6913" max="6913" width="3.125" style="221" customWidth="1"/>
    <col min="6914" max="6914" width="15.375" style="221" customWidth="1"/>
    <col min="6915" max="6916" width="8.5" style="221" customWidth="1"/>
    <col min="6917" max="6918" width="8.625" style="221" customWidth="1"/>
    <col min="6919" max="6919" width="16.375" style="221" customWidth="1"/>
    <col min="6920" max="6920" width="16.75" style="221" bestFit="1" customWidth="1"/>
    <col min="6921" max="7168" width="9" style="221" customWidth="1"/>
    <col min="7169" max="7169" width="3.125" style="221" customWidth="1"/>
    <col min="7170" max="7170" width="15.375" style="221" customWidth="1"/>
    <col min="7171" max="7172" width="8.5" style="221" customWidth="1"/>
    <col min="7173" max="7174" width="8.625" style="221" customWidth="1"/>
    <col min="7175" max="7175" width="16.375" style="221" customWidth="1"/>
    <col min="7176" max="7176" width="16.75" style="221" bestFit="1" customWidth="1"/>
    <col min="7177" max="7424" width="9" style="221" customWidth="1"/>
    <col min="7425" max="7425" width="3.125" style="221" customWidth="1"/>
    <col min="7426" max="7426" width="15.375" style="221" customWidth="1"/>
    <col min="7427" max="7428" width="8.5" style="221" customWidth="1"/>
    <col min="7429" max="7430" width="8.625" style="221" customWidth="1"/>
    <col min="7431" max="7431" width="16.375" style="221" customWidth="1"/>
    <col min="7432" max="7432" width="16.75" style="221" bestFit="1" customWidth="1"/>
    <col min="7433" max="7680" width="9" style="221" customWidth="1"/>
    <col min="7681" max="7681" width="3.125" style="221" customWidth="1"/>
    <col min="7682" max="7682" width="15.375" style="221" customWidth="1"/>
    <col min="7683" max="7684" width="8.5" style="221" customWidth="1"/>
    <col min="7685" max="7686" width="8.625" style="221" customWidth="1"/>
    <col min="7687" max="7687" width="16.375" style="221" customWidth="1"/>
    <col min="7688" max="7688" width="16.75" style="221" bestFit="1" customWidth="1"/>
    <col min="7689" max="7936" width="9" style="221" customWidth="1"/>
    <col min="7937" max="7937" width="3.125" style="221" customWidth="1"/>
    <col min="7938" max="7938" width="15.375" style="221" customWidth="1"/>
    <col min="7939" max="7940" width="8.5" style="221" customWidth="1"/>
    <col min="7941" max="7942" width="8.625" style="221" customWidth="1"/>
    <col min="7943" max="7943" width="16.375" style="221" customWidth="1"/>
    <col min="7944" max="7944" width="16.75" style="221" bestFit="1" customWidth="1"/>
    <col min="7945" max="8192" width="9" style="221" customWidth="1"/>
    <col min="8193" max="8193" width="3.125" style="221" customWidth="1"/>
    <col min="8194" max="8194" width="15.375" style="221" customWidth="1"/>
    <col min="8195" max="8196" width="8.5" style="221" customWidth="1"/>
    <col min="8197" max="8198" width="8.625" style="221" customWidth="1"/>
    <col min="8199" max="8199" width="16.375" style="221" customWidth="1"/>
    <col min="8200" max="8200" width="16.75" style="221" bestFit="1" customWidth="1"/>
    <col min="8201" max="8448" width="9" style="221" customWidth="1"/>
    <col min="8449" max="8449" width="3.125" style="221" customWidth="1"/>
    <col min="8450" max="8450" width="15.375" style="221" customWidth="1"/>
    <col min="8451" max="8452" width="8.5" style="221" customWidth="1"/>
    <col min="8453" max="8454" width="8.625" style="221" customWidth="1"/>
    <col min="8455" max="8455" width="16.375" style="221" customWidth="1"/>
    <col min="8456" max="8456" width="16.75" style="221" bestFit="1" customWidth="1"/>
    <col min="8457" max="8704" width="9" style="221" customWidth="1"/>
    <col min="8705" max="8705" width="3.125" style="221" customWidth="1"/>
    <col min="8706" max="8706" width="15.375" style="221" customWidth="1"/>
    <col min="8707" max="8708" width="8.5" style="221" customWidth="1"/>
    <col min="8709" max="8710" width="8.625" style="221" customWidth="1"/>
    <col min="8711" max="8711" width="16.375" style="221" customWidth="1"/>
    <col min="8712" max="8712" width="16.75" style="221" bestFit="1" customWidth="1"/>
    <col min="8713" max="8960" width="9" style="221" customWidth="1"/>
    <col min="8961" max="8961" width="3.125" style="221" customWidth="1"/>
    <col min="8962" max="8962" width="15.375" style="221" customWidth="1"/>
    <col min="8963" max="8964" width="8.5" style="221" customWidth="1"/>
    <col min="8965" max="8966" width="8.625" style="221" customWidth="1"/>
    <col min="8967" max="8967" width="16.375" style="221" customWidth="1"/>
    <col min="8968" max="8968" width="16.75" style="221" bestFit="1" customWidth="1"/>
    <col min="8969" max="9216" width="9" style="221" customWidth="1"/>
    <col min="9217" max="9217" width="3.125" style="221" customWidth="1"/>
    <col min="9218" max="9218" width="15.375" style="221" customWidth="1"/>
    <col min="9219" max="9220" width="8.5" style="221" customWidth="1"/>
    <col min="9221" max="9222" width="8.625" style="221" customWidth="1"/>
    <col min="9223" max="9223" width="16.375" style="221" customWidth="1"/>
    <col min="9224" max="9224" width="16.75" style="221" bestFit="1" customWidth="1"/>
    <col min="9225" max="9472" width="9" style="221" customWidth="1"/>
    <col min="9473" max="9473" width="3.125" style="221" customWidth="1"/>
    <col min="9474" max="9474" width="15.375" style="221" customWidth="1"/>
    <col min="9475" max="9476" width="8.5" style="221" customWidth="1"/>
    <col min="9477" max="9478" width="8.625" style="221" customWidth="1"/>
    <col min="9479" max="9479" width="16.375" style="221" customWidth="1"/>
    <col min="9480" max="9480" width="16.75" style="221" bestFit="1" customWidth="1"/>
    <col min="9481" max="9728" width="9" style="221" customWidth="1"/>
    <col min="9729" max="9729" width="3.125" style="221" customWidth="1"/>
    <col min="9730" max="9730" width="15.375" style="221" customWidth="1"/>
    <col min="9731" max="9732" width="8.5" style="221" customWidth="1"/>
    <col min="9733" max="9734" width="8.625" style="221" customWidth="1"/>
    <col min="9735" max="9735" width="16.375" style="221" customWidth="1"/>
    <col min="9736" max="9736" width="16.75" style="221" bestFit="1" customWidth="1"/>
    <col min="9737" max="9984" width="9" style="221" customWidth="1"/>
    <col min="9985" max="9985" width="3.125" style="221" customWidth="1"/>
    <col min="9986" max="9986" width="15.375" style="221" customWidth="1"/>
    <col min="9987" max="9988" width="8.5" style="221" customWidth="1"/>
    <col min="9989" max="9990" width="8.625" style="221" customWidth="1"/>
    <col min="9991" max="9991" width="16.375" style="221" customWidth="1"/>
    <col min="9992" max="9992" width="16.75" style="221" bestFit="1" customWidth="1"/>
    <col min="9993" max="10240" width="9" style="221" customWidth="1"/>
    <col min="10241" max="10241" width="3.125" style="221" customWidth="1"/>
    <col min="10242" max="10242" width="15.375" style="221" customWidth="1"/>
    <col min="10243" max="10244" width="8.5" style="221" customWidth="1"/>
    <col min="10245" max="10246" width="8.625" style="221" customWidth="1"/>
    <col min="10247" max="10247" width="16.375" style="221" customWidth="1"/>
    <col min="10248" max="10248" width="16.75" style="221" bestFit="1" customWidth="1"/>
    <col min="10249" max="10496" width="9" style="221" customWidth="1"/>
    <col min="10497" max="10497" width="3.125" style="221" customWidth="1"/>
    <col min="10498" max="10498" width="15.375" style="221" customWidth="1"/>
    <col min="10499" max="10500" width="8.5" style="221" customWidth="1"/>
    <col min="10501" max="10502" width="8.625" style="221" customWidth="1"/>
    <col min="10503" max="10503" width="16.375" style="221" customWidth="1"/>
    <col min="10504" max="10504" width="16.75" style="221" bestFit="1" customWidth="1"/>
    <col min="10505" max="10752" width="9" style="221" customWidth="1"/>
    <col min="10753" max="10753" width="3.125" style="221" customWidth="1"/>
    <col min="10754" max="10754" width="15.375" style="221" customWidth="1"/>
    <col min="10755" max="10756" width="8.5" style="221" customWidth="1"/>
    <col min="10757" max="10758" width="8.625" style="221" customWidth="1"/>
    <col min="10759" max="10759" width="16.375" style="221" customWidth="1"/>
    <col min="10760" max="10760" width="16.75" style="221" bestFit="1" customWidth="1"/>
    <col min="10761" max="11008" width="9" style="221" customWidth="1"/>
    <col min="11009" max="11009" width="3.125" style="221" customWidth="1"/>
    <col min="11010" max="11010" width="15.375" style="221" customWidth="1"/>
    <col min="11011" max="11012" width="8.5" style="221" customWidth="1"/>
    <col min="11013" max="11014" width="8.625" style="221" customWidth="1"/>
    <col min="11015" max="11015" width="16.375" style="221" customWidth="1"/>
    <col min="11016" max="11016" width="16.75" style="221" bestFit="1" customWidth="1"/>
    <col min="11017" max="11264" width="9" style="221" customWidth="1"/>
    <col min="11265" max="11265" width="3.125" style="221" customWidth="1"/>
    <col min="11266" max="11266" width="15.375" style="221" customWidth="1"/>
    <col min="11267" max="11268" width="8.5" style="221" customWidth="1"/>
    <col min="11269" max="11270" width="8.625" style="221" customWidth="1"/>
    <col min="11271" max="11271" width="16.375" style="221" customWidth="1"/>
    <col min="11272" max="11272" width="16.75" style="221" bestFit="1" customWidth="1"/>
    <col min="11273" max="11520" width="9" style="221" customWidth="1"/>
    <col min="11521" max="11521" width="3.125" style="221" customWidth="1"/>
    <col min="11522" max="11522" width="15.375" style="221" customWidth="1"/>
    <col min="11523" max="11524" width="8.5" style="221" customWidth="1"/>
    <col min="11525" max="11526" width="8.625" style="221" customWidth="1"/>
    <col min="11527" max="11527" width="16.375" style="221" customWidth="1"/>
    <col min="11528" max="11528" width="16.75" style="221" bestFit="1" customWidth="1"/>
    <col min="11529" max="11776" width="9" style="221" customWidth="1"/>
    <col min="11777" max="11777" width="3.125" style="221" customWidth="1"/>
    <col min="11778" max="11778" width="15.375" style="221" customWidth="1"/>
    <col min="11779" max="11780" width="8.5" style="221" customWidth="1"/>
    <col min="11781" max="11782" width="8.625" style="221" customWidth="1"/>
    <col min="11783" max="11783" width="16.375" style="221" customWidth="1"/>
    <col min="11784" max="11784" width="16.75" style="221" bestFit="1" customWidth="1"/>
    <col min="11785" max="12032" width="9" style="221" customWidth="1"/>
    <col min="12033" max="12033" width="3.125" style="221" customWidth="1"/>
    <col min="12034" max="12034" width="15.375" style="221" customWidth="1"/>
    <col min="12035" max="12036" width="8.5" style="221" customWidth="1"/>
    <col min="12037" max="12038" width="8.625" style="221" customWidth="1"/>
    <col min="12039" max="12039" width="16.375" style="221" customWidth="1"/>
    <col min="12040" max="12040" width="16.75" style="221" bestFit="1" customWidth="1"/>
    <col min="12041" max="12288" width="9" style="221" customWidth="1"/>
    <col min="12289" max="12289" width="3.125" style="221" customWidth="1"/>
    <col min="12290" max="12290" width="15.375" style="221" customWidth="1"/>
    <col min="12291" max="12292" width="8.5" style="221" customWidth="1"/>
    <col min="12293" max="12294" width="8.625" style="221" customWidth="1"/>
    <col min="12295" max="12295" width="16.375" style="221" customWidth="1"/>
    <col min="12296" max="12296" width="16.75" style="221" bestFit="1" customWidth="1"/>
    <col min="12297" max="12544" width="9" style="221" customWidth="1"/>
    <col min="12545" max="12545" width="3.125" style="221" customWidth="1"/>
    <col min="12546" max="12546" width="15.375" style="221" customWidth="1"/>
    <col min="12547" max="12548" width="8.5" style="221" customWidth="1"/>
    <col min="12549" max="12550" width="8.625" style="221" customWidth="1"/>
    <col min="12551" max="12551" width="16.375" style="221" customWidth="1"/>
    <col min="12552" max="12552" width="16.75" style="221" bestFit="1" customWidth="1"/>
    <col min="12553" max="12800" width="9" style="221" customWidth="1"/>
    <col min="12801" max="12801" width="3.125" style="221" customWidth="1"/>
    <col min="12802" max="12802" width="15.375" style="221" customWidth="1"/>
    <col min="12803" max="12804" width="8.5" style="221" customWidth="1"/>
    <col min="12805" max="12806" width="8.625" style="221" customWidth="1"/>
    <col min="12807" max="12807" width="16.375" style="221" customWidth="1"/>
    <col min="12808" max="12808" width="16.75" style="221" bestFit="1" customWidth="1"/>
    <col min="12809" max="13056" width="9" style="221" customWidth="1"/>
    <col min="13057" max="13057" width="3.125" style="221" customWidth="1"/>
    <col min="13058" max="13058" width="15.375" style="221" customWidth="1"/>
    <col min="13059" max="13060" width="8.5" style="221" customWidth="1"/>
    <col min="13061" max="13062" width="8.625" style="221" customWidth="1"/>
    <col min="13063" max="13063" width="16.375" style="221" customWidth="1"/>
    <col min="13064" max="13064" width="16.75" style="221" bestFit="1" customWidth="1"/>
    <col min="13065" max="13312" width="9" style="221" customWidth="1"/>
    <col min="13313" max="13313" width="3.125" style="221" customWidth="1"/>
    <col min="13314" max="13314" width="15.375" style="221" customWidth="1"/>
    <col min="13315" max="13316" width="8.5" style="221" customWidth="1"/>
    <col min="13317" max="13318" width="8.625" style="221" customWidth="1"/>
    <col min="13319" max="13319" width="16.375" style="221" customWidth="1"/>
    <col min="13320" max="13320" width="16.75" style="221" bestFit="1" customWidth="1"/>
    <col min="13321" max="13568" width="9" style="221" customWidth="1"/>
    <col min="13569" max="13569" width="3.125" style="221" customWidth="1"/>
    <col min="13570" max="13570" width="15.375" style="221" customWidth="1"/>
    <col min="13571" max="13572" width="8.5" style="221" customWidth="1"/>
    <col min="13573" max="13574" width="8.625" style="221" customWidth="1"/>
    <col min="13575" max="13575" width="16.375" style="221" customWidth="1"/>
    <col min="13576" max="13576" width="16.75" style="221" bestFit="1" customWidth="1"/>
    <col min="13577" max="13824" width="9" style="221" customWidth="1"/>
    <col min="13825" max="13825" width="3.125" style="221" customWidth="1"/>
    <col min="13826" max="13826" width="15.375" style="221" customWidth="1"/>
    <col min="13827" max="13828" width="8.5" style="221" customWidth="1"/>
    <col min="13829" max="13830" width="8.625" style="221" customWidth="1"/>
    <col min="13831" max="13831" width="16.375" style="221" customWidth="1"/>
    <col min="13832" max="13832" width="16.75" style="221" bestFit="1" customWidth="1"/>
    <col min="13833" max="14080" width="9" style="221" customWidth="1"/>
    <col min="14081" max="14081" width="3.125" style="221" customWidth="1"/>
    <col min="14082" max="14082" width="15.375" style="221" customWidth="1"/>
    <col min="14083" max="14084" width="8.5" style="221" customWidth="1"/>
    <col min="14085" max="14086" width="8.625" style="221" customWidth="1"/>
    <col min="14087" max="14087" width="16.375" style="221" customWidth="1"/>
    <col min="14088" max="14088" width="16.75" style="221" bestFit="1" customWidth="1"/>
    <col min="14089" max="14336" width="9" style="221" customWidth="1"/>
    <col min="14337" max="14337" width="3.125" style="221" customWidth="1"/>
    <col min="14338" max="14338" width="15.375" style="221" customWidth="1"/>
    <col min="14339" max="14340" width="8.5" style="221" customWidth="1"/>
    <col min="14341" max="14342" width="8.625" style="221" customWidth="1"/>
    <col min="14343" max="14343" width="16.375" style="221" customWidth="1"/>
    <col min="14344" max="14344" width="16.75" style="221" bestFit="1" customWidth="1"/>
    <col min="14345" max="14592" width="9" style="221" customWidth="1"/>
    <col min="14593" max="14593" width="3.125" style="221" customWidth="1"/>
    <col min="14594" max="14594" width="15.375" style="221" customWidth="1"/>
    <col min="14595" max="14596" width="8.5" style="221" customWidth="1"/>
    <col min="14597" max="14598" width="8.625" style="221" customWidth="1"/>
    <col min="14599" max="14599" width="16.375" style="221" customWidth="1"/>
    <col min="14600" max="14600" width="16.75" style="221" bestFit="1" customWidth="1"/>
    <col min="14601" max="14848" width="9" style="221" customWidth="1"/>
    <col min="14849" max="14849" width="3.125" style="221" customWidth="1"/>
    <col min="14850" max="14850" width="15.375" style="221" customWidth="1"/>
    <col min="14851" max="14852" width="8.5" style="221" customWidth="1"/>
    <col min="14853" max="14854" width="8.625" style="221" customWidth="1"/>
    <col min="14855" max="14855" width="16.375" style="221" customWidth="1"/>
    <col min="14856" max="14856" width="16.75" style="221" bestFit="1" customWidth="1"/>
    <col min="14857" max="15104" width="9" style="221" customWidth="1"/>
    <col min="15105" max="15105" width="3.125" style="221" customWidth="1"/>
    <col min="15106" max="15106" width="15.375" style="221" customWidth="1"/>
    <col min="15107" max="15108" width="8.5" style="221" customWidth="1"/>
    <col min="15109" max="15110" width="8.625" style="221" customWidth="1"/>
    <col min="15111" max="15111" width="16.375" style="221" customWidth="1"/>
    <col min="15112" max="15112" width="16.75" style="221" bestFit="1" customWidth="1"/>
    <col min="15113" max="15360" width="9" style="221" customWidth="1"/>
    <col min="15361" max="15361" width="3.125" style="221" customWidth="1"/>
    <col min="15362" max="15362" width="15.375" style="221" customWidth="1"/>
    <col min="15363" max="15364" width="8.5" style="221" customWidth="1"/>
    <col min="15365" max="15366" width="8.625" style="221" customWidth="1"/>
    <col min="15367" max="15367" width="16.375" style="221" customWidth="1"/>
    <col min="15368" max="15368" width="16.75" style="221" bestFit="1" customWidth="1"/>
    <col min="15369" max="15616" width="9" style="221" customWidth="1"/>
    <col min="15617" max="15617" width="3.125" style="221" customWidth="1"/>
    <col min="15618" max="15618" width="15.375" style="221" customWidth="1"/>
    <col min="15619" max="15620" width="8.5" style="221" customWidth="1"/>
    <col min="15621" max="15622" width="8.625" style="221" customWidth="1"/>
    <col min="15623" max="15623" width="16.375" style="221" customWidth="1"/>
    <col min="15624" max="15624" width="16.75" style="221" bestFit="1" customWidth="1"/>
    <col min="15625" max="15872" width="9" style="221" customWidth="1"/>
    <col min="15873" max="15873" width="3.125" style="221" customWidth="1"/>
    <col min="15874" max="15874" width="15.375" style="221" customWidth="1"/>
    <col min="15875" max="15876" width="8.5" style="221" customWidth="1"/>
    <col min="15877" max="15878" width="8.625" style="221" customWidth="1"/>
    <col min="15879" max="15879" width="16.375" style="221" customWidth="1"/>
    <col min="15880" max="15880" width="16.75" style="221" bestFit="1" customWidth="1"/>
    <col min="15881" max="16128" width="9" style="221" customWidth="1"/>
    <col min="16129" max="16129" width="3.125" style="221" customWidth="1"/>
    <col min="16130" max="16130" width="15.375" style="221" customWidth="1"/>
    <col min="16131" max="16132" width="8.5" style="221" customWidth="1"/>
    <col min="16133" max="16134" width="8.625" style="221" customWidth="1"/>
    <col min="16135" max="16135" width="16.375" style="221" customWidth="1"/>
    <col min="16136" max="16136" width="16.75" style="221" bestFit="1" customWidth="1"/>
    <col min="16137" max="16384" width="9" style="221" customWidth="1"/>
  </cols>
  <sheetData>
    <row r="1" spans="1:8" ht="27.75" customHeight="1">
      <c r="A1" s="2850"/>
      <c r="B1" s="2850"/>
      <c r="G1" s="2"/>
      <c r="H1" s="1756" t="s">
        <v>431</v>
      </c>
    </row>
    <row r="2" spans="1:8" ht="56.25" customHeight="1">
      <c r="A2" s="2533" t="s">
        <v>688</v>
      </c>
      <c r="B2" s="2533"/>
      <c r="C2" s="2533"/>
      <c r="D2" s="2533"/>
      <c r="E2" s="2533"/>
      <c r="F2" s="2533"/>
      <c r="G2" s="2533"/>
      <c r="H2" s="2533"/>
    </row>
    <row r="3" spans="1:8" ht="15.75" customHeight="1">
      <c r="A3" s="2182"/>
      <c r="B3" s="2182"/>
      <c r="C3" s="2182"/>
      <c r="D3" s="2182"/>
      <c r="E3" s="2551"/>
      <c r="G3" s="2"/>
      <c r="H3" s="2"/>
    </row>
    <row r="4" spans="1:8" ht="15.75" customHeight="1">
      <c r="A4" s="2614"/>
      <c r="B4" s="2614"/>
      <c r="C4" s="2621"/>
      <c r="D4" s="2182"/>
      <c r="E4" s="2182"/>
    </row>
    <row r="5" spans="1:8" ht="17.25" customHeight="1">
      <c r="A5" s="2614"/>
      <c r="B5" s="2614"/>
      <c r="C5" s="2650" t="s">
        <v>689</v>
      </c>
      <c r="D5" s="2650"/>
      <c r="E5" s="2858" t="s">
        <v>308</v>
      </c>
      <c r="F5" s="2862"/>
      <c r="G5" s="2862"/>
      <c r="H5" s="2868"/>
    </row>
    <row r="6" spans="1:8" ht="17.25" customHeight="1">
      <c r="A6" s="2614"/>
      <c r="B6" s="2614"/>
      <c r="C6" s="2650"/>
      <c r="D6" s="2650"/>
      <c r="E6" s="2859"/>
      <c r="F6" s="2861"/>
      <c r="G6" s="2861"/>
      <c r="H6" s="2869"/>
    </row>
    <row r="7" spans="1:8" ht="17.25" customHeight="1">
      <c r="A7" s="2614"/>
      <c r="B7" s="2614"/>
      <c r="C7" s="2650"/>
      <c r="D7" s="2650"/>
      <c r="E7" s="2860"/>
      <c r="F7" s="2863"/>
      <c r="G7" s="2863"/>
      <c r="H7" s="2870"/>
    </row>
    <row r="8" spans="1:8" ht="17.25" customHeight="1">
      <c r="A8" s="2614"/>
      <c r="B8" s="2614"/>
      <c r="C8" s="2851"/>
      <c r="D8" s="2851"/>
      <c r="E8" s="2861"/>
      <c r="F8" s="2861"/>
      <c r="G8" s="2861"/>
    </row>
    <row r="9" spans="1:8" ht="15" customHeight="1">
      <c r="A9" s="2614"/>
      <c r="B9" s="2614"/>
      <c r="C9" s="2852" t="s">
        <v>576</v>
      </c>
      <c r="D9" s="2855"/>
      <c r="E9" s="2858"/>
      <c r="F9" s="2862"/>
      <c r="G9" s="2862"/>
      <c r="H9" s="2607"/>
    </row>
    <row r="10" spans="1:8" ht="15" customHeight="1">
      <c r="A10" s="2614"/>
      <c r="B10" s="2614"/>
      <c r="C10" s="2853"/>
      <c r="D10" s="2856"/>
      <c r="E10" s="2582">
        <v>1</v>
      </c>
      <c r="F10" s="2583" t="s">
        <v>467</v>
      </c>
      <c r="G10" s="2551"/>
      <c r="H10" s="2611"/>
    </row>
    <row r="11" spans="1:8" ht="15" customHeight="1">
      <c r="A11" s="2614"/>
      <c r="B11" s="2614"/>
      <c r="C11" s="2853"/>
      <c r="D11" s="2856"/>
      <c r="E11" s="2582">
        <v>2</v>
      </c>
      <c r="F11" s="2583" t="s">
        <v>162</v>
      </c>
      <c r="G11" s="2551"/>
      <c r="H11" s="2611"/>
    </row>
    <row r="12" spans="1:8" ht="15" customHeight="1">
      <c r="A12" s="2614"/>
      <c r="B12" s="2614"/>
      <c r="C12" s="2853"/>
      <c r="D12" s="2856"/>
      <c r="E12" s="2582">
        <v>3</v>
      </c>
      <c r="F12" s="2583" t="s">
        <v>1333</v>
      </c>
      <c r="G12" s="2551"/>
      <c r="H12" s="2611"/>
    </row>
    <row r="13" spans="1:8" ht="15" customHeight="1">
      <c r="A13" s="2614"/>
      <c r="B13" s="2614"/>
      <c r="C13" s="2853"/>
      <c r="D13" s="2856"/>
      <c r="E13" s="2582">
        <v>4</v>
      </c>
      <c r="F13" s="2583" t="s">
        <v>157</v>
      </c>
      <c r="G13" s="2551"/>
      <c r="H13" s="2611"/>
    </row>
    <row r="14" spans="1:8" ht="15" customHeight="1">
      <c r="A14" s="2614"/>
      <c r="B14" s="2614"/>
      <c r="C14" s="2853"/>
      <c r="D14" s="2856"/>
      <c r="E14" s="2582">
        <v>5</v>
      </c>
      <c r="F14" s="2583" t="s">
        <v>1335</v>
      </c>
      <c r="G14" s="2551"/>
      <c r="H14" s="2611"/>
    </row>
    <row r="15" spans="1:8" ht="15" customHeight="1">
      <c r="A15" s="2614"/>
      <c r="B15" s="2614"/>
      <c r="C15" s="2853"/>
      <c r="D15" s="2856"/>
      <c r="E15" s="2582">
        <v>6</v>
      </c>
      <c r="F15" s="2583" t="s">
        <v>1336</v>
      </c>
      <c r="G15" s="2551"/>
      <c r="H15" s="2611"/>
    </row>
    <row r="16" spans="1:8" ht="15" customHeight="1">
      <c r="A16" s="2614"/>
      <c r="B16" s="2614"/>
      <c r="C16" s="2853"/>
      <c r="D16" s="2856"/>
      <c r="E16" s="2582">
        <v>7</v>
      </c>
      <c r="F16" s="2583" t="s">
        <v>624</v>
      </c>
      <c r="G16" s="2551"/>
      <c r="H16" s="2611"/>
    </row>
    <row r="17" spans="1:8" ht="15" customHeight="1">
      <c r="A17" s="2614"/>
      <c r="B17" s="2614"/>
      <c r="C17" s="2854"/>
      <c r="D17" s="2857"/>
      <c r="E17" s="2860"/>
      <c r="F17" s="2863"/>
      <c r="G17" s="2863"/>
      <c r="H17" s="2612"/>
    </row>
    <row r="18" spans="1:8" ht="15.75" customHeight="1"/>
    <row r="19" spans="1:8" ht="15.75" customHeight="1">
      <c r="A19" s="1516"/>
      <c r="B19" s="1516"/>
      <c r="C19" s="1516"/>
      <c r="D19" s="1516"/>
      <c r="E19" s="1516"/>
      <c r="F19" s="1516"/>
      <c r="G19" s="1516"/>
      <c r="H19" s="1516"/>
    </row>
    <row r="20" spans="1:8" s="1516" customFormat="1" ht="24.75" customHeight="1">
      <c r="A20" s="2615"/>
      <c r="B20" s="2554" t="s">
        <v>213</v>
      </c>
      <c r="C20" s="2554" t="s">
        <v>920</v>
      </c>
      <c r="D20" s="2554"/>
      <c r="E20" s="2554" t="s">
        <v>641</v>
      </c>
      <c r="F20" s="2619"/>
      <c r="G20" s="2864" t="s">
        <v>1374</v>
      </c>
      <c r="H20" s="2645" t="s">
        <v>380</v>
      </c>
    </row>
    <row r="21" spans="1:8" s="1516" customFormat="1" ht="17.25" customHeight="1">
      <c r="A21" s="2615">
        <v>1</v>
      </c>
      <c r="B21" s="2554"/>
      <c r="C21" s="2622"/>
      <c r="D21" s="2575"/>
      <c r="E21" s="2554"/>
      <c r="F21" s="2619"/>
      <c r="G21" s="2865"/>
      <c r="H21" s="2620"/>
    </row>
    <row r="22" spans="1:8" s="1516" customFormat="1" ht="17.25" customHeight="1">
      <c r="A22" s="2615">
        <v>2</v>
      </c>
      <c r="B22" s="2554"/>
      <c r="C22" s="2622"/>
      <c r="D22" s="2575"/>
      <c r="E22" s="2554"/>
      <c r="F22" s="2619"/>
      <c r="G22" s="2865"/>
      <c r="H22" s="2620"/>
    </row>
    <row r="23" spans="1:8" s="1516" customFormat="1" ht="17.25" customHeight="1">
      <c r="A23" s="2615">
        <v>3</v>
      </c>
      <c r="B23" s="2619"/>
      <c r="C23" s="2623"/>
      <c r="D23" s="2626"/>
      <c r="E23" s="2619"/>
      <c r="F23" s="2629"/>
      <c r="G23" s="2865"/>
      <c r="H23" s="2620"/>
    </row>
    <row r="24" spans="1:8" s="1516" customFormat="1" ht="17.25" customHeight="1">
      <c r="A24" s="2615">
        <v>4</v>
      </c>
      <c r="B24" s="2619"/>
      <c r="C24" s="2623"/>
      <c r="D24" s="2626"/>
      <c r="E24" s="2619"/>
      <c r="F24" s="2629"/>
      <c r="G24" s="2865"/>
      <c r="H24" s="2620"/>
    </row>
    <row r="25" spans="1:8" s="1516" customFormat="1" ht="17.25" customHeight="1">
      <c r="A25" s="2615">
        <v>5</v>
      </c>
      <c r="B25" s="2619"/>
      <c r="C25" s="2623"/>
      <c r="D25" s="2626"/>
      <c r="E25" s="2619"/>
      <c r="F25" s="2629"/>
      <c r="G25" s="2865"/>
      <c r="H25" s="2620"/>
    </row>
    <row r="26" spans="1:8" s="1516" customFormat="1" ht="17.25" customHeight="1">
      <c r="A26" s="2615">
        <v>6</v>
      </c>
      <c r="B26" s="2619"/>
      <c r="C26" s="2623"/>
      <c r="D26" s="2626"/>
      <c r="E26" s="2619"/>
      <c r="F26" s="2629"/>
      <c r="G26" s="2865"/>
      <c r="H26" s="2646"/>
    </row>
    <row r="27" spans="1:8" s="1516" customFormat="1" ht="17.25" customHeight="1">
      <c r="A27" s="2615">
        <v>7</v>
      </c>
      <c r="B27" s="2554"/>
      <c r="C27" s="2554"/>
      <c r="D27" s="2554"/>
      <c r="E27" s="2554"/>
      <c r="F27" s="2619"/>
      <c r="G27" s="2866"/>
      <c r="H27" s="2647"/>
    </row>
    <row r="28" spans="1:8" s="1516" customFormat="1" ht="17.25" customHeight="1">
      <c r="A28" s="2615">
        <v>8</v>
      </c>
      <c r="B28" s="2554"/>
      <c r="C28" s="2554"/>
      <c r="D28" s="2554"/>
      <c r="E28" s="2554"/>
      <c r="F28" s="2619"/>
      <c r="G28" s="2866"/>
      <c r="H28" s="2646"/>
    </row>
    <row r="29" spans="1:8" s="1516" customFormat="1" ht="17.25" customHeight="1">
      <c r="A29" s="2615">
        <v>9</v>
      </c>
      <c r="B29" s="2554"/>
      <c r="C29" s="2554"/>
      <c r="D29" s="2554"/>
      <c r="E29" s="2554"/>
      <c r="F29" s="2619"/>
      <c r="G29" s="2866"/>
      <c r="H29" s="2646"/>
    </row>
    <row r="30" spans="1:8" s="1516" customFormat="1" ht="17.25" customHeight="1">
      <c r="A30" s="2615">
        <v>10</v>
      </c>
      <c r="B30" s="2554"/>
      <c r="C30" s="2554"/>
      <c r="D30" s="2554"/>
      <c r="E30" s="2554"/>
      <c r="F30" s="2619"/>
      <c r="G30" s="2866"/>
      <c r="H30" s="2646"/>
    </row>
    <row r="31" spans="1:8" s="1516" customFormat="1" ht="17.25" customHeight="1">
      <c r="A31" s="2615">
        <v>11</v>
      </c>
      <c r="B31" s="2619"/>
      <c r="C31" s="2623"/>
      <c r="D31" s="2626"/>
      <c r="E31" s="2554"/>
      <c r="F31" s="2619"/>
      <c r="G31" s="2865"/>
      <c r="H31" s="2620"/>
    </row>
    <row r="32" spans="1:8" s="1516" customFormat="1" ht="17.25" customHeight="1">
      <c r="A32" s="2615">
        <v>12</v>
      </c>
      <c r="B32" s="2554"/>
      <c r="C32" s="2622"/>
      <c r="D32" s="2575"/>
      <c r="E32" s="2554"/>
      <c r="F32" s="2619"/>
      <c r="G32" s="2865"/>
      <c r="H32" s="2620"/>
    </row>
    <row r="33" spans="1:8" s="1516" customFormat="1" ht="17.25" customHeight="1">
      <c r="A33" s="2615">
        <v>13</v>
      </c>
      <c r="B33" s="2619"/>
      <c r="C33" s="2623"/>
      <c r="D33" s="2626"/>
      <c r="E33" s="2619"/>
      <c r="F33" s="2629"/>
      <c r="G33" s="2865"/>
      <c r="H33" s="2620"/>
    </row>
    <row r="34" spans="1:8" s="1516" customFormat="1" ht="17.25" customHeight="1">
      <c r="A34" s="2615">
        <v>14</v>
      </c>
      <c r="B34" s="2554"/>
      <c r="C34" s="2622"/>
      <c r="D34" s="2575"/>
      <c r="E34" s="2554"/>
      <c r="F34" s="2619"/>
      <c r="G34" s="2865"/>
      <c r="H34" s="2620"/>
    </row>
    <row r="35" spans="1:8" s="1516" customFormat="1" ht="17.25" customHeight="1">
      <c r="A35" s="2615">
        <v>15</v>
      </c>
      <c r="B35" s="2554"/>
      <c r="C35" s="2623"/>
      <c r="D35" s="2620"/>
      <c r="E35" s="2554"/>
      <c r="F35" s="2619"/>
      <c r="G35" s="2865"/>
      <c r="H35" s="2646"/>
    </row>
    <row r="36" spans="1:8" s="1516" customFormat="1" ht="17.25" customHeight="1">
      <c r="A36" s="2615">
        <v>16</v>
      </c>
      <c r="B36" s="2554"/>
      <c r="C36" s="2624"/>
      <c r="D36" s="2554"/>
      <c r="E36" s="2554"/>
      <c r="F36" s="2619"/>
      <c r="G36" s="2865"/>
      <c r="H36" s="2646"/>
    </row>
    <row r="37" spans="1:8" s="1516" customFormat="1" ht="17.25" customHeight="1">
      <c r="A37" s="2615">
        <v>17</v>
      </c>
      <c r="B37" s="2554"/>
      <c r="C37" s="2554"/>
      <c r="D37" s="2554"/>
      <c r="E37" s="2554"/>
      <c r="F37" s="2619"/>
      <c r="G37" s="2865"/>
      <c r="H37" s="2646"/>
    </row>
    <row r="38" spans="1:8" s="1516" customFormat="1" ht="17.25" customHeight="1">
      <c r="A38" s="2615">
        <v>18</v>
      </c>
      <c r="B38" s="2554"/>
      <c r="C38" s="2554"/>
      <c r="D38" s="2554"/>
      <c r="E38" s="2554"/>
      <c r="F38" s="2619"/>
      <c r="G38" s="2865"/>
      <c r="H38" s="2646"/>
    </row>
    <row r="39" spans="1:8" s="1516" customFormat="1" ht="17.25" customHeight="1">
      <c r="A39" s="2615">
        <v>19</v>
      </c>
      <c r="B39" s="2554"/>
      <c r="C39" s="2554"/>
      <c r="D39" s="2554"/>
      <c r="E39" s="2554"/>
      <c r="F39" s="2619"/>
      <c r="G39" s="2865"/>
      <c r="H39" s="2646"/>
    </row>
    <row r="40" spans="1:8" s="1516" customFormat="1" ht="17.25" customHeight="1">
      <c r="A40" s="2615">
        <v>20</v>
      </c>
      <c r="B40" s="2554"/>
      <c r="C40" s="2554"/>
      <c r="D40" s="2554"/>
      <c r="E40" s="2554"/>
      <c r="F40" s="2619"/>
      <c r="G40" s="2867"/>
      <c r="H40" s="2646"/>
    </row>
    <row r="41" spans="1:8" ht="39.75" customHeight="1">
      <c r="A41" s="2616" t="s">
        <v>280</v>
      </c>
      <c r="B41" s="2617"/>
      <c r="C41" s="2617"/>
      <c r="D41" s="2617"/>
      <c r="E41" s="2617"/>
      <c r="F41" s="2617"/>
      <c r="G41" s="2617"/>
      <c r="H41" s="2617"/>
    </row>
    <row r="42" spans="1:8" ht="39.75" customHeight="1">
      <c r="A42" s="2617"/>
      <c r="B42" s="2617"/>
      <c r="C42" s="2617"/>
      <c r="D42" s="2617"/>
      <c r="E42" s="2617"/>
      <c r="F42" s="2617"/>
      <c r="G42" s="2617"/>
      <c r="H42" s="2617"/>
    </row>
  </sheetData>
  <customSheetViews>
    <customSheetView guid="{76D48460-2D9B-487A-92BD-89A50EB1783E}" showPageBreaks="1" showGridLines="0" printArea="1" view="pageBreakPreview">
      <pageMargins left="0.7" right="0.7" top="0.75" bottom="0.75" header="0.3" footer="0.3"/>
      <pageSetup paperSize="9" scale="98" orientation="portrait" r:id="rId1"/>
    </customSheetView>
  </customSheetViews>
  <mergeCells count="54">
    <mergeCell ref="A2:H2"/>
    <mergeCell ref="A3:B3"/>
    <mergeCell ref="C3:D3"/>
    <mergeCell ref="A4:B4"/>
    <mergeCell ref="C4:D4"/>
    <mergeCell ref="A5:B5"/>
    <mergeCell ref="A6:B6"/>
    <mergeCell ref="A7:B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5:D7"/>
    <mergeCell ref="E5:H7"/>
    <mergeCell ref="A41:H42"/>
    <mergeCell ref="C9:D17"/>
  </mergeCells>
  <phoneticPr fontId="7"/>
  <pageMargins left="0.7" right="0.7" top="0.75" bottom="0.75" header="0.3" footer="0.3"/>
  <pageSetup paperSize="9" scale="98" fitToWidth="1" fitToHeight="1" orientation="portrait" usePrinterDefaults="1" r:id="rId2"/>
</worksheet>
</file>

<file path=xl/worksheets/sheet64.xml><?xml version="1.0" encoding="utf-8"?>
<worksheet xmlns="http://schemas.openxmlformats.org/spreadsheetml/2006/main" xmlns:r="http://schemas.openxmlformats.org/officeDocument/2006/relationships" xmlns:mc="http://schemas.openxmlformats.org/markup-compatibility/2006">
  <sheetPr codeName="Sheet65">
    <tabColor rgb="FF00B0F0"/>
  </sheetPr>
  <dimension ref="A1:AM15"/>
  <sheetViews>
    <sheetView showGridLines="0" view="pageBreakPreview" topLeftCell="A10" zoomScale="110" zoomScaleNormal="120" zoomScaleSheetLayoutView="110" workbookViewId="0">
      <selection activeCell="AD25" sqref="AD25"/>
    </sheetView>
  </sheetViews>
  <sheetFormatPr defaultColWidth="2.25" defaultRowHeight="13.5"/>
  <cols>
    <col min="1" max="1" width="1.125" style="1759" customWidth="1"/>
    <col min="2" max="2" width="2.25" style="2067"/>
    <col min="3" max="5" width="2.25" style="1759"/>
    <col min="6" max="6" width="2.5" style="1759" bestFit="1" customWidth="1"/>
    <col min="7" max="20" width="2.25" style="1759"/>
    <col min="21" max="21" width="2.5" style="1759" bestFit="1" customWidth="1"/>
    <col min="22" max="26" width="2.25" style="1759"/>
    <col min="27" max="38" width="2.75" style="1759" customWidth="1"/>
    <col min="39" max="256" width="2.25" style="1759"/>
    <col min="257" max="257" width="1.125" style="1759" customWidth="1"/>
    <col min="258" max="261" width="2.25" style="1759"/>
    <col min="262" max="262" width="2.5" style="1759" bestFit="1" customWidth="1"/>
    <col min="263" max="276" width="2.25" style="1759"/>
    <col min="277" max="277" width="2.5" style="1759" bestFit="1" customWidth="1"/>
    <col min="278" max="282" width="2.25" style="1759"/>
    <col min="283" max="294" width="2.75" style="1759" customWidth="1"/>
    <col min="295" max="512" width="2.25" style="1759"/>
    <col min="513" max="513" width="1.125" style="1759" customWidth="1"/>
    <col min="514" max="517" width="2.25" style="1759"/>
    <col min="518" max="518" width="2.5" style="1759" bestFit="1" customWidth="1"/>
    <col min="519" max="532" width="2.25" style="1759"/>
    <col min="533" max="533" width="2.5" style="1759" bestFit="1" customWidth="1"/>
    <col min="534" max="538" width="2.25" style="1759"/>
    <col min="539" max="550" width="2.75" style="1759" customWidth="1"/>
    <col min="551" max="768" width="2.25" style="1759"/>
    <col min="769" max="769" width="1.125" style="1759" customWidth="1"/>
    <col min="770" max="773" width="2.25" style="1759"/>
    <col min="774" max="774" width="2.5" style="1759" bestFit="1" customWidth="1"/>
    <col min="775" max="788" width="2.25" style="1759"/>
    <col min="789" max="789" width="2.5" style="1759" bestFit="1" customWidth="1"/>
    <col min="790" max="794" width="2.25" style="1759"/>
    <col min="795" max="806" width="2.75" style="1759" customWidth="1"/>
    <col min="807" max="1024" width="2.25" style="1759"/>
    <col min="1025" max="1025" width="1.125" style="1759" customWidth="1"/>
    <col min="1026" max="1029" width="2.25" style="1759"/>
    <col min="1030" max="1030" width="2.5" style="1759" bestFit="1" customWidth="1"/>
    <col min="1031" max="1044" width="2.25" style="1759"/>
    <col min="1045" max="1045" width="2.5" style="1759" bestFit="1" customWidth="1"/>
    <col min="1046" max="1050" width="2.25" style="1759"/>
    <col min="1051" max="1062" width="2.75" style="1759" customWidth="1"/>
    <col min="1063" max="1280" width="2.25" style="1759"/>
    <col min="1281" max="1281" width="1.125" style="1759" customWidth="1"/>
    <col min="1282" max="1285" width="2.25" style="1759"/>
    <col min="1286" max="1286" width="2.5" style="1759" bestFit="1" customWidth="1"/>
    <col min="1287" max="1300" width="2.25" style="1759"/>
    <col min="1301" max="1301" width="2.5" style="1759" bestFit="1" customWidth="1"/>
    <col min="1302" max="1306" width="2.25" style="1759"/>
    <col min="1307" max="1318" width="2.75" style="1759" customWidth="1"/>
    <col min="1319" max="1536" width="2.25" style="1759"/>
    <col min="1537" max="1537" width="1.125" style="1759" customWidth="1"/>
    <col min="1538" max="1541" width="2.25" style="1759"/>
    <col min="1542" max="1542" width="2.5" style="1759" bestFit="1" customWidth="1"/>
    <col min="1543" max="1556" width="2.25" style="1759"/>
    <col min="1557" max="1557" width="2.5" style="1759" bestFit="1" customWidth="1"/>
    <col min="1558" max="1562" width="2.25" style="1759"/>
    <col min="1563" max="1574" width="2.75" style="1759" customWidth="1"/>
    <col min="1575" max="1792" width="2.25" style="1759"/>
    <col min="1793" max="1793" width="1.125" style="1759" customWidth="1"/>
    <col min="1794" max="1797" width="2.25" style="1759"/>
    <col min="1798" max="1798" width="2.5" style="1759" bestFit="1" customWidth="1"/>
    <col min="1799" max="1812" width="2.25" style="1759"/>
    <col min="1813" max="1813" width="2.5" style="1759" bestFit="1" customWidth="1"/>
    <col min="1814" max="1818" width="2.25" style="1759"/>
    <col min="1819" max="1830" width="2.75" style="1759" customWidth="1"/>
    <col min="1831" max="2048" width="2.25" style="1759"/>
    <col min="2049" max="2049" width="1.125" style="1759" customWidth="1"/>
    <col min="2050" max="2053" width="2.25" style="1759"/>
    <col min="2054" max="2054" width="2.5" style="1759" bestFit="1" customWidth="1"/>
    <col min="2055" max="2068" width="2.25" style="1759"/>
    <col min="2069" max="2069" width="2.5" style="1759" bestFit="1" customWidth="1"/>
    <col min="2070" max="2074" width="2.25" style="1759"/>
    <col min="2075" max="2086" width="2.75" style="1759" customWidth="1"/>
    <col min="2087" max="2304" width="2.25" style="1759"/>
    <col min="2305" max="2305" width="1.125" style="1759" customWidth="1"/>
    <col min="2306" max="2309" width="2.25" style="1759"/>
    <col min="2310" max="2310" width="2.5" style="1759" bestFit="1" customWidth="1"/>
    <col min="2311" max="2324" width="2.25" style="1759"/>
    <col min="2325" max="2325" width="2.5" style="1759" bestFit="1" customWidth="1"/>
    <col min="2326" max="2330" width="2.25" style="1759"/>
    <col min="2331" max="2342" width="2.75" style="1759" customWidth="1"/>
    <col min="2343" max="2560" width="2.25" style="1759"/>
    <col min="2561" max="2561" width="1.125" style="1759" customWidth="1"/>
    <col min="2562" max="2565" width="2.25" style="1759"/>
    <col min="2566" max="2566" width="2.5" style="1759" bestFit="1" customWidth="1"/>
    <col min="2567" max="2580" width="2.25" style="1759"/>
    <col min="2581" max="2581" width="2.5" style="1759" bestFit="1" customWidth="1"/>
    <col min="2582" max="2586" width="2.25" style="1759"/>
    <col min="2587" max="2598" width="2.75" style="1759" customWidth="1"/>
    <col min="2599" max="2816" width="2.25" style="1759"/>
    <col min="2817" max="2817" width="1.125" style="1759" customWidth="1"/>
    <col min="2818" max="2821" width="2.25" style="1759"/>
    <col min="2822" max="2822" width="2.5" style="1759" bestFit="1" customWidth="1"/>
    <col min="2823" max="2836" width="2.25" style="1759"/>
    <col min="2837" max="2837" width="2.5" style="1759" bestFit="1" customWidth="1"/>
    <col min="2838" max="2842" width="2.25" style="1759"/>
    <col min="2843" max="2854" width="2.75" style="1759" customWidth="1"/>
    <col min="2855" max="3072" width="2.25" style="1759"/>
    <col min="3073" max="3073" width="1.125" style="1759" customWidth="1"/>
    <col min="3074" max="3077" width="2.25" style="1759"/>
    <col min="3078" max="3078" width="2.5" style="1759" bestFit="1" customWidth="1"/>
    <col min="3079" max="3092" width="2.25" style="1759"/>
    <col min="3093" max="3093" width="2.5" style="1759" bestFit="1" customWidth="1"/>
    <col min="3094" max="3098" width="2.25" style="1759"/>
    <col min="3099" max="3110" width="2.75" style="1759" customWidth="1"/>
    <col min="3111" max="3328" width="2.25" style="1759"/>
    <col min="3329" max="3329" width="1.125" style="1759" customWidth="1"/>
    <col min="3330" max="3333" width="2.25" style="1759"/>
    <col min="3334" max="3334" width="2.5" style="1759" bestFit="1" customWidth="1"/>
    <col min="3335" max="3348" width="2.25" style="1759"/>
    <col min="3349" max="3349" width="2.5" style="1759" bestFit="1" customWidth="1"/>
    <col min="3350" max="3354" width="2.25" style="1759"/>
    <col min="3355" max="3366" width="2.75" style="1759" customWidth="1"/>
    <col min="3367" max="3584" width="2.25" style="1759"/>
    <col min="3585" max="3585" width="1.125" style="1759" customWidth="1"/>
    <col min="3586" max="3589" width="2.25" style="1759"/>
    <col min="3590" max="3590" width="2.5" style="1759" bestFit="1" customWidth="1"/>
    <col min="3591" max="3604" width="2.25" style="1759"/>
    <col min="3605" max="3605" width="2.5" style="1759" bestFit="1" customWidth="1"/>
    <col min="3606" max="3610" width="2.25" style="1759"/>
    <col min="3611" max="3622" width="2.75" style="1759" customWidth="1"/>
    <col min="3623" max="3840" width="2.25" style="1759"/>
    <col min="3841" max="3841" width="1.125" style="1759" customWidth="1"/>
    <col min="3842" max="3845" width="2.25" style="1759"/>
    <col min="3846" max="3846" width="2.5" style="1759" bestFit="1" customWidth="1"/>
    <col min="3847" max="3860" width="2.25" style="1759"/>
    <col min="3861" max="3861" width="2.5" style="1759" bestFit="1" customWidth="1"/>
    <col min="3862" max="3866" width="2.25" style="1759"/>
    <col min="3867" max="3878" width="2.75" style="1759" customWidth="1"/>
    <col min="3879" max="4096" width="2.25" style="1759"/>
    <col min="4097" max="4097" width="1.125" style="1759" customWidth="1"/>
    <col min="4098" max="4101" width="2.25" style="1759"/>
    <col min="4102" max="4102" width="2.5" style="1759" bestFit="1" customWidth="1"/>
    <col min="4103" max="4116" width="2.25" style="1759"/>
    <col min="4117" max="4117" width="2.5" style="1759" bestFit="1" customWidth="1"/>
    <col min="4118" max="4122" width="2.25" style="1759"/>
    <col min="4123" max="4134" width="2.75" style="1759" customWidth="1"/>
    <col min="4135" max="4352" width="2.25" style="1759"/>
    <col min="4353" max="4353" width="1.125" style="1759" customWidth="1"/>
    <col min="4354" max="4357" width="2.25" style="1759"/>
    <col min="4358" max="4358" width="2.5" style="1759" bestFit="1" customWidth="1"/>
    <col min="4359" max="4372" width="2.25" style="1759"/>
    <col min="4373" max="4373" width="2.5" style="1759" bestFit="1" customWidth="1"/>
    <col min="4374" max="4378" width="2.25" style="1759"/>
    <col min="4379" max="4390" width="2.75" style="1759" customWidth="1"/>
    <col min="4391" max="4608" width="2.25" style="1759"/>
    <col min="4609" max="4609" width="1.125" style="1759" customWidth="1"/>
    <col min="4610" max="4613" width="2.25" style="1759"/>
    <col min="4614" max="4614" width="2.5" style="1759" bestFit="1" customWidth="1"/>
    <col min="4615" max="4628" width="2.25" style="1759"/>
    <col min="4629" max="4629" width="2.5" style="1759" bestFit="1" customWidth="1"/>
    <col min="4630" max="4634" width="2.25" style="1759"/>
    <col min="4635" max="4646" width="2.75" style="1759" customWidth="1"/>
    <col min="4647" max="4864" width="2.25" style="1759"/>
    <col min="4865" max="4865" width="1.125" style="1759" customWidth="1"/>
    <col min="4866" max="4869" width="2.25" style="1759"/>
    <col min="4870" max="4870" width="2.5" style="1759" bestFit="1" customWidth="1"/>
    <col min="4871" max="4884" width="2.25" style="1759"/>
    <col min="4885" max="4885" width="2.5" style="1759" bestFit="1" customWidth="1"/>
    <col min="4886" max="4890" width="2.25" style="1759"/>
    <col min="4891" max="4902" width="2.75" style="1759" customWidth="1"/>
    <col min="4903" max="5120" width="2.25" style="1759"/>
    <col min="5121" max="5121" width="1.125" style="1759" customWidth="1"/>
    <col min="5122" max="5125" width="2.25" style="1759"/>
    <col min="5126" max="5126" width="2.5" style="1759" bestFit="1" customWidth="1"/>
    <col min="5127" max="5140" width="2.25" style="1759"/>
    <col min="5141" max="5141" width="2.5" style="1759" bestFit="1" customWidth="1"/>
    <col min="5142" max="5146" width="2.25" style="1759"/>
    <col min="5147" max="5158" width="2.75" style="1759" customWidth="1"/>
    <col min="5159" max="5376" width="2.25" style="1759"/>
    <col min="5377" max="5377" width="1.125" style="1759" customWidth="1"/>
    <col min="5378" max="5381" width="2.25" style="1759"/>
    <col min="5382" max="5382" width="2.5" style="1759" bestFit="1" customWidth="1"/>
    <col min="5383" max="5396" width="2.25" style="1759"/>
    <col min="5397" max="5397" width="2.5" style="1759" bestFit="1" customWidth="1"/>
    <col min="5398" max="5402" width="2.25" style="1759"/>
    <col min="5403" max="5414" width="2.75" style="1759" customWidth="1"/>
    <col min="5415" max="5632" width="2.25" style="1759"/>
    <col min="5633" max="5633" width="1.125" style="1759" customWidth="1"/>
    <col min="5634" max="5637" width="2.25" style="1759"/>
    <col min="5638" max="5638" width="2.5" style="1759" bestFit="1" customWidth="1"/>
    <col min="5639" max="5652" width="2.25" style="1759"/>
    <col min="5653" max="5653" width="2.5" style="1759" bestFit="1" customWidth="1"/>
    <col min="5654" max="5658" width="2.25" style="1759"/>
    <col min="5659" max="5670" width="2.75" style="1759" customWidth="1"/>
    <col min="5671" max="5888" width="2.25" style="1759"/>
    <col min="5889" max="5889" width="1.125" style="1759" customWidth="1"/>
    <col min="5890" max="5893" width="2.25" style="1759"/>
    <col min="5894" max="5894" width="2.5" style="1759" bestFit="1" customWidth="1"/>
    <col min="5895" max="5908" width="2.25" style="1759"/>
    <col min="5909" max="5909" width="2.5" style="1759" bestFit="1" customWidth="1"/>
    <col min="5910" max="5914" width="2.25" style="1759"/>
    <col min="5915" max="5926" width="2.75" style="1759" customWidth="1"/>
    <col min="5927" max="6144" width="2.25" style="1759"/>
    <col min="6145" max="6145" width="1.125" style="1759" customWidth="1"/>
    <col min="6146" max="6149" width="2.25" style="1759"/>
    <col min="6150" max="6150" width="2.5" style="1759" bestFit="1" customWidth="1"/>
    <col min="6151" max="6164" width="2.25" style="1759"/>
    <col min="6165" max="6165" width="2.5" style="1759" bestFit="1" customWidth="1"/>
    <col min="6166" max="6170" width="2.25" style="1759"/>
    <col min="6171" max="6182" width="2.75" style="1759" customWidth="1"/>
    <col min="6183" max="6400" width="2.25" style="1759"/>
    <col min="6401" max="6401" width="1.125" style="1759" customWidth="1"/>
    <col min="6402" max="6405" width="2.25" style="1759"/>
    <col min="6406" max="6406" width="2.5" style="1759" bestFit="1" customWidth="1"/>
    <col min="6407" max="6420" width="2.25" style="1759"/>
    <col min="6421" max="6421" width="2.5" style="1759" bestFit="1" customWidth="1"/>
    <col min="6422" max="6426" width="2.25" style="1759"/>
    <col min="6427" max="6438" width="2.75" style="1759" customWidth="1"/>
    <col min="6439" max="6656" width="2.25" style="1759"/>
    <col min="6657" max="6657" width="1.125" style="1759" customWidth="1"/>
    <col min="6658" max="6661" width="2.25" style="1759"/>
    <col min="6662" max="6662" width="2.5" style="1759" bestFit="1" customWidth="1"/>
    <col min="6663" max="6676" width="2.25" style="1759"/>
    <col min="6677" max="6677" width="2.5" style="1759" bestFit="1" customWidth="1"/>
    <col min="6678" max="6682" width="2.25" style="1759"/>
    <col min="6683" max="6694" width="2.75" style="1759" customWidth="1"/>
    <col min="6695" max="6912" width="2.25" style="1759"/>
    <col min="6913" max="6913" width="1.125" style="1759" customWidth="1"/>
    <col min="6914" max="6917" width="2.25" style="1759"/>
    <col min="6918" max="6918" width="2.5" style="1759" bestFit="1" customWidth="1"/>
    <col min="6919" max="6932" width="2.25" style="1759"/>
    <col min="6933" max="6933" width="2.5" style="1759" bestFit="1" customWidth="1"/>
    <col min="6934" max="6938" width="2.25" style="1759"/>
    <col min="6939" max="6950" width="2.75" style="1759" customWidth="1"/>
    <col min="6951" max="7168" width="2.25" style="1759"/>
    <col min="7169" max="7169" width="1.125" style="1759" customWidth="1"/>
    <col min="7170" max="7173" width="2.25" style="1759"/>
    <col min="7174" max="7174" width="2.5" style="1759" bestFit="1" customWidth="1"/>
    <col min="7175" max="7188" width="2.25" style="1759"/>
    <col min="7189" max="7189" width="2.5" style="1759" bestFit="1" customWidth="1"/>
    <col min="7190" max="7194" width="2.25" style="1759"/>
    <col min="7195" max="7206" width="2.75" style="1759" customWidth="1"/>
    <col min="7207" max="7424" width="2.25" style="1759"/>
    <col min="7425" max="7425" width="1.125" style="1759" customWidth="1"/>
    <col min="7426" max="7429" width="2.25" style="1759"/>
    <col min="7430" max="7430" width="2.5" style="1759" bestFit="1" customWidth="1"/>
    <col min="7431" max="7444" width="2.25" style="1759"/>
    <col min="7445" max="7445" width="2.5" style="1759" bestFit="1" customWidth="1"/>
    <col min="7446" max="7450" width="2.25" style="1759"/>
    <col min="7451" max="7462" width="2.75" style="1759" customWidth="1"/>
    <col min="7463" max="7680" width="2.25" style="1759"/>
    <col min="7681" max="7681" width="1.125" style="1759" customWidth="1"/>
    <col min="7682" max="7685" width="2.25" style="1759"/>
    <col min="7686" max="7686" width="2.5" style="1759" bestFit="1" customWidth="1"/>
    <col min="7687" max="7700" width="2.25" style="1759"/>
    <col min="7701" max="7701" width="2.5" style="1759" bestFit="1" customWidth="1"/>
    <col min="7702" max="7706" width="2.25" style="1759"/>
    <col min="7707" max="7718" width="2.75" style="1759" customWidth="1"/>
    <col min="7719" max="7936" width="2.25" style="1759"/>
    <col min="7937" max="7937" width="1.125" style="1759" customWidth="1"/>
    <col min="7938" max="7941" width="2.25" style="1759"/>
    <col min="7942" max="7942" width="2.5" style="1759" bestFit="1" customWidth="1"/>
    <col min="7943" max="7956" width="2.25" style="1759"/>
    <col min="7957" max="7957" width="2.5" style="1759" bestFit="1" customWidth="1"/>
    <col min="7958" max="7962" width="2.25" style="1759"/>
    <col min="7963" max="7974" width="2.75" style="1759" customWidth="1"/>
    <col min="7975" max="8192" width="2.25" style="1759"/>
    <col min="8193" max="8193" width="1.125" style="1759" customWidth="1"/>
    <col min="8194" max="8197" width="2.25" style="1759"/>
    <col min="8198" max="8198" width="2.5" style="1759" bestFit="1" customWidth="1"/>
    <col min="8199" max="8212" width="2.25" style="1759"/>
    <col min="8213" max="8213" width="2.5" style="1759" bestFit="1" customWidth="1"/>
    <col min="8214" max="8218" width="2.25" style="1759"/>
    <col min="8219" max="8230" width="2.75" style="1759" customWidth="1"/>
    <col min="8231" max="8448" width="2.25" style="1759"/>
    <col min="8449" max="8449" width="1.125" style="1759" customWidth="1"/>
    <col min="8450" max="8453" width="2.25" style="1759"/>
    <col min="8454" max="8454" width="2.5" style="1759" bestFit="1" customWidth="1"/>
    <col min="8455" max="8468" width="2.25" style="1759"/>
    <col min="8469" max="8469" width="2.5" style="1759" bestFit="1" customWidth="1"/>
    <col min="8470" max="8474" width="2.25" style="1759"/>
    <col min="8475" max="8486" width="2.75" style="1759" customWidth="1"/>
    <col min="8487" max="8704" width="2.25" style="1759"/>
    <col min="8705" max="8705" width="1.125" style="1759" customWidth="1"/>
    <col min="8706" max="8709" width="2.25" style="1759"/>
    <col min="8710" max="8710" width="2.5" style="1759" bestFit="1" customWidth="1"/>
    <col min="8711" max="8724" width="2.25" style="1759"/>
    <col min="8725" max="8725" width="2.5" style="1759" bestFit="1" customWidth="1"/>
    <col min="8726" max="8730" width="2.25" style="1759"/>
    <col min="8731" max="8742" width="2.75" style="1759" customWidth="1"/>
    <col min="8743" max="8960" width="2.25" style="1759"/>
    <col min="8961" max="8961" width="1.125" style="1759" customWidth="1"/>
    <col min="8962" max="8965" width="2.25" style="1759"/>
    <col min="8966" max="8966" width="2.5" style="1759" bestFit="1" customWidth="1"/>
    <col min="8967" max="8980" width="2.25" style="1759"/>
    <col min="8981" max="8981" width="2.5" style="1759" bestFit="1" customWidth="1"/>
    <col min="8982" max="8986" width="2.25" style="1759"/>
    <col min="8987" max="8998" width="2.75" style="1759" customWidth="1"/>
    <col min="8999" max="9216" width="2.25" style="1759"/>
    <col min="9217" max="9217" width="1.125" style="1759" customWidth="1"/>
    <col min="9218" max="9221" width="2.25" style="1759"/>
    <col min="9222" max="9222" width="2.5" style="1759" bestFit="1" customWidth="1"/>
    <col min="9223" max="9236" width="2.25" style="1759"/>
    <col min="9237" max="9237" width="2.5" style="1759" bestFit="1" customWidth="1"/>
    <col min="9238" max="9242" width="2.25" style="1759"/>
    <col min="9243" max="9254" width="2.75" style="1759" customWidth="1"/>
    <col min="9255" max="9472" width="2.25" style="1759"/>
    <col min="9473" max="9473" width="1.125" style="1759" customWidth="1"/>
    <col min="9474" max="9477" width="2.25" style="1759"/>
    <col min="9478" max="9478" width="2.5" style="1759" bestFit="1" customWidth="1"/>
    <col min="9479" max="9492" width="2.25" style="1759"/>
    <col min="9493" max="9493" width="2.5" style="1759" bestFit="1" customWidth="1"/>
    <col min="9494" max="9498" width="2.25" style="1759"/>
    <col min="9499" max="9510" width="2.75" style="1759" customWidth="1"/>
    <col min="9511" max="9728" width="2.25" style="1759"/>
    <col min="9729" max="9729" width="1.125" style="1759" customWidth="1"/>
    <col min="9730" max="9733" width="2.25" style="1759"/>
    <col min="9734" max="9734" width="2.5" style="1759" bestFit="1" customWidth="1"/>
    <col min="9735" max="9748" width="2.25" style="1759"/>
    <col min="9749" max="9749" width="2.5" style="1759" bestFit="1" customWidth="1"/>
    <col min="9750" max="9754" width="2.25" style="1759"/>
    <col min="9755" max="9766" width="2.75" style="1759" customWidth="1"/>
    <col min="9767" max="9984" width="2.25" style="1759"/>
    <col min="9985" max="9985" width="1.125" style="1759" customWidth="1"/>
    <col min="9986" max="9989" width="2.25" style="1759"/>
    <col min="9990" max="9990" width="2.5" style="1759" bestFit="1" customWidth="1"/>
    <col min="9991" max="10004" width="2.25" style="1759"/>
    <col min="10005" max="10005" width="2.5" style="1759" bestFit="1" customWidth="1"/>
    <col min="10006" max="10010" width="2.25" style="1759"/>
    <col min="10011" max="10022" width="2.75" style="1759" customWidth="1"/>
    <col min="10023" max="10240" width="2.25" style="1759"/>
    <col min="10241" max="10241" width="1.125" style="1759" customWidth="1"/>
    <col min="10242" max="10245" width="2.25" style="1759"/>
    <col min="10246" max="10246" width="2.5" style="1759" bestFit="1" customWidth="1"/>
    <col min="10247" max="10260" width="2.25" style="1759"/>
    <col min="10261" max="10261" width="2.5" style="1759" bestFit="1" customWidth="1"/>
    <col min="10262" max="10266" width="2.25" style="1759"/>
    <col min="10267" max="10278" width="2.75" style="1759" customWidth="1"/>
    <col min="10279" max="10496" width="2.25" style="1759"/>
    <col min="10497" max="10497" width="1.125" style="1759" customWidth="1"/>
    <col min="10498" max="10501" width="2.25" style="1759"/>
    <col min="10502" max="10502" width="2.5" style="1759" bestFit="1" customWidth="1"/>
    <col min="10503" max="10516" width="2.25" style="1759"/>
    <col min="10517" max="10517" width="2.5" style="1759" bestFit="1" customWidth="1"/>
    <col min="10518" max="10522" width="2.25" style="1759"/>
    <col min="10523" max="10534" width="2.75" style="1759" customWidth="1"/>
    <col min="10535" max="10752" width="2.25" style="1759"/>
    <col min="10753" max="10753" width="1.125" style="1759" customWidth="1"/>
    <col min="10754" max="10757" width="2.25" style="1759"/>
    <col min="10758" max="10758" width="2.5" style="1759" bestFit="1" customWidth="1"/>
    <col min="10759" max="10772" width="2.25" style="1759"/>
    <col min="10773" max="10773" width="2.5" style="1759" bestFit="1" customWidth="1"/>
    <col min="10774" max="10778" width="2.25" style="1759"/>
    <col min="10779" max="10790" width="2.75" style="1759" customWidth="1"/>
    <col min="10791" max="11008" width="2.25" style="1759"/>
    <col min="11009" max="11009" width="1.125" style="1759" customWidth="1"/>
    <col min="11010" max="11013" width="2.25" style="1759"/>
    <col min="11014" max="11014" width="2.5" style="1759" bestFit="1" customWidth="1"/>
    <col min="11015" max="11028" width="2.25" style="1759"/>
    <col min="11029" max="11029" width="2.5" style="1759" bestFit="1" customWidth="1"/>
    <col min="11030" max="11034" width="2.25" style="1759"/>
    <col min="11035" max="11046" width="2.75" style="1759" customWidth="1"/>
    <col min="11047" max="11264" width="2.25" style="1759"/>
    <col min="11265" max="11265" width="1.125" style="1759" customWidth="1"/>
    <col min="11266" max="11269" width="2.25" style="1759"/>
    <col min="11270" max="11270" width="2.5" style="1759" bestFit="1" customWidth="1"/>
    <col min="11271" max="11284" width="2.25" style="1759"/>
    <col min="11285" max="11285" width="2.5" style="1759" bestFit="1" customWidth="1"/>
    <col min="11286" max="11290" width="2.25" style="1759"/>
    <col min="11291" max="11302" width="2.75" style="1759" customWidth="1"/>
    <col min="11303" max="11520" width="2.25" style="1759"/>
    <col min="11521" max="11521" width="1.125" style="1759" customWidth="1"/>
    <col min="11522" max="11525" width="2.25" style="1759"/>
    <col min="11526" max="11526" width="2.5" style="1759" bestFit="1" customWidth="1"/>
    <col min="11527" max="11540" width="2.25" style="1759"/>
    <col min="11541" max="11541" width="2.5" style="1759" bestFit="1" customWidth="1"/>
    <col min="11542" max="11546" width="2.25" style="1759"/>
    <col min="11547" max="11558" width="2.75" style="1759" customWidth="1"/>
    <col min="11559" max="11776" width="2.25" style="1759"/>
    <col min="11777" max="11777" width="1.125" style="1759" customWidth="1"/>
    <col min="11778" max="11781" width="2.25" style="1759"/>
    <col min="11782" max="11782" width="2.5" style="1759" bestFit="1" customWidth="1"/>
    <col min="11783" max="11796" width="2.25" style="1759"/>
    <col min="11797" max="11797" width="2.5" style="1759" bestFit="1" customWidth="1"/>
    <col min="11798" max="11802" width="2.25" style="1759"/>
    <col min="11803" max="11814" width="2.75" style="1759" customWidth="1"/>
    <col min="11815" max="12032" width="2.25" style="1759"/>
    <col min="12033" max="12033" width="1.125" style="1759" customWidth="1"/>
    <col min="12034" max="12037" width="2.25" style="1759"/>
    <col min="12038" max="12038" width="2.5" style="1759" bestFit="1" customWidth="1"/>
    <col min="12039" max="12052" width="2.25" style="1759"/>
    <col min="12053" max="12053" width="2.5" style="1759" bestFit="1" customWidth="1"/>
    <col min="12054" max="12058" width="2.25" style="1759"/>
    <col min="12059" max="12070" width="2.75" style="1759" customWidth="1"/>
    <col min="12071" max="12288" width="2.25" style="1759"/>
    <col min="12289" max="12289" width="1.125" style="1759" customWidth="1"/>
    <col min="12290" max="12293" width="2.25" style="1759"/>
    <col min="12294" max="12294" width="2.5" style="1759" bestFit="1" customWidth="1"/>
    <col min="12295" max="12308" width="2.25" style="1759"/>
    <col min="12309" max="12309" width="2.5" style="1759" bestFit="1" customWidth="1"/>
    <col min="12310" max="12314" width="2.25" style="1759"/>
    <col min="12315" max="12326" width="2.75" style="1759" customWidth="1"/>
    <col min="12327" max="12544" width="2.25" style="1759"/>
    <col min="12545" max="12545" width="1.125" style="1759" customWidth="1"/>
    <col min="12546" max="12549" width="2.25" style="1759"/>
    <col min="12550" max="12550" width="2.5" style="1759" bestFit="1" customWidth="1"/>
    <col min="12551" max="12564" width="2.25" style="1759"/>
    <col min="12565" max="12565" width="2.5" style="1759" bestFit="1" customWidth="1"/>
    <col min="12566" max="12570" width="2.25" style="1759"/>
    <col min="12571" max="12582" width="2.75" style="1759" customWidth="1"/>
    <col min="12583" max="12800" width="2.25" style="1759"/>
    <col min="12801" max="12801" width="1.125" style="1759" customWidth="1"/>
    <col min="12802" max="12805" width="2.25" style="1759"/>
    <col min="12806" max="12806" width="2.5" style="1759" bestFit="1" customWidth="1"/>
    <col min="12807" max="12820" width="2.25" style="1759"/>
    <col min="12821" max="12821" width="2.5" style="1759" bestFit="1" customWidth="1"/>
    <col min="12822" max="12826" width="2.25" style="1759"/>
    <col min="12827" max="12838" width="2.75" style="1759" customWidth="1"/>
    <col min="12839" max="13056" width="2.25" style="1759"/>
    <col min="13057" max="13057" width="1.125" style="1759" customWidth="1"/>
    <col min="13058" max="13061" width="2.25" style="1759"/>
    <col min="13062" max="13062" width="2.5" style="1759" bestFit="1" customWidth="1"/>
    <col min="13063" max="13076" width="2.25" style="1759"/>
    <col min="13077" max="13077" width="2.5" style="1759" bestFit="1" customWidth="1"/>
    <col min="13078" max="13082" width="2.25" style="1759"/>
    <col min="13083" max="13094" width="2.75" style="1759" customWidth="1"/>
    <col min="13095" max="13312" width="2.25" style="1759"/>
    <col min="13313" max="13313" width="1.125" style="1759" customWidth="1"/>
    <col min="13314" max="13317" width="2.25" style="1759"/>
    <col min="13318" max="13318" width="2.5" style="1759" bestFit="1" customWidth="1"/>
    <col min="13319" max="13332" width="2.25" style="1759"/>
    <col min="13333" max="13333" width="2.5" style="1759" bestFit="1" customWidth="1"/>
    <col min="13334" max="13338" width="2.25" style="1759"/>
    <col min="13339" max="13350" width="2.75" style="1759" customWidth="1"/>
    <col min="13351" max="13568" width="2.25" style="1759"/>
    <col min="13569" max="13569" width="1.125" style="1759" customWidth="1"/>
    <col min="13570" max="13573" width="2.25" style="1759"/>
    <col min="13574" max="13574" width="2.5" style="1759" bestFit="1" customWidth="1"/>
    <col min="13575" max="13588" width="2.25" style="1759"/>
    <col min="13589" max="13589" width="2.5" style="1759" bestFit="1" customWidth="1"/>
    <col min="13590" max="13594" width="2.25" style="1759"/>
    <col min="13595" max="13606" width="2.75" style="1759" customWidth="1"/>
    <col min="13607" max="13824" width="2.25" style="1759"/>
    <col min="13825" max="13825" width="1.125" style="1759" customWidth="1"/>
    <col min="13826" max="13829" width="2.25" style="1759"/>
    <col min="13830" max="13830" width="2.5" style="1759" bestFit="1" customWidth="1"/>
    <col min="13831" max="13844" width="2.25" style="1759"/>
    <col min="13845" max="13845" width="2.5" style="1759" bestFit="1" customWidth="1"/>
    <col min="13846" max="13850" width="2.25" style="1759"/>
    <col min="13851" max="13862" width="2.75" style="1759" customWidth="1"/>
    <col min="13863" max="14080" width="2.25" style="1759"/>
    <col min="14081" max="14081" width="1.125" style="1759" customWidth="1"/>
    <col min="14082" max="14085" width="2.25" style="1759"/>
    <col min="14086" max="14086" width="2.5" style="1759" bestFit="1" customWidth="1"/>
    <col min="14087" max="14100" width="2.25" style="1759"/>
    <col min="14101" max="14101" width="2.5" style="1759" bestFit="1" customWidth="1"/>
    <col min="14102" max="14106" width="2.25" style="1759"/>
    <col min="14107" max="14118" width="2.75" style="1759" customWidth="1"/>
    <col min="14119" max="14336" width="2.25" style="1759"/>
    <col min="14337" max="14337" width="1.125" style="1759" customWidth="1"/>
    <col min="14338" max="14341" width="2.25" style="1759"/>
    <col min="14342" max="14342" width="2.5" style="1759" bestFit="1" customWidth="1"/>
    <col min="14343" max="14356" width="2.25" style="1759"/>
    <col min="14357" max="14357" width="2.5" style="1759" bestFit="1" customWidth="1"/>
    <col min="14358" max="14362" width="2.25" style="1759"/>
    <col min="14363" max="14374" width="2.75" style="1759" customWidth="1"/>
    <col min="14375" max="14592" width="2.25" style="1759"/>
    <col min="14593" max="14593" width="1.125" style="1759" customWidth="1"/>
    <col min="14594" max="14597" width="2.25" style="1759"/>
    <col min="14598" max="14598" width="2.5" style="1759" bestFit="1" customWidth="1"/>
    <col min="14599" max="14612" width="2.25" style="1759"/>
    <col min="14613" max="14613" width="2.5" style="1759" bestFit="1" customWidth="1"/>
    <col min="14614" max="14618" width="2.25" style="1759"/>
    <col min="14619" max="14630" width="2.75" style="1759" customWidth="1"/>
    <col min="14631" max="14848" width="2.25" style="1759"/>
    <col min="14849" max="14849" width="1.125" style="1759" customWidth="1"/>
    <col min="14850" max="14853" width="2.25" style="1759"/>
    <col min="14854" max="14854" width="2.5" style="1759" bestFit="1" customWidth="1"/>
    <col min="14855" max="14868" width="2.25" style="1759"/>
    <col min="14869" max="14869" width="2.5" style="1759" bestFit="1" customWidth="1"/>
    <col min="14870" max="14874" width="2.25" style="1759"/>
    <col min="14875" max="14886" width="2.75" style="1759" customWidth="1"/>
    <col min="14887" max="15104" width="2.25" style="1759"/>
    <col min="15105" max="15105" width="1.125" style="1759" customWidth="1"/>
    <col min="15106" max="15109" width="2.25" style="1759"/>
    <col min="15110" max="15110" width="2.5" style="1759" bestFit="1" customWidth="1"/>
    <col min="15111" max="15124" width="2.25" style="1759"/>
    <col min="15125" max="15125" width="2.5" style="1759" bestFit="1" customWidth="1"/>
    <col min="15126" max="15130" width="2.25" style="1759"/>
    <col min="15131" max="15142" width="2.75" style="1759" customWidth="1"/>
    <col min="15143" max="15360" width="2.25" style="1759"/>
    <col min="15361" max="15361" width="1.125" style="1759" customWidth="1"/>
    <col min="15362" max="15365" width="2.25" style="1759"/>
    <col min="15366" max="15366" width="2.5" style="1759" bestFit="1" customWidth="1"/>
    <col min="15367" max="15380" width="2.25" style="1759"/>
    <col min="15381" max="15381" width="2.5" style="1759" bestFit="1" customWidth="1"/>
    <col min="15382" max="15386" width="2.25" style="1759"/>
    <col min="15387" max="15398" width="2.75" style="1759" customWidth="1"/>
    <col min="15399" max="15616" width="2.25" style="1759"/>
    <col min="15617" max="15617" width="1.125" style="1759" customWidth="1"/>
    <col min="15618" max="15621" width="2.25" style="1759"/>
    <col min="15622" max="15622" width="2.5" style="1759" bestFit="1" customWidth="1"/>
    <col min="15623" max="15636" width="2.25" style="1759"/>
    <col min="15637" max="15637" width="2.5" style="1759" bestFit="1" customWidth="1"/>
    <col min="15638" max="15642" width="2.25" style="1759"/>
    <col min="15643" max="15654" width="2.75" style="1759" customWidth="1"/>
    <col min="15655" max="15872" width="2.25" style="1759"/>
    <col min="15873" max="15873" width="1.125" style="1759" customWidth="1"/>
    <col min="15874" max="15877" width="2.25" style="1759"/>
    <col min="15878" max="15878" width="2.5" style="1759" bestFit="1" customWidth="1"/>
    <col min="15879" max="15892" width="2.25" style="1759"/>
    <col min="15893" max="15893" width="2.5" style="1759" bestFit="1" customWidth="1"/>
    <col min="15894" max="15898" width="2.25" style="1759"/>
    <col min="15899" max="15910" width="2.75" style="1759" customWidth="1"/>
    <col min="15911" max="16128" width="2.25" style="1759"/>
    <col min="16129" max="16129" width="1.125" style="1759" customWidth="1"/>
    <col min="16130" max="16133" width="2.25" style="1759"/>
    <col min="16134" max="16134" width="2.5" style="1759" bestFit="1" customWidth="1"/>
    <col min="16135" max="16148" width="2.25" style="1759"/>
    <col min="16149" max="16149" width="2.5" style="1759" bestFit="1" customWidth="1"/>
    <col min="16150" max="16154" width="2.25" style="1759"/>
    <col min="16155" max="16166" width="2.75" style="1759" customWidth="1"/>
    <col min="16167" max="16384" width="2.25" style="1759"/>
  </cols>
  <sheetData>
    <row r="1" spans="1:39">
      <c r="B1" s="2074"/>
      <c r="AF1" s="2067" t="s">
        <v>1487</v>
      </c>
      <c r="AG1" s="2067"/>
      <c r="AH1" s="2067"/>
      <c r="AI1" s="2067"/>
      <c r="AJ1" s="2067"/>
      <c r="AK1" s="2067"/>
      <c r="AL1" s="2067"/>
    </row>
    <row r="3" spans="1:39" ht="17.25" customHeight="1">
      <c r="A3" s="1787" t="s">
        <v>1020</v>
      </c>
      <c r="B3" s="1787"/>
      <c r="C3" s="1787"/>
      <c r="D3" s="1787"/>
      <c r="E3" s="1787"/>
      <c r="F3" s="1787"/>
      <c r="G3" s="1787"/>
      <c r="H3" s="1787"/>
      <c r="I3" s="1787"/>
      <c r="J3" s="1787"/>
      <c r="K3" s="1787"/>
      <c r="L3" s="1787"/>
      <c r="M3" s="1787"/>
      <c r="N3" s="1787"/>
      <c r="O3" s="1787"/>
      <c r="P3" s="1787"/>
      <c r="Q3" s="1787"/>
      <c r="R3" s="1787"/>
      <c r="S3" s="1787"/>
      <c r="T3" s="1787"/>
      <c r="U3" s="1787"/>
      <c r="V3" s="1787"/>
      <c r="W3" s="1787"/>
      <c r="X3" s="1787"/>
      <c r="Y3" s="1787"/>
      <c r="Z3" s="1787"/>
      <c r="AA3" s="1787"/>
      <c r="AB3" s="1787"/>
      <c r="AC3" s="1787"/>
      <c r="AD3" s="1787"/>
      <c r="AE3" s="1787"/>
      <c r="AF3" s="1787"/>
      <c r="AG3" s="1787"/>
      <c r="AH3" s="1787"/>
      <c r="AI3" s="1787"/>
      <c r="AJ3" s="1787"/>
      <c r="AK3" s="1787"/>
      <c r="AL3" s="1787"/>
      <c r="AM3" s="1787"/>
    </row>
    <row r="4" spans="1:39" ht="17.25" customHeight="1">
      <c r="A4" s="1787"/>
      <c r="B4" s="1787"/>
      <c r="C4" s="1787"/>
      <c r="D4" s="1787"/>
      <c r="E4" s="1787"/>
      <c r="F4" s="1787"/>
      <c r="G4" s="1787"/>
      <c r="H4" s="1787"/>
      <c r="I4" s="1787"/>
      <c r="J4" s="1787"/>
      <c r="K4" s="1787"/>
      <c r="L4" s="1787"/>
      <c r="M4" s="1787"/>
      <c r="N4" s="1787"/>
      <c r="O4" s="1787"/>
      <c r="P4" s="1787"/>
      <c r="Q4" s="1787"/>
      <c r="R4" s="1787"/>
      <c r="S4" s="1787"/>
      <c r="T4" s="1787"/>
      <c r="U4" s="1787"/>
      <c r="V4" s="1787"/>
      <c r="W4" s="1787"/>
      <c r="X4" s="1787"/>
      <c r="Y4" s="1787"/>
      <c r="Z4" s="1787"/>
      <c r="AA4" s="1787"/>
      <c r="AB4" s="1787"/>
      <c r="AC4" s="1787"/>
      <c r="AD4" s="1787"/>
      <c r="AE4" s="1787"/>
      <c r="AF4" s="1787"/>
      <c r="AG4" s="1787"/>
      <c r="AH4" s="1787"/>
      <c r="AI4" s="1787"/>
      <c r="AJ4" s="1787"/>
      <c r="AK4" s="1787"/>
      <c r="AL4" s="1787"/>
      <c r="AM4" s="1787"/>
    </row>
    <row r="6" spans="1:39" ht="45.75" customHeight="1">
      <c r="B6" s="2871" t="s">
        <v>1021</v>
      </c>
      <c r="C6" s="2875"/>
      <c r="D6" s="2875"/>
      <c r="E6" s="2875"/>
      <c r="F6" s="2875"/>
      <c r="G6" s="2875"/>
      <c r="H6" s="2875"/>
      <c r="I6" s="2875"/>
      <c r="J6" s="2875"/>
      <c r="K6" s="2877"/>
      <c r="L6" s="2149"/>
      <c r="M6" s="2149"/>
      <c r="N6" s="2149"/>
      <c r="O6" s="2149"/>
      <c r="P6" s="2149"/>
      <c r="Q6" s="2149"/>
      <c r="R6" s="2149"/>
      <c r="S6" s="2149"/>
      <c r="T6" s="2149"/>
      <c r="U6" s="2149"/>
      <c r="V6" s="2149"/>
      <c r="W6" s="2149"/>
      <c r="X6" s="2149"/>
      <c r="Y6" s="2149"/>
      <c r="Z6" s="2149"/>
      <c r="AA6" s="2149"/>
      <c r="AB6" s="2149"/>
      <c r="AC6" s="2149"/>
      <c r="AD6" s="2149"/>
      <c r="AE6" s="2149"/>
      <c r="AF6" s="2149"/>
      <c r="AG6" s="2149"/>
      <c r="AH6" s="2149"/>
      <c r="AI6" s="2149"/>
      <c r="AJ6" s="2149"/>
      <c r="AK6" s="2149"/>
      <c r="AL6" s="2149"/>
    </row>
    <row r="7" spans="1:39" s="1759" customFormat="1" ht="45.75" customHeight="1">
      <c r="A7" s="1759"/>
      <c r="B7" s="2872" t="s">
        <v>1022</v>
      </c>
      <c r="C7" s="2872"/>
      <c r="D7" s="2872"/>
      <c r="E7" s="2872"/>
      <c r="F7" s="2872"/>
      <c r="G7" s="2872"/>
      <c r="H7" s="2872"/>
      <c r="I7" s="2872"/>
      <c r="J7" s="2872"/>
      <c r="K7" s="2872"/>
      <c r="L7" s="2149" t="s">
        <v>1023</v>
      </c>
      <c r="M7" s="2149"/>
      <c r="N7" s="2149"/>
      <c r="O7" s="2149"/>
      <c r="P7" s="2149"/>
      <c r="Q7" s="2149"/>
      <c r="R7" s="2149"/>
      <c r="S7" s="2149"/>
      <c r="T7" s="2149"/>
      <c r="U7" s="2149"/>
      <c r="V7" s="2149"/>
      <c r="W7" s="2149"/>
      <c r="X7" s="2149"/>
      <c r="Y7" s="2149"/>
      <c r="Z7" s="2149"/>
      <c r="AA7" s="2149"/>
      <c r="AB7" s="2149"/>
      <c r="AC7" s="2149"/>
      <c r="AD7" s="2149"/>
      <c r="AE7" s="2149"/>
      <c r="AF7" s="2149"/>
      <c r="AG7" s="2149"/>
      <c r="AH7" s="2149"/>
      <c r="AI7" s="2149"/>
      <c r="AJ7" s="2149"/>
      <c r="AK7" s="2149"/>
      <c r="AL7" s="2149"/>
      <c r="AM7" s="1759"/>
    </row>
    <row r="8" spans="1:39" ht="71.25" customHeight="1">
      <c r="B8" s="2069" t="s">
        <v>229</v>
      </c>
      <c r="C8" s="1772"/>
      <c r="D8" s="1772"/>
      <c r="E8" s="1772"/>
      <c r="F8" s="1772"/>
      <c r="G8" s="1772"/>
      <c r="H8" s="1772"/>
      <c r="I8" s="1772"/>
      <c r="J8" s="1772"/>
      <c r="K8" s="1776"/>
      <c r="L8" s="2069" t="s">
        <v>1024</v>
      </c>
      <c r="M8" s="1772"/>
      <c r="N8" s="1772"/>
      <c r="O8" s="1772"/>
      <c r="P8" s="1772"/>
      <c r="Q8" s="1772"/>
      <c r="R8" s="1772"/>
      <c r="S8" s="1772"/>
      <c r="T8" s="1772"/>
      <c r="U8" s="1772"/>
      <c r="V8" s="1772"/>
      <c r="W8" s="1772"/>
      <c r="X8" s="1772"/>
      <c r="Y8" s="1772"/>
      <c r="Z8" s="1772"/>
      <c r="AA8" s="1772"/>
      <c r="AB8" s="1772"/>
      <c r="AC8" s="1772"/>
      <c r="AD8" s="1772"/>
      <c r="AE8" s="1772"/>
      <c r="AF8" s="1776"/>
      <c r="AG8" s="1762" t="s">
        <v>831</v>
      </c>
      <c r="AH8" s="2071"/>
      <c r="AI8" s="2071"/>
      <c r="AJ8" s="2071"/>
      <c r="AK8" s="2071"/>
      <c r="AL8" s="2072"/>
    </row>
    <row r="9" spans="1:39" ht="71.25" customHeight="1">
      <c r="B9" s="2069" t="s">
        <v>1026</v>
      </c>
      <c r="C9" s="1772"/>
      <c r="D9" s="1772"/>
      <c r="E9" s="1772"/>
      <c r="F9" s="1772"/>
      <c r="G9" s="1772"/>
      <c r="H9" s="1772"/>
      <c r="I9" s="1772"/>
      <c r="J9" s="1772"/>
      <c r="K9" s="1776"/>
      <c r="L9" s="2069" t="s">
        <v>1028</v>
      </c>
      <c r="M9" s="1772"/>
      <c r="N9" s="1772"/>
      <c r="O9" s="1772"/>
      <c r="P9" s="1772"/>
      <c r="Q9" s="1772"/>
      <c r="R9" s="1772"/>
      <c r="S9" s="1772"/>
      <c r="T9" s="1772"/>
      <c r="U9" s="1772"/>
      <c r="V9" s="1772"/>
      <c r="W9" s="1772"/>
      <c r="X9" s="1772"/>
      <c r="Y9" s="1772"/>
      <c r="Z9" s="1772"/>
      <c r="AA9" s="1772"/>
      <c r="AB9" s="1772"/>
      <c r="AC9" s="1772"/>
      <c r="AD9" s="1772"/>
      <c r="AE9" s="1772"/>
      <c r="AF9" s="1776"/>
      <c r="AG9" s="1762" t="s">
        <v>831</v>
      </c>
      <c r="AH9" s="2071"/>
      <c r="AI9" s="2071"/>
      <c r="AJ9" s="2071"/>
      <c r="AK9" s="2071"/>
      <c r="AL9" s="2072"/>
    </row>
    <row r="10" spans="1:39" ht="71.25" customHeight="1">
      <c r="B10" s="2493" t="s">
        <v>217</v>
      </c>
      <c r="C10" s="2493"/>
      <c r="D10" s="2493"/>
      <c r="E10" s="2493"/>
      <c r="F10" s="2493"/>
      <c r="G10" s="2493"/>
      <c r="H10" s="2493"/>
      <c r="I10" s="2493"/>
      <c r="J10" s="2493"/>
      <c r="K10" s="2493"/>
      <c r="L10" s="2069" t="s">
        <v>1032</v>
      </c>
      <c r="M10" s="1772"/>
      <c r="N10" s="1772"/>
      <c r="O10" s="1772"/>
      <c r="P10" s="1772"/>
      <c r="Q10" s="1772"/>
      <c r="R10" s="1772"/>
      <c r="S10" s="1772"/>
      <c r="T10" s="1772"/>
      <c r="U10" s="1772"/>
      <c r="V10" s="1772"/>
      <c r="W10" s="1772"/>
      <c r="X10" s="1772"/>
      <c r="Y10" s="1772"/>
      <c r="Z10" s="1772"/>
      <c r="AA10" s="1772"/>
      <c r="AB10" s="1772"/>
      <c r="AC10" s="1772"/>
      <c r="AD10" s="1772"/>
      <c r="AE10" s="1772"/>
      <c r="AF10" s="1776"/>
      <c r="AG10" s="1762" t="s">
        <v>831</v>
      </c>
      <c r="AH10" s="2071"/>
      <c r="AI10" s="2071"/>
      <c r="AJ10" s="2071"/>
      <c r="AK10" s="2071"/>
      <c r="AL10" s="2072"/>
    </row>
    <row r="11" spans="1:39" ht="50.25" customHeight="1">
      <c r="B11" s="2873" t="s">
        <v>1035</v>
      </c>
      <c r="C11" s="2873"/>
      <c r="D11" s="2873"/>
      <c r="E11" s="2873"/>
      <c r="F11" s="2873"/>
      <c r="G11" s="2873"/>
      <c r="H11" s="2873"/>
      <c r="I11" s="2873"/>
      <c r="J11" s="2873"/>
      <c r="K11" s="2873"/>
      <c r="L11" s="2873"/>
      <c r="M11" s="2873"/>
      <c r="N11" s="2873"/>
      <c r="O11" s="2873"/>
      <c r="P11" s="2873"/>
      <c r="Q11" s="2873"/>
      <c r="R11" s="2873"/>
      <c r="S11" s="2873"/>
      <c r="T11" s="2873"/>
      <c r="U11" s="2873"/>
      <c r="V11" s="2873"/>
      <c r="W11" s="2873"/>
      <c r="X11" s="2873"/>
      <c r="Y11" s="2873"/>
      <c r="Z11" s="2873"/>
      <c r="AA11" s="2873"/>
      <c r="AB11" s="2873"/>
      <c r="AC11" s="2873"/>
      <c r="AD11" s="2873"/>
      <c r="AE11" s="2873"/>
      <c r="AF11" s="2873"/>
      <c r="AG11" s="2873"/>
      <c r="AH11" s="2873"/>
      <c r="AI11" s="2873"/>
      <c r="AJ11" s="2873"/>
      <c r="AK11" s="2873"/>
      <c r="AL11" s="2873"/>
    </row>
    <row r="12" spans="1:39">
      <c r="B12" s="2874"/>
      <c r="C12" s="2874"/>
      <c r="D12" s="1797"/>
      <c r="E12" s="1797"/>
      <c r="F12" s="1797"/>
      <c r="G12" s="2876"/>
      <c r="H12" s="1797"/>
      <c r="I12" s="1797"/>
      <c r="J12" s="1797"/>
      <c r="K12" s="1797"/>
      <c r="L12" s="1797"/>
      <c r="M12" s="1797"/>
      <c r="N12" s="1797"/>
      <c r="O12" s="1797"/>
      <c r="P12" s="1797"/>
      <c r="Q12" s="1797"/>
      <c r="R12" s="2874"/>
      <c r="S12" s="2874"/>
      <c r="T12" s="1797"/>
      <c r="U12" s="1797"/>
      <c r="V12" s="1797"/>
      <c r="W12" s="1797"/>
      <c r="X12" s="1797"/>
      <c r="Y12" s="1797"/>
      <c r="Z12" s="1797"/>
      <c r="AA12" s="1797"/>
      <c r="AB12" s="1797"/>
      <c r="AC12" s="1797"/>
      <c r="AD12" s="1797"/>
      <c r="AE12" s="1797"/>
      <c r="AF12" s="1797"/>
      <c r="AG12" s="1797"/>
      <c r="AH12" s="1797"/>
      <c r="AI12" s="1797"/>
      <c r="AJ12" s="1797"/>
      <c r="AK12" s="1797"/>
      <c r="AL12" s="2878"/>
    </row>
    <row r="13" spans="1:39">
      <c r="B13" s="2874"/>
      <c r="C13" s="2874"/>
      <c r="D13" s="1797"/>
      <c r="E13" s="1797"/>
      <c r="F13" s="1797"/>
      <c r="G13" s="2876"/>
      <c r="H13" s="1797"/>
      <c r="I13" s="1797"/>
      <c r="J13" s="1797"/>
      <c r="K13" s="1797"/>
      <c r="L13" s="1797"/>
      <c r="M13" s="1797"/>
      <c r="N13" s="1797"/>
      <c r="O13" s="1797"/>
      <c r="P13" s="1797"/>
      <c r="Q13" s="1797"/>
      <c r="R13" s="2874"/>
      <c r="S13" s="2874"/>
      <c r="T13" s="1797"/>
      <c r="U13" s="1797"/>
      <c r="V13" s="1797"/>
      <c r="W13" s="1797"/>
      <c r="X13" s="1797"/>
      <c r="Y13" s="1797"/>
      <c r="Z13" s="1797"/>
      <c r="AA13" s="1797"/>
      <c r="AB13" s="1797"/>
      <c r="AC13" s="1797"/>
      <c r="AD13" s="1797"/>
      <c r="AE13" s="1797"/>
      <c r="AF13" s="1797"/>
      <c r="AG13" s="1797"/>
      <c r="AH13" s="1797"/>
      <c r="AI13" s="1797"/>
      <c r="AJ13" s="1797"/>
      <c r="AK13" s="1797"/>
      <c r="AL13" s="2878"/>
    </row>
    <row r="14" spans="1:39">
      <c r="B14" s="2874"/>
      <c r="C14" s="2874"/>
      <c r="D14" s="1797"/>
      <c r="E14" s="1797"/>
      <c r="F14" s="1797"/>
      <c r="G14" s="1797"/>
      <c r="H14" s="1797"/>
      <c r="I14" s="1797"/>
      <c r="J14" s="1797"/>
      <c r="K14" s="1797"/>
      <c r="L14" s="1797"/>
      <c r="M14" s="1797"/>
      <c r="N14" s="1797"/>
      <c r="O14" s="1797"/>
      <c r="P14" s="1797"/>
      <c r="Q14" s="1797"/>
      <c r="R14" s="2874"/>
      <c r="S14" s="2874"/>
      <c r="T14" s="1797"/>
      <c r="U14" s="1797"/>
      <c r="V14" s="1797"/>
      <c r="W14" s="1797"/>
      <c r="X14" s="1797"/>
      <c r="Y14" s="1797"/>
      <c r="Z14" s="1797"/>
      <c r="AA14" s="1797"/>
      <c r="AB14" s="1797"/>
      <c r="AC14" s="1797"/>
      <c r="AD14" s="1797"/>
      <c r="AE14" s="1797"/>
      <c r="AF14" s="1797"/>
      <c r="AG14" s="1797"/>
      <c r="AH14" s="1797"/>
      <c r="AI14" s="1797"/>
      <c r="AJ14" s="1797"/>
      <c r="AK14" s="1797"/>
      <c r="AL14" s="2878"/>
    </row>
    <row r="15" spans="1:39">
      <c r="B15" s="2874"/>
      <c r="C15" s="2874"/>
      <c r="D15" s="1797"/>
      <c r="E15" s="1797"/>
      <c r="F15" s="1797"/>
      <c r="G15" s="1797"/>
      <c r="H15" s="1797"/>
      <c r="I15" s="1797"/>
      <c r="J15" s="1797"/>
      <c r="K15" s="1797"/>
      <c r="L15" s="1797"/>
      <c r="M15" s="1797"/>
      <c r="N15" s="1797"/>
      <c r="O15" s="1797"/>
      <c r="P15" s="1797"/>
      <c r="Q15" s="1797"/>
      <c r="R15" s="2874"/>
      <c r="S15" s="2874"/>
      <c r="T15" s="1797"/>
      <c r="U15" s="1797"/>
      <c r="V15" s="1797"/>
      <c r="W15" s="1797"/>
      <c r="X15" s="1797"/>
      <c r="Y15" s="1797"/>
      <c r="Z15" s="1797"/>
      <c r="AA15" s="1797"/>
      <c r="AB15" s="1797"/>
      <c r="AC15" s="1797"/>
      <c r="AD15" s="1797"/>
      <c r="AE15" s="1797"/>
      <c r="AF15" s="1797"/>
      <c r="AG15" s="1797"/>
      <c r="AH15" s="1797"/>
      <c r="AI15" s="1797"/>
      <c r="AJ15" s="1797"/>
      <c r="AK15" s="1797"/>
      <c r="AL15" s="2878"/>
    </row>
  </sheetData>
  <customSheetViews>
    <customSheetView guid="{76D48460-2D9B-487A-92BD-89A50EB1783E}" scale="110" showPageBreaks="1" showGridLines="0" printArea="1" view="pageBreakPreview" topLeftCell="A10">
      <selection activeCell="AF2" sqref="AF2"/>
      <pageMargins left="0.7" right="0.7" top="0.75" bottom="0.75" header="0.3" footer="0.3"/>
      <printOptions horizontalCentered="1" verticalCentered="1"/>
      <pageSetup paperSize="9" scale="94" orientation="portrait" blackAndWhite="1" r:id="rId1"/>
    </customSheetView>
  </customSheetViews>
  <mergeCells count="16">
    <mergeCell ref="AF1:AL1"/>
    <mergeCell ref="B6:K6"/>
    <mergeCell ref="L6:AL6"/>
    <mergeCell ref="B7:K7"/>
    <mergeCell ref="L7:AL7"/>
    <mergeCell ref="B8:K8"/>
    <mergeCell ref="L8:AF8"/>
    <mergeCell ref="AG8:AL8"/>
    <mergeCell ref="B9:K9"/>
    <mergeCell ref="L9:AF9"/>
    <mergeCell ref="AG9:AL9"/>
    <mergeCell ref="B10:K10"/>
    <mergeCell ref="L10:AF10"/>
    <mergeCell ref="AG10:AL10"/>
    <mergeCell ref="B11:AL11"/>
    <mergeCell ref="A3:AM4"/>
  </mergeCells>
  <phoneticPr fontId="7"/>
  <printOptions horizontalCentered="1" verticalCentered="1"/>
  <pageMargins left="0.7" right="0.7" top="0.75" bottom="0.75" header="0.3" footer="0.3"/>
  <pageSetup paperSize="9" scale="94" fitToWidth="1" fitToHeight="1" orientation="portrait" usePrinterDefaults="1" blackAndWhite="1" r:id="rId2"/>
</worksheet>
</file>

<file path=xl/worksheets/sheet65.xml><?xml version="1.0" encoding="utf-8"?>
<worksheet xmlns="http://schemas.openxmlformats.org/spreadsheetml/2006/main" xmlns:r="http://schemas.openxmlformats.org/officeDocument/2006/relationships" xmlns:mc="http://schemas.openxmlformats.org/markup-compatibility/2006">
  <sheetPr codeName="Sheet67">
    <tabColor rgb="FFFF0000"/>
  </sheetPr>
  <dimension ref="A1:AM49"/>
  <sheetViews>
    <sheetView showGridLines="0" view="pageBreakPreview" zoomScaleSheetLayoutView="100" workbookViewId="0">
      <selection activeCell="AO8" sqref="AO8"/>
    </sheetView>
  </sheetViews>
  <sheetFormatPr defaultColWidth="2.25" defaultRowHeight="13.5"/>
  <cols>
    <col min="1" max="1" width="2.25" style="221"/>
    <col min="2" max="2" width="2.25" style="1747"/>
    <col min="3" max="5" width="2.25" style="221"/>
    <col min="6" max="6" width="2.5" style="221" bestFit="1" customWidth="1"/>
    <col min="7" max="8" width="2.25" style="221"/>
    <col min="9" max="36" width="2.375" style="221" customWidth="1"/>
    <col min="37" max="261" width="2.25" style="221"/>
    <col min="262" max="262" width="2.5" style="221" bestFit="1" customWidth="1"/>
    <col min="263" max="264" width="2.25" style="221"/>
    <col min="265" max="292" width="2.375" style="221" customWidth="1"/>
    <col min="293" max="517" width="2.25" style="221"/>
    <col min="518" max="518" width="2.5" style="221" bestFit="1" customWidth="1"/>
    <col min="519" max="520" width="2.25" style="221"/>
    <col min="521" max="548" width="2.375" style="221" customWidth="1"/>
    <col min="549" max="773" width="2.25" style="221"/>
    <col min="774" max="774" width="2.5" style="221" bestFit="1" customWidth="1"/>
    <col min="775" max="776" width="2.25" style="221"/>
    <col min="777" max="804" width="2.375" style="221" customWidth="1"/>
    <col min="805" max="1029" width="2.25" style="221"/>
    <col min="1030" max="1030" width="2.5" style="221" bestFit="1" customWidth="1"/>
    <col min="1031" max="1032" width="2.25" style="221"/>
    <col min="1033" max="1060" width="2.375" style="221" customWidth="1"/>
    <col min="1061" max="1285" width="2.25" style="221"/>
    <col min="1286" max="1286" width="2.5" style="221" bestFit="1" customWidth="1"/>
    <col min="1287" max="1288" width="2.25" style="221"/>
    <col min="1289" max="1316" width="2.375" style="221" customWidth="1"/>
    <col min="1317" max="1541" width="2.25" style="221"/>
    <col min="1542" max="1542" width="2.5" style="221" bestFit="1" customWidth="1"/>
    <col min="1543" max="1544" width="2.25" style="221"/>
    <col min="1545" max="1572" width="2.375" style="221" customWidth="1"/>
    <col min="1573" max="1797" width="2.25" style="221"/>
    <col min="1798" max="1798" width="2.5" style="221" bestFit="1" customWidth="1"/>
    <col min="1799" max="1800" width="2.25" style="221"/>
    <col min="1801" max="1828" width="2.375" style="221" customWidth="1"/>
    <col min="1829" max="2053" width="2.25" style="221"/>
    <col min="2054" max="2054" width="2.5" style="221" bestFit="1" customWidth="1"/>
    <col min="2055" max="2056" width="2.25" style="221"/>
    <col min="2057" max="2084" width="2.375" style="221" customWidth="1"/>
    <col min="2085" max="2309" width="2.25" style="221"/>
    <col min="2310" max="2310" width="2.5" style="221" bestFit="1" customWidth="1"/>
    <col min="2311" max="2312" width="2.25" style="221"/>
    <col min="2313" max="2340" width="2.375" style="221" customWidth="1"/>
    <col min="2341" max="2565" width="2.25" style="221"/>
    <col min="2566" max="2566" width="2.5" style="221" bestFit="1" customWidth="1"/>
    <col min="2567" max="2568" width="2.25" style="221"/>
    <col min="2569" max="2596" width="2.375" style="221" customWidth="1"/>
    <col min="2597" max="2821" width="2.25" style="221"/>
    <col min="2822" max="2822" width="2.5" style="221" bestFit="1" customWidth="1"/>
    <col min="2823" max="2824" width="2.25" style="221"/>
    <col min="2825" max="2852" width="2.375" style="221" customWidth="1"/>
    <col min="2853" max="3077" width="2.25" style="221"/>
    <col min="3078" max="3078" width="2.5" style="221" bestFit="1" customWidth="1"/>
    <col min="3079" max="3080" width="2.25" style="221"/>
    <col min="3081" max="3108" width="2.375" style="221" customWidth="1"/>
    <col min="3109" max="3333" width="2.25" style="221"/>
    <col min="3334" max="3334" width="2.5" style="221" bestFit="1" customWidth="1"/>
    <col min="3335" max="3336" width="2.25" style="221"/>
    <col min="3337" max="3364" width="2.375" style="221" customWidth="1"/>
    <col min="3365" max="3589" width="2.25" style="221"/>
    <col min="3590" max="3590" width="2.5" style="221" bestFit="1" customWidth="1"/>
    <col min="3591" max="3592" width="2.25" style="221"/>
    <col min="3593" max="3620" width="2.375" style="221" customWidth="1"/>
    <col min="3621" max="3845" width="2.25" style="221"/>
    <col min="3846" max="3846" width="2.5" style="221" bestFit="1" customWidth="1"/>
    <col min="3847" max="3848" width="2.25" style="221"/>
    <col min="3849" max="3876" width="2.375" style="221" customWidth="1"/>
    <col min="3877" max="4101" width="2.25" style="221"/>
    <col min="4102" max="4102" width="2.5" style="221" bestFit="1" customWidth="1"/>
    <col min="4103" max="4104" width="2.25" style="221"/>
    <col min="4105" max="4132" width="2.375" style="221" customWidth="1"/>
    <col min="4133" max="4357" width="2.25" style="221"/>
    <col min="4358" max="4358" width="2.5" style="221" bestFit="1" customWidth="1"/>
    <col min="4359" max="4360" width="2.25" style="221"/>
    <col min="4361" max="4388" width="2.375" style="221" customWidth="1"/>
    <col min="4389" max="4613" width="2.25" style="221"/>
    <col min="4614" max="4614" width="2.5" style="221" bestFit="1" customWidth="1"/>
    <col min="4615" max="4616" width="2.25" style="221"/>
    <col min="4617" max="4644" width="2.375" style="221" customWidth="1"/>
    <col min="4645" max="4869" width="2.25" style="221"/>
    <col min="4870" max="4870" width="2.5" style="221" bestFit="1" customWidth="1"/>
    <col min="4871" max="4872" width="2.25" style="221"/>
    <col min="4873" max="4900" width="2.375" style="221" customWidth="1"/>
    <col min="4901" max="5125" width="2.25" style="221"/>
    <col min="5126" max="5126" width="2.5" style="221" bestFit="1" customWidth="1"/>
    <col min="5127" max="5128" width="2.25" style="221"/>
    <col min="5129" max="5156" width="2.375" style="221" customWidth="1"/>
    <col min="5157" max="5381" width="2.25" style="221"/>
    <col min="5382" max="5382" width="2.5" style="221" bestFit="1" customWidth="1"/>
    <col min="5383" max="5384" width="2.25" style="221"/>
    <col min="5385" max="5412" width="2.375" style="221" customWidth="1"/>
    <col min="5413" max="5637" width="2.25" style="221"/>
    <col min="5638" max="5638" width="2.5" style="221" bestFit="1" customWidth="1"/>
    <col min="5639" max="5640" width="2.25" style="221"/>
    <col min="5641" max="5668" width="2.375" style="221" customWidth="1"/>
    <col min="5669" max="5893" width="2.25" style="221"/>
    <col min="5894" max="5894" width="2.5" style="221" bestFit="1" customWidth="1"/>
    <col min="5895" max="5896" width="2.25" style="221"/>
    <col min="5897" max="5924" width="2.375" style="221" customWidth="1"/>
    <col min="5925" max="6149" width="2.25" style="221"/>
    <col min="6150" max="6150" width="2.5" style="221" bestFit="1" customWidth="1"/>
    <col min="6151" max="6152" width="2.25" style="221"/>
    <col min="6153" max="6180" width="2.375" style="221" customWidth="1"/>
    <col min="6181" max="6405" width="2.25" style="221"/>
    <col min="6406" max="6406" width="2.5" style="221" bestFit="1" customWidth="1"/>
    <col min="6407" max="6408" width="2.25" style="221"/>
    <col min="6409" max="6436" width="2.375" style="221" customWidth="1"/>
    <col min="6437" max="6661" width="2.25" style="221"/>
    <col min="6662" max="6662" width="2.5" style="221" bestFit="1" customWidth="1"/>
    <col min="6663" max="6664" width="2.25" style="221"/>
    <col min="6665" max="6692" width="2.375" style="221" customWidth="1"/>
    <col min="6693" max="6917" width="2.25" style="221"/>
    <col min="6918" max="6918" width="2.5" style="221" bestFit="1" customWidth="1"/>
    <col min="6919" max="6920" width="2.25" style="221"/>
    <col min="6921" max="6948" width="2.375" style="221" customWidth="1"/>
    <col min="6949" max="7173" width="2.25" style="221"/>
    <col min="7174" max="7174" width="2.5" style="221" bestFit="1" customWidth="1"/>
    <col min="7175" max="7176" width="2.25" style="221"/>
    <col min="7177" max="7204" width="2.375" style="221" customWidth="1"/>
    <col min="7205" max="7429" width="2.25" style="221"/>
    <col min="7430" max="7430" width="2.5" style="221" bestFit="1" customWidth="1"/>
    <col min="7431" max="7432" width="2.25" style="221"/>
    <col min="7433" max="7460" width="2.375" style="221" customWidth="1"/>
    <col min="7461" max="7685" width="2.25" style="221"/>
    <col min="7686" max="7686" width="2.5" style="221" bestFit="1" customWidth="1"/>
    <col min="7687" max="7688" width="2.25" style="221"/>
    <col min="7689" max="7716" width="2.375" style="221" customWidth="1"/>
    <col min="7717" max="7941" width="2.25" style="221"/>
    <col min="7942" max="7942" width="2.5" style="221" bestFit="1" customWidth="1"/>
    <col min="7943" max="7944" width="2.25" style="221"/>
    <col min="7945" max="7972" width="2.375" style="221" customWidth="1"/>
    <col min="7973" max="8197" width="2.25" style="221"/>
    <col min="8198" max="8198" width="2.5" style="221" bestFit="1" customWidth="1"/>
    <col min="8199" max="8200" width="2.25" style="221"/>
    <col min="8201" max="8228" width="2.375" style="221" customWidth="1"/>
    <col min="8229" max="8453" width="2.25" style="221"/>
    <col min="8454" max="8454" width="2.5" style="221" bestFit="1" customWidth="1"/>
    <col min="8455" max="8456" width="2.25" style="221"/>
    <col min="8457" max="8484" width="2.375" style="221" customWidth="1"/>
    <col min="8485" max="8709" width="2.25" style="221"/>
    <col min="8710" max="8710" width="2.5" style="221" bestFit="1" customWidth="1"/>
    <col min="8711" max="8712" width="2.25" style="221"/>
    <col min="8713" max="8740" width="2.375" style="221" customWidth="1"/>
    <col min="8741" max="8965" width="2.25" style="221"/>
    <col min="8966" max="8966" width="2.5" style="221" bestFit="1" customWidth="1"/>
    <col min="8967" max="8968" width="2.25" style="221"/>
    <col min="8969" max="8996" width="2.375" style="221" customWidth="1"/>
    <col min="8997" max="9221" width="2.25" style="221"/>
    <col min="9222" max="9222" width="2.5" style="221" bestFit="1" customWidth="1"/>
    <col min="9223" max="9224" width="2.25" style="221"/>
    <col min="9225" max="9252" width="2.375" style="221" customWidth="1"/>
    <col min="9253" max="9477" width="2.25" style="221"/>
    <col min="9478" max="9478" width="2.5" style="221" bestFit="1" customWidth="1"/>
    <col min="9479" max="9480" width="2.25" style="221"/>
    <col min="9481" max="9508" width="2.375" style="221" customWidth="1"/>
    <col min="9509" max="9733" width="2.25" style="221"/>
    <col min="9734" max="9734" width="2.5" style="221" bestFit="1" customWidth="1"/>
    <col min="9735" max="9736" width="2.25" style="221"/>
    <col min="9737" max="9764" width="2.375" style="221" customWidth="1"/>
    <col min="9765" max="9989" width="2.25" style="221"/>
    <col min="9990" max="9990" width="2.5" style="221" bestFit="1" customWidth="1"/>
    <col min="9991" max="9992" width="2.25" style="221"/>
    <col min="9993" max="10020" width="2.375" style="221" customWidth="1"/>
    <col min="10021" max="10245" width="2.25" style="221"/>
    <col min="10246" max="10246" width="2.5" style="221" bestFit="1" customWidth="1"/>
    <col min="10247" max="10248" width="2.25" style="221"/>
    <col min="10249" max="10276" width="2.375" style="221" customWidth="1"/>
    <col min="10277" max="10501" width="2.25" style="221"/>
    <col min="10502" max="10502" width="2.5" style="221" bestFit="1" customWidth="1"/>
    <col min="10503" max="10504" width="2.25" style="221"/>
    <col min="10505" max="10532" width="2.375" style="221" customWidth="1"/>
    <col min="10533" max="10757" width="2.25" style="221"/>
    <col min="10758" max="10758" width="2.5" style="221" bestFit="1" customWidth="1"/>
    <col min="10759" max="10760" width="2.25" style="221"/>
    <col min="10761" max="10788" width="2.375" style="221" customWidth="1"/>
    <col min="10789" max="11013" width="2.25" style="221"/>
    <col min="11014" max="11014" width="2.5" style="221" bestFit="1" customWidth="1"/>
    <col min="11015" max="11016" width="2.25" style="221"/>
    <col min="11017" max="11044" width="2.375" style="221" customWidth="1"/>
    <col min="11045" max="11269" width="2.25" style="221"/>
    <col min="11270" max="11270" width="2.5" style="221" bestFit="1" customWidth="1"/>
    <col min="11271" max="11272" width="2.25" style="221"/>
    <col min="11273" max="11300" width="2.375" style="221" customWidth="1"/>
    <col min="11301" max="11525" width="2.25" style="221"/>
    <col min="11526" max="11526" width="2.5" style="221" bestFit="1" customWidth="1"/>
    <col min="11527" max="11528" width="2.25" style="221"/>
    <col min="11529" max="11556" width="2.375" style="221" customWidth="1"/>
    <col min="11557" max="11781" width="2.25" style="221"/>
    <col min="11782" max="11782" width="2.5" style="221" bestFit="1" customWidth="1"/>
    <col min="11783" max="11784" width="2.25" style="221"/>
    <col min="11785" max="11812" width="2.375" style="221" customWidth="1"/>
    <col min="11813" max="12037" width="2.25" style="221"/>
    <col min="12038" max="12038" width="2.5" style="221" bestFit="1" customWidth="1"/>
    <col min="12039" max="12040" width="2.25" style="221"/>
    <col min="12041" max="12068" width="2.375" style="221" customWidth="1"/>
    <col min="12069" max="12293" width="2.25" style="221"/>
    <col min="12294" max="12294" width="2.5" style="221" bestFit="1" customWidth="1"/>
    <col min="12295" max="12296" width="2.25" style="221"/>
    <col min="12297" max="12324" width="2.375" style="221" customWidth="1"/>
    <col min="12325" max="12549" width="2.25" style="221"/>
    <col min="12550" max="12550" width="2.5" style="221" bestFit="1" customWidth="1"/>
    <col min="12551" max="12552" width="2.25" style="221"/>
    <col min="12553" max="12580" width="2.375" style="221" customWidth="1"/>
    <col min="12581" max="12805" width="2.25" style="221"/>
    <col min="12806" max="12806" width="2.5" style="221" bestFit="1" customWidth="1"/>
    <col min="12807" max="12808" width="2.25" style="221"/>
    <col min="12809" max="12836" width="2.375" style="221" customWidth="1"/>
    <col min="12837" max="13061" width="2.25" style="221"/>
    <col min="13062" max="13062" width="2.5" style="221" bestFit="1" customWidth="1"/>
    <col min="13063" max="13064" width="2.25" style="221"/>
    <col min="13065" max="13092" width="2.375" style="221" customWidth="1"/>
    <col min="13093" max="13317" width="2.25" style="221"/>
    <col min="13318" max="13318" width="2.5" style="221" bestFit="1" customWidth="1"/>
    <col min="13319" max="13320" width="2.25" style="221"/>
    <col min="13321" max="13348" width="2.375" style="221" customWidth="1"/>
    <col min="13349" max="13573" width="2.25" style="221"/>
    <col min="13574" max="13574" width="2.5" style="221" bestFit="1" customWidth="1"/>
    <col min="13575" max="13576" width="2.25" style="221"/>
    <col min="13577" max="13604" width="2.375" style="221" customWidth="1"/>
    <col min="13605" max="13829" width="2.25" style="221"/>
    <col min="13830" max="13830" width="2.5" style="221" bestFit="1" customWidth="1"/>
    <col min="13831" max="13832" width="2.25" style="221"/>
    <col min="13833" max="13860" width="2.375" style="221" customWidth="1"/>
    <col min="13861" max="14085" width="2.25" style="221"/>
    <col min="14086" max="14086" width="2.5" style="221" bestFit="1" customWidth="1"/>
    <col min="14087" max="14088" width="2.25" style="221"/>
    <col min="14089" max="14116" width="2.375" style="221" customWidth="1"/>
    <col min="14117" max="14341" width="2.25" style="221"/>
    <col min="14342" max="14342" width="2.5" style="221" bestFit="1" customWidth="1"/>
    <col min="14343" max="14344" width="2.25" style="221"/>
    <col min="14345" max="14372" width="2.375" style="221" customWidth="1"/>
    <col min="14373" max="14597" width="2.25" style="221"/>
    <col min="14598" max="14598" width="2.5" style="221" bestFit="1" customWidth="1"/>
    <col min="14599" max="14600" width="2.25" style="221"/>
    <col min="14601" max="14628" width="2.375" style="221" customWidth="1"/>
    <col min="14629" max="14853" width="2.25" style="221"/>
    <col min="14854" max="14854" width="2.5" style="221" bestFit="1" customWidth="1"/>
    <col min="14855" max="14856" width="2.25" style="221"/>
    <col min="14857" max="14884" width="2.375" style="221" customWidth="1"/>
    <col min="14885" max="15109" width="2.25" style="221"/>
    <col min="15110" max="15110" width="2.5" style="221" bestFit="1" customWidth="1"/>
    <col min="15111" max="15112" width="2.25" style="221"/>
    <col min="15113" max="15140" width="2.375" style="221" customWidth="1"/>
    <col min="15141" max="15365" width="2.25" style="221"/>
    <col min="15366" max="15366" width="2.5" style="221" bestFit="1" customWidth="1"/>
    <col min="15367" max="15368" width="2.25" style="221"/>
    <col min="15369" max="15396" width="2.375" style="221" customWidth="1"/>
    <col min="15397" max="15621" width="2.25" style="221"/>
    <col min="15622" max="15622" width="2.5" style="221" bestFit="1" customWidth="1"/>
    <col min="15623" max="15624" width="2.25" style="221"/>
    <col min="15625" max="15652" width="2.375" style="221" customWidth="1"/>
    <col min="15653" max="15877" width="2.25" style="221"/>
    <col min="15878" max="15878" width="2.5" style="221" bestFit="1" customWidth="1"/>
    <col min="15879" max="15880" width="2.25" style="221"/>
    <col min="15881" max="15908" width="2.375" style="221" customWidth="1"/>
    <col min="15909" max="16133" width="2.25" style="221"/>
    <col min="16134" max="16134" width="2.5" style="221" bestFit="1" customWidth="1"/>
    <col min="16135" max="16136" width="2.25" style="221"/>
    <col min="16137" max="16164" width="2.375" style="221" customWidth="1"/>
    <col min="16165" max="16384" width="2.25" style="221"/>
  </cols>
  <sheetData>
    <row r="1" spans="1:39">
      <c r="AL1" s="1756" t="s">
        <v>197</v>
      </c>
    </row>
    <row r="2" spans="1:39" ht="12.75" customHeight="1"/>
    <row r="3" spans="1:39" ht="12.75" customHeight="1">
      <c r="A3" s="2534" t="s">
        <v>319</v>
      </c>
      <c r="B3" s="2534"/>
      <c r="C3" s="2534"/>
      <c r="D3" s="2534"/>
      <c r="E3" s="2534"/>
      <c r="F3" s="2534"/>
      <c r="G3" s="2534"/>
      <c r="H3" s="2534"/>
      <c r="I3" s="2534"/>
      <c r="J3" s="2534"/>
      <c r="K3" s="2534"/>
      <c r="L3" s="2534"/>
      <c r="M3" s="2534"/>
      <c r="N3" s="2534"/>
      <c r="O3" s="2534"/>
      <c r="P3" s="2534"/>
      <c r="Q3" s="2534"/>
      <c r="R3" s="2534"/>
      <c r="S3" s="2534"/>
      <c r="T3" s="2534"/>
      <c r="U3" s="2534"/>
      <c r="V3" s="2534"/>
      <c r="W3" s="2534"/>
      <c r="X3" s="2534"/>
      <c r="Y3" s="2534"/>
      <c r="Z3" s="2534"/>
      <c r="AA3" s="2534"/>
      <c r="AB3" s="2534"/>
      <c r="AC3" s="2534"/>
      <c r="AD3" s="2534"/>
      <c r="AE3" s="2534"/>
      <c r="AF3" s="2534"/>
      <c r="AG3" s="2534"/>
      <c r="AH3" s="2534"/>
      <c r="AI3" s="2534"/>
      <c r="AJ3" s="2534"/>
      <c r="AK3" s="2534"/>
      <c r="AL3" s="2534"/>
      <c r="AM3" s="2649"/>
    </row>
    <row r="4" spans="1:39" ht="12.75" customHeight="1">
      <c r="A4" s="2534"/>
      <c r="B4" s="2534"/>
      <c r="C4" s="2534"/>
      <c r="D4" s="2534"/>
      <c r="E4" s="2534"/>
      <c r="F4" s="2534"/>
      <c r="G4" s="2534"/>
      <c r="H4" s="2534"/>
      <c r="I4" s="2534"/>
      <c r="J4" s="2534"/>
      <c r="K4" s="2534"/>
      <c r="L4" s="2534"/>
      <c r="M4" s="2534"/>
      <c r="N4" s="2534"/>
      <c r="O4" s="2534"/>
      <c r="P4" s="2534"/>
      <c r="Q4" s="2534"/>
      <c r="R4" s="2534"/>
      <c r="S4" s="2534"/>
      <c r="T4" s="2534"/>
      <c r="U4" s="2534"/>
      <c r="V4" s="2534"/>
      <c r="W4" s="2534"/>
      <c r="X4" s="2534"/>
      <c r="Y4" s="2534"/>
      <c r="Z4" s="2534"/>
      <c r="AA4" s="2534"/>
      <c r="AB4" s="2534"/>
      <c r="AC4" s="2534"/>
      <c r="AD4" s="2534"/>
      <c r="AE4" s="2534"/>
      <c r="AF4" s="2534"/>
      <c r="AG4" s="2534"/>
      <c r="AH4" s="2534"/>
      <c r="AI4" s="2534"/>
      <c r="AJ4" s="2534"/>
      <c r="AK4" s="2534"/>
      <c r="AL4" s="2534"/>
      <c r="AM4" s="2649"/>
    </row>
    <row r="5" spans="1:39" ht="12.75" customHeight="1"/>
    <row r="6" spans="1:39">
      <c r="B6" s="2564" t="s">
        <v>222</v>
      </c>
      <c r="C6" s="2571"/>
      <c r="D6" s="2571"/>
      <c r="E6" s="2571"/>
      <c r="F6" s="2571"/>
      <c r="G6" s="2571"/>
      <c r="H6" s="2887"/>
      <c r="I6" s="2896"/>
      <c r="J6" s="2571"/>
      <c r="K6" s="2571"/>
      <c r="L6" s="2571"/>
      <c r="M6" s="2571"/>
      <c r="N6" s="2571"/>
      <c r="O6" s="2571"/>
      <c r="P6" s="2571"/>
      <c r="Q6" s="2571"/>
      <c r="R6" s="2571"/>
      <c r="S6" s="2571"/>
      <c r="T6" s="2571"/>
      <c r="U6" s="2571"/>
      <c r="V6" s="2571"/>
      <c r="W6" s="2571"/>
      <c r="X6" s="2571"/>
      <c r="Y6" s="2571"/>
      <c r="Z6" s="2571"/>
      <c r="AA6" s="2571"/>
      <c r="AB6" s="2571"/>
      <c r="AC6" s="2571"/>
      <c r="AD6" s="2571"/>
      <c r="AE6" s="2571"/>
      <c r="AF6" s="2571"/>
      <c r="AG6" s="2571"/>
      <c r="AH6" s="2571"/>
      <c r="AI6" s="2571"/>
      <c r="AJ6" s="2571"/>
      <c r="AK6" s="2571"/>
      <c r="AL6" s="2573"/>
    </row>
    <row r="7" spans="1:39">
      <c r="B7" s="2565"/>
      <c r="C7" s="2572"/>
      <c r="D7" s="2572"/>
      <c r="E7" s="2572"/>
      <c r="F7" s="2572"/>
      <c r="G7" s="2572"/>
      <c r="H7" s="2888"/>
      <c r="I7" s="2590"/>
      <c r="J7" s="2572"/>
      <c r="K7" s="2572"/>
      <c r="L7" s="2572"/>
      <c r="M7" s="2572"/>
      <c r="N7" s="2572"/>
      <c r="O7" s="2572"/>
      <c r="P7" s="2572"/>
      <c r="Q7" s="2572"/>
      <c r="R7" s="2572"/>
      <c r="S7" s="2572"/>
      <c r="T7" s="2572"/>
      <c r="U7" s="2572"/>
      <c r="V7" s="2572"/>
      <c r="W7" s="2572"/>
      <c r="X7" s="2572"/>
      <c r="Y7" s="2572"/>
      <c r="Z7" s="2572"/>
      <c r="AA7" s="2572"/>
      <c r="AB7" s="2572"/>
      <c r="AC7" s="2572"/>
      <c r="AD7" s="2572"/>
      <c r="AE7" s="2572"/>
      <c r="AF7" s="2572"/>
      <c r="AG7" s="2572"/>
      <c r="AH7" s="2572"/>
      <c r="AI7" s="2572"/>
      <c r="AJ7" s="2572"/>
      <c r="AK7" s="2572"/>
      <c r="AL7" s="2574"/>
    </row>
    <row r="8" spans="1:39">
      <c r="B8" s="2564" t="s">
        <v>1375</v>
      </c>
      <c r="C8" s="2571"/>
      <c r="D8" s="2571"/>
      <c r="E8" s="2571"/>
      <c r="F8" s="2571"/>
      <c r="G8" s="2571"/>
      <c r="H8" s="2889" t="s">
        <v>1985</v>
      </c>
      <c r="I8" s="2897"/>
      <c r="J8" s="2897"/>
      <c r="K8" s="2897"/>
      <c r="L8" s="2897"/>
      <c r="M8" s="2897"/>
      <c r="N8" s="2897"/>
      <c r="O8" s="2897"/>
      <c r="P8" s="2897"/>
      <c r="Q8" s="2897"/>
      <c r="R8" s="2897"/>
      <c r="S8" s="2897"/>
      <c r="T8" s="2897"/>
      <c r="U8" s="2897"/>
      <c r="V8" s="2897"/>
      <c r="W8" s="2897"/>
      <c r="X8" s="2897"/>
      <c r="Y8" s="2897"/>
      <c r="Z8" s="2897"/>
      <c r="AA8" s="2897"/>
      <c r="AB8" s="2897"/>
      <c r="AC8" s="2897"/>
      <c r="AD8" s="2897"/>
      <c r="AE8" s="2897"/>
      <c r="AF8" s="2897"/>
      <c r="AG8" s="2897"/>
      <c r="AH8" s="2897"/>
      <c r="AI8" s="2897"/>
      <c r="AJ8" s="2897"/>
      <c r="AK8" s="2897"/>
      <c r="AL8" s="2978"/>
    </row>
    <row r="9" spans="1:39">
      <c r="B9" s="2879"/>
      <c r="C9" s="2182"/>
      <c r="D9" s="2182"/>
      <c r="E9" s="2182"/>
      <c r="F9" s="2182"/>
      <c r="G9" s="2182"/>
      <c r="H9" s="2890"/>
      <c r="I9" s="2898"/>
      <c r="J9" s="2898"/>
      <c r="K9" s="2898"/>
      <c r="L9" s="2898"/>
      <c r="M9" s="2898"/>
      <c r="N9" s="2898"/>
      <c r="O9" s="2898"/>
      <c r="P9" s="2898"/>
      <c r="Q9" s="2898"/>
      <c r="R9" s="2898"/>
      <c r="S9" s="2898"/>
      <c r="T9" s="2898"/>
      <c r="U9" s="2898"/>
      <c r="V9" s="2898"/>
      <c r="W9" s="2898"/>
      <c r="X9" s="2898"/>
      <c r="Y9" s="2898"/>
      <c r="Z9" s="2898"/>
      <c r="AA9" s="2898"/>
      <c r="AB9" s="2898"/>
      <c r="AC9" s="2898"/>
      <c r="AD9" s="2898"/>
      <c r="AE9" s="2898"/>
      <c r="AF9" s="2898"/>
      <c r="AG9" s="2898"/>
      <c r="AH9" s="2898"/>
      <c r="AI9" s="2898"/>
      <c r="AJ9" s="2898"/>
      <c r="AK9" s="2898"/>
      <c r="AL9" s="2979"/>
    </row>
    <row r="10" spans="1:39">
      <c r="B10" s="2879"/>
      <c r="C10" s="2182"/>
      <c r="D10" s="2182"/>
      <c r="E10" s="2182"/>
      <c r="F10" s="2182"/>
      <c r="G10" s="2182"/>
      <c r="H10" s="2890" t="s">
        <v>846</v>
      </c>
      <c r="I10" s="2898"/>
      <c r="J10" s="2898"/>
      <c r="K10" s="2898"/>
      <c r="L10" s="2898"/>
      <c r="M10" s="2898"/>
      <c r="N10" s="2898"/>
      <c r="O10" s="2898"/>
      <c r="P10" s="2898"/>
      <c r="Q10" s="2898"/>
      <c r="R10" s="2898"/>
      <c r="S10" s="2898"/>
      <c r="T10" s="2898"/>
      <c r="U10" s="2898"/>
      <c r="V10" s="2898"/>
      <c r="W10" s="2898"/>
      <c r="X10" s="2898"/>
      <c r="Y10" s="2898"/>
      <c r="Z10" s="2898"/>
      <c r="AA10" s="2898"/>
      <c r="AB10" s="2898"/>
      <c r="AC10" s="2898"/>
      <c r="AD10" s="2898"/>
      <c r="AE10" s="2898"/>
      <c r="AF10" s="2898"/>
      <c r="AG10" s="2898"/>
      <c r="AH10" s="2898"/>
      <c r="AI10" s="2898"/>
      <c r="AJ10" s="2898"/>
      <c r="AK10" s="2898"/>
      <c r="AL10" s="2979"/>
    </row>
    <row r="11" spans="1:39">
      <c r="B11" s="2565"/>
      <c r="C11" s="2572"/>
      <c r="D11" s="2572"/>
      <c r="E11" s="2572"/>
      <c r="F11" s="2572"/>
      <c r="G11" s="2572"/>
      <c r="H11" s="2891"/>
      <c r="I11" s="2899"/>
      <c r="J11" s="2899"/>
      <c r="K11" s="2899"/>
      <c r="L11" s="2899"/>
      <c r="M11" s="2899"/>
      <c r="N11" s="2899"/>
      <c r="O11" s="2899"/>
      <c r="P11" s="2899"/>
      <c r="Q11" s="2899"/>
      <c r="R11" s="2899"/>
      <c r="S11" s="2899"/>
      <c r="T11" s="2899"/>
      <c r="U11" s="2899"/>
      <c r="V11" s="2899"/>
      <c r="W11" s="2899"/>
      <c r="X11" s="2899"/>
      <c r="Y11" s="2899"/>
      <c r="Z11" s="2899"/>
      <c r="AA11" s="2899"/>
      <c r="AB11" s="2899"/>
      <c r="AC11" s="2899"/>
      <c r="AD11" s="2899"/>
      <c r="AE11" s="2899"/>
      <c r="AF11" s="2899"/>
      <c r="AG11" s="2899"/>
      <c r="AH11" s="2899"/>
      <c r="AI11" s="2899"/>
      <c r="AJ11" s="2899"/>
      <c r="AK11" s="2899"/>
      <c r="AL11" s="2980"/>
    </row>
    <row r="12" spans="1:39" ht="13.5" customHeight="1">
      <c r="B12" s="2730" t="s">
        <v>65</v>
      </c>
      <c r="C12" s="2733"/>
      <c r="D12" s="2733"/>
      <c r="E12" s="2733"/>
      <c r="F12" s="2733"/>
      <c r="G12" s="2733"/>
      <c r="H12" s="2892"/>
      <c r="I12" s="2900"/>
      <c r="J12" s="2550"/>
      <c r="K12" s="2550"/>
      <c r="L12" s="2550"/>
      <c r="M12" s="2550"/>
      <c r="N12" s="2550"/>
      <c r="O12" s="2550"/>
      <c r="P12" s="2550"/>
      <c r="Q12" s="2550"/>
      <c r="R12" s="2749"/>
      <c r="S12" s="2749"/>
      <c r="T12" s="2550"/>
      <c r="U12" s="2550"/>
      <c r="V12" s="2550"/>
      <c r="W12" s="2550"/>
      <c r="X12" s="2550"/>
      <c r="Y12" s="2550"/>
      <c r="Z12" s="2550"/>
      <c r="AA12" s="2550"/>
      <c r="AB12" s="2550"/>
      <c r="AC12" s="2550"/>
      <c r="AD12" s="2550"/>
      <c r="AE12" s="2550"/>
      <c r="AF12" s="2550"/>
      <c r="AG12" s="2550"/>
      <c r="AH12" s="2550"/>
      <c r="AI12" s="2550"/>
      <c r="AJ12" s="2550"/>
      <c r="AK12" s="2550"/>
      <c r="AL12" s="2607"/>
    </row>
    <row r="13" spans="1:39" ht="13.5" customHeight="1">
      <c r="B13" s="2731"/>
      <c r="C13" s="2628"/>
      <c r="D13" s="2628"/>
      <c r="E13" s="2628"/>
      <c r="F13" s="2628"/>
      <c r="G13" s="2628"/>
      <c r="H13" s="2893"/>
      <c r="I13" s="2748"/>
      <c r="J13" s="2551"/>
      <c r="L13" s="2583">
        <v>1</v>
      </c>
      <c r="M13" s="2560"/>
      <c r="N13" s="2583" t="s">
        <v>746</v>
      </c>
      <c r="O13" s="2551"/>
      <c r="P13" s="2551"/>
      <c r="Q13" s="2551"/>
      <c r="R13" s="2750"/>
      <c r="S13" s="2750"/>
      <c r="T13" s="2551"/>
      <c r="U13" s="2583"/>
      <c r="V13" s="2551"/>
      <c r="W13" s="2583"/>
      <c r="X13" s="2551"/>
      <c r="Y13" s="2583">
        <v>4</v>
      </c>
      <c r="Z13" s="2560"/>
      <c r="AA13" s="2583" t="s">
        <v>700</v>
      </c>
      <c r="AB13" s="2551"/>
      <c r="AC13" s="2551"/>
      <c r="AD13" s="2551"/>
      <c r="AE13" s="2551"/>
      <c r="AF13" s="2551"/>
      <c r="AG13" s="2551"/>
      <c r="AH13" s="2551"/>
      <c r="AI13" s="2551"/>
      <c r="AJ13" s="2551"/>
      <c r="AK13" s="2551"/>
      <c r="AL13" s="2611"/>
    </row>
    <row r="14" spans="1:39">
      <c r="B14" s="2731"/>
      <c r="C14" s="2628"/>
      <c r="D14" s="2628"/>
      <c r="E14" s="2628"/>
      <c r="F14" s="2628"/>
      <c r="G14" s="2628"/>
      <c r="H14" s="2893"/>
      <c r="I14" s="2748"/>
      <c r="J14" s="2551"/>
      <c r="L14" s="2583">
        <v>2</v>
      </c>
      <c r="M14" s="2560"/>
      <c r="N14" s="2583" t="s">
        <v>1098</v>
      </c>
      <c r="O14" s="2551"/>
      <c r="P14" s="2551"/>
      <c r="Q14" s="2551"/>
      <c r="R14" s="2750"/>
      <c r="S14" s="2750"/>
      <c r="T14" s="2551"/>
      <c r="U14" s="2583"/>
      <c r="V14" s="2551"/>
      <c r="W14" s="2583"/>
      <c r="X14" s="2583"/>
      <c r="Y14" s="2583">
        <v>5</v>
      </c>
      <c r="Z14" s="2560"/>
      <c r="AA14" s="2583" t="s">
        <v>1014</v>
      </c>
      <c r="AB14" s="2583"/>
      <c r="AC14" s="2583"/>
      <c r="AD14" s="2583"/>
      <c r="AE14" s="2583"/>
      <c r="AF14" s="2583"/>
      <c r="AG14" s="2583"/>
      <c r="AH14" s="2583"/>
      <c r="AI14" s="2583"/>
      <c r="AJ14" s="2583"/>
      <c r="AK14" s="2583"/>
      <c r="AL14" s="2608"/>
    </row>
    <row r="15" spans="1:39">
      <c r="B15" s="2731"/>
      <c r="C15" s="2628"/>
      <c r="D15" s="2628"/>
      <c r="E15" s="2628"/>
      <c r="F15" s="2628"/>
      <c r="G15" s="2628"/>
      <c r="H15" s="2893"/>
      <c r="I15" s="2748"/>
      <c r="J15" s="2583"/>
      <c r="L15" s="2583">
        <v>3</v>
      </c>
      <c r="M15" s="2560"/>
      <c r="N15" s="2583" t="s">
        <v>1099</v>
      </c>
      <c r="O15" s="2583"/>
      <c r="P15" s="2583"/>
      <c r="Q15" s="2583"/>
      <c r="R15" s="2750"/>
      <c r="S15" s="2750"/>
      <c r="T15" s="2551"/>
      <c r="U15" s="2583"/>
      <c r="V15" s="2551"/>
      <c r="W15" s="2583"/>
      <c r="X15" s="2583"/>
      <c r="Y15" s="2583"/>
      <c r="Z15" s="2583"/>
      <c r="AA15" s="2583"/>
      <c r="AB15" s="2583"/>
      <c r="AC15" s="2583"/>
      <c r="AD15" s="2583"/>
      <c r="AE15" s="2583"/>
      <c r="AF15" s="2583"/>
      <c r="AG15" s="2583"/>
      <c r="AH15" s="2583"/>
      <c r="AI15" s="2583"/>
      <c r="AJ15" s="2583"/>
      <c r="AK15" s="2583"/>
      <c r="AL15" s="2609"/>
    </row>
    <row r="16" spans="1:39">
      <c r="B16" s="2732"/>
      <c r="C16" s="2734"/>
      <c r="D16" s="2734"/>
      <c r="E16" s="2734"/>
      <c r="F16" s="2734"/>
      <c r="G16" s="2734"/>
      <c r="H16" s="2894"/>
      <c r="I16" s="2901"/>
      <c r="J16" s="2590"/>
      <c r="K16" s="2590"/>
      <c r="L16" s="2590"/>
      <c r="M16" s="2590"/>
      <c r="N16" s="2590"/>
      <c r="O16" s="2590"/>
      <c r="P16" s="2590"/>
      <c r="Q16" s="2590"/>
      <c r="R16" s="2751"/>
      <c r="S16" s="2751"/>
      <c r="T16" s="2552"/>
      <c r="U16" s="2590"/>
      <c r="V16" s="2552"/>
      <c r="W16" s="2590"/>
      <c r="X16" s="2590"/>
      <c r="Y16" s="2590"/>
      <c r="Z16" s="2590"/>
      <c r="AA16" s="2590"/>
      <c r="AB16" s="2590"/>
      <c r="AC16" s="2590"/>
      <c r="AD16" s="2590"/>
      <c r="AE16" s="2590"/>
      <c r="AF16" s="2590"/>
      <c r="AG16" s="2590"/>
      <c r="AH16" s="2590"/>
      <c r="AI16" s="2590"/>
      <c r="AJ16" s="2590"/>
      <c r="AK16" s="2590"/>
      <c r="AL16" s="2610"/>
    </row>
    <row r="17" spans="2:38" ht="21" customHeight="1">
      <c r="B17" s="2536"/>
      <c r="C17" s="2545"/>
      <c r="D17" s="2731"/>
      <c r="E17" s="2628"/>
      <c r="F17" s="2628"/>
      <c r="G17" s="2736"/>
      <c r="I17" s="2583"/>
      <c r="J17" s="2583"/>
      <c r="K17" s="2583"/>
      <c r="L17" s="2583">
        <v>1</v>
      </c>
      <c r="M17" s="2551"/>
      <c r="N17" s="2583" t="s">
        <v>1377</v>
      </c>
      <c r="O17" s="2583"/>
      <c r="P17" s="2583"/>
      <c r="Q17" s="2583"/>
      <c r="R17" s="2750"/>
      <c r="S17" s="2750"/>
      <c r="T17" s="2551"/>
      <c r="U17" s="2583"/>
      <c r="V17" s="2551"/>
      <c r="W17" s="2583"/>
      <c r="X17" s="2583"/>
      <c r="Y17" s="2583">
        <v>6</v>
      </c>
      <c r="Z17" s="2551"/>
      <c r="AA17" s="2583" t="s">
        <v>808</v>
      </c>
      <c r="AB17" s="2583"/>
      <c r="AC17" s="2583"/>
      <c r="AD17" s="2583"/>
      <c r="AE17" s="2583"/>
      <c r="AF17" s="2583"/>
      <c r="AG17" s="2583"/>
      <c r="AH17" s="2583"/>
      <c r="AI17" s="2583"/>
      <c r="AJ17" s="2583"/>
      <c r="AK17" s="2583"/>
      <c r="AL17" s="2608"/>
    </row>
    <row r="18" spans="2:38" ht="21" customHeight="1">
      <c r="B18" s="2536"/>
      <c r="C18" s="2545"/>
      <c r="D18" s="2731"/>
      <c r="E18" s="2628"/>
      <c r="F18" s="2628"/>
      <c r="G18" s="2736"/>
      <c r="I18" s="2583"/>
      <c r="J18" s="2583"/>
      <c r="K18" s="2583"/>
      <c r="L18" s="2583">
        <v>2</v>
      </c>
      <c r="M18" s="2551"/>
      <c r="N18" s="2583" t="s">
        <v>1300</v>
      </c>
      <c r="O18" s="2583"/>
      <c r="P18" s="2583"/>
      <c r="Q18" s="2583"/>
      <c r="R18" s="2750"/>
      <c r="S18" s="2750"/>
      <c r="T18" s="2551"/>
      <c r="U18" s="2583"/>
      <c r="V18" s="2551"/>
      <c r="W18" s="2583"/>
      <c r="X18" s="2583"/>
      <c r="Y18" s="2583">
        <v>7</v>
      </c>
      <c r="Z18" s="2551"/>
      <c r="AA18" s="2583" t="s">
        <v>1379</v>
      </c>
      <c r="AB18" s="2583"/>
      <c r="AC18" s="2583"/>
      <c r="AD18" s="2583"/>
      <c r="AE18" s="2583"/>
      <c r="AF18" s="2583"/>
      <c r="AG18" s="2583"/>
      <c r="AH18" s="2583"/>
      <c r="AI18" s="2583"/>
      <c r="AJ18" s="2583"/>
      <c r="AK18" s="2583"/>
      <c r="AL18" s="2608"/>
    </row>
    <row r="19" spans="2:38" ht="21" customHeight="1">
      <c r="B19" s="2536"/>
      <c r="C19" s="2545"/>
      <c r="D19" s="2731"/>
      <c r="E19" s="2628"/>
      <c r="F19" s="2628"/>
      <c r="G19" s="2736"/>
      <c r="H19" s="2551"/>
      <c r="I19" s="2551"/>
      <c r="J19" s="2551"/>
      <c r="K19" s="2551"/>
      <c r="L19" s="2583">
        <v>3</v>
      </c>
      <c r="M19" s="2551"/>
      <c r="N19" s="2583" t="s">
        <v>37</v>
      </c>
      <c r="O19" s="2551"/>
      <c r="P19" s="2551"/>
      <c r="Q19" s="2551"/>
      <c r="R19" s="2750"/>
      <c r="S19" s="2750"/>
      <c r="T19" s="2551"/>
      <c r="U19" s="2583"/>
      <c r="V19" s="2551"/>
      <c r="W19" s="2583"/>
      <c r="X19" s="2583"/>
      <c r="Y19" s="2583">
        <v>8</v>
      </c>
      <c r="Z19" s="2551"/>
      <c r="AA19" s="2583" t="s">
        <v>1337</v>
      </c>
      <c r="AB19" s="2583"/>
      <c r="AC19" s="2583"/>
      <c r="AD19" s="2583"/>
      <c r="AE19" s="2583"/>
      <c r="AF19" s="2583"/>
      <c r="AG19" s="2583"/>
      <c r="AH19" s="2583"/>
      <c r="AI19" s="2583"/>
      <c r="AJ19" s="2583"/>
      <c r="AK19" s="2583"/>
      <c r="AL19" s="2608"/>
    </row>
    <row r="20" spans="2:38" ht="21" customHeight="1">
      <c r="B20" s="2536"/>
      <c r="C20" s="2545"/>
      <c r="D20" s="2731"/>
      <c r="E20" s="2628"/>
      <c r="F20" s="2628"/>
      <c r="G20" s="2736"/>
      <c r="H20" s="2551"/>
      <c r="I20" s="2551"/>
      <c r="J20" s="2551"/>
      <c r="K20" s="2551"/>
      <c r="L20" s="2583">
        <v>4</v>
      </c>
      <c r="M20" s="2551"/>
      <c r="N20" s="2583" t="s">
        <v>1380</v>
      </c>
      <c r="O20" s="2551"/>
      <c r="P20" s="2551"/>
      <c r="Q20" s="2551"/>
      <c r="R20" s="2750"/>
      <c r="S20" s="2750"/>
      <c r="T20" s="2551"/>
      <c r="U20" s="2583"/>
      <c r="V20" s="2551"/>
      <c r="W20" s="2583"/>
      <c r="X20" s="2583"/>
      <c r="Y20" s="2583">
        <v>9</v>
      </c>
      <c r="Z20" s="2551"/>
      <c r="AA20" s="2583" t="s">
        <v>1104</v>
      </c>
      <c r="AB20" s="2583"/>
      <c r="AC20" s="2583"/>
      <c r="AD20" s="2583"/>
      <c r="AE20" s="2583"/>
      <c r="AF20" s="2583"/>
      <c r="AG20" s="2583"/>
      <c r="AH20" s="2583"/>
      <c r="AI20" s="2583"/>
      <c r="AJ20" s="2583"/>
      <c r="AK20" s="2583"/>
      <c r="AL20" s="2608"/>
    </row>
    <row r="21" spans="2:38" ht="21" customHeight="1">
      <c r="B21" s="2536"/>
      <c r="C21" s="2545"/>
      <c r="D21" s="2731"/>
      <c r="E21" s="2628"/>
      <c r="F21" s="2628"/>
      <c r="G21" s="2736"/>
      <c r="H21" s="2551"/>
      <c r="I21" s="2551"/>
      <c r="J21" s="2551"/>
      <c r="K21" s="2551"/>
      <c r="L21" s="2583">
        <v>5</v>
      </c>
      <c r="M21" s="2551"/>
      <c r="N21" s="2583" t="s">
        <v>245</v>
      </c>
      <c r="O21" s="2551"/>
      <c r="P21" s="2551"/>
      <c r="Q21" s="2551"/>
      <c r="R21" s="2750"/>
      <c r="S21" s="2750"/>
      <c r="T21" s="2551"/>
      <c r="U21" s="2583"/>
      <c r="V21" s="2551"/>
      <c r="W21" s="2583"/>
      <c r="X21" s="2583"/>
      <c r="Y21" s="2583"/>
      <c r="Z21" s="2583"/>
      <c r="AA21" s="2583"/>
      <c r="AB21" s="2583"/>
      <c r="AC21" s="2583"/>
      <c r="AD21" s="2583"/>
      <c r="AE21" s="2583"/>
      <c r="AF21" s="2583"/>
      <c r="AG21" s="2583"/>
      <c r="AH21" s="2583"/>
      <c r="AI21" s="2583"/>
      <c r="AJ21" s="2583"/>
      <c r="AK21" s="2583"/>
      <c r="AL21" s="2608"/>
    </row>
    <row r="22" spans="2:38" ht="6.75" customHeight="1">
      <c r="B22" s="2536"/>
      <c r="C22" s="2545"/>
      <c r="D22" s="2732"/>
      <c r="E22" s="2734"/>
      <c r="F22" s="2734"/>
      <c r="G22" s="2737"/>
      <c r="H22" s="2552"/>
      <c r="I22" s="2552"/>
      <c r="J22" s="2552"/>
      <c r="K22" s="2552"/>
      <c r="O22" s="2552"/>
      <c r="P22" s="2552"/>
      <c r="Q22" s="2552"/>
      <c r="R22" s="2751"/>
      <c r="S22" s="2751"/>
      <c r="T22" s="2552"/>
      <c r="U22" s="2590"/>
      <c r="V22" s="2551"/>
      <c r="W22" s="2583"/>
      <c r="X22" s="2583"/>
      <c r="Y22" s="2583"/>
      <c r="Z22" s="2583"/>
      <c r="AA22" s="2583"/>
      <c r="AB22" s="2583"/>
      <c r="AC22" s="2590"/>
      <c r="AD22" s="2590"/>
      <c r="AE22" s="2590"/>
      <c r="AF22" s="2590"/>
      <c r="AG22" s="2590"/>
      <c r="AH22" s="2590"/>
      <c r="AI22" s="2590"/>
      <c r="AJ22" s="2590"/>
      <c r="AK22" s="2590"/>
      <c r="AL22" s="2610"/>
    </row>
    <row r="23" spans="2:38" ht="10.5" customHeight="1">
      <c r="B23" s="2536"/>
      <c r="C23" s="2536"/>
      <c r="D23" s="2730" t="s">
        <v>1984</v>
      </c>
      <c r="E23" s="2733"/>
      <c r="F23" s="2733"/>
      <c r="G23" s="2735"/>
      <c r="H23" s="2587"/>
      <c r="I23" s="2550"/>
      <c r="J23" s="2550"/>
      <c r="K23" s="2550"/>
      <c r="L23" s="2550"/>
      <c r="M23" s="2550"/>
      <c r="N23" s="2550"/>
      <c r="O23" s="2550"/>
      <c r="P23" s="2550"/>
      <c r="Q23" s="2550"/>
      <c r="R23" s="2585"/>
      <c r="S23" s="2585"/>
      <c r="T23" s="2550"/>
      <c r="U23" s="2550"/>
      <c r="V23" s="2948" t="s">
        <v>1988</v>
      </c>
      <c r="W23" s="2956"/>
      <c r="X23" s="2956"/>
      <c r="Y23" s="2956"/>
      <c r="Z23" s="2956"/>
      <c r="AA23" s="2956"/>
      <c r="AB23" s="2959"/>
      <c r="AC23" s="2571"/>
      <c r="AD23" s="2571"/>
      <c r="AE23" s="2571"/>
      <c r="AF23" s="2571"/>
      <c r="AG23" s="2571"/>
      <c r="AH23" s="2571"/>
      <c r="AI23" s="2571"/>
      <c r="AJ23" s="2571"/>
      <c r="AK23" s="2571"/>
      <c r="AL23" s="2607"/>
    </row>
    <row r="24" spans="2:38" ht="10.5" customHeight="1">
      <c r="B24" s="2536"/>
      <c r="C24" s="2536"/>
      <c r="D24" s="2731"/>
      <c r="E24" s="2628"/>
      <c r="F24" s="2628"/>
      <c r="G24" s="2736"/>
      <c r="H24" s="2895"/>
      <c r="I24" s="2747" t="s">
        <v>1302</v>
      </c>
      <c r="J24" s="2747"/>
      <c r="K24" s="2747"/>
      <c r="L24" s="2747"/>
      <c r="M24" s="2926"/>
      <c r="N24" s="2926"/>
      <c r="O24" s="2926"/>
      <c r="P24" s="2926"/>
      <c r="Q24" s="2926"/>
      <c r="R24" s="2927"/>
      <c r="S24" s="2628" t="s">
        <v>695</v>
      </c>
      <c r="T24" s="2628"/>
      <c r="U24" s="2938"/>
      <c r="V24" s="2949"/>
      <c r="W24" s="2553"/>
      <c r="X24" s="2553"/>
      <c r="Y24" s="2553"/>
      <c r="Z24" s="2553"/>
      <c r="AA24" s="2553"/>
      <c r="AB24" s="2960"/>
      <c r="AC24" s="2926"/>
      <c r="AD24" s="2926"/>
      <c r="AE24" s="2926"/>
      <c r="AF24" s="2926"/>
      <c r="AG24" s="2926"/>
      <c r="AH24" s="2926"/>
      <c r="AI24" s="2926"/>
      <c r="AJ24" s="2926"/>
      <c r="AK24" s="2551"/>
      <c r="AL24" s="2611"/>
    </row>
    <row r="25" spans="2:38" ht="10.5" customHeight="1">
      <c r="B25" s="2536"/>
      <c r="C25" s="2536"/>
      <c r="D25" s="2731"/>
      <c r="E25" s="2886"/>
      <c r="F25" s="2886"/>
      <c r="G25" s="2736"/>
      <c r="H25" s="2895"/>
      <c r="I25" s="2902"/>
      <c r="J25" s="2902"/>
      <c r="K25" s="2902"/>
      <c r="L25" s="2902"/>
      <c r="M25" s="2927"/>
      <c r="N25" s="2927"/>
      <c r="O25" s="2927"/>
      <c r="P25" s="2927"/>
      <c r="Q25" s="2927"/>
      <c r="R25" s="2927"/>
      <c r="T25" s="2927"/>
      <c r="U25" s="2927"/>
      <c r="V25" s="2950"/>
      <c r="W25" s="7"/>
      <c r="X25" s="7"/>
      <c r="Y25" s="7"/>
      <c r="Z25" s="7"/>
      <c r="AA25" s="7"/>
      <c r="AB25" s="2961"/>
      <c r="AC25" s="2927"/>
      <c r="AD25" s="2927"/>
      <c r="AE25" s="2927"/>
      <c r="AF25" s="2927"/>
      <c r="AG25" s="2927"/>
      <c r="AH25" s="2927"/>
      <c r="AI25" s="2927"/>
      <c r="AJ25" s="2927"/>
      <c r="AL25" s="2611"/>
    </row>
    <row r="26" spans="2:38" ht="10.5" customHeight="1">
      <c r="B26" s="2536"/>
      <c r="C26" s="2536"/>
      <c r="D26" s="2731"/>
      <c r="E26" s="2628"/>
      <c r="F26" s="2628"/>
      <c r="G26" s="2736"/>
      <c r="H26" s="2895"/>
      <c r="I26" s="2747"/>
      <c r="J26" s="2747"/>
      <c r="K26" s="2747"/>
      <c r="L26" s="2747"/>
      <c r="M26" s="2926"/>
      <c r="N26" s="2926"/>
      <c r="O26" s="2926"/>
      <c r="P26" s="2926"/>
      <c r="Q26" s="2926"/>
      <c r="R26" s="2926"/>
      <c r="S26" s="2926"/>
      <c r="T26" s="2926"/>
      <c r="U26" s="2926"/>
      <c r="V26" s="2951"/>
      <c r="W26" s="2957"/>
      <c r="X26" s="2957"/>
      <c r="Y26" s="2957"/>
      <c r="Z26" s="2957"/>
      <c r="AA26" s="2957"/>
      <c r="AB26" s="2962"/>
      <c r="AC26" s="2926"/>
      <c r="AD26" s="2926"/>
      <c r="AE26" s="2926"/>
      <c r="AF26" s="2926"/>
      <c r="AG26" s="2926"/>
      <c r="AH26" s="2926"/>
      <c r="AI26" s="2926"/>
      <c r="AJ26" s="2926"/>
      <c r="AK26" s="2551"/>
      <c r="AL26" s="2611"/>
    </row>
    <row r="27" spans="2:38" ht="10.5" customHeight="1">
      <c r="B27" s="2536"/>
      <c r="C27" s="2536"/>
      <c r="D27" s="2731"/>
      <c r="E27" s="2628"/>
      <c r="F27" s="2628"/>
      <c r="G27" s="2736"/>
      <c r="H27" s="2582"/>
      <c r="I27" s="2903" t="s">
        <v>1986</v>
      </c>
      <c r="J27" s="2747"/>
      <c r="K27" s="2904"/>
      <c r="L27" s="2904"/>
      <c r="M27" s="2926"/>
      <c r="N27" s="2926"/>
      <c r="O27" s="2926"/>
      <c r="P27" s="2926"/>
      <c r="Q27" s="2926"/>
      <c r="R27" s="2926"/>
      <c r="S27" s="2926"/>
      <c r="T27" s="2926"/>
      <c r="U27" s="2926"/>
      <c r="V27" s="2926"/>
      <c r="W27" s="2926"/>
      <c r="X27" s="2926"/>
      <c r="Y27" s="2926"/>
      <c r="Z27" s="2926"/>
      <c r="AA27" s="2926"/>
      <c r="AB27" s="2926"/>
      <c r="AC27" s="2926"/>
      <c r="AD27" s="2926"/>
      <c r="AE27" s="2926"/>
      <c r="AF27" s="2926"/>
      <c r="AG27" s="2926"/>
      <c r="AH27" s="2926"/>
      <c r="AI27" s="2926"/>
      <c r="AJ27" s="2926"/>
      <c r="AK27" s="2551"/>
      <c r="AL27" s="2611"/>
    </row>
    <row r="28" spans="2:38" ht="10.5" customHeight="1">
      <c r="B28" s="2536"/>
      <c r="C28" s="2536"/>
      <c r="D28" s="2731"/>
      <c r="E28" s="2628"/>
      <c r="F28" s="2628"/>
      <c r="G28" s="2736"/>
      <c r="H28" s="2582"/>
      <c r="I28" s="2904"/>
      <c r="J28" s="2904"/>
      <c r="K28" s="2904"/>
      <c r="L28" s="2904"/>
      <c r="M28" s="2926"/>
      <c r="N28" s="2926"/>
      <c r="O28" s="2926"/>
      <c r="P28" s="2926"/>
      <c r="Q28" s="2926"/>
      <c r="R28" s="2926"/>
      <c r="S28" s="2926"/>
      <c r="T28" s="2926"/>
      <c r="U28" s="2926"/>
      <c r="V28" s="2926"/>
      <c r="W28" s="2926"/>
      <c r="X28" s="2926"/>
      <c r="Y28" s="2926"/>
      <c r="Z28" s="2926"/>
      <c r="AA28" s="2926"/>
      <c r="AB28" s="2926"/>
      <c r="AC28" s="2926"/>
      <c r="AD28" s="2926"/>
      <c r="AE28" s="2926"/>
      <c r="AF28" s="2926"/>
      <c r="AG28" s="2926"/>
      <c r="AH28" s="2926"/>
      <c r="AI28" s="2926"/>
      <c r="AJ28" s="2926"/>
      <c r="AK28" s="2551"/>
      <c r="AL28" s="2611"/>
    </row>
    <row r="29" spans="2:38" ht="10.5" customHeight="1">
      <c r="B29" s="2536"/>
      <c r="C29" s="2536"/>
      <c r="D29" s="2731"/>
      <c r="E29" s="2628"/>
      <c r="F29" s="2628"/>
      <c r="G29" s="2736"/>
      <c r="H29" s="2582"/>
      <c r="I29" s="2904"/>
      <c r="J29" s="2907" t="s">
        <v>1188</v>
      </c>
      <c r="K29" s="2917"/>
      <c r="L29" s="2917"/>
      <c r="M29" s="2917"/>
      <c r="N29" s="2917"/>
      <c r="O29" s="2917"/>
      <c r="P29" s="2930"/>
      <c r="Q29" s="2583"/>
      <c r="R29" s="2583"/>
      <c r="S29" s="2583"/>
      <c r="T29" s="2583"/>
      <c r="U29" s="2907" t="s">
        <v>1987</v>
      </c>
      <c r="V29" s="2917"/>
      <c r="W29" s="2917"/>
      <c r="X29" s="2917"/>
      <c r="Y29" s="2917"/>
      <c r="Z29" s="2917"/>
      <c r="AA29" s="2930"/>
      <c r="AB29" s="2583"/>
      <c r="AC29" s="2583"/>
      <c r="AD29" s="2583"/>
      <c r="AE29" s="2583"/>
      <c r="AF29" s="2948" t="s">
        <v>1847</v>
      </c>
      <c r="AG29" s="2956"/>
      <c r="AH29" s="2956"/>
      <c r="AI29" s="2956"/>
      <c r="AJ29" s="2956"/>
      <c r="AK29" s="2959"/>
      <c r="AL29" s="2611"/>
    </row>
    <row r="30" spans="2:38" ht="10.5" customHeight="1">
      <c r="B30" s="2536"/>
      <c r="C30" s="2536"/>
      <c r="D30" s="2731"/>
      <c r="E30" s="2628"/>
      <c r="F30" s="2628"/>
      <c r="G30" s="2736"/>
      <c r="H30" s="2582"/>
      <c r="I30" s="2904"/>
      <c r="J30" s="2908"/>
      <c r="K30" s="2918"/>
      <c r="L30" s="2918"/>
      <c r="M30" s="2918"/>
      <c r="N30" s="2918"/>
      <c r="O30" s="2918"/>
      <c r="P30" s="2931"/>
      <c r="Q30" s="2583"/>
      <c r="R30" s="2583"/>
      <c r="S30" s="2583"/>
      <c r="T30" s="2583"/>
      <c r="U30" s="2908"/>
      <c r="V30" s="2918"/>
      <c r="W30" s="2918"/>
      <c r="X30" s="2918"/>
      <c r="Y30" s="2918"/>
      <c r="Z30" s="2918"/>
      <c r="AA30" s="2931"/>
      <c r="AB30" s="2583"/>
      <c r="AC30" s="2583"/>
      <c r="AD30" s="2583"/>
      <c r="AE30" s="2583"/>
      <c r="AF30" s="2949"/>
      <c r="AG30" s="2553"/>
      <c r="AH30" s="2553"/>
      <c r="AI30" s="2553"/>
      <c r="AJ30" s="2553"/>
      <c r="AK30" s="2960"/>
      <c r="AL30" s="2611"/>
    </row>
    <row r="31" spans="2:38" ht="10.5" customHeight="1">
      <c r="B31" s="2536"/>
      <c r="C31" s="2536"/>
      <c r="D31" s="2731"/>
      <c r="E31" s="2628"/>
      <c r="F31" s="2628"/>
      <c r="G31" s="2736"/>
      <c r="H31" s="2582"/>
      <c r="I31" s="2904"/>
      <c r="J31" s="2908"/>
      <c r="K31" s="2918"/>
      <c r="L31" s="2918"/>
      <c r="M31" s="2918"/>
      <c r="N31" s="2918"/>
      <c r="O31" s="2918"/>
      <c r="P31" s="2931"/>
      <c r="Q31" s="2583"/>
      <c r="R31" s="2942" t="s">
        <v>1130</v>
      </c>
      <c r="S31" s="2942"/>
      <c r="T31" s="2942"/>
      <c r="U31" s="2908"/>
      <c r="V31" s="2918"/>
      <c r="W31" s="2918"/>
      <c r="X31" s="2918"/>
      <c r="Y31" s="2918"/>
      <c r="Z31" s="2918"/>
      <c r="AA31" s="2931"/>
      <c r="AB31" s="2583"/>
      <c r="AC31" s="2968" t="s">
        <v>80</v>
      </c>
      <c r="AD31" s="2969"/>
      <c r="AE31" s="2969"/>
      <c r="AF31" s="2949"/>
      <c r="AG31" s="2553"/>
      <c r="AH31" s="2553"/>
      <c r="AI31" s="2553"/>
      <c r="AJ31" s="2553"/>
      <c r="AK31" s="2960"/>
      <c r="AL31" s="2611"/>
    </row>
    <row r="32" spans="2:38" ht="10.5" customHeight="1">
      <c r="B32" s="2536"/>
      <c r="C32" s="2536"/>
      <c r="D32" s="2731"/>
      <c r="E32" s="2628"/>
      <c r="F32" s="2628"/>
      <c r="G32" s="2736"/>
      <c r="H32" s="2582"/>
      <c r="I32" s="2747"/>
      <c r="J32" s="2909"/>
      <c r="K32" s="2919"/>
      <c r="L32" s="2919"/>
      <c r="M32" s="2919"/>
      <c r="N32" s="2919"/>
      <c r="O32" s="2919"/>
      <c r="P32" s="2932"/>
      <c r="Q32" s="2926"/>
      <c r="R32" s="2942"/>
      <c r="S32" s="2942"/>
      <c r="T32" s="2942"/>
      <c r="U32" s="2909"/>
      <c r="V32" s="2919"/>
      <c r="W32" s="2919"/>
      <c r="X32" s="2919"/>
      <c r="Y32" s="2919"/>
      <c r="Z32" s="2919"/>
      <c r="AA32" s="2932"/>
      <c r="AB32" s="2926"/>
      <c r="AC32" s="2969"/>
      <c r="AD32" s="2969"/>
      <c r="AE32" s="2969"/>
      <c r="AF32" s="2972"/>
      <c r="AG32" s="2974"/>
      <c r="AH32" s="2974"/>
      <c r="AI32" s="2974"/>
      <c r="AJ32" s="2974"/>
      <c r="AK32" s="2976"/>
      <c r="AL32" s="2611"/>
    </row>
    <row r="33" spans="2:38" ht="10.5" customHeight="1">
      <c r="B33" s="2536"/>
      <c r="C33" s="2536"/>
      <c r="D33" s="2731"/>
      <c r="E33" s="2628"/>
      <c r="F33" s="2628"/>
      <c r="G33" s="2736"/>
      <c r="H33" s="2582"/>
      <c r="I33" s="2747"/>
      <c r="J33" s="2910"/>
      <c r="K33" s="2920"/>
      <c r="L33" s="2920"/>
      <c r="M33" s="2920"/>
      <c r="N33" s="2920"/>
      <c r="O33" s="2920"/>
      <c r="P33" s="2933"/>
      <c r="Q33" s="2926"/>
      <c r="R33" s="2942"/>
      <c r="S33" s="2942"/>
      <c r="T33" s="2942"/>
      <c r="U33" s="2910"/>
      <c r="V33" s="2920"/>
      <c r="W33" s="2920"/>
      <c r="X33" s="2920"/>
      <c r="Y33" s="2920"/>
      <c r="Z33" s="2920"/>
      <c r="AA33" s="2933"/>
      <c r="AB33" s="2926"/>
      <c r="AC33" s="2926"/>
      <c r="AD33" s="2748"/>
      <c r="AE33" s="2748"/>
      <c r="AF33" s="2972"/>
      <c r="AG33" s="2974"/>
      <c r="AH33" s="2974"/>
      <c r="AI33" s="2974"/>
      <c r="AJ33" s="2974"/>
      <c r="AK33" s="2976"/>
      <c r="AL33" s="2611"/>
    </row>
    <row r="34" spans="2:38" ht="10.5" customHeight="1">
      <c r="B34" s="2536"/>
      <c r="C34" s="2536"/>
      <c r="D34" s="2731"/>
      <c r="E34" s="2628"/>
      <c r="F34" s="2628"/>
      <c r="G34" s="2736"/>
      <c r="H34" s="2582"/>
      <c r="I34" s="2904"/>
      <c r="J34" s="2911"/>
      <c r="K34" s="2921"/>
      <c r="L34" s="2921"/>
      <c r="M34" s="2921"/>
      <c r="N34" s="2921"/>
      <c r="O34" s="2921"/>
      <c r="P34" s="2934"/>
      <c r="Q34" s="2926"/>
      <c r="R34" s="2926"/>
      <c r="S34" s="2926"/>
      <c r="T34" s="2926"/>
      <c r="U34" s="2911"/>
      <c r="V34" s="2921"/>
      <c r="W34" s="2921"/>
      <c r="X34" s="2921"/>
      <c r="Y34" s="2921"/>
      <c r="Z34" s="2921"/>
      <c r="AA34" s="2934"/>
      <c r="AB34" s="2926"/>
      <c r="AC34" s="2926"/>
      <c r="AD34" s="2748"/>
      <c r="AE34" s="2748"/>
      <c r="AF34" s="2973"/>
      <c r="AG34" s="2975"/>
      <c r="AH34" s="2975"/>
      <c r="AI34" s="2975"/>
      <c r="AJ34" s="2975"/>
      <c r="AK34" s="2977"/>
      <c r="AL34" s="2611"/>
    </row>
    <row r="35" spans="2:38" ht="10.5" customHeight="1">
      <c r="B35" s="2536"/>
      <c r="C35" s="2536"/>
      <c r="D35" s="2731"/>
      <c r="E35" s="2628"/>
      <c r="F35" s="2628"/>
      <c r="G35" s="2736"/>
      <c r="H35" s="2582"/>
      <c r="I35" s="2904"/>
      <c r="J35" s="2904"/>
      <c r="K35" s="2904"/>
      <c r="L35" s="2904"/>
      <c r="M35" s="2583"/>
      <c r="N35" s="2583"/>
      <c r="O35" s="2583"/>
      <c r="P35" s="2583"/>
      <c r="Q35" s="2583"/>
      <c r="R35" s="2583"/>
      <c r="S35" s="2583"/>
      <c r="T35" s="2583"/>
      <c r="U35" s="2583"/>
      <c r="V35" s="2583"/>
      <c r="W35" s="2583"/>
      <c r="X35" s="2583"/>
      <c r="Y35" s="2926"/>
      <c r="Z35" s="2926"/>
      <c r="AA35" s="2926"/>
      <c r="AB35" s="2926"/>
      <c r="AC35" s="2926"/>
      <c r="AD35" s="2583"/>
      <c r="AE35" s="2583"/>
      <c r="AF35" s="2583"/>
      <c r="AG35" s="2583"/>
      <c r="AH35" s="2583"/>
      <c r="AI35" s="2583"/>
      <c r="AJ35" s="2583"/>
      <c r="AK35" s="2583"/>
      <c r="AL35" s="2611"/>
    </row>
    <row r="36" spans="2:38" ht="10.5" customHeight="1">
      <c r="B36" s="2536"/>
      <c r="C36" s="2536"/>
      <c r="D36" s="2731"/>
      <c r="E36" s="2628"/>
      <c r="F36" s="2628"/>
      <c r="G36" s="2736"/>
      <c r="H36" s="2582"/>
      <c r="I36" s="2904"/>
      <c r="J36" s="2912" t="s">
        <v>1623</v>
      </c>
      <c r="K36" s="2922"/>
      <c r="L36" s="2922"/>
      <c r="M36" s="2922"/>
      <c r="N36" s="2922"/>
      <c r="O36" s="2922"/>
      <c r="P36" s="2922"/>
      <c r="Q36" s="2937"/>
      <c r="R36" s="2583"/>
      <c r="S36" s="2583"/>
      <c r="T36" s="2583"/>
      <c r="U36" s="2944" t="s">
        <v>1382</v>
      </c>
      <c r="V36" s="2952"/>
      <c r="W36" s="2952"/>
      <c r="X36" s="2952"/>
      <c r="Y36" s="2952"/>
      <c r="Z36" s="2952"/>
      <c r="AA36" s="2952"/>
      <c r="AB36" s="2963"/>
      <c r="AC36" s="2926"/>
      <c r="AD36" s="2926"/>
      <c r="AE36" s="2583"/>
      <c r="AF36" s="2583"/>
      <c r="AG36" s="2583"/>
      <c r="AH36" s="2583"/>
      <c r="AI36" s="2583"/>
      <c r="AJ36" s="2583"/>
      <c r="AK36" s="2551"/>
      <c r="AL36" s="2611"/>
    </row>
    <row r="37" spans="2:38" ht="10.5" customHeight="1">
      <c r="B37" s="2536"/>
      <c r="C37" s="2536"/>
      <c r="D37" s="2731"/>
      <c r="E37" s="2628"/>
      <c r="F37" s="2628"/>
      <c r="G37" s="2736"/>
      <c r="H37" s="2582"/>
      <c r="I37" s="2905"/>
      <c r="J37" s="2913"/>
      <c r="K37" s="2628"/>
      <c r="L37" s="2628"/>
      <c r="M37" s="2628"/>
      <c r="N37" s="2628"/>
      <c r="O37" s="2628"/>
      <c r="P37" s="2628"/>
      <c r="Q37" s="2938"/>
      <c r="R37" s="2583"/>
      <c r="S37" s="2747"/>
      <c r="T37" s="2583"/>
      <c r="U37" s="2945"/>
      <c r="V37" s="2953"/>
      <c r="W37" s="2953"/>
      <c r="X37" s="2953"/>
      <c r="Y37" s="2953"/>
      <c r="Z37" s="2953"/>
      <c r="AA37" s="2953"/>
      <c r="AB37" s="2964"/>
      <c r="AC37" s="2551"/>
      <c r="AD37" s="2970"/>
      <c r="AE37" s="2970"/>
      <c r="AF37" s="2970"/>
      <c r="AG37" s="2970"/>
      <c r="AH37" s="2970"/>
      <c r="AI37" s="2970"/>
      <c r="AJ37" s="2970"/>
      <c r="AK37" s="2970"/>
      <c r="AL37" s="2611"/>
    </row>
    <row r="38" spans="2:38" ht="10.5" customHeight="1">
      <c r="B38" s="2536"/>
      <c r="C38" s="2536"/>
      <c r="D38" s="2731"/>
      <c r="E38" s="2628"/>
      <c r="F38" s="2628"/>
      <c r="G38" s="2736"/>
      <c r="H38" s="2582"/>
      <c r="I38" s="2905"/>
      <c r="J38" s="2914"/>
      <c r="K38" s="2923"/>
      <c r="L38" s="2923"/>
      <c r="M38" s="2923"/>
      <c r="N38" s="2923"/>
      <c r="O38" s="2923"/>
      <c r="P38" s="2923"/>
      <c r="Q38" s="2939"/>
      <c r="R38" s="2583"/>
      <c r="S38" s="2747"/>
      <c r="T38" s="2583"/>
      <c r="U38" s="2946"/>
      <c r="V38" s="2954"/>
      <c r="W38" s="2954"/>
      <c r="X38" s="2954"/>
      <c r="Y38" s="2954"/>
      <c r="Z38" s="2954"/>
      <c r="AA38" s="2954"/>
      <c r="AB38" s="2965"/>
      <c r="AC38" s="2583"/>
      <c r="AD38" s="2970"/>
      <c r="AE38" s="2970"/>
      <c r="AF38" s="2970"/>
      <c r="AG38" s="2970"/>
      <c r="AH38" s="2970"/>
      <c r="AI38" s="2970"/>
      <c r="AJ38" s="2970"/>
      <c r="AK38" s="2970"/>
      <c r="AL38" s="2611"/>
    </row>
    <row r="39" spans="2:38" ht="10.5" customHeight="1">
      <c r="B39" s="2536"/>
      <c r="C39" s="2536"/>
      <c r="D39" s="2731"/>
      <c r="E39" s="2628"/>
      <c r="F39" s="2628"/>
      <c r="G39" s="2736"/>
      <c r="H39" s="2582"/>
      <c r="I39" s="2905"/>
      <c r="J39" s="2915"/>
      <c r="K39" s="2924"/>
      <c r="L39" s="2924"/>
      <c r="M39" s="2924"/>
      <c r="N39" s="2924"/>
      <c r="O39" s="2928"/>
      <c r="P39" s="2935" t="s">
        <v>854</v>
      </c>
      <c r="Q39" s="2940"/>
      <c r="R39" s="2583"/>
      <c r="S39" s="2747"/>
      <c r="T39" s="2583"/>
      <c r="U39" s="2947"/>
      <c r="V39" s="2955"/>
      <c r="W39" s="2955"/>
      <c r="X39" s="2955"/>
      <c r="Y39" s="2955"/>
      <c r="Z39" s="2955"/>
      <c r="AA39" s="2577" t="s">
        <v>854</v>
      </c>
      <c r="AB39" s="2966"/>
      <c r="AC39" s="2551"/>
      <c r="AD39" s="2970"/>
      <c r="AE39" s="2970"/>
      <c r="AF39" s="2970"/>
      <c r="AG39" s="2970"/>
      <c r="AH39" s="2970"/>
      <c r="AI39" s="2970"/>
      <c r="AJ39" s="2970"/>
      <c r="AK39" s="2970"/>
      <c r="AL39" s="2611"/>
    </row>
    <row r="40" spans="2:38" ht="10.5" customHeight="1">
      <c r="B40" s="2536"/>
      <c r="C40" s="2536"/>
      <c r="D40" s="2731"/>
      <c r="E40" s="2628"/>
      <c r="F40" s="2628"/>
      <c r="G40" s="2736"/>
      <c r="H40" s="2582"/>
      <c r="I40" s="2905"/>
      <c r="J40" s="2916"/>
      <c r="K40" s="2925"/>
      <c r="L40" s="2925"/>
      <c r="M40" s="2925"/>
      <c r="N40" s="2925"/>
      <c r="O40" s="2929"/>
      <c r="P40" s="2936"/>
      <c r="Q40" s="2941"/>
      <c r="R40" s="2583"/>
      <c r="S40" s="2747"/>
      <c r="T40" s="2583"/>
      <c r="U40" s="2648"/>
      <c r="V40" s="2567"/>
      <c r="W40" s="2567"/>
      <c r="X40" s="2567"/>
      <c r="Y40" s="2567"/>
      <c r="Z40" s="2567"/>
      <c r="AA40" s="2958"/>
      <c r="AB40" s="2967"/>
      <c r="AC40" s="2551"/>
      <c r="AD40" s="610"/>
      <c r="AE40" s="610"/>
      <c r="AF40" s="610"/>
      <c r="AG40" s="610"/>
      <c r="AH40" s="610"/>
      <c r="AI40" s="610"/>
      <c r="AJ40" s="2583"/>
      <c r="AK40" s="2583"/>
      <c r="AL40" s="2611"/>
    </row>
    <row r="41" spans="2:38" ht="10.5" customHeight="1">
      <c r="B41" s="2536"/>
      <c r="C41" s="2536"/>
      <c r="D41" s="2731"/>
      <c r="E41" s="2628"/>
      <c r="F41" s="2628"/>
      <c r="G41" s="2736"/>
      <c r="H41" s="2888"/>
      <c r="I41" s="2906"/>
      <c r="J41" s="2590"/>
      <c r="K41" s="2590"/>
      <c r="L41" s="2590"/>
      <c r="M41" s="2590"/>
      <c r="N41" s="2590"/>
      <c r="O41" s="2590"/>
      <c r="P41" s="2590"/>
      <c r="Q41" s="2590"/>
      <c r="R41" s="2590"/>
      <c r="S41" s="2943"/>
      <c r="T41" s="2590"/>
      <c r="U41" s="2590"/>
      <c r="V41" s="2590"/>
      <c r="W41" s="2590"/>
      <c r="X41" s="2590"/>
      <c r="Y41" s="2590"/>
      <c r="Z41" s="2590"/>
      <c r="AA41" s="2590"/>
      <c r="AB41" s="2552"/>
      <c r="AC41" s="2552"/>
      <c r="AD41" s="2971"/>
      <c r="AE41" s="2971"/>
      <c r="AF41" s="2971"/>
      <c r="AG41" s="2971"/>
      <c r="AH41" s="2971"/>
      <c r="AI41" s="2971"/>
      <c r="AJ41" s="2590"/>
      <c r="AK41" s="2590"/>
      <c r="AL41" s="2612"/>
    </row>
    <row r="42" spans="2:38" ht="19.5" customHeight="1">
      <c r="B42" s="2880" t="s">
        <v>502</v>
      </c>
      <c r="C42" s="2883"/>
      <c r="D42" s="2730" t="s">
        <v>63</v>
      </c>
      <c r="E42" s="2733"/>
      <c r="F42" s="2733"/>
      <c r="G42" s="2733"/>
      <c r="H42" s="2733"/>
      <c r="I42" s="2733"/>
      <c r="J42" s="2733"/>
      <c r="K42" s="2733"/>
      <c r="L42" s="2733"/>
      <c r="M42" s="2733"/>
      <c r="N42" s="2733"/>
      <c r="O42" s="2733"/>
      <c r="P42" s="2733"/>
      <c r="Q42" s="2733"/>
      <c r="R42" s="2733"/>
      <c r="S42" s="2735"/>
      <c r="T42" s="2571" t="s">
        <v>1385</v>
      </c>
      <c r="U42" s="2571"/>
      <c r="V42" s="2571"/>
      <c r="W42" s="2571"/>
      <c r="X42" s="2571"/>
      <c r="Y42" s="2571"/>
      <c r="Z42" s="2571"/>
      <c r="AA42" s="2571"/>
      <c r="AB42" s="2571"/>
      <c r="AC42" s="2571"/>
      <c r="AD42" s="2571"/>
      <c r="AE42" s="2571"/>
      <c r="AF42" s="2571"/>
      <c r="AG42" s="2571"/>
      <c r="AH42" s="2571"/>
      <c r="AI42" s="2571"/>
      <c r="AJ42" s="2571"/>
      <c r="AK42" s="2571"/>
      <c r="AL42" s="2573"/>
    </row>
    <row r="43" spans="2:38" ht="19.5" customHeight="1">
      <c r="B43" s="2881"/>
      <c r="C43" s="2884"/>
      <c r="D43" s="2731"/>
      <c r="E43" s="2628"/>
      <c r="F43" s="2628"/>
      <c r="G43" s="2628"/>
      <c r="H43" s="2628"/>
      <c r="I43" s="2628"/>
      <c r="J43" s="2628"/>
      <c r="K43" s="2628"/>
      <c r="L43" s="2628"/>
      <c r="M43" s="2628"/>
      <c r="N43" s="2628"/>
      <c r="O43" s="2628"/>
      <c r="P43" s="2628"/>
      <c r="Q43" s="2628"/>
      <c r="R43" s="2628"/>
      <c r="S43" s="2736"/>
      <c r="T43" s="2182"/>
      <c r="U43" s="2182"/>
      <c r="V43" s="2182"/>
      <c r="W43" s="2182"/>
      <c r="X43" s="2182"/>
      <c r="Y43" s="2182"/>
      <c r="Z43" s="2182"/>
      <c r="AA43" s="2182"/>
      <c r="AB43" s="2182"/>
      <c r="AC43" s="2182"/>
      <c r="AD43" s="2182"/>
      <c r="AE43" s="2182"/>
      <c r="AF43" s="2182"/>
      <c r="AG43" s="2182"/>
      <c r="AH43" s="2182"/>
      <c r="AI43" s="2182"/>
      <c r="AJ43" s="2182"/>
      <c r="AK43" s="2182"/>
      <c r="AL43" s="2981"/>
    </row>
    <row r="44" spans="2:38" ht="19.5" customHeight="1">
      <c r="B44" s="2881"/>
      <c r="C44" s="2884"/>
      <c r="D44" s="2731"/>
      <c r="E44" s="2628"/>
      <c r="F44" s="2628"/>
      <c r="G44" s="2628"/>
      <c r="H44" s="2628"/>
      <c r="I44" s="2628"/>
      <c r="J44" s="2628"/>
      <c r="K44" s="2628"/>
      <c r="L44" s="2628"/>
      <c r="M44" s="2628"/>
      <c r="N44" s="2628"/>
      <c r="O44" s="2628"/>
      <c r="P44" s="2628"/>
      <c r="Q44" s="2628"/>
      <c r="R44" s="2628"/>
      <c r="S44" s="2736"/>
      <c r="T44" s="2182"/>
      <c r="U44" s="2182"/>
      <c r="V44" s="2182"/>
      <c r="W44" s="2182"/>
      <c r="X44" s="2182"/>
      <c r="Y44" s="2182"/>
      <c r="Z44" s="2182"/>
      <c r="AA44" s="2182"/>
      <c r="AB44" s="2182"/>
      <c r="AC44" s="2182"/>
      <c r="AD44" s="2182"/>
      <c r="AE44" s="2182"/>
      <c r="AF44" s="2182"/>
      <c r="AG44" s="2182"/>
      <c r="AH44" s="2182"/>
      <c r="AI44" s="2182"/>
      <c r="AJ44" s="2182"/>
      <c r="AK44" s="2182"/>
      <c r="AL44" s="2981"/>
    </row>
    <row r="45" spans="2:38" ht="19.5" customHeight="1">
      <c r="B45" s="2881"/>
      <c r="C45" s="2884"/>
      <c r="D45" s="2731"/>
      <c r="E45" s="2628"/>
      <c r="F45" s="2628"/>
      <c r="G45" s="2628"/>
      <c r="H45" s="2628"/>
      <c r="I45" s="2628"/>
      <c r="J45" s="2628"/>
      <c r="K45" s="2628"/>
      <c r="L45" s="2628"/>
      <c r="M45" s="2628"/>
      <c r="N45" s="2628"/>
      <c r="O45" s="2628"/>
      <c r="P45" s="2628"/>
      <c r="Q45" s="2628"/>
      <c r="R45" s="2628"/>
      <c r="S45" s="2736"/>
      <c r="T45" s="2182"/>
      <c r="U45" s="2182"/>
      <c r="V45" s="2182"/>
      <c r="W45" s="2182"/>
      <c r="X45" s="2182"/>
      <c r="Y45" s="2182"/>
      <c r="Z45" s="2182"/>
      <c r="AA45" s="2182"/>
      <c r="AB45" s="2182"/>
      <c r="AC45" s="2182"/>
      <c r="AD45" s="2182"/>
      <c r="AE45" s="2182"/>
      <c r="AF45" s="2182"/>
      <c r="AG45" s="2182"/>
      <c r="AH45" s="2182"/>
      <c r="AI45" s="2182"/>
      <c r="AJ45" s="2182"/>
      <c r="AK45" s="2182"/>
      <c r="AL45" s="2981"/>
    </row>
    <row r="46" spans="2:38" ht="19.5" customHeight="1">
      <c r="B46" s="2881"/>
      <c r="C46" s="2884"/>
      <c r="D46" s="2731"/>
      <c r="E46" s="2628"/>
      <c r="F46" s="2628"/>
      <c r="G46" s="2628"/>
      <c r="H46" s="2628"/>
      <c r="I46" s="2628"/>
      <c r="J46" s="2628"/>
      <c r="K46" s="2628"/>
      <c r="L46" s="2628"/>
      <c r="M46" s="2628"/>
      <c r="N46" s="2628"/>
      <c r="O46" s="2628"/>
      <c r="P46" s="2628"/>
      <c r="Q46" s="2628"/>
      <c r="R46" s="2628"/>
      <c r="S46" s="2736"/>
      <c r="T46" s="2182"/>
      <c r="U46" s="2182"/>
      <c r="V46" s="2182"/>
      <c r="W46" s="2182"/>
      <c r="X46" s="2182"/>
      <c r="Y46" s="2182"/>
      <c r="Z46" s="2182"/>
      <c r="AA46" s="2182"/>
      <c r="AB46" s="2182"/>
      <c r="AC46" s="2182"/>
      <c r="AD46" s="2182"/>
      <c r="AE46" s="2182"/>
      <c r="AF46" s="2182"/>
      <c r="AG46" s="2182"/>
      <c r="AH46" s="2182"/>
      <c r="AI46" s="2182"/>
      <c r="AJ46" s="2182"/>
      <c r="AK46" s="2182"/>
      <c r="AL46" s="2981"/>
    </row>
    <row r="47" spans="2:38" ht="19.5" customHeight="1">
      <c r="B47" s="2881"/>
      <c r="C47" s="2884"/>
      <c r="D47" s="2731"/>
      <c r="E47" s="2628"/>
      <c r="F47" s="2628"/>
      <c r="G47" s="2628"/>
      <c r="H47" s="2628"/>
      <c r="I47" s="2628"/>
      <c r="J47" s="2628"/>
      <c r="K47" s="2628"/>
      <c r="L47" s="2628"/>
      <c r="M47" s="2628"/>
      <c r="N47" s="2628"/>
      <c r="O47" s="2628"/>
      <c r="P47" s="2628"/>
      <c r="Q47" s="2628"/>
      <c r="R47" s="2628"/>
      <c r="S47" s="2736"/>
      <c r="T47" s="2182"/>
      <c r="U47" s="2182"/>
      <c r="V47" s="2182"/>
      <c r="W47" s="2182"/>
      <c r="X47" s="2182"/>
      <c r="Y47" s="2182"/>
      <c r="Z47" s="2182"/>
      <c r="AA47" s="2182"/>
      <c r="AB47" s="2182"/>
      <c r="AC47" s="2182"/>
      <c r="AD47" s="2182"/>
      <c r="AE47" s="2182"/>
      <c r="AF47" s="2182"/>
      <c r="AG47" s="2182"/>
      <c r="AH47" s="2182"/>
      <c r="AI47" s="2182"/>
      <c r="AJ47" s="2182"/>
      <c r="AK47" s="2182"/>
      <c r="AL47" s="2981"/>
    </row>
    <row r="48" spans="2:38" ht="10.5" customHeight="1">
      <c r="B48" s="2882"/>
      <c r="C48" s="2885"/>
      <c r="D48" s="2732"/>
      <c r="E48" s="2734"/>
      <c r="F48" s="2734"/>
      <c r="G48" s="2734"/>
      <c r="H48" s="2734"/>
      <c r="I48" s="2734"/>
      <c r="J48" s="2734"/>
      <c r="K48" s="2734"/>
      <c r="L48" s="2734"/>
      <c r="M48" s="2734"/>
      <c r="N48" s="2734"/>
      <c r="O48" s="2734"/>
      <c r="P48" s="2734"/>
      <c r="Q48" s="2734"/>
      <c r="R48" s="2734"/>
      <c r="S48" s="2737"/>
      <c r="T48" s="2572"/>
      <c r="U48" s="2572"/>
      <c r="V48" s="2572"/>
      <c r="W48" s="2572"/>
      <c r="X48" s="2572"/>
      <c r="Y48" s="2572"/>
      <c r="Z48" s="2572"/>
      <c r="AA48" s="2572"/>
      <c r="AB48" s="2572"/>
      <c r="AC48" s="2572"/>
      <c r="AD48" s="2572"/>
      <c r="AE48" s="2572"/>
      <c r="AF48" s="2572"/>
      <c r="AG48" s="2572"/>
      <c r="AH48" s="2572"/>
      <c r="AI48" s="2572"/>
      <c r="AJ48" s="2572"/>
      <c r="AK48" s="2572"/>
      <c r="AL48" s="2574"/>
    </row>
    <row r="49" spans="2:38" ht="133.5" customHeight="1">
      <c r="B49" s="2541" t="s">
        <v>1983</v>
      </c>
      <c r="C49" s="2541"/>
      <c r="D49" s="2541"/>
      <c r="E49" s="2541"/>
      <c r="F49" s="2541"/>
      <c r="G49" s="2541"/>
      <c r="H49" s="2541"/>
      <c r="I49" s="2541"/>
      <c r="J49" s="2541"/>
      <c r="K49" s="2541"/>
      <c r="L49" s="2541"/>
      <c r="M49" s="2541"/>
      <c r="N49" s="2541"/>
      <c r="O49" s="2541"/>
      <c r="P49" s="2541"/>
      <c r="Q49" s="2541"/>
      <c r="R49" s="2541"/>
      <c r="S49" s="2541"/>
      <c r="T49" s="2541"/>
      <c r="U49" s="2541"/>
      <c r="V49" s="2541"/>
      <c r="W49" s="2541"/>
      <c r="X49" s="2541"/>
      <c r="Y49" s="2541"/>
      <c r="Z49" s="2541"/>
      <c r="AA49" s="2541"/>
      <c r="AB49" s="2541"/>
      <c r="AC49" s="2541"/>
      <c r="AD49" s="2541"/>
      <c r="AE49" s="2541"/>
      <c r="AF49" s="2541"/>
      <c r="AG49" s="2541"/>
      <c r="AH49" s="2541"/>
      <c r="AI49" s="2541"/>
      <c r="AJ49" s="2541"/>
      <c r="AK49" s="2541"/>
      <c r="AL49" s="2541"/>
    </row>
  </sheetData>
  <mergeCells count="31">
    <mergeCell ref="S24:U24"/>
    <mergeCell ref="B49:AL49"/>
    <mergeCell ref="A3:AL4"/>
    <mergeCell ref="B6:G7"/>
    <mergeCell ref="J6:AL7"/>
    <mergeCell ref="B8:G11"/>
    <mergeCell ref="H8:AL9"/>
    <mergeCell ref="H10:AL11"/>
    <mergeCell ref="B12:G16"/>
    <mergeCell ref="D17:G22"/>
    <mergeCell ref="V23:AB24"/>
    <mergeCell ref="V25:AB26"/>
    <mergeCell ref="J29:P31"/>
    <mergeCell ref="U29:AA31"/>
    <mergeCell ref="AF29:AK31"/>
    <mergeCell ref="R31:T33"/>
    <mergeCell ref="AC31:AE32"/>
    <mergeCell ref="J32:P34"/>
    <mergeCell ref="U32:AA34"/>
    <mergeCell ref="AF32:AK34"/>
    <mergeCell ref="J36:Q38"/>
    <mergeCell ref="U36:AB38"/>
    <mergeCell ref="J39:O40"/>
    <mergeCell ref="P39:Q40"/>
    <mergeCell ref="U39:Z40"/>
    <mergeCell ref="AA39:AB40"/>
    <mergeCell ref="B17:C41"/>
    <mergeCell ref="D23:G41"/>
    <mergeCell ref="B42:C48"/>
    <mergeCell ref="D42:S48"/>
    <mergeCell ref="T42:AL48"/>
  </mergeCells>
  <phoneticPr fontId="7"/>
  <pageMargins left="0.7" right="0.7" top="0.75" bottom="0.75" header="0.3" footer="0.3"/>
  <pageSetup paperSize="9"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tabColor theme="8"/>
  </sheetPr>
  <dimension ref="B2:G27"/>
  <sheetViews>
    <sheetView view="pageBreakPreview" topLeftCell="A7" zoomScaleSheetLayoutView="100" workbookViewId="0"/>
  </sheetViews>
  <sheetFormatPr defaultRowHeight="13.5"/>
  <cols>
    <col min="1" max="1" width="1.625" style="1501" customWidth="1"/>
    <col min="2" max="2" width="10.25" style="1501" customWidth="1"/>
    <col min="3" max="3" width="15.625" style="1501" customWidth="1"/>
    <col min="4" max="4" width="15.25" style="1501" customWidth="1"/>
    <col min="5" max="5" width="17.5" style="1501" customWidth="1"/>
    <col min="6" max="6" width="15.125" style="1501" customWidth="1"/>
    <col min="7" max="7" width="19.625" style="1501" customWidth="1"/>
    <col min="8" max="8" width="1.875" style="1501" customWidth="1"/>
    <col min="9" max="9" width="2.5" style="1501" customWidth="1"/>
    <col min="10" max="256" width="9" style="1501" customWidth="1"/>
    <col min="257" max="257" width="1.125" style="1501" customWidth="1"/>
    <col min="258" max="259" width="15.625" style="1501" customWidth="1"/>
    <col min="260" max="260" width="15.25" style="1501" customWidth="1"/>
    <col min="261" max="261" width="17.5" style="1501" customWidth="1"/>
    <col min="262" max="262" width="15.125" style="1501" customWidth="1"/>
    <col min="263" max="263" width="15.25" style="1501" customWidth="1"/>
    <col min="264" max="264" width="3.75" style="1501" customWidth="1"/>
    <col min="265" max="265" width="2.5" style="1501" customWidth="1"/>
    <col min="266" max="512" width="9" style="1501" customWidth="1"/>
    <col min="513" max="513" width="1.125" style="1501" customWidth="1"/>
    <col min="514" max="515" width="15.625" style="1501" customWidth="1"/>
    <col min="516" max="516" width="15.25" style="1501" customWidth="1"/>
    <col min="517" max="517" width="17.5" style="1501" customWidth="1"/>
    <col min="518" max="518" width="15.125" style="1501" customWidth="1"/>
    <col min="519" max="519" width="15.25" style="1501" customWidth="1"/>
    <col min="520" max="520" width="3.75" style="1501" customWidth="1"/>
    <col min="521" max="521" width="2.5" style="1501" customWidth="1"/>
    <col min="522" max="768" width="9" style="1501" customWidth="1"/>
    <col min="769" max="769" width="1.125" style="1501" customWidth="1"/>
    <col min="770" max="771" width="15.625" style="1501" customWidth="1"/>
    <col min="772" max="772" width="15.25" style="1501" customWidth="1"/>
    <col min="773" max="773" width="17.5" style="1501" customWidth="1"/>
    <col min="774" max="774" width="15.125" style="1501" customWidth="1"/>
    <col min="775" max="775" width="15.25" style="1501" customWidth="1"/>
    <col min="776" max="776" width="3.75" style="1501" customWidth="1"/>
    <col min="777" max="777" width="2.5" style="1501" customWidth="1"/>
    <col min="778" max="1024" width="9" style="1501" customWidth="1"/>
    <col min="1025" max="1025" width="1.125" style="1501" customWidth="1"/>
    <col min="1026" max="1027" width="15.625" style="1501" customWidth="1"/>
    <col min="1028" max="1028" width="15.25" style="1501" customWidth="1"/>
    <col min="1029" max="1029" width="17.5" style="1501" customWidth="1"/>
    <col min="1030" max="1030" width="15.125" style="1501" customWidth="1"/>
    <col min="1031" max="1031" width="15.25" style="1501" customWidth="1"/>
    <col min="1032" max="1032" width="3.75" style="1501" customWidth="1"/>
    <col min="1033" max="1033" width="2.5" style="1501" customWidth="1"/>
    <col min="1034" max="1280" width="9" style="1501" customWidth="1"/>
    <col min="1281" max="1281" width="1.125" style="1501" customWidth="1"/>
    <col min="1282" max="1283" width="15.625" style="1501" customWidth="1"/>
    <col min="1284" max="1284" width="15.25" style="1501" customWidth="1"/>
    <col min="1285" max="1285" width="17.5" style="1501" customWidth="1"/>
    <col min="1286" max="1286" width="15.125" style="1501" customWidth="1"/>
    <col min="1287" max="1287" width="15.25" style="1501" customWidth="1"/>
    <col min="1288" max="1288" width="3.75" style="1501" customWidth="1"/>
    <col min="1289" max="1289" width="2.5" style="1501" customWidth="1"/>
    <col min="1290" max="1536" width="9" style="1501" customWidth="1"/>
    <col min="1537" max="1537" width="1.125" style="1501" customWidth="1"/>
    <col min="1538" max="1539" width="15.625" style="1501" customWidth="1"/>
    <col min="1540" max="1540" width="15.25" style="1501" customWidth="1"/>
    <col min="1541" max="1541" width="17.5" style="1501" customWidth="1"/>
    <col min="1542" max="1542" width="15.125" style="1501" customWidth="1"/>
    <col min="1543" max="1543" width="15.25" style="1501" customWidth="1"/>
    <col min="1544" max="1544" width="3.75" style="1501" customWidth="1"/>
    <col min="1545" max="1545" width="2.5" style="1501" customWidth="1"/>
    <col min="1546" max="1792" width="9" style="1501" customWidth="1"/>
    <col min="1793" max="1793" width="1.125" style="1501" customWidth="1"/>
    <col min="1794" max="1795" width="15.625" style="1501" customWidth="1"/>
    <col min="1796" max="1796" width="15.25" style="1501" customWidth="1"/>
    <col min="1797" max="1797" width="17.5" style="1501" customWidth="1"/>
    <col min="1798" max="1798" width="15.125" style="1501" customWidth="1"/>
    <col min="1799" max="1799" width="15.25" style="1501" customWidth="1"/>
    <col min="1800" max="1800" width="3.75" style="1501" customWidth="1"/>
    <col min="1801" max="1801" width="2.5" style="1501" customWidth="1"/>
    <col min="1802" max="2048" width="9" style="1501" customWidth="1"/>
    <col min="2049" max="2049" width="1.125" style="1501" customWidth="1"/>
    <col min="2050" max="2051" width="15.625" style="1501" customWidth="1"/>
    <col min="2052" max="2052" width="15.25" style="1501" customWidth="1"/>
    <col min="2053" max="2053" width="17.5" style="1501" customWidth="1"/>
    <col min="2054" max="2054" width="15.125" style="1501" customWidth="1"/>
    <col min="2055" max="2055" width="15.25" style="1501" customWidth="1"/>
    <col min="2056" max="2056" width="3.75" style="1501" customWidth="1"/>
    <col min="2057" max="2057" width="2.5" style="1501" customWidth="1"/>
    <col min="2058" max="2304" width="9" style="1501" customWidth="1"/>
    <col min="2305" max="2305" width="1.125" style="1501" customWidth="1"/>
    <col min="2306" max="2307" width="15.625" style="1501" customWidth="1"/>
    <col min="2308" max="2308" width="15.25" style="1501" customWidth="1"/>
    <col min="2309" max="2309" width="17.5" style="1501" customWidth="1"/>
    <col min="2310" max="2310" width="15.125" style="1501" customWidth="1"/>
    <col min="2311" max="2311" width="15.25" style="1501" customWidth="1"/>
    <col min="2312" max="2312" width="3.75" style="1501" customWidth="1"/>
    <col min="2313" max="2313" width="2.5" style="1501" customWidth="1"/>
    <col min="2314" max="2560" width="9" style="1501" customWidth="1"/>
    <col min="2561" max="2561" width="1.125" style="1501" customWidth="1"/>
    <col min="2562" max="2563" width="15.625" style="1501" customWidth="1"/>
    <col min="2564" max="2564" width="15.25" style="1501" customWidth="1"/>
    <col min="2565" max="2565" width="17.5" style="1501" customWidth="1"/>
    <col min="2566" max="2566" width="15.125" style="1501" customWidth="1"/>
    <col min="2567" max="2567" width="15.25" style="1501" customWidth="1"/>
    <col min="2568" max="2568" width="3.75" style="1501" customWidth="1"/>
    <col min="2569" max="2569" width="2.5" style="1501" customWidth="1"/>
    <col min="2570" max="2816" width="9" style="1501" customWidth="1"/>
    <col min="2817" max="2817" width="1.125" style="1501" customWidth="1"/>
    <col min="2818" max="2819" width="15.625" style="1501" customWidth="1"/>
    <col min="2820" max="2820" width="15.25" style="1501" customWidth="1"/>
    <col min="2821" max="2821" width="17.5" style="1501" customWidth="1"/>
    <col min="2822" max="2822" width="15.125" style="1501" customWidth="1"/>
    <col min="2823" max="2823" width="15.25" style="1501" customWidth="1"/>
    <col min="2824" max="2824" width="3.75" style="1501" customWidth="1"/>
    <col min="2825" max="2825" width="2.5" style="1501" customWidth="1"/>
    <col min="2826" max="3072" width="9" style="1501" customWidth="1"/>
    <col min="3073" max="3073" width="1.125" style="1501" customWidth="1"/>
    <col min="3074" max="3075" width="15.625" style="1501" customWidth="1"/>
    <col min="3076" max="3076" width="15.25" style="1501" customWidth="1"/>
    <col min="3077" max="3077" width="17.5" style="1501" customWidth="1"/>
    <col min="3078" max="3078" width="15.125" style="1501" customWidth="1"/>
    <col min="3079" max="3079" width="15.25" style="1501" customWidth="1"/>
    <col min="3080" max="3080" width="3.75" style="1501" customWidth="1"/>
    <col min="3081" max="3081" width="2.5" style="1501" customWidth="1"/>
    <col min="3082" max="3328" width="9" style="1501" customWidth="1"/>
    <col min="3329" max="3329" width="1.125" style="1501" customWidth="1"/>
    <col min="3330" max="3331" width="15.625" style="1501" customWidth="1"/>
    <col min="3332" max="3332" width="15.25" style="1501" customWidth="1"/>
    <col min="3333" max="3333" width="17.5" style="1501" customWidth="1"/>
    <col min="3334" max="3334" width="15.125" style="1501" customWidth="1"/>
    <col min="3335" max="3335" width="15.25" style="1501" customWidth="1"/>
    <col min="3336" max="3336" width="3.75" style="1501" customWidth="1"/>
    <col min="3337" max="3337" width="2.5" style="1501" customWidth="1"/>
    <col min="3338" max="3584" width="9" style="1501" customWidth="1"/>
    <col min="3585" max="3585" width="1.125" style="1501" customWidth="1"/>
    <col min="3586" max="3587" width="15.625" style="1501" customWidth="1"/>
    <col min="3588" max="3588" width="15.25" style="1501" customWidth="1"/>
    <col min="3589" max="3589" width="17.5" style="1501" customWidth="1"/>
    <col min="3590" max="3590" width="15.125" style="1501" customWidth="1"/>
    <col min="3591" max="3591" width="15.25" style="1501" customWidth="1"/>
    <col min="3592" max="3592" width="3.75" style="1501" customWidth="1"/>
    <col min="3593" max="3593" width="2.5" style="1501" customWidth="1"/>
    <col min="3594" max="3840" width="9" style="1501" customWidth="1"/>
    <col min="3841" max="3841" width="1.125" style="1501" customWidth="1"/>
    <col min="3842" max="3843" width="15.625" style="1501" customWidth="1"/>
    <col min="3844" max="3844" width="15.25" style="1501" customWidth="1"/>
    <col min="3845" max="3845" width="17.5" style="1501" customWidth="1"/>
    <col min="3846" max="3846" width="15.125" style="1501" customWidth="1"/>
    <col min="3847" max="3847" width="15.25" style="1501" customWidth="1"/>
    <col min="3848" max="3848" width="3.75" style="1501" customWidth="1"/>
    <col min="3849" max="3849" width="2.5" style="1501" customWidth="1"/>
    <col min="3850" max="4096" width="9" style="1501" customWidth="1"/>
    <col min="4097" max="4097" width="1.125" style="1501" customWidth="1"/>
    <col min="4098" max="4099" width="15.625" style="1501" customWidth="1"/>
    <col min="4100" max="4100" width="15.25" style="1501" customWidth="1"/>
    <col min="4101" max="4101" width="17.5" style="1501" customWidth="1"/>
    <col min="4102" max="4102" width="15.125" style="1501" customWidth="1"/>
    <col min="4103" max="4103" width="15.25" style="1501" customWidth="1"/>
    <col min="4104" max="4104" width="3.75" style="1501" customWidth="1"/>
    <col min="4105" max="4105" width="2.5" style="1501" customWidth="1"/>
    <col min="4106" max="4352" width="9" style="1501" customWidth="1"/>
    <col min="4353" max="4353" width="1.125" style="1501" customWidth="1"/>
    <col min="4354" max="4355" width="15.625" style="1501" customWidth="1"/>
    <col min="4356" max="4356" width="15.25" style="1501" customWidth="1"/>
    <col min="4357" max="4357" width="17.5" style="1501" customWidth="1"/>
    <col min="4358" max="4358" width="15.125" style="1501" customWidth="1"/>
    <col min="4359" max="4359" width="15.25" style="1501" customWidth="1"/>
    <col min="4360" max="4360" width="3.75" style="1501" customWidth="1"/>
    <col min="4361" max="4361" width="2.5" style="1501" customWidth="1"/>
    <col min="4362" max="4608" width="9" style="1501" customWidth="1"/>
    <col min="4609" max="4609" width="1.125" style="1501" customWidth="1"/>
    <col min="4610" max="4611" width="15.625" style="1501" customWidth="1"/>
    <col min="4612" max="4612" width="15.25" style="1501" customWidth="1"/>
    <col min="4613" max="4613" width="17.5" style="1501" customWidth="1"/>
    <col min="4614" max="4614" width="15.125" style="1501" customWidth="1"/>
    <col min="4615" max="4615" width="15.25" style="1501" customWidth="1"/>
    <col min="4616" max="4616" width="3.75" style="1501" customWidth="1"/>
    <col min="4617" max="4617" width="2.5" style="1501" customWidth="1"/>
    <col min="4618" max="4864" width="9" style="1501" customWidth="1"/>
    <col min="4865" max="4865" width="1.125" style="1501" customWidth="1"/>
    <col min="4866" max="4867" width="15.625" style="1501" customWidth="1"/>
    <col min="4868" max="4868" width="15.25" style="1501" customWidth="1"/>
    <col min="4869" max="4869" width="17.5" style="1501" customWidth="1"/>
    <col min="4870" max="4870" width="15.125" style="1501" customWidth="1"/>
    <col min="4871" max="4871" width="15.25" style="1501" customWidth="1"/>
    <col min="4872" max="4872" width="3.75" style="1501" customWidth="1"/>
    <col min="4873" max="4873" width="2.5" style="1501" customWidth="1"/>
    <col min="4874" max="5120" width="9" style="1501" customWidth="1"/>
    <col min="5121" max="5121" width="1.125" style="1501" customWidth="1"/>
    <col min="5122" max="5123" width="15.625" style="1501" customWidth="1"/>
    <col min="5124" max="5124" width="15.25" style="1501" customWidth="1"/>
    <col min="5125" max="5125" width="17.5" style="1501" customWidth="1"/>
    <col min="5126" max="5126" width="15.125" style="1501" customWidth="1"/>
    <col min="5127" max="5127" width="15.25" style="1501" customWidth="1"/>
    <col min="5128" max="5128" width="3.75" style="1501" customWidth="1"/>
    <col min="5129" max="5129" width="2.5" style="1501" customWidth="1"/>
    <col min="5130" max="5376" width="9" style="1501" customWidth="1"/>
    <col min="5377" max="5377" width="1.125" style="1501" customWidth="1"/>
    <col min="5378" max="5379" width="15.625" style="1501" customWidth="1"/>
    <col min="5380" max="5380" width="15.25" style="1501" customWidth="1"/>
    <col min="5381" max="5381" width="17.5" style="1501" customWidth="1"/>
    <col min="5382" max="5382" width="15.125" style="1501" customWidth="1"/>
    <col min="5383" max="5383" width="15.25" style="1501" customWidth="1"/>
    <col min="5384" max="5384" width="3.75" style="1501" customWidth="1"/>
    <col min="5385" max="5385" width="2.5" style="1501" customWidth="1"/>
    <col min="5386" max="5632" width="9" style="1501" customWidth="1"/>
    <col min="5633" max="5633" width="1.125" style="1501" customWidth="1"/>
    <col min="5634" max="5635" width="15.625" style="1501" customWidth="1"/>
    <col min="5636" max="5636" width="15.25" style="1501" customWidth="1"/>
    <col min="5637" max="5637" width="17.5" style="1501" customWidth="1"/>
    <col min="5638" max="5638" width="15.125" style="1501" customWidth="1"/>
    <col min="5639" max="5639" width="15.25" style="1501" customWidth="1"/>
    <col min="5640" max="5640" width="3.75" style="1501" customWidth="1"/>
    <col min="5641" max="5641" width="2.5" style="1501" customWidth="1"/>
    <col min="5642" max="5888" width="9" style="1501" customWidth="1"/>
    <col min="5889" max="5889" width="1.125" style="1501" customWidth="1"/>
    <col min="5890" max="5891" width="15.625" style="1501" customWidth="1"/>
    <col min="5892" max="5892" width="15.25" style="1501" customWidth="1"/>
    <col min="5893" max="5893" width="17.5" style="1501" customWidth="1"/>
    <col min="5894" max="5894" width="15.125" style="1501" customWidth="1"/>
    <col min="5895" max="5895" width="15.25" style="1501" customWidth="1"/>
    <col min="5896" max="5896" width="3.75" style="1501" customWidth="1"/>
    <col min="5897" max="5897" width="2.5" style="1501" customWidth="1"/>
    <col min="5898" max="6144" width="9" style="1501" customWidth="1"/>
    <col min="6145" max="6145" width="1.125" style="1501" customWidth="1"/>
    <col min="6146" max="6147" width="15.625" style="1501" customWidth="1"/>
    <col min="6148" max="6148" width="15.25" style="1501" customWidth="1"/>
    <col min="6149" max="6149" width="17.5" style="1501" customWidth="1"/>
    <col min="6150" max="6150" width="15.125" style="1501" customWidth="1"/>
    <col min="6151" max="6151" width="15.25" style="1501" customWidth="1"/>
    <col min="6152" max="6152" width="3.75" style="1501" customWidth="1"/>
    <col min="6153" max="6153" width="2.5" style="1501" customWidth="1"/>
    <col min="6154" max="6400" width="9" style="1501" customWidth="1"/>
    <col min="6401" max="6401" width="1.125" style="1501" customWidth="1"/>
    <col min="6402" max="6403" width="15.625" style="1501" customWidth="1"/>
    <col min="6404" max="6404" width="15.25" style="1501" customWidth="1"/>
    <col min="6405" max="6405" width="17.5" style="1501" customWidth="1"/>
    <col min="6406" max="6406" width="15.125" style="1501" customWidth="1"/>
    <col min="6407" max="6407" width="15.25" style="1501" customWidth="1"/>
    <col min="6408" max="6408" width="3.75" style="1501" customWidth="1"/>
    <col min="6409" max="6409" width="2.5" style="1501" customWidth="1"/>
    <col min="6410" max="6656" width="9" style="1501" customWidth="1"/>
    <col min="6657" max="6657" width="1.125" style="1501" customWidth="1"/>
    <col min="6658" max="6659" width="15.625" style="1501" customWidth="1"/>
    <col min="6660" max="6660" width="15.25" style="1501" customWidth="1"/>
    <col min="6661" max="6661" width="17.5" style="1501" customWidth="1"/>
    <col min="6662" max="6662" width="15.125" style="1501" customWidth="1"/>
    <col min="6663" max="6663" width="15.25" style="1501" customWidth="1"/>
    <col min="6664" max="6664" width="3.75" style="1501" customWidth="1"/>
    <col min="6665" max="6665" width="2.5" style="1501" customWidth="1"/>
    <col min="6666" max="6912" width="9" style="1501" customWidth="1"/>
    <col min="6913" max="6913" width="1.125" style="1501" customWidth="1"/>
    <col min="6914" max="6915" width="15.625" style="1501" customWidth="1"/>
    <col min="6916" max="6916" width="15.25" style="1501" customWidth="1"/>
    <col min="6917" max="6917" width="17.5" style="1501" customWidth="1"/>
    <col min="6918" max="6918" width="15.125" style="1501" customWidth="1"/>
    <col min="6919" max="6919" width="15.25" style="1501" customWidth="1"/>
    <col min="6920" max="6920" width="3.75" style="1501" customWidth="1"/>
    <col min="6921" max="6921" width="2.5" style="1501" customWidth="1"/>
    <col min="6922" max="7168" width="9" style="1501" customWidth="1"/>
    <col min="7169" max="7169" width="1.125" style="1501" customWidth="1"/>
    <col min="7170" max="7171" width="15.625" style="1501" customWidth="1"/>
    <col min="7172" max="7172" width="15.25" style="1501" customWidth="1"/>
    <col min="7173" max="7173" width="17.5" style="1501" customWidth="1"/>
    <col min="7174" max="7174" width="15.125" style="1501" customWidth="1"/>
    <col min="7175" max="7175" width="15.25" style="1501" customWidth="1"/>
    <col min="7176" max="7176" width="3.75" style="1501" customWidth="1"/>
    <col min="7177" max="7177" width="2.5" style="1501" customWidth="1"/>
    <col min="7178" max="7424" width="9" style="1501" customWidth="1"/>
    <col min="7425" max="7425" width="1.125" style="1501" customWidth="1"/>
    <col min="7426" max="7427" width="15.625" style="1501" customWidth="1"/>
    <col min="7428" max="7428" width="15.25" style="1501" customWidth="1"/>
    <col min="7429" max="7429" width="17.5" style="1501" customWidth="1"/>
    <col min="7430" max="7430" width="15.125" style="1501" customWidth="1"/>
    <col min="7431" max="7431" width="15.25" style="1501" customWidth="1"/>
    <col min="7432" max="7432" width="3.75" style="1501" customWidth="1"/>
    <col min="7433" max="7433" width="2.5" style="1501" customWidth="1"/>
    <col min="7434" max="7680" width="9" style="1501" customWidth="1"/>
    <col min="7681" max="7681" width="1.125" style="1501" customWidth="1"/>
    <col min="7682" max="7683" width="15.625" style="1501" customWidth="1"/>
    <col min="7684" max="7684" width="15.25" style="1501" customWidth="1"/>
    <col min="7685" max="7685" width="17.5" style="1501" customWidth="1"/>
    <col min="7686" max="7686" width="15.125" style="1501" customWidth="1"/>
    <col min="7687" max="7687" width="15.25" style="1501" customWidth="1"/>
    <col min="7688" max="7688" width="3.75" style="1501" customWidth="1"/>
    <col min="7689" max="7689" width="2.5" style="1501" customWidth="1"/>
    <col min="7690" max="7936" width="9" style="1501" customWidth="1"/>
    <col min="7937" max="7937" width="1.125" style="1501" customWidth="1"/>
    <col min="7938" max="7939" width="15.625" style="1501" customWidth="1"/>
    <col min="7940" max="7940" width="15.25" style="1501" customWidth="1"/>
    <col min="7941" max="7941" width="17.5" style="1501" customWidth="1"/>
    <col min="7942" max="7942" width="15.125" style="1501" customWidth="1"/>
    <col min="7943" max="7943" width="15.25" style="1501" customWidth="1"/>
    <col min="7944" max="7944" width="3.75" style="1501" customWidth="1"/>
    <col min="7945" max="7945" width="2.5" style="1501" customWidth="1"/>
    <col min="7946" max="8192" width="9" style="1501" customWidth="1"/>
    <col min="8193" max="8193" width="1.125" style="1501" customWidth="1"/>
    <col min="8194" max="8195" width="15.625" style="1501" customWidth="1"/>
    <col min="8196" max="8196" width="15.25" style="1501" customWidth="1"/>
    <col min="8197" max="8197" width="17.5" style="1501" customWidth="1"/>
    <col min="8198" max="8198" width="15.125" style="1501" customWidth="1"/>
    <col min="8199" max="8199" width="15.25" style="1501" customWidth="1"/>
    <col min="8200" max="8200" width="3.75" style="1501" customWidth="1"/>
    <col min="8201" max="8201" width="2.5" style="1501" customWidth="1"/>
    <col min="8202" max="8448" width="9" style="1501" customWidth="1"/>
    <col min="8449" max="8449" width="1.125" style="1501" customWidth="1"/>
    <col min="8450" max="8451" width="15.625" style="1501" customWidth="1"/>
    <col min="8452" max="8452" width="15.25" style="1501" customWidth="1"/>
    <col min="8453" max="8453" width="17.5" style="1501" customWidth="1"/>
    <col min="8454" max="8454" width="15.125" style="1501" customWidth="1"/>
    <col min="8455" max="8455" width="15.25" style="1501" customWidth="1"/>
    <col min="8456" max="8456" width="3.75" style="1501" customWidth="1"/>
    <col min="8457" max="8457" width="2.5" style="1501" customWidth="1"/>
    <col min="8458" max="8704" width="9" style="1501" customWidth="1"/>
    <col min="8705" max="8705" width="1.125" style="1501" customWidth="1"/>
    <col min="8706" max="8707" width="15.625" style="1501" customWidth="1"/>
    <col min="8708" max="8708" width="15.25" style="1501" customWidth="1"/>
    <col min="8709" max="8709" width="17.5" style="1501" customWidth="1"/>
    <col min="8710" max="8710" width="15.125" style="1501" customWidth="1"/>
    <col min="8711" max="8711" width="15.25" style="1501" customWidth="1"/>
    <col min="8712" max="8712" width="3.75" style="1501" customWidth="1"/>
    <col min="8713" max="8713" width="2.5" style="1501" customWidth="1"/>
    <col min="8714" max="8960" width="9" style="1501" customWidth="1"/>
    <col min="8961" max="8961" width="1.125" style="1501" customWidth="1"/>
    <col min="8962" max="8963" width="15.625" style="1501" customWidth="1"/>
    <col min="8964" max="8964" width="15.25" style="1501" customWidth="1"/>
    <col min="8965" max="8965" width="17.5" style="1501" customWidth="1"/>
    <col min="8966" max="8966" width="15.125" style="1501" customWidth="1"/>
    <col min="8967" max="8967" width="15.25" style="1501" customWidth="1"/>
    <col min="8968" max="8968" width="3.75" style="1501" customWidth="1"/>
    <col min="8969" max="8969" width="2.5" style="1501" customWidth="1"/>
    <col min="8970" max="9216" width="9" style="1501" customWidth="1"/>
    <col min="9217" max="9217" width="1.125" style="1501" customWidth="1"/>
    <col min="9218" max="9219" width="15.625" style="1501" customWidth="1"/>
    <col min="9220" max="9220" width="15.25" style="1501" customWidth="1"/>
    <col min="9221" max="9221" width="17.5" style="1501" customWidth="1"/>
    <col min="9222" max="9222" width="15.125" style="1501" customWidth="1"/>
    <col min="9223" max="9223" width="15.25" style="1501" customWidth="1"/>
    <col min="9224" max="9224" width="3.75" style="1501" customWidth="1"/>
    <col min="9225" max="9225" width="2.5" style="1501" customWidth="1"/>
    <col min="9226" max="9472" width="9" style="1501" customWidth="1"/>
    <col min="9473" max="9473" width="1.125" style="1501" customWidth="1"/>
    <col min="9474" max="9475" width="15.625" style="1501" customWidth="1"/>
    <col min="9476" max="9476" width="15.25" style="1501" customWidth="1"/>
    <col min="9477" max="9477" width="17.5" style="1501" customWidth="1"/>
    <col min="9478" max="9478" width="15.125" style="1501" customWidth="1"/>
    <col min="9479" max="9479" width="15.25" style="1501" customWidth="1"/>
    <col min="9480" max="9480" width="3.75" style="1501" customWidth="1"/>
    <col min="9481" max="9481" width="2.5" style="1501" customWidth="1"/>
    <col min="9482" max="9728" width="9" style="1501" customWidth="1"/>
    <col min="9729" max="9729" width="1.125" style="1501" customWidth="1"/>
    <col min="9730" max="9731" width="15.625" style="1501" customWidth="1"/>
    <col min="9732" max="9732" width="15.25" style="1501" customWidth="1"/>
    <col min="9733" max="9733" width="17.5" style="1501" customWidth="1"/>
    <col min="9734" max="9734" width="15.125" style="1501" customWidth="1"/>
    <col min="9735" max="9735" width="15.25" style="1501" customWidth="1"/>
    <col min="9736" max="9736" width="3.75" style="1501" customWidth="1"/>
    <col min="9737" max="9737" width="2.5" style="1501" customWidth="1"/>
    <col min="9738" max="9984" width="9" style="1501" customWidth="1"/>
    <col min="9985" max="9985" width="1.125" style="1501" customWidth="1"/>
    <col min="9986" max="9987" width="15.625" style="1501" customWidth="1"/>
    <col min="9988" max="9988" width="15.25" style="1501" customWidth="1"/>
    <col min="9989" max="9989" width="17.5" style="1501" customWidth="1"/>
    <col min="9990" max="9990" width="15.125" style="1501" customWidth="1"/>
    <col min="9991" max="9991" width="15.25" style="1501" customWidth="1"/>
    <col min="9992" max="9992" width="3.75" style="1501" customWidth="1"/>
    <col min="9993" max="9993" width="2.5" style="1501" customWidth="1"/>
    <col min="9994" max="10240" width="9" style="1501" customWidth="1"/>
    <col min="10241" max="10241" width="1.125" style="1501" customWidth="1"/>
    <col min="10242" max="10243" width="15.625" style="1501" customWidth="1"/>
    <col min="10244" max="10244" width="15.25" style="1501" customWidth="1"/>
    <col min="10245" max="10245" width="17.5" style="1501" customWidth="1"/>
    <col min="10246" max="10246" width="15.125" style="1501" customWidth="1"/>
    <col min="10247" max="10247" width="15.25" style="1501" customWidth="1"/>
    <col min="10248" max="10248" width="3.75" style="1501" customWidth="1"/>
    <col min="10249" max="10249" width="2.5" style="1501" customWidth="1"/>
    <col min="10250" max="10496" width="9" style="1501" customWidth="1"/>
    <col min="10497" max="10497" width="1.125" style="1501" customWidth="1"/>
    <col min="10498" max="10499" width="15.625" style="1501" customWidth="1"/>
    <col min="10500" max="10500" width="15.25" style="1501" customWidth="1"/>
    <col min="10501" max="10501" width="17.5" style="1501" customWidth="1"/>
    <col min="10502" max="10502" width="15.125" style="1501" customWidth="1"/>
    <col min="10503" max="10503" width="15.25" style="1501" customWidth="1"/>
    <col min="10504" max="10504" width="3.75" style="1501" customWidth="1"/>
    <col min="10505" max="10505" width="2.5" style="1501" customWidth="1"/>
    <col min="10506" max="10752" width="9" style="1501" customWidth="1"/>
    <col min="10753" max="10753" width="1.125" style="1501" customWidth="1"/>
    <col min="10754" max="10755" width="15.625" style="1501" customWidth="1"/>
    <col min="10756" max="10756" width="15.25" style="1501" customWidth="1"/>
    <col min="10757" max="10757" width="17.5" style="1501" customWidth="1"/>
    <col min="10758" max="10758" width="15.125" style="1501" customWidth="1"/>
    <col min="10759" max="10759" width="15.25" style="1501" customWidth="1"/>
    <col min="10760" max="10760" width="3.75" style="1501" customWidth="1"/>
    <col min="10761" max="10761" width="2.5" style="1501" customWidth="1"/>
    <col min="10762" max="11008" width="9" style="1501" customWidth="1"/>
    <col min="11009" max="11009" width="1.125" style="1501" customWidth="1"/>
    <col min="11010" max="11011" width="15.625" style="1501" customWidth="1"/>
    <col min="11012" max="11012" width="15.25" style="1501" customWidth="1"/>
    <col min="11013" max="11013" width="17.5" style="1501" customWidth="1"/>
    <col min="11014" max="11014" width="15.125" style="1501" customWidth="1"/>
    <col min="11015" max="11015" width="15.25" style="1501" customWidth="1"/>
    <col min="11016" max="11016" width="3.75" style="1501" customWidth="1"/>
    <col min="11017" max="11017" width="2.5" style="1501" customWidth="1"/>
    <col min="11018" max="11264" width="9" style="1501" customWidth="1"/>
    <col min="11265" max="11265" width="1.125" style="1501" customWidth="1"/>
    <col min="11266" max="11267" width="15.625" style="1501" customWidth="1"/>
    <col min="11268" max="11268" width="15.25" style="1501" customWidth="1"/>
    <col min="11269" max="11269" width="17.5" style="1501" customWidth="1"/>
    <col min="11270" max="11270" width="15.125" style="1501" customWidth="1"/>
    <col min="11271" max="11271" width="15.25" style="1501" customWidth="1"/>
    <col min="11272" max="11272" width="3.75" style="1501" customWidth="1"/>
    <col min="11273" max="11273" width="2.5" style="1501" customWidth="1"/>
    <col min="11274" max="11520" width="9" style="1501" customWidth="1"/>
    <col min="11521" max="11521" width="1.125" style="1501" customWidth="1"/>
    <col min="11522" max="11523" width="15.625" style="1501" customWidth="1"/>
    <col min="11524" max="11524" width="15.25" style="1501" customWidth="1"/>
    <col min="11525" max="11525" width="17.5" style="1501" customWidth="1"/>
    <col min="11526" max="11526" width="15.125" style="1501" customWidth="1"/>
    <col min="11527" max="11527" width="15.25" style="1501" customWidth="1"/>
    <col min="11528" max="11528" width="3.75" style="1501" customWidth="1"/>
    <col min="11529" max="11529" width="2.5" style="1501" customWidth="1"/>
    <col min="11530" max="11776" width="9" style="1501" customWidth="1"/>
    <col min="11777" max="11777" width="1.125" style="1501" customWidth="1"/>
    <col min="11778" max="11779" width="15.625" style="1501" customWidth="1"/>
    <col min="11780" max="11780" width="15.25" style="1501" customWidth="1"/>
    <col min="11781" max="11781" width="17.5" style="1501" customWidth="1"/>
    <col min="11782" max="11782" width="15.125" style="1501" customWidth="1"/>
    <col min="11783" max="11783" width="15.25" style="1501" customWidth="1"/>
    <col min="11784" max="11784" width="3.75" style="1501" customWidth="1"/>
    <col min="11785" max="11785" width="2.5" style="1501" customWidth="1"/>
    <col min="11786" max="12032" width="9" style="1501" customWidth="1"/>
    <col min="12033" max="12033" width="1.125" style="1501" customWidth="1"/>
    <col min="12034" max="12035" width="15.625" style="1501" customWidth="1"/>
    <col min="12036" max="12036" width="15.25" style="1501" customWidth="1"/>
    <col min="12037" max="12037" width="17.5" style="1501" customWidth="1"/>
    <col min="12038" max="12038" width="15.125" style="1501" customWidth="1"/>
    <col min="12039" max="12039" width="15.25" style="1501" customWidth="1"/>
    <col min="12040" max="12040" width="3.75" style="1501" customWidth="1"/>
    <col min="12041" max="12041" width="2.5" style="1501" customWidth="1"/>
    <col min="12042" max="12288" width="9" style="1501" customWidth="1"/>
    <col min="12289" max="12289" width="1.125" style="1501" customWidth="1"/>
    <col min="12290" max="12291" width="15.625" style="1501" customWidth="1"/>
    <col min="12292" max="12292" width="15.25" style="1501" customWidth="1"/>
    <col min="12293" max="12293" width="17.5" style="1501" customWidth="1"/>
    <col min="12294" max="12294" width="15.125" style="1501" customWidth="1"/>
    <col min="12295" max="12295" width="15.25" style="1501" customWidth="1"/>
    <col min="12296" max="12296" width="3.75" style="1501" customWidth="1"/>
    <col min="12297" max="12297" width="2.5" style="1501" customWidth="1"/>
    <col min="12298" max="12544" width="9" style="1501" customWidth="1"/>
    <col min="12545" max="12545" width="1.125" style="1501" customWidth="1"/>
    <col min="12546" max="12547" width="15.625" style="1501" customWidth="1"/>
    <col min="12548" max="12548" width="15.25" style="1501" customWidth="1"/>
    <col min="12549" max="12549" width="17.5" style="1501" customWidth="1"/>
    <col min="12550" max="12550" width="15.125" style="1501" customWidth="1"/>
    <col min="12551" max="12551" width="15.25" style="1501" customWidth="1"/>
    <col min="12552" max="12552" width="3.75" style="1501" customWidth="1"/>
    <col min="12553" max="12553" width="2.5" style="1501" customWidth="1"/>
    <col min="12554" max="12800" width="9" style="1501" customWidth="1"/>
    <col min="12801" max="12801" width="1.125" style="1501" customWidth="1"/>
    <col min="12802" max="12803" width="15.625" style="1501" customWidth="1"/>
    <col min="12804" max="12804" width="15.25" style="1501" customWidth="1"/>
    <col min="12805" max="12805" width="17.5" style="1501" customWidth="1"/>
    <col min="12806" max="12806" width="15.125" style="1501" customWidth="1"/>
    <col min="12807" max="12807" width="15.25" style="1501" customWidth="1"/>
    <col min="12808" max="12808" width="3.75" style="1501" customWidth="1"/>
    <col min="12809" max="12809" width="2.5" style="1501" customWidth="1"/>
    <col min="12810" max="13056" width="9" style="1501" customWidth="1"/>
    <col min="13057" max="13057" width="1.125" style="1501" customWidth="1"/>
    <col min="13058" max="13059" width="15.625" style="1501" customWidth="1"/>
    <col min="13060" max="13060" width="15.25" style="1501" customWidth="1"/>
    <col min="13061" max="13061" width="17.5" style="1501" customWidth="1"/>
    <col min="13062" max="13062" width="15.125" style="1501" customWidth="1"/>
    <col min="13063" max="13063" width="15.25" style="1501" customWidth="1"/>
    <col min="13064" max="13064" width="3.75" style="1501" customWidth="1"/>
    <col min="13065" max="13065" width="2.5" style="1501" customWidth="1"/>
    <col min="13066" max="13312" width="9" style="1501" customWidth="1"/>
    <col min="13313" max="13313" width="1.125" style="1501" customWidth="1"/>
    <col min="13314" max="13315" width="15.625" style="1501" customWidth="1"/>
    <col min="13316" max="13316" width="15.25" style="1501" customWidth="1"/>
    <col min="13317" max="13317" width="17.5" style="1501" customWidth="1"/>
    <col min="13318" max="13318" width="15.125" style="1501" customWidth="1"/>
    <col min="13319" max="13319" width="15.25" style="1501" customWidth="1"/>
    <col min="13320" max="13320" width="3.75" style="1501" customWidth="1"/>
    <col min="13321" max="13321" width="2.5" style="1501" customWidth="1"/>
    <col min="13322" max="13568" width="9" style="1501" customWidth="1"/>
    <col min="13569" max="13569" width="1.125" style="1501" customWidth="1"/>
    <col min="13570" max="13571" width="15.625" style="1501" customWidth="1"/>
    <col min="13572" max="13572" width="15.25" style="1501" customWidth="1"/>
    <col min="13573" max="13573" width="17.5" style="1501" customWidth="1"/>
    <col min="13574" max="13574" width="15.125" style="1501" customWidth="1"/>
    <col min="13575" max="13575" width="15.25" style="1501" customWidth="1"/>
    <col min="13576" max="13576" width="3.75" style="1501" customWidth="1"/>
    <col min="13577" max="13577" width="2.5" style="1501" customWidth="1"/>
    <col min="13578" max="13824" width="9" style="1501" customWidth="1"/>
    <col min="13825" max="13825" width="1.125" style="1501" customWidth="1"/>
    <col min="13826" max="13827" width="15.625" style="1501" customWidth="1"/>
    <col min="13828" max="13828" width="15.25" style="1501" customWidth="1"/>
    <col min="13829" max="13829" width="17.5" style="1501" customWidth="1"/>
    <col min="13830" max="13830" width="15.125" style="1501" customWidth="1"/>
    <col min="13831" max="13831" width="15.25" style="1501" customWidth="1"/>
    <col min="13832" max="13832" width="3.75" style="1501" customWidth="1"/>
    <col min="13833" max="13833" width="2.5" style="1501" customWidth="1"/>
    <col min="13834" max="14080" width="9" style="1501" customWidth="1"/>
    <col min="14081" max="14081" width="1.125" style="1501" customWidth="1"/>
    <col min="14082" max="14083" width="15.625" style="1501" customWidth="1"/>
    <col min="14084" max="14084" width="15.25" style="1501" customWidth="1"/>
    <col min="14085" max="14085" width="17.5" style="1501" customWidth="1"/>
    <col min="14086" max="14086" width="15.125" style="1501" customWidth="1"/>
    <col min="14087" max="14087" width="15.25" style="1501" customWidth="1"/>
    <col min="14088" max="14088" width="3.75" style="1501" customWidth="1"/>
    <col min="14089" max="14089" width="2.5" style="1501" customWidth="1"/>
    <col min="14090" max="14336" width="9" style="1501" customWidth="1"/>
    <col min="14337" max="14337" width="1.125" style="1501" customWidth="1"/>
    <col min="14338" max="14339" width="15.625" style="1501" customWidth="1"/>
    <col min="14340" max="14340" width="15.25" style="1501" customWidth="1"/>
    <col min="14341" max="14341" width="17.5" style="1501" customWidth="1"/>
    <col min="14342" max="14342" width="15.125" style="1501" customWidth="1"/>
    <col min="14343" max="14343" width="15.25" style="1501" customWidth="1"/>
    <col min="14344" max="14344" width="3.75" style="1501" customWidth="1"/>
    <col min="14345" max="14345" width="2.5" style="1501" customWidth="1"/>
    <col min="14346" max="14592" width="9" style="1501" customWidth="1"/>
    <col min="14593" max="14593" width="1.125" style="1501" customWidth="1"/>
    <col min="14594" max="14595" width="15.625" style="1501" customWidth="1"/>
    <col min="14596" max="14596" width="15.25" style="1501" customWidth="1"/>
    <col min="14597" max="14597" width="17.5" style="1501" customWidth="1"/>
    <col min="14598" max="14598" width="15.125" style="1501" customWidth="1"/>
    <col min="14599" max="14599" width="15.25" style="1501" customWidth="1"/>
    <col min="14600" max="14600" width="3.75" style="1501" customWidth="1"/>
    <col min="14601" max="14601" width="2.5" style="1501" customWidth="1"/>
    <col min="14602" max="14848" width="9" style="1501" customWidth="1"/>
    <col min="14849" max="14849" width="1.125" style="1501" customWidth="1"/>
    <col min="14850" max="14851" width="15.625" style="1501" customWidth="1"/>
    <col min="14852" max="14852" width="15.25" style="1501" customWidth="1"/>
    <col min="14853" max="14853" width="17.5" style="1501" customWidth="1"/>
    <col min="14854" max="14854" width="15.125" style="1501" customWidth="1"/>
    <col min="14855" max="14855" width="15.25" style="1501" customWidth="1"/>
    <col min="14856" max="14856" width="3.75" style="1501" customWidth="1"/>
    <col min="14857" max="14857" width="2.5" style="1501" customWidth="1"/>
    <col min="14858" max="15104" width="9" style="1501" customWidth="1"/>
    <col min="15105" max="15105" width="1.125" style="1501" customWidth="1"/>
    <col min="15106" max="15107" width="15.625" style="1501" customWidth="1"/>
    <col min="15108" max="15108" width="15.25" style="1501" customWidth="1"/>
    <col min="15109" max="15109" width="17.5" style="1501" customWidth="1"/>
    <col min="15110" max="15110" width="15.125" style="1501" customWidth="1"/>
    <col min="15111" max="15111" width="15.25" style="1501" customWidth="1"/>
    <col min="15112" max="15112" width="3.75" style="1501" customWidth="1"/>
    <col min="15113" max="15113" width="2.5" style="1501" customWidth="1"/>
    <col min="15114" max="15360" width="9" style="1501" customWidth="1"/>
    <col min="15361" max="15361" width="1.125" style="1501" customWidth="1"/>
    <col min="15362" max="15363" width="15.625" style="1501" customWidth="1"/>
    <col min="15364" max="15364" width="15.25" style="1501" customWidth="1"/>
    <col min="15365" max="15365" width="17.5" style="1501" customWidth="1"/>
    <col min="15366" max="15366" width="15.125" style="1501" customWidth="1"/>
    <col min="15367" max="15367" width="15.25" style="1501" customWidth="1"/>
    <col min="15368" max="15368" width="3.75" style="1501" customWidth="1"/>
    <col min="15369" max="15369" width="2.5" style="1501" customWidth="1"/>
    <col min="15370" max="15616" width="9" style="1501" customWidth="1"/>
    <col min="15617" max="15617" width="1.125" style="1501" customWidth="1"/>
    <col min="15618" max="15619" width="15.625" style="1501" customWidth="1"/>
    <col min="15620" max="15620" width="15.25" style="1501" customWidth="1"/>
    <col min="15621" max="15621" width="17.5" style="1501" customWidth="1"/>
    <col min="15622" max="15622" width="15.125" style="1501" customWidth="1"/>
    <col min="15623" max="15623" width="15.25" style="1501" customWidth="1"/>
    <col min="15624" max="15624" width="3.75" style="1501" customWidth="1"/>
    <col min="15625" max="15625" width="2.5" style="1501" customWidth="1"/>
    <col min="15626" max="15872" width="9" style="1501" customWidth="1"/>
    <col min="15873" max="15873" width="1.125" style="1501" customWidth="1"/>
    <col min="15874" max="15875" width="15.625" style="1501" customWidth="1"/>
    <col min="15876" max="15876" width="15.25" style="1501" customWidth="1"/>
    <col min="15877" max="15877" width="17.5" style="1501" customWidth="1"/>
    <col min="15878" max="15878" width="15.125" style="1501" customWidth="1"/>
    <col min="15879" max="15879" width="15.25" style="1501" customWidth="1"/>
    <col min="15880" max="15880" width="3.75" style="1501" customWidth="1"/>
    <col min="15881" max="15881" width="2.5" style="1501" customWidth="1"/>
    <col min="15882" max="16128" width="9" style="1501" customWidth="1"/>
    <col min="16129" max="16129" width="1.125" style="1501" customWidth="1"/>
    <col min="16130" max="16131" width="15.625" style="1501" customWidth="1"/>
    <col min="16132" max="16132" width="15.25" style="1501" customWidth="1"/>
    <col min="16133" max="16133" width="17.5" style="1501" customWidth="1"/>
    <col min="16134" max="16134" width="15.125" style="1501" customWidth="1"/>
    <col min="16135" max="16135" width="15.25" style="1501" customWidth="1"/>
    <col min="16136" max="16136" width="3.75" style="1501" customWidth="1"/>
    <col min="16137" max="16137" width="2.5" style="1501" customWidth="1"/>
    <col min="16138" max="16384" width="9" style="1501" customWidth="1"/>
  </cols>
  <sheetData>
    <row r="1" spans="2:7" ht="23.25" customHeight="1"/>
    <row r="2" spans="2:7" ht="22.5" customHeight="1">
      <c r="F2" s="1512" t="s">
        <v>1314</v>
      </c>
      <c r="G2" s="1512"/>
    </row>
    <row r="3" spans="2:7" ht="15.75" customHeight="1">
      <c r="F3" s="1512"/>
      <c r="G3" s="1512"/>
    </row>
    <row r="4" spans="2:7" ht="27.75" customHeight="1">
      <c r="B4" s="1691" t="s">
        <v>809</v>
      </c>
      <c r="C4" s="1691"/>
      <c r="D4" s="1691"/>
      <c r="E4" s="1691"/>
      <c r="F4" s="1691"/>
      <c r="G4" s="1691"/>
    </row>
    <row r="5" spans="2:7" ht="21.75" customHeight="1">
      <c r="B5" s="1821"/>
      <c r="C5" s="1821"/>
      <c r="D5" s="1821"/>
      <c r="E5" s="1821"/>
      <c r="F5" s="1821"/>
      <c r="G5" s="1821"/>
    </row>
    <row r="6" spans="2:7" ht="21.75" customHeight="1">
      <c r="B6" s="737" t="s">
        <v>222</v>
      </c>
      <c r="C6" s="737"/>
      <c r="D6" s="728"/>
      <c r="E6" s="735"/>
      <c r="F6" s="735"/>
      <c r="G6" s="744"/>
    </row>
    <row r="7" spans="2:7" ht="21.75" customHeight="1">
      <c r="B7" s="737" t="s">
        <v>428</v>
      </c>
      <c r="C7" s="737"/>
      <c r="D7" s="728" t="s">
        <v>1768</v>
      </c>
      <c r="E7" s="735"/>
      <c r="F7" s="735"/>
      <c r="G7" s="744"/>
    </row>
    <row r="8" spans="2:7" ht="18" customHeight="1">
      <c r="B8" s="1506"/>
      <c r="C8" s="1506"/>
      <c r="D8" s="1506"/>
      <c r="E8" s="1506"/>
      <c r="F8" s="1506"/>
      <c r="G8" s="1506"/>
    </row>
    <row r="9" spans="2:7" ht="22.5" customHeight="1">
      <c r="B9" s="2982" t="s">
        <v>1919</v>
      </c>
      <c r="C9" s="2989" t="s">
        <v>1734</v>
      </c>
      <c r="D9" s="2993"/>
      <c r="E9" s="2993"/>
      <c r="F9" s="2993"/>
      <c r="G9" s="3001"/>
    </row>
    <row r="10" spans="2:7" ht="35.25" customHeight="1">
      <c r="B10" s="2983"/>
      <c r="C10" s="2990"/>
      <c r="D10" s="2997" t="s">
        <v>1049</v>
      </c>
      <c r="E10" s="2997"/>
      <c r="F10" s="2997"/>
      <c r="G10" s="3002"/>
    </row>
    <row r="11" spans="2:7" ht="22.5" customHeight="1">
      <c r="B11" s="2983"/>
      <c r="C11" s="2991" t="s">
        <v>1920</v>
      </c>
      <c r="D11" s="2995"/>
      <c r="E11" s="2995"/>
      <c r="F11" s="2995"/>
      <c r="G11" s="3003"/>
    </row>
    <row r="12" spans="2:7" ht="35.25" customHeight="1">
      <c r="B12" s="2983"/>
      <c r="C12" s="2990"/>
      <c r="D12" s="2997" t="s">
        <v>1049</v>
      </c>
      <c r="E12" s="2997"/>
      <c r="F12" s="2997"/>
      <c r="G12" s="3002"/>
    </row>
    <row r="13" spans="2:7" ht="22.5" customHeight="1">
      <c r="B13" s="2983"/>
      <c r="C13" s="2991" t="s">
        <v>1921</v>
      </c>
      <c r="D13" s="2995"/>
      <c r="E13" s="2995"/>
      <c r="F13" s="2995"/>
      <c r="G13" s="3003"/>
    </row>
    <row r="14" spans="2:7" ht="35.25" customHeight="1">
      <c r="B14" s="2983"/>
      <c r="C14" s="2990"/>
      <c r="D14" s="2997" t="s">
        <v>1049</v>
      </c>
      <c r="E14" s="2997"/>
      <c r="F14" s="2997"/>
      <c r="G14" s="3002"/>
    </row>
    <row r="15" spans="2:7" ht="22.5" customHeight="1">
      <c r="B15" s="2983"/>
      <c r="C15" s="2991" t="s">
        <v>1922</v>
      </c>
      <c r="D15" s="2995"/>
      <c r="E15" s="2995"/>
      <c r="F15" s="2995"/>
      <c r="G15" s="3003"/>
    </row>
    <row r="16" spans="2:7" ht="35.25" customHeight="1">
      <c r="B16" s="2983"/>
      <c r="C16" s="2990"/>
      <c r="D16" s="2997" t="s">
        <v>1049</v>
      </c>
      <c r="E16" s="2997"/>
      <c r="F16" s="2997"/>
      <c r="G16" s="3002"/>
    </row>
    <row r="17" spans="2:7" ht="22.5" customHeight="1">
      <c r="B17" s="2983"/>
      <c r="C17" s="2991" t="s">
        <v>1089</v>
      </c>
      <c r="D17" s="2995"/>
      <c r="E17" s="2995"/>
      <c r="F17" s="2995"/>
      <c r="G17" s="3003"/>
    </row>
    <row r="18" spans="2:7" ht="35.25" customHeight="1">
      <c r="B18" s="2983"/>
      <c r="C18" s="2990"/>
      <c r="D18" s="2997" t="s">
        <v>1049</v>
      </c>
      <c r="E18" s="2997"/>
      <c r="F18" s="2997"/>
      <c r="G18" s="3002"/>
    </row>
    <row r="19" spans="2:7" ht="22.5" customHeight="1">
      <c r="B19" s="2983"/>
      <c r="C19" s="2991" t="s">
        <v>1923</v>
      </c>
      <c r="D19" s="2995"/>
      <c r="E19" s="2995"/>
      <c r="F19" s="2995"/>
      <c r="G19" s="3003"/>
    </row>
    <row r="20" spans="2:7" ht="35.25" customHeight="1">
      <c r="B20" s="2984"/>
      <c r="C20" s="2992"/>
      <c r="D20" s="2998" t="s">
        <v>1049</v>
      </c>
      <c r="E20" s="2998"/>
      <c r="F20" s="2998"/>
      <c r="G20" s="3004"/>
    </row>
    <row r="21" spans="2:7" ht="22.5" customHeight="1">
      <c r="B21" s="2985" t="s">
        <v>296</v>
      </c>
      <c r="C21" s="2993" t="s">
        <v>47</v>
      </c>
      <c r="D21" s="2993"/>
      <c r="E21" s="2993"/>
      <c r="F21" s="2993"/>
      <c r="G21" s="3001"/>
    </row>
    <row r="22" spans="2:7" ht="35.25" customHeight="1">
      <c r="B22" s="2986"/>
      <c r="C22" s="2994"/>
      <c r="D22" s="2999" t="s">
        <v>1924</v>
      </c>
      <c r="E22" s="2999"/>
      <c r="F22" s="2999"/>
      <c r="G22" s="3005"/>
    </row>
    <row r="23" spans="2:7" ht="22.5" customHeight="1">
      <c r="B23" s="2986"/>
      <c r="C23" s="2995" t="s">
        <v>1751</v>
      </c>
      <c r="D23" s="2995"/>
      <c r="E23" s="2995"/>
      <c r="F23" s="2995"/>
      <c r="G23" s="3003"/>
    </row>
    <row r="24" spans="2:7" ht="35.25" customHeight="1">
      <c r="B24" s="2987"/>
      <c r="C24" s="2996"/>
      <c r="D24" s="3000" t="s">
        <v>1924</v>
      </c>
      <c r="E24" s="3000"/>
      <c r="F24" s="3000"/>
      <c r="G24" s="3006"/>
    </row>
    <row r="25" spans="2:7">
      <c r="B25" s="2199"/>
    </row>
    <row r="26" spans="2:7">
      <c r="B26" s="2988"/>
      <c r="C26" s="2988"/>
      <c r="D26" s="2988"/>
      <c r="E26" s="2988"/>
      <c r="F26" s="2988"/>
      <c r="G26" s="2988"/>
    </row>
    <row r="27" spans="2:7">
      <c r="B27" s="2988"/>
      <c r="C27" s="2988"/>
      <c r="D27" s="2988"/>
      <c r="E27" s="2988"/>
      <c r="F27" s="2988"/>
      <c r="G27" s="2988"/>
    </row>
  </sheetData>
  <customSheetViews>
    <customSheetView guid="{76D48460-2D9B-487A-92BD-89A50EB1783E}" showPageBreaks="1" printArea="1" view="pageBreakPreview" topLeftCell="A10">
      <pageMargins left="0.70866141732283472" right="0.70866141732283472" top="0.74803149606299213" bottom="0.74803149606299213" header="0.31496062992125984" footer="0.31496062992125984"/>
      <pageSetup paperSize="9" scale="83" orientation="portrait" r:id="rId1"/>
    </customSheetView>
  </customSheetViews>
  <mergeCells count="25">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1:B24"/>
    <mergeCell ref="B26:G27"/>
    <mergeCell ref="B9:B20"/>
  </mergeCells>
  <phoneticPr fontId="7"/>
  <pageMargins left="0.70866141732283472" right="0.70866141732283472" top="0.74803149606299213" bottom="0.74803149606299213" header="0.31496062992125984" footer="0.31496062992125984"/>
  <pageSetup paperSize="9" scale="83" fitToWidth="1" fitToHeight="1" orientation="portrait" usePrinterDefaults="1" r:id="rId2"/>
</worksheet>
</file>

<file path=xl/worksheets/sheet6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J42"/>
  <sheetViews>
    <sheetView tabSelected="1" view="pageBreakPreview" zoomScaleSheetLayoutView="100" workbookViewId="0">
      <selection activeCell="I8" sqref="I8"/>
    </sheetView>
  </sheetViews>
  <sheetFormatPr defaultRowHeight="13.5"/>
  <cols>
    <col min="1" max="1" width="6.75" style="1500" customWidth="1"/>
    <col min="2" max="6" width="14.375" style="1500" customWidth="1"/>
    <col min="7" max="7" width="19" style="1500" customWidth="1"/>
    <col min="8" max="8" width="8" style="1500" customWidth="1"/>
    <col min="9" max="256" width="9" style="1500" customWidth="1"/>
    <col min="257" max="257" width="6.75" style="1500" customWidth="1"/>
    <col min="258" max="262" width="14.375" style="1500" customWidth="1"/>
    <col min="263" max="263" width="19" style="1500" customWidth="1"/>
    <col min="264" max="264" width="8" style="1500" customWidth="1"/>
    <col min="265" max="512" width="9" style="1500" customWidth="1"/>
    <col min="513" max="513" width="6.75" style="1500" customWidth="1"/>
    <col min="514" max="518" width="14.375" style="1500" customWidth="1"/>
    <col min="519" max="519" width="19" style="1500" customWidth="1"/>
    <col min="520" max="520" width="8" style="1500" customWidth="1"/>
    <col min="521" max="768" width="9" style="1500" customWidth="1"/>
    <col min="769" max="769" width="6.75" style="1500" customWidth="1"/>
    <col min="770" max="774" width="14.375" style="1500" customWidth="1"/>
    <col min="775" max="775" width="19" style="1500" customWidth="1"/>
    <col min="776" max="776" width="8" style="1500" customWidth="1"/>
    <col min="777" max="1024" width="9" style="1500" customWidth="1"/>
    <col min="1025" max="1025" width="6.75" style="1500" customWidth="1"/>
    <col min="1026" max="1030" width="14.375" style="1500" customWidth="1"/>
    <col min="1031" max="1031" width="19" style="1500" customWidth="1"/>
    <col min="1032" max="1032" width="8" style="1500" customWidth="1"/>
    <col min="1033" max="1280" width="9" style="1500" customWidth="1"/>
    <col min="1281" max="1281" width="6.75" style="1500" customWidth="1"/>
    <col min="1282" max="1286" width="14.375" style="1500" customWidth="1"/>
    <col min="1287" max="1287" width="19" style="1500" customWidth="1"/>
    <col min="1288" max="1288" width="8" style="1500" customWidth="1"/>
    <col min="1289" max="1536" width="9" style="1500" customWidth="1"/>
    <col min="1537" max="1537" width="6.75" style="1500" customWidth="1"/>
    <col min="1538" max="1542" width="14.375" style="1500" customWidth="1"/>
    <col min="1543" max="1543" width="19" style="1500" customWidth="1"/>
    <col min="1544" max="1544" width="8" style="1500" customWidth="1"/>
    <col min="1545" max="1792" width="9" style="1500" customWidth="1"/>
    <col min="1793" max="1793" width="6.75" style="1500" customWidth="1"/>
    <col min="1794" max="1798" width="14.375" style="1500" customWidth="1"/>
    <col min="1799" max="1799" width="19" style="1500" customWidth="1"/>
    <col min="1800" max="1800" width="8" style="1500" customWidth="1"/>
    <col min="1801" max="2048" width="9" style="1500" customWidth="1"/>
    <col min="2049" max="2049" width="6.75" style="1500" customWidth="1"/>
    <col min="2050" max="2054" width="14.375" style="1500" customWidth="1"/>
    <col min="2055" max="2055" width="19" style="1500" customWidth="1"/>
    <col min="2056" max="2056" width="8" style="1500" customWidth="1"/>
    <col min="2057" max="2304" width="9" style="1500" customWidth="1"/>
    <col min="2305" max="2305" width="6.75" style="1500" customWidth="1"/>
    <col min="2306" max="2310" width="14.375" style="1500" customWidth="1"/>
    <col min="2311" max="2311" width="19" style="1500" customWidth="1"/>
    <col min="2312" max="2312" width="8" style="1500" customWidth="1"/>
    <col min="2313" max="2560" width="9" style="1500" customWidth="1"/>
    <col min="2561" max="2561" width="6.75" style="1500" customWidth="1"/>
    <col min="2562" max="2566" width="14.375" style="1500" customWidth="1"/>
    <col min="2567" max="2567" width="19" style="1500" customWidth="1"/>
    <col min="2568" max="2568" width="8" style="1500" customWidth="1"/>
    <col min="2569" max="2816" width="9" style="1500" customWidth="1"/>
    <col min="2817" max="2817" width="6.75" style="1500" customWidth="1"/>
    <col min="2818" max="2822" width="14.375" style="1500" customWidth="1"/>
    <col min="2823" max="2823" width="19" style="1500" customWidth="1"/>
    <col min="2824" max="2824" width="8" style="1500" customWidth="1"/>
    <col min="2825" max="3072" width="9" style="1500" customWidth="1"/>
    <col min="3073" max="3073" width="6.75" style="1500" customWidth="1"/>
    <col min="3074" max="3078" width="14.375" style="1500" customWidth="1"/>
    <col min="3079" max="3079" width="19" style="1500" customWidth="1"/>
    <col min="3080" max="3080" width="8" style="1500" customWidth="1"/>
    <col min="3081" max="3328" width="9" style="1500" customWidth="1"/>
    <col min="3329" max="3329" width="6.75" style="1500" customWidth="1"/>
    <col min="3330" max="3334" width="14.375" style="1500" customWidth="1"/>
    <col min="3335" max="3335" width="19" style="1500" customWidth="1"/>
    <col min="3336" max="3336" width="8" style="1500" customWidth="1"/>
    <col min="3337" max="3584" width="9" style="1500" customWidth="1"/>
    <col min="3585" max="3585" width="6.75" style="1500" customWidth="1"/>
    <col min="3586" max="3590" width="14.375" style="1500" customWidth="1"/>
    <col min="3591" max="3591" width="19" style="1500" customWidth="1"/>
    <col min="3592" max="3592" width="8" style="1500" customWidth="1"/>
    <col min="3593" max="3840" width="9" style="1500" customWidth="1"/>
    <col min="3841" max="3841" width="6.75" style="1500" customWidth="1"/>
    <col min="3842" max="3846" width="14.375" style="1500" customWidth="1"/>
    <col min="3847" max="3847" width="19" style="1500" customWidth="1"/>
    <col min="3848" max="3848" width="8" style="1500" customWidth="1"/>
    <col min="3849" max="4096" width="9" style="1500" customWidth="1"/>
    <col min="4097" max="4097" width="6.75" style="1500" customWidth="1"/>
    <col min="4098" max="4102" width="14.375" style="1500" customWidth="1"/>
    <col min="4103" max="4103" width="19" style="1500" customWidth="1"/>
    <col min="4104" max="4104" width="8" style="1500" customWidth="1"/>
    <col min="4105" max="4352" width="9" style="1500" customWidth="1"/>
    <col min="4353" max="4353" width="6.75" style="1500" customWidth="1"/>
    <col min="4354" max="4358" width="14.375" style="1500" customWidth="1"/>
    <col min="4359" max="4359" width="19" style="1500" customWidth="1"/>
    <col min="4360" max="4360" width="8" style="1500" customWidth="1"/>
    <col min="4361" max="4608" width="9" style="1500" customWidth="1"/>
    <col min="4609" max="4609" width="6.75" style="1500" customWidth="1"/>
    <col min="4610" max="4614" width="14.375" style="1500" customWidth="1"/>
    <col min="4615" max="4615" width="19" style="1500" customWidth="1"/>
    <col min="4616" max="4616" width="8" style="1500" customWidth="1"/>
    <col min="4617" max="4864" width="9" style="1500" customWidth="1"/>
    <col min="4865" max="4865" width="6.75" style="1500" customWidth="1"/>
    <col min="4866" max="4870" width="14.375" style="1500" customWidth="1"/>
    <col min="4871" max="4871" width="19" style="1500" customWidth="1"/>
    <col min="4872" max="4872" width="8" style="1500" customWidth="1"/>
    <col min="4873" max="5120" width="9" style="1500" customWidth="1"/>
    <col min="5121" max="5121" width="6.75" style="1500" customWidth="1"/>
    <col min="5122" max="5126" width="14.375" style="1500" customWidth="1"/>
    <col min="5127" max="5127" width="19" style="1500" customWidth="1"/>
    <col min="5128" max="5128" width="8" style="1500" customWidth="1"/>
    <col min="5129" max="5376" width="9" style="1500" customWidth="1"/>
    <col min="5377" max="5377" width="6.75" style="1500" customWidth="1"/>
    <col min="5378" max="5382" width="14.375" style="1500" customWidth="1"/>
    <col min="5383" max="5383" width="19" style="1500" customWidth="1"/>
    <col min="5384" max="5384" width="8" style="1500" customWidth="1"/>
    <col min="5385" max="5632" width="9" style="1500" customWidth="1"/>
    <col min="5633" max="5633" width="6.75" style="1500" customWidth="1"/>
    <col min="5634" max="5638" width="14.375" style="1500" customWidth="1"/>
    <col min="5639" max="5639" width="19" style="1500" customWidth="1"/>
    <col min="5640" max="5640" width="8" style="1500" customWidth="1"/>
    <col min="5641" max="5888" width="9" style="1500" customWidth="1"/>
    <col min="5889" max="5889" width="6.75" style="1500" customWidth="1"/>
    <col min="5890" max="5894" width="14.375" style="1500" customWidth="1"/>
    <col min="5895" max="5895" width="19" style="1500" customWidth="1"/>
    <col min="5896" max="5896" width="8" style="1500" customWidth="1"/>
    <col min="5897" max="6144" width="9" style="1500" customWidth="1"/>
    <col min="6145" max="6145" width="6.75" style="1500" customWidth="1"/>
    <col min="6146" max="6150" width="14.375" style="1500" customWidth="1"/>
    <col min="6151" max="6151" width="19" style="1500" customWidth="1"/>
    <col min="6152" max="6152" width="8" style="1500" customWidth="1"/>
    <col min="6153" max="6400" width="9" style="1500" customWidth="1"/>
    <col min="6401" max="6401" width="6.75" style="1500" customWidth="1"/>
    <col min="6402" max="6406" width="14.375" style="1500" customWidth="1"/>
    <col min="6407" max="6407" width="19" style="1500" customWidth="1"/>
    <col min="6408" max="6408" width="8" style="1500" customWidth="1"/>
    <col min="6409" max="6656" width="9" style="1500" customWidth="1"/>
    <col min="6657" max="6657" width="6.75" style="1500" customWidth="1"/>
    <col min="6658" max="6662" width="14.375" style="1500" customWidth="1"/>
    <col min="6663" max="6663" width="19" style="1500" customWidth="1"/>
    <col min="6664" max="6664" width="8" style="1500" customWidth="1"/>
    <col min="6665" max="6912" width="9" style="1500" customWidth="1"/>
    <col min="6913" max="6913" width="6.75" style="1500" customWidth="1"/>
    <col min="6914" max="6918" width="14.375" style="1500" customWidth="1"/>
    <col min="6919" max="6919" width="19" style="1500" customWidth="1"/>
    <col min="6920" max="6920" width="8" style="1500" customWidth="1"/>
    <col min="6921" max="7168" width="9" style="1500" customWidth="1"/>
    <col min="7169" max="7169" width="6.75" style="1500" customWidth="1"/>
    <col min="7170" max="7174" width="14.375" style="1500" customWidth="1"/>
    <col min="7175" max="7175" width="19" style="1500" customWidth="1"/>
    <col min="7176" max="7176" width="8" style="1500" customWidth="1"/>
    <col min="7177" max="7424" width="9" style="1500" customWidth="1"/>
    <col min="7425" max="7425" width="6.75" style="1500" customWidth="1"/>
    <col min="7426" max="7430" width="14.375" style="1500" customWidth="1"/>
    <col min="7431" max="7431" width="19" style="1500" customWidth="1"/>
    <col min="7432" max="7432" width="8" style="1500" customWidth="1"/>
    <col min="7433" max="7680" width="9" style="1500" customWidth="1"/>
    <col min="7681" max="7681" width="6.75" style="1500" customWidth="1"/>
    <col min="7682" max="7686" width="14.375" style="1500" customWidth="1"/>
    <col min="7687" max="7687" width="19" style="1500" customWidth="1"/>
    <col min="7688" max="7688" width="8" style="1500" customWidth="1"/>
    <col min="7689" max="7936" width="9" style="1500" customWidth="1"/>
    <col min="7937" max="7937" width="6.75" style="1500" customWidth="1"/>
    <col min="7938" max="7942" width="14.375" style="1500" customWidth="1"/>
    <col min="7943" max="7943" width="19" style="1500" customWidth="1"/>
    <col min="7944" max="7944" width="8" style="1500" customWidth="1"/>
    <col min="7945" max="8192" width="9" style="1500" customWidth="1"/>
    <col min="8193" max="8193" width="6.75" style="1500" customWidth="1"/>
    <col min="8194" max="8198" width="14.375" style="1500" customWidth="1"/>
    <col min="8199" max="8199" width="19" style="1500" customWidth="1"/>
    <col min="8200" max="8200" width="8" style="1500" customWidth="1"/>
    <col min="8201" max="8448" width="9" style="1500" customWidth="1"/>
    <col min="8449" max="8449" width="6.75" style="1500" customWidth="1"/>
    <col min="8450" max="8454" width="14.375" style="1500" customWidth="1"/>
    <col min="8455" max="8455" width="19" style="1500" customWidth="1"/>
    <col min="8456" max="8456" width="8" style="1500" customWidth="1"/>
    <col min="8457" max="8704" width="9" style="1500" customWidth="1"/>
    <col min="8705" max="8705" width="6.75" style="1500" customWidth="1"/>
    <col min="8706" max="8710" width="14.375" style="1500" customWidth="1"/>
    <col min="8711" max="8711" width="19" style="1500" customWidth="1"/>
    <col min="8712" max="8712" width="8" style="1500" customWidth="1"/>
    <col min="8713" max="8960" width="9" style="1500" customWidth="1"/>
    <col min="8961" max="8961" width="6.75" style="1500" customWidth="1"/>
    <col min="8962" max="8966" width="14.375" style="1500" customWidth="1"/>
    <col min="8967" max="8967" width="19" style="1500" customWidth="1"/>
    <col min="8968" max="8968" width="8" style="1500" customWidth="1"/>
    <col min="8969" max="9216" width="9" style="1500" customWidth="1"/>
    <col min="9217" max="9217" width="6.75" style="1500" customWidth="1"/>
    <col min="9218" max="9222" width="14.375" style="1500" customWidth="1"/>
    <col min="9223" max="9223" width="19" style="1500" customWidth="1"/>
    <col min="9224" max="9224" width="8" style="1500" customWidth="1"/>
    <col min="9225" max="9472" width="9" style="1500" customWidth="1"/>
    <col min="9473" max="9473" width="6.75" style="1500" customWidth="1"/>
    <col min="9474" max="9478" width="14.375" style="1500" customWidth="1"/>
    <col min="9479" max="9479" width="19" style="1500" customWidth="1"/>
    <col min="9480" max="9480" width="8" style="1500" customWidth="1"/>
    <col min="9481" max="9728" width="9" style="1500" customWidth="1"/>
    <col min="9729" max="9729" width="6.75" style="1500" customWidth="1"/>
    <col min="9730" max="9734" width="14.375" style="1500" customWidth="1"/>
    <col min="9735" max="9735" width="19" style="1500" customWidth="1"/>
    <col min="9736" max="9736" width="8" style="1500" customWidth="1"/>
    <col min="9737" max="9984" width="9" style="1500" customWidth="1"/>
    <col min="9985" max="9985" width="6.75" style="1500" customWidth="1"/>
    <col min="9986" max="9990" width="14.375" style="1500" customWidth="1"/>
    <col min="9991" max="9991" width="19" style="1500" customWidth="1"/>
    <col min="9992" max="9992" width="8" style="1500" customWidth="1"/>
    <col min="9993" max="10240" width="9" style="1500" customWidth="1"/>
    <col min="10241" max="10241" width="6.75" style="1500" customWidth="1"/>
    <col min="10242" max="10246" width="14.375" style="1500" customWidth="1"/>
    <col min="10247" max="10247" width="19" style="1500" customWidth="1"/>
    <col min="10248" max="10248" width="8" style="1500" customWidth="1"/>
    <col min="10249" max="10496" width="9" style="1500" customWidth="1"/>
    <col min="10497" max="10497" width="6.75" style="1500" customWidth="1"/>
    <col min="10498" max="10502" width="14.375" style="1500" customWidth="1"/>
    <col min="10503" max="10503" width="19" style="1500" customWidth="1"/>
    <col min="10504" max="10504" width="8" style="1500" customWidth="1"/>
    <col min="10505" max="10752" width="9" style="1500" customWidth="1"/>
    <col min="10753" max="10753" width="6.75" style="1500" customWidth="1"/>
    <col min="10754" max="10758" width="14.375" style="1500" customWidth="1"/>
    <col min="10759" max="10759" width="19" style="1500" customWidth="1"/>
    <col min="10760" max="10760" width="8" style="1500" customWidth="1"/>
    <col min="10761" max="11008" width="9" style="1500" customWidth="1"/>
    <col min="11009" max="11009" width="6.75" style="1500" customWidth="1"/>
    <col min="11010" max="11014" width="14.375" style="1500" customWidth="1"/>
    <col min="11015" max="11015" width="19" style="1500" customWidth="1"/>
    <col min="11016" max="11016" width="8" style="1500" customWidth="1"/>
    <col min="11017" max="11264" width="9" style="1500" customWidth="1"/>
    <col min="11265" max="11265" width="6.75" style="1500" customWidth="1"/>
    <col min="11266" max="11270" width="14.375" style="1500" customWidth="1"/>
    <col min="11271" max="11271" width="19" style="1500" customWidth="1"/>
    <col min="11272" max="11272" width="8" style="1500" customWidth="1"/>
    <col min="11273" max="11520" width="9" style="1500" customWidth="1"/>
    <col min="11521" max="11521" width="6.75" style="1500" customWidth="1"/>
    <col min="11522" max="11526" width="14.375" style="1500" customWidth="1"/>
    <col min="11527" max="11527" width="19" style="1500" customWidth="1"/>
    <col min="11528" max="11528" width="8" style="1500" customWidth="1"/>
    <col min="11529" max="11776" width="9" style="1500" customWidth="1"/>
    <col min="11777" max="11777" width="6.75" style="1500" customWidth="1"/>
    <col min="11778" max="11782" width="14.375" style="1500" customWidth="1"/>
    <col min="11783" max="11783" width="19" style="1500" customWidth="1"/>
    <col min="11784" max="11784" width="8" style="1500" customWidth="1"/>
    <col min="11785" max="12032" width="9" style="1500" customWidth="1"/>
    <col min="12033" max="12033" width="6.75" style="1500" customWidth="1"/>
    <col min="12034" max="12038" width="14.375" style="1500" customWidth="1"/>
    <col min="12039" max="12039" width="19" style="1500" customWidth="1"/>
    <col min="12040" max="12040" width="8" style="1500" customWidth="1"/>
    <col min="12041" max="12288" width="9" style="1500" customWidth="1"/>
    <col min="12289" max="12289" width="6.75" style="1500" customWidth="1"/>
    <col min="12290" max="12294" width="14.375" style="1500" customWidth="1"/>
    <col min="12295" max="12295" width="19" style="1500" customWidth="1"/>
    <col min="12296" max="12296" width="8" style="1500" customWidth="1"/>
    <col min="12297" max="12544" width="9" style="1500" customWidth="1"/>
    <col min="12545" max="12545" width="6.75" style="1500" customWidth="1"/>
    <col min="12546" max="12550" width="14.375" style="1500" customWidth="1"/>
    <col min="12551" max="12551" width="19" style="1500" customWidth="1"/>
    <col min="12552" max="12552" width="8" style="1500" customWidth="1"/>
    <col min="12553" max="12800" width="9" style="1500" customWidth="1"/>
    <col min="12801" max="12801" width="6.75" style="1500" customWidth="1"/>
    <col min="12802" max="12806" width="14.375" style="1500" customWidth="1"/>
    <col min="12807" max="12807" width="19" style="1500" customWidth="1"/>
    <col min="12808" max="12808" width="8" style="1500" customWidth="1"/>
    <col min="12809" max="13056" width="9" style="1500" customWidth="1"/>
    <col min="13057" max="13057" width="6.75" style="1500" customWidth="1"/>
    <col min="13058" max="13062" width="14.375" style="1500" customWidth="1"/>
    <col min="13063" max="13063" width="19" style="1500" customWidth="1"/>
    <col min="13064" max="13064" width="8" style="1500" customWidth="1"/>
    <col min="13065" max="13312" width="9" style="1500" customWidth="1"/>
    <col min="13313" max="13313" width="6.75" style="1500" customWidth="1"/>
    <col min="13314" max="13318" width="14.375" style="1500" customWidth="1"/>
    <col min="13319" max="13319" width="19" style="1500" customWidth="1"/>
    <col min="13320" max="13320" width="8" style="1500" customWidth="1"/>
    <col min="13321" max="13568" width="9" style="1500" customWidth="1"/>
    <col min="13569" max="13569" width="6.75" style="1500" customWidth="1"/>
    <col min="13570" max="13574" width="14.375" style="1500" customWidth="1"/>
    <col min="13575" max="13575" width="19" style="1500" customWidth="1"/>
    <col min="13576" max="13576" width="8" style="1500" customWidth="1"/>
    <col min="13577" max="13824" width="9" style="1500" customWidth="1"/>
    <col min="13825" max="13825" width="6.75" style="1500" customWidth="1"/>
    <col min="13826" max="13830" width="14.375" style="1500" customWidth="1"/>
    <col min="13831" max="13831" width="19" style="1500" customWidth="1"/>
    <col min="13832" max="13832" width="8" style="1500" customWidth="1"/>
    <col min="13833" max="14080" width="9" style="1500" customWidth="1"/>
    <col min="14081" max="14081" width="6.75" style="1500" customWidth="1"/>
    <col min="14082" max="14086" width="14.375" style="1500" customWidth="1"/>
    <col min="14087" max="14087" width="19" style="1500" customWidth="1"/>
    <col min="14088" max="14088" width="8" style="1500" customWidth="1"/>
    <col min="14089" max="14336" width="9" style="1500" customWidth="1"/>
    <col min="14337" max="14337" width="6.75" style="1500" customWidth="1"/>
    <col min="14338" max="14342" width="14.375" style="1500" customWidth="1"/>
    <col min="14343" max="14343" width="19" style="1500" customWidth="1"/>
    <col min="14344" max="14344" width="8" style="1500" customWidth="1"/>
    <col min="14345" max="14592" width="9" style="1500" customWidth="1"/>
    <col min="14593" max="14593" width="6.75" style="1500" customWidth="1"/>
    <col min="14594" max="14598" width="14.375" style="1500" customWidth="1"/>
    <col min="14599" max="14599" width="19" style="1500" customWidth="1"/>
    <col min="14600" max="14600" width="8" style="1500" customWidth="1"/>
    <col min="14601" max="14848" width="9" style="1500" customWidth="1"/>
    <col min="14849" max="14849" width="6.75" style="1500" customWidth="1"/>
    <col min="14850" max="14854" width="14.375" style="1500" customWidth="1"/>
    <col min="14855" max="14855" width="19" style="1500" customWidth="1"/>
    <col min="14856" max="14856" width="8" style="1500" customWidth="1"/>
    <col min="14857" max="15104" width="9" style="1500" customWidth="1"/>
    <col min="15105" max="15105" width="6.75" style="1500" customWidth="1"/>
    <col min="15106" max="15110" width="14.375" style="1500" customWidth="1"/>
    <col min="15111" max="15111" width="19" style="1500" customWidth="1"/>
    <col min="15112" max="15112" width="8" style="1500" customWidth="1"/>
    <col min="15113" max="15360" width="9" style="1500" customWidth="1"/>
    <col min="15361" max="15361" width="6.75" style="1500" customWidth="1"/>
    <col min="15362" max="15366" width="14.375" style="1500" customWidth="1"/>
    <col min="15367" max="15367" width="19" style="1500" customWidth="1"/>
    <col min="15368" max="15368" width="8" style="1500" customWidth="1"/>
    <col min="15369" max="15616" width="9" style="1500" customWidth="1"/>
    <col min="15617" max="15617" width="6.75" style="1500" customWidth="1"/>
    <col min="15618" max="15622" width="14.375" style="1500" customWidth="1"/>
    <col min="15623" max="15623" width="19" style="1500" customWidth="1"/>
    <col min="15624" max="15624" width="8" style="1500" customWidth="1"/>
    <col min="15625" max="15872" width="9" style="1500" customWidth="1"/>
    <col min="15873" max="15873" width="6.75" style="1500" customWidth="1"/>
    <col min="15874" max="15878" width="14.375" style="1500" customWidth="1"/>
    <col min="15879" max="15879" width="19" style="1500" customWidth="1"/>
    <col min="15880" max="15880" width="8" style="1500" customWidth="1"/>
    <col min="15881" max="16128" width="9" style="1500" customWidth="1"/>
    <col min="16129" max="16129" width="6.75" style="1500" customWidth="1"/>
    <col min="16130" max="16134" width="14.375" style="1500" customWidth="1"/>
    <col min="16135" max="16135" width="19" style="1500" customWidth="1"/>
    <col min="16136" max="16136" width="8" style="1500" customWidth="1"/>
    <col min="16137" max="16384" width="9" style="1500" customWidth="1"/>
  </cols>
  <sheetData>
    <row r="1" spans="1:10" ht="14.25" customHeight="1">
      <c r="G1" s="3047"/>
      <c r="H1" s="3047"/>
      <c r="I1" s="3047"/>
      <c r="J1" s="3047"/>
    </row>
    <row r="2" spans="1:10" ht="39" customHeight="1">
      <c r="G2" s="1500" t="s">
        <v>1487</v>
      </c>
    </row>
    <row r="3" spans="1:10" ht="24" customHeight="1">
      <c r="A3" s="3007" t="s">
        <v>145</v>
      </c>
      <c r="B3" s="3007"/>
      <c r="C3" s="3007"/>
      <c r="D3" s="3007"/>
      <c r="E3" s="3007"/>
      <c r="F3" s="3007"/>
      <c r="G3" s="3007"/>
      <c r="H3" s="3007"/>
      <c r="I3" s="3067"/>
      <c r="J3" s="2192"/>
    </row>
    <row r="4" spans="1:10" ht="14.25"/>
    <row r="5" spans="1:10" ht="27" customHeight="1">
      <c r="A5" s="3008" t="s">
        <v>339</v>
      </c>
      <c r="B5" s="3023"/>
      <c r="C5" s="3023"/>
      <c r="D5" s="3023"/>
      <c r="E5" s="3023"/>
      <c r="F5" s="3023"/>
      <c r="G5" s="3048"/>
      <c r="H5" s="3054"/>
    </row>
    <row r="6" spans="1:10" ht="27" customHeight="1">
      <c r="A6" s="3009" t="s">
        <v>1979</v>
      </c>
      <c r="B6" s="3024"/>
      <c r="C6" s="3024"/>
      <c r="D6" s="3024"/>
      <c r="E6" s="3024"/>
      <c r="F6" s="3024"/>
      <c r="G6" s="3049"/>
      <c r="H6" s="3055"/>
    </row>
    <row r="7" spans="1:10" ht="27" customHeight="1">
      <c r="A7" s="3010" t="s">
        <v>1980</v>
      </c>
      <c r="B7" s="3025"/>
      <c r="C7" s="3025"/>
      <c r="D7" s="3025"/>
      <c r="E7" s="3025"/>
      <c r="F7" s="3025"/>
      <c r="G7" s="3050"/>
      <c r="H7" s="3056"/>
    </row>
    <row r="8" spans="1:10" ht="19.5" customHeight="1">
      <c r="A8" s="3011"/>
      <c r="B8" s="3011"/>
      <c r="C8" s="3011"/>
      <c r="D8" s="3011"/>
      <c r="E8" s="3011"/>
      <c r="F8" s="3011"/>
      <c r="G8" s="3011"/>
      <c r="H8" s="3011"/>
    </row>
    <row r="9" spans="1:10" ht="27.75" customHeight="1">
      <c r="A9" s="3012" t="s">
        <v>453</v>
      </c>
      <c r="B9" s="3026"/>
      <c r="C9" s="3026"/>
      <c r="D9" s="3026"/>
      <c r="E9" s="3026"/>
      <c r="F9" s="3026"/>
      <c r="G9" s="3026" t="s">
        <v>1976</v>
      </c>
      <c r="H9" s="3057"/>
    </row>
    <row r="10" spans="1:10" ht="27.75" customHeight="1">
      <c r="A10" s="3013">
        <v>1</v>
      </c>
      <c r="B10" s="3027"/>
      <c r="C10" s="3027"/>
      <c r="D10" s="3027"/>
      <c r="E10" s="3027"/>
      <c r="F10" s="3027"/>
      <c r="G10" s="3027"/>
      <c r="H10" s="3058"/>
    </row>
    <row r="11" spans="1:10" ht="27.75" customHeight="1">
      <c r="A11" s="3014">
        <v>2</v>
      </c>
      <c r="B11" s="3028"/>
      <c r="C11" s="3028"/>
      <c r="D11" s="3028"/>
      <c r="E11" s="3028"/>
      <c r="F11" s="3028"/>
      <c r="G11" s="3028"/>
      <c r="H11" s="3059"/>
    </row>
    <row r="12" spans="1:10" ht="27.75" customHeight="1">
      <c r="A12" s="3014">
        <v>3</v>
      </c>
      <c r="B12" s="3028"/>
      <c r="C12" s="3028"/>
      <c r="D12" s="3028"/>
      <c r="E12" s="3028"/>
      <c r="F12" s="3028"/>
      <c r="G12" s="3028"/>
      <c r="H12" s="3059"/>
    </row>
    <row r="13" spans="1:10" ht="27.75" customHeight="1">
      <c r="A13" s="3014">
        <v>4</v>
      </c>
      <c r="B13" s="3028"/>
      <c r="C13" s="3028"/>
      <c r="D13" s="3028"/>
      <c r="E13" s="3028"/>
      <c r="F13" s="3028"/>
      <c r="G13" s="3028"/>
      <c r="H13" s="3060"/>
    </row>
    <row r="14" spans="1:10" ht="27.75" customHeight="1">
      <c r="A14" s="3014">
        <v>5</v>
      </c>
      <c r="B14" s="3028"/>
      <c r="C14" s="3028"/>
      <c r="D14" s="3028"/>
      <c r="E14" s="3028"/>
      <c r="F14" s="3028"/>
      <c r="G14" s="3028"/>
      <c r="H14" s="3059"/>
    </row>
    <row r="15" spans="1:10" ht="27.75" customHeight="1">
      <c r="A15" s="3014">
        <v>6</v>
      </c>
      <c r="B15" s="3029"/>
      <c r="C15" s="3029"/>
      <c r="D15" s="3029"/>
      <c r="E15" s="3029"/>
      <c r="F15" s="3029"/>
      <c r="G15" s="3029"/>
      <c r="H15" s="3061"/>
    </row>
    <row r="16" spans="1:10" ht="27.75" customHeight="1">
      <c r="A16" s="3014">
        <v>7</v>
      </c>
      <c r="B16" s="3029"/>
      <c r="C16" s="3029"/>
      <c r="D16" s="3029"/>
      <c r="E16" s="3029"/>
      <c r="F16" s="3029"/>
      <c r="G16" s="3029"/>
      <c r="H16" s="3061"/>
    </row>
    <row r="17" spans="1:8" ht="27.75" customHeight="1">
      <c r="A17" s="3014">
        <v>8</v>
      </c>
      <c r="B17" s="3029"/>
      <c r="C17" s="3029"/>
      <c r="D17" s="3029"/>
      <c r="E17" s="3029"/>
      <c r="F17" s="3029"/>
      <c r="G17" s="3029"/>
      <c r="H17" s="3061"/>
    </row>
    <row r="18" spans="1:8" ht="27.75" customHeight="1">
      <c r="A18" s="3014">
        <v>9</v>
      </c>
      <c r="B18" s="3029"/>
      <c r="C18" s="3029"/>
      <c r="D18" s="3029"/>
      <c r="E18" s="3029"/>
      <c r="F18" s="3029"/>
      <c r="G18" s="3029"/>
      <c r="H18" s="3061"/>
    </row>
    <row r="19" spans="1:8" ht="27.75" customHeight="1">
      <c r="A19" s="3015">
        <v>10</v>
      </c>
      <c r="B19" s="3030"/>
      <c r="C19" s="3030"/>
      <c r="D19" s="3030"/>
      <c r="E19" s="3030"/>
      <c r="F19" s="3030"/>
      <c r="G19" s="3030"/>
      <c r="H19" s="3062"/>
    </row>
    <row r="20" spans="1:8" ht="27.75" customHeight="1">
      <c r="A20" s="3016" t="s">
        <v>517</v>
      </c>
      <c r="B20" s="3031" t="s">
        <v>1266</v>
      </c>
      <c r="C20" s="3037"/>
      <c r="D20" s="3037"/>
      <c r="E20" s="3037"/>
      <c r="F20" s="3041"/>
      <c r="G20" s="3051"/>
      <c r="H20" s="3063" t="s">
        <v>343</v>
      </c>
    </row>
    <row r="21" spans="1:8" ht="15"/>
    <row r="22" spans="1:8" ht="27.75" customHeight="1">
      <c r="A22" s="3017" t="s">
        <v>818</v>
      </c>
      <c r="B22" s="3032"/>
      <c r="C22" s="3032"/>
      <c r="D22" s="3032"/>
      <c r="E22" s="3032"/>
      <c r="F22" s="3032"/>
      <c r="G22" s="3032" t="s">
        <v>1976</v>
      </c>
      <c r="H22" s="3064"/>
    </row>
    <row r="23" spans="1:8" ht="27.75" customHeight="1">
      <c r="A23" s="3014">
        <v>1</v>
      </c>
      <c r="B23" s="3033"/>
      <c r="C23" s="3038"/>
      <c r="D23" s="3038"/>
      <c r="E23" s="3038"/>
      <c r="F23" s="3042"/>
      <c r="G23" s="3033"/>
      <c r="H23" s="3060"/>
    </row>
    <row r="24" spans="1:8" ht="27.75" customHeight="1">
      <c r="A24" s="3014">
        <v>2</v>
      </c>
      <c r="B24" s="3033"/>
      <c r="C24" s="3038"/>
      <c r="D24" s="3038"/>
      <c r="E24" s="3038"/>
      <c r="F24" s="3042"/>
      <c r="G24" s="3033"/>
      <c r="H24" s="3060"/>
    </row>
    <row r="25" spans="1:8" ht="27.75" customHeight="1">
      <c r="A25" s="3014">
        <v>3</v>
      </c>
      <c r="B25" s="3034"/>
      <c r="C25" s="3039"/>
      <c r="D25" s="3039"/>
      <c r="E25" s="3039"/>
      <c r="F25" s="3043"/>
      <c r="G25" s="3034"/>
      <c r="H25" s="3065"/>
    </row>
    <row r="26" spans="1:8" ht="27.75" customHeight="1">
      <c r="A26" s="3014">
        <v>4</v>
      </c>
      <c r="B26" s="3034"/>
      <c r="C26" s="3039"/>
      <c r="D26" s="3039"/>
      <c r="E26" s="3039"/>
      <c r="F26" s="3043"/>
      <c r="G26" s="3034"/>
      <c r="H26" s="3065"/>
    </row>
    <row r="27" spans="1:8" ht="27.75" customHeight="1">
      <c r="A27" s="3018">
        <v>5</v>
      </c>
      <c r="B27" s="3035"/>
      <c r="C27" s="3040"/>
      <c r="D27" s="3040"/>
      <c r="E27" s="3040"/>
      <c r="F27" s="3044"/>
      <c r="G27" s="3035"/>
      <c r="H27" s="3066"/>
    </row>
    <row r="28" spans="1:8" ht="27.75" customHeight="1">
      <c r="A28" s="3019" t="s">
        <v>517</v>
      </c>
      <c r="B28" s="3031" t="s">
        <v>1975</v>
      </c>
      <c r="C28" s="3037"/>
      <c r="D28" s="3037"/>
      <c r="E28" s="3037"/>
      <c r="F28" s="3041"/>
      <c r="G28" s="3051"/>
      <c r="H28" s="3051" t="s">
        <v>427</v>
      </c>
    </row>
    <row r="29" spans="1:8" ht="14.25"/>
    <row r="30" spans="1:8" ht="13.5" customHeight="1">
      <c r="B30" s="3036" t="s">
        <v>1974</v>
      </c>
      <c r="C30" s="3036"/>
      <c r="D30" s="3036"/>
      <c r="E30" s="3036"/>
      <c r="F30" s="3045" t="s">
        <v>1304</v>
      </c>
      <c r="G30" s="3052"/>
      <c r="H30" s="3052" t="s">
        <v>454</v>
      </c>
    </row>
    <row r="31" spans="1:8" ht="13.5" customHeight="1">
      <c r="B31" s="3036"/>
      <c r="C31" s="3036"/>
      <c r="D31" s="3036"/>
      <c r="E31" s="3036"/>
      <c r="F31" s="3046"/>
      <c r="G31" s="3053"/>
      <c r="H31" s="3053"/>
    </row>
    <row r="33" spans="1:8" ht="32.25" customHeight="1">
      <c r="A33" s="3020" t="s">
        <v>1973</v>
      </c>
      <c r="B33" s="3020"/>
      <c r="C33" s="3020"/>
      <c r="D33" s="3020"/>
      <c r="E33" s="3020"/>
      <c r="F33" s="3020"/>
      <c r="G33" s="3020"/>
      <c r="H33" s="3020"/>
    </row>
    <row r="34" spans="1:8" ht="25.5" customHeight="1">
      <c r="A34" s="3020" t="s">
        <v>1055</v>
      </c>
      <c r="B34" s="3020"/>
      <c r="C34" s="3020"/>
      <c r="D34" s="3020"/>
      <c r="E34" s="3020"/>
      <c r="F34" s="3020"/>
      <c r="G34" s="3020"/>
      <c r="H34" s="3020"/>
    </row>
    <row r="35" spans="1:8" ht="27" customHeight="1">
      <c r="A35" s="3021" t="s">
        <v>1605</v>
      </c>
      <c r="B35" s="3021"/>
      <c r="C35" s="3021"/>
      <c r="D35" s="3021"/>
      <c r="E35" s="3021"/>
      <c r="F35" s="3021"/>
      <c r="G35" s="3021"/>
      <c r="H35" s="3021"/>
    </row>
    <row r="36" spans="1:8">
      <c r="A36" s="3022"/>
      <c r="B36" s="3022"/>
      <c r="C36" s="3022"/>
      <c r="D36" s="3022"/>
      <c r="E36" s="3022"/>
      <c r="F36" s="3022"/>
      <c r="G36" s="3022"/>
      <c r="H36" s="3022"/>
    </row>
    <row r="37" spans="1:8">
      <c r="A37" s="3022"/>
      <c r="B37" s="3022"/>
      <c r="C37" s="3022"/>
      <c r="D37" s="3022"/>
      <c r="E37" s="3022"/>
      <c r="F37" s="3022"/>
      <c r="G37" s="3022"/>
      <c r="H37" s="3022"/>
    </row>
    <row r="38" spans="1:8">
      <c r="A38" s="3022"/>
      <c r="B38" s="3022"/>
      <c r="C38" s="3022"/>
      <c r="D38" s="3022"/>
      <c r="E38" s="3022"/>
      <c r="F38" s="3022"/>
      <c r="G38" s="3022"/>
      <c r="H38" s="3022"/>
    </row>
    <row r="39" spans="1:8">
      <c r="A39" s="3022"/>
      <c r="B39" s="3022"/>
      <c r="C39" s="3022"/>
      <c r="D39" s="3022"/>
      <c r="E39" s="3022"/>
      <c r="F39" s="3022"/>
      <c r="G39" s="3022"/>
      <c r="H39" s="3022"/>
    </row>
    <row r="40" spans="1:8">
      <c r="A40" s="3022"/>
      <c r="B40" s="3022"/>
      <c r="C40" s="3022"/>
      <c r="D40" s="3022"/>
      <c r="E40" s="3022"/>
      <c r="F40" s="3022"/>
      <c r="G40" s="3022"/>
      <c r="H40" s="3022"/>
    </row>
    <row r="41" spans="1:8">
      <c r="A41" s="3022"/>
      <c r="B41" s="3022"/>
      <c r="C41" s="3022"/>
      <c r="D41" s="3022"/>
      <c r="E41" s="3022"/>
      <c r="F41" s="3022"/>
      <c r="G41" s="3022"/>
      <c r="H41" s="3022"/>
    </row>
    <row r="42" spans="1:8">
      <c r="A42" s="3022"/>
      <c r="B42" s="3022"/>
      <c r="C42" s="3022"/>
      <c r="D42" s="3022"/>
      <c r="E42" s="3022"/>
      <c r="F42" s="3022"/>
      <c r="G42" s="3022"/>
      <c r="H42" s="3022"/>
    </row>
    <row r="51" ht="6.75" customHeight="1"/>
  </sheetData>
  <customSheetViews>
    <customSheetView guid="{76D48460-2D9B-487A-92BD-89A50EB1783E}" showPageBreaks="1" fitToPage="1" printArea="1" view="pageBreakPreview">
      <selection activeCell="A7" sqref="A7:F7"/>
      <pageMargins left="0.70866141732283472" right="0.70866141732283472" top="0.74803149606299213" bottom="0.74803149606299213" header="0.31496062992125984" footer="0.31496062992125984"/>
      <printOptions horizontalCentered="1"/>
      <pageSetup paperSize="9" scale="83" orientation="portrait" r:id="rId1"/>
    </customSheetView>
  </customSheetViews>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7"/>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2"/>
</worksheet>
</file>

<file path=xl/worksheets/sheet6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K42"/>
  <sheetViews>
    <sheetView topLeftCell="A7" workbookViewId="0">
      <selection activeCell="B11" sqref="B11:F11"/>
    </sheetView>
  </sheetViews>
  <sheetFormatPr defaultRowHeight="13.5"/>
  <cols>
    <col min="1" max="1" width="6.75" style="1500" customWidth="1"/>
    <col min="2" max="6" width="12.75" style="1500" customWidth="1"/>
    <col min="7" max="7" width="17.75" style="1500" customWidth="1"/>
    <col min="8" max="8" width="6.5" style="1500" customWidth="1"/>
    <col min="9" max="256" width="9" style="1500" customWidth="1"/>
    <col min="257" max="257" width="6.75" style="1500" customWidth="1"/>
    <col min="258" max="262" width="12.75" style="1500" customWidth="1"/>
    <col min="263" max="263" width="17.75" style="1500" customWidth="1"/>
    <col min="264" max="264" width="6.5" style="1500" customWidth="1"/>
    <col min="265" max="512" width="9" style="1500" customWidth="1"/>
    <col min="513" max="513" width="6.75" style="1500" customWidth="1"/>
    <col min="514" max="518" width="12.75" style="1500" customWidth="1"/>
    <col min="519" max="519" width="17.75" style="1500" customWidth="1"/>
    <col min="520" max="520" width="6.5" style="1500" customWidth="1"/>
    <col min="521" max="768" width="9" style="1500" customWidth="1"/>
    <col min="769" max="769" width="6.75" style="1500" customWidth="1"/>
    <col min="770" max="774" width="12.75" style="1500" customWidth="1"/>
    <col min="775" max="775" width="17.75" style="1500" customWidth="1"/>
    <col min="776" max="776" width="6.5" style="1500" customWidth="1"/>
    <col min="777" max="1024" width="9" style="1500" customWidth="1"/>
    <col min="1025" max="1025" width="6.75" style="1500" customWidth="1"/>
    <col min="1026" max="1030" width="12.75" style="1500" customWidth="1"/>
    <col min="1031" max="1031" width="17.75" style="1500" customWidth="1"/>
    <col min="1032" max="1032" width="6.5" style="1500" customWidth="1"/>
    <col min="1033" max="1280" width="9" style="1500" customWidth="1"/>
    <col min="1281" max="1281" width="6.75" style="1500" customWidth="1"/>
    <col min="1282" max="1286" width="12.75" style="1500" customWidth="1"/>
    <col min="1287" max="1287" width="17.75" style="1500" customWidth="1"/>
    <col min="1288" max="1288" width="6.5" style="1500" customWidth="1"/>
    <col min="1289" max="1536" width="9" style="1500" customWidth="1"/>
    <col min="1537" max="1537" width="6.75" style="1500" customWidth="1"/>
    <col min="1538" max="1542" width="12.75" style="1500" customWidth="1"/>
    <col min="1543" max="1543" width="17.75" style="1500" customWidth="1"/>
    <col min="1544" max="1544" width="6.5" style="1500" customWidth="1"/>
    <col min="1545" max="1792" width="9" style="1500" customWidth="1"/>
    <col min="1793" max="1793" width="6.75" style="1500" customWidth="1"/>
    <col min="1794" max="1798" width="12.75" style="1500" customWidth="1"/>
    <col min="1799" max="1799" width="17.75" style="1500" customWidth="1"/>
    <col min="1800" max="1800" width="6.5" style="1500" customWidth="1"/>
    <col min="1801" max="2048" width="9" style="1500" customWidth="1"/>
    <col min="2049" max="2049" width="6.75" style="1500" customWidth="1"/>
    <col min="2050" max="2054" width="12.75" style="1500" customWidth="1"/>
    <col min="2055" max="2055" width="17.75" style="1500" customWidth="1"/>
    <col min="2056" max="2056" width="6.5" style="1500" customWidth="1"/>
    <col min="2057" max="2304" width="9" style="1500" customWidth="1"/>
    <col min="2305" max="2305" width="6.75" style="1500" customWidth="1"/>
    <col min="2306" max="2310" width="12.75" style="1500" customWidth="1"/>
    <col min="2311" max="2311" width="17.75" style="1500" customWidth="1"/>
    <col min="2312" max="2312" width="6.5" style="1500" customWidth="1"/>
    <col min="2313" max="2560" width="9" style="1500" customWidth="1"/>
    <col min="2561" max="2561" width="6.75" style="1500" customWidth="1"/>
    <col min="2562" max="2566" width="12.75" style="1500" customWidth="1"/>
    <col min="2567" max="2567" width="17.75" style="1500" customWidth="1"/>
    <col min="2568" max="2568" width="6.5" style="1500" customWidth="1"/>
    <col min="2569" max="2816" width="9" style="1500" customWidth="1"/>
    <col min="2817" max="2817" width="6.75" style="1500" customWidth="1"/>
    <col min="2818" max="2822" width="12.75" style="1500" customWidth="1"/>
    <col min="2823" max="2823" width="17.75" style="1500" customWidth="1"/>
    <col min="2824" max="2824" width="6.5" style="1500" customWidth="1"/>
    <col min="2825" max="3072" width="9" style="1500" customWidth="1"/>
    <col min="3073" max="3073" width="6.75" style="1500" customWidth="1"/>
    <col min="3074" max="3078" width="12.75" style="1500" customWidth="1"/>
    <col min="3079" max="3079" width="17.75" style="1500" customWidth="1"/>
    <col min="3080" max="3080" width="6.5" style="1500" customWidth="1"/>
    <col min="3081" max="3328" width="9" style="1500" customWidth="1"/>
    <col min="3329" max="3329" width="6.75" style="1500" customWidth="1"/>
    <col min="3330" max="3334" width="12.75" style="1500" customWidth="1"/>
    <col min="3335" max="3335" width="17.75" style="1500" customWidth="1"/>
    <col min="3336" max="3336" width="6.5" style="1500" customWidth="1"/>
    <col min="3337" max="3584" width="9" style="1500" customWidth="1"/>
    <col min="3585" max="3585" width="6.75" style="1500" customWidth="1"/>
    <col min="3586" max="3590" width="12.75" style="1500" customWidth="1"/>
    <col min="3591" max="3591" width="17.75" style="1500" customWidth="1"/>
    <col min="3592" max="3592" width="6.5" style="1500" customWidth="1"/>
    <col min="3593" max="3840" width="9" style="1500" customWidth="1"/>
    <col min="3841" max="3841" width="6.75" style="1500" customWidth="1"/>
    <col min="3842" max="3846" width="12.75" style="1500" customWidth="1"/>
    <col min="3847" max="3847" width="17.75" style="1500" customWidth="1"/>
    <col min="3848" max="3848" width="6.5" style="1500" customWidth="1"/>
    <col min="3849" max="4096" width="9" style="1500" customWidth="1"/>
    <col min="4097" max="4097" width="6.75" style="1500" customWidth="1"/>
    <col min="4098" max="4102" width="12.75" style="1500" customWidth="1"/>
    <col min="4103" max="4103" width="17.75" style="1500" customWidth="1"/>
    <col min="4104" max="4104" width="6.5" style="1500" customWidth="1"/>
    <col min="4105" max="4352" width="9" style="1500" customWidth="1"/>
    <col min="4353" max="4353" width="6.75" style="1500" customWidth="1"/>
    <col min="4354" max="4358" width="12.75" style="1500" customWidth="1"/>
    <col min="4359" max="4359" width="17.75" style="1500" customWidth="1"/>
    <col min="4360" max="4360" width="6.5" style="1500" customWidth="1"/>
    <col min="4361" max="4608" width="9" style="1500" customWidth="1"/>
    <col min="4609" max="4609" width="6.75" style="1500" customWidth="1"/>
    <col min="4610" max="4614" width="12.75" style="1500" customWidth="1"/>
    <col min="4615" max="4615" width="17.75" style="1500" customWidth="1"/>
    <col min="4616" max="4616" width="6.5" style="1500" customWidth="1"/>
    <col min="4617" max="4864" width="9" style="1500" customWidth="1"/>
    <col min="4865" max="4865" width="6.75" style="1500" customWidth="1"/>
    <col min="4866" max="4870" width="12.75" style="1500" customWidth="1"/>
    <col min="4871" max="4871" width="17.75" style="1500" customWidth="1"/>
    <col min="4872" max="4872" width="6.5" style="1500" customWidth="1"/>
    <col min="4873" max="5120" width="9" style="1500" customWidth="1"/>
    <col min="5121" max="5121" width="6.75" style="1500" customWidth="1"/>
    <col min="5122" max="5126" width="12.75" style="1500" customWidth="1"/>
    <col min="5127" max="5127" width="17.75" style="1500" customWidth="1"/>
    <col min="5128" max="5128" width="6.5" style="1500" customWidth="1"/>
    <col min="5129" max="5376" width="9" style="1500" customWidth="1"/>
    <col min="5377" max="5377" width="6.75" style="1500" customWidth="1"/>
    <col min="5378" max="5382" width="12.75" style="1500" customWidth="1"/>
    <col min="5383" max="5383" width="17.75" style="1500" customWidth="1"/>
    <col min="5384" max="5384" width="6.5" style="1500" customWidth="1"/>
    <col min="5385" max="5632" width="9" style="1500" customWidth="1"/>
    <col min="5633" max="5633" width="6.75" style="1500" customWidth="1"/>
    <col min="5634" max="5638" width="12.75" style="1500" customWidth="1"/>
    <col min="5639" max="5639" width="17.75" style="1500" customWidth="1"/>
    <col min="5640" max="5640" width="6.5" style="1500" customWidth="1"/>
    <col min="5641" max="5888" width="9" style="1500" customWidth="1"/>
    <col min="5889" max="5889" width="6.75" style="1500" customWidth="1"/>
    <col min="5890" max="5894" width="12.75" style="1500" customWidth="1"/>
    <col min="5895" max="5895" width="17.75" style="1500" customWidth="1"/>
    <col min="5896" max="5896" width="6.5" style="1500" customWidth="1"/>
    <col min="5897" max="6144" width="9" style="1500" customWidth="1"/>
    <col min="6145" max="6145" width="6.75" style="1500" customWidth="1"/>
    <col min="6146" max="6150" width="12.75" style="1500" customWidth="1"/>
    <col min="6151" max="6151" width="17.75" style="1500" customWidth="1"/>
    <col min="6152" max="6152" width="6.5" style="1500" customWidth="1"/>
    <col min="6153" max="6400" width="9" style="1500" customWidth="1"/>
    <col min="6401" max="6401" width="6.75" style="1500" customWidth="1"/>
    <col min="6402" max="6406" width="12.75" style="1500" customWidth="1"/>
    <col min="6407" max="6407" width="17.75" style="1500" customWidth="1"/>
    <col min="6408" max="6408" width="6.5" style="1500" customWidth="1"/>
    <col min="6409" max="6656" width="9" style="1500" customWidth="1"/>
    <col min="6657" max="6657" width="6.75" style="1500" customWidth="1"/>
    <col min="6658" max="6662" width="12.75" style="1500" customWidth="1"/>
    <col min="6663" max="6663" width="17.75" style="1500" customWidth="1"/>
    <col min="6664" max="6664" width="6.5" style="1500" customWidth="1"/>
    <col min="6665" max="6912" width="9" style="1500" customWidth="1"/>
    <col min="6913" max="6913" width="6.75" style="1500" customWidth="1"/>
    <col min="6914" max="6918" width="12.75" style="1500" customWidth="1"/>
    <col min="6919" max="6919" width="17.75" style="1500" customWidth="1"/>
    <col min="6920" max="6920" width="6.5" style="1500" customWidth="1"/>
    <col min="6921" max="7168" width="9" style="1500" customWidth="1"/>
    <col min="7169" max="7169" width="6.75" style="1500" customWidth="1"/>
    <col min="7170" max="7174" width="12.75" style="1500" customWidth="1"/>
    <col min="7175" max="7175" width="17.75" style="1500" customWidth="1"/>
    <col min="7176" max="7176" width="6.5" style="1500" customWidth="1"/>
    <col min="7177" max="7424" width="9" style="1500" customWidth="1"/>
    <col min="7425" max="7425" width="6.75" style="1500" customWidth="1"/>
    <col min="7426" max="7430" width="12.75" style="1500" customWidth="1"/>
    <col min="7431" max="7431" width="17.75" style="1500" customWidth="1"/>
    <col min="7432" max="7432" width="6.5" style="1500" customWidth="1"/>
    <col min="7433" max="7680" width="9" style="1500" customWidth="1"/>
    <col min="7681" max="7681" width="6.75" style="1500" customWidth="1"/>
    <col min="7682" max="7686" width="12.75" style="1500" customWidth="1"/>
    <col min="7687" max="7687" width="17.75" style="1500" customWidth="1"/>
    <col min="7688" max="7688" width="6.5" style="1500" customWidth="1"/>
    <col min="7689" max="7936" width="9" style="1500" customWidth="1"/>
    <col min="7937" max="7937" width="6.75" style="1500" customWidth="1"/>
    <col min="7938" max="7942" width="12.75" style="1500" customWidth="1"/>
    <col min="7943" max="7943" width="17.75" style="1500" customWidth="1"/>
    <col min="7944" max="7944" width="6.5" style="1500" customWidth="1"/>
    <col min="7945" max="8192" width="9" style="1500" customWidth="1"/>
    <col min="8193" max="8193" width="6.75" style="1500" customWidth="1"/>
    <col min="8194" max="8198" width="12.75" style="1500" customWidth="1"/>
    <col min="8199" max="8199" width="17.75" style="1500" customWidth="1"/>
    <col min="8200" max="8200" width="6.5" style="1500" customWidth="1"/>
    <col min="8201" max="8448" width="9" style="1500" customWidth="1"/>
    <col min="8449" max="8449" width="6.75" style="1500" customWidth="1"/>
    <col min="8450" max="8454" width="12.75" style="1500" customWidth="1"/>
    <col min="8455" max="8455" width="17.75" style="1500" customWidth="1"/>
    <col min="8456" max="8456" width="6.5" style="1500" customWidth="1"/>
    <col min="8457" max="8704" width="9" style="1500" customWidth="1"/>
    <col min="8705" max="8705" width="6.75" style="1500" customWidth="1"/>
    <col min="8706" max="8710" width="12.75" style="1500" customWidth="1"/>
    <col min="8711" max="8711" width="17.75" style="1500" customWidth="1"/>
    <col min="8712" max="8712" width="6.5" style="1500" customWidth="1"/>
    <col min="8713" max="8960" width="9" style="1500" customWidth="1"/>
    <col min="8961" max="8961" width="6.75" style="1500" customWidth="1"/>
    <col min="8962" max="8966" width="12.75" style="1500" customWidth="1"/>
    <col min="8967" max="8967" width="17.75" style="1500" customWidth="1"/>
    <col min="8968" max="8968" width="6.5" style="1500" customWidth="1"/>
    <col min="8969" max="9216" width="9" style="1500" customWidth="1"/>
    <col min="9217" max="9217" width="6.75" style="1500" customWidth="1"/>
    <col min="9218" max="9222" width="12.75" style="1500" customWidth="1"/>
    <col min="9223" max="9223" width="17.75" style="1500" customWidth="1"/>
    <col min="9224" max="9224" width="6.5" style="1500" customWidth="1"/>
    <col min="9225" max="9472" width="9" style="1500" customWidth="1"/>
    <col min="9473" max="9473" width="6.75" style="1500" customWidth="1"/>
    <col min="9474" max="9478" width="12.75" style="1500" customWidth="1"/>
    <col min="9479" max="9479" width="17.75" style="1500" customWidth="1"/>
    <col min="9480" max="9480" width="6.5" style="1500" customWidth="1"/>
    <col min="9481" max="9728" width="9" style="1500" customWidth="1"/>
    <col min="9729" max="9729" width="6.75" style="1500" customWidth="1"/>
    <col min="9730" max="9734" width="12.75" style="1500" customWidth="1"/>
    <col min="9735" max="9735" width="17.75" style="1500" customWidth="1"/>
    <col min="9736" max="9736" width="6.5" style="1500" customWidth="1"/>
    <col min="9737" max="9984" width="9" style="1500" customWidth="1"/>
    <col min="9985" max="9985" width="6.75" style="1500" customWidth="1"/>
    <col min="9986" max="9990" width="12.75" style="1500" customWidth="1"/>
    <col min="9991" max="9991" width="17.75" style="1500" customWidth="1"/>
    <col min="9992" max="9992" width="6.5" style="1500" customWidth="1"/>
    <col min="9993" max="10240" width="9" style="1500" customWidth="1"/>
    <col min="10241" max="10241" width="6.75" style="1500" customWidth="1"/>
    <col min="10242" max="10246" width="12.75" style="1500" customWidth="1"/>
    <col min="10247" max="10247" width="17.75" style="1500" customWidth="1"/>
    <col min="10248" max="10248" width="6.5" style="1500" customWidth="1"/>
    <col min="10249" max="10496" width="9" style="1500" customWidth="1"/>
    <col min="10497" max="10497" width="6.75" style="1500" customWidth="1"/>
    <col min="10498" max="10502" width="12.75" style="1500" customWidth="1"/>
    <col min="10503" max="10503" width="17.75" style="1500" customWidth="1"/>
    <col min="10504" max="10504" width="6.5" style="1500" customWidth="1"/>
    <col min="10505" max="10752" width="9" style="1500" customWidth="1"/>
    <col min="10753" max="10753" width="6.75" style="1500" customWidth="1"/>
    <col min="10754" max="10758" width="12.75" style="1500" customWidth="1"/>
    <col min="10759" max="10759" width="17.75" style="1500" customWidth="1"/>
    <col min="10760" max="10760" width="6.5" style="1500" customWidth="1"/>
    <col min="10761" max="11008" width="9" style="1500" customWidth="1"/>
    <col min="11009" max="11009" width="6.75" style="1500" customWidth="1"/>
    <col min="11010" max="11014" width="12.75" style="1500" customWidth="1"/>
    <col min="11015" max="11015" width="17.75" style="1500" customWidth="1"/>
    <col min="11016" max="11016" width="6.5" style="1500" customWidth="1"/>
    <col min="11017" max="11264" width="9" style="1500" customWidth="1"/>
    <col min="11265" max="11265" width="6.75" style="1500" customWidth="1"/>
    <col min="11266" max="11270" width="12.75" style="1500" customWidth="1"/>
    <col min="11271" max="11271" width="17.75" style="1500" customWidth="1"/>
    <col min="11272" max="11272" width="6.5" style="1500" customWidth="1"/>
    <col min="11273" max="11520" width="9" style="1500" customWidth="1"/>
    <col min="11521" max="11521" width="6.75" style="1500" customWidth="1"/>
    <col min="11522" max="11526" width="12.75" style="1500" customWidth="1"/>
    <col min="11527" max="11527" width="17.75" style="1500" customWidth="1"/>
    <col min="11528" max="11528" width="6.5" style="1500" customWidth="1"/>
    <col min="11529" max="11776" width="9" style="1500" customWidth="1"/>
    <col min="11777" max="11777" width="6.75" style="1500" customWidth="1"/>
    <col min="11778" max="11782" width="12.75" style="1500" customWidth="1"/>
    <col min="11783" max="11783" width="17.75" style="1500" customWidth="1"/>
    <col min="11784" max="11784" width="6.5" style="1500" customWidth="1"/>
    <col min="11785" max="12032" width="9" style="1500" customWidth="1"/>
    <col min="12033" max="12033" width="6.75" style="1500" customWidth="1"/>
    <col min="12034" max="12038" width="12.75" style="1500" customWidth="1"/>
    <col min="12039" max="12039" width="17.75" style="1500" customWidth="1"/>
    <col min="12040" max="12040" width="6.5" style="1500" customWidth="1"/>
    <col min="12041" max="12288" width="9" style="1500" customWidth="1"/>
    <col min="12289" max="12289" width="6.75" style="1500" customWidth="1"/>
    <col min="12290" max="12294" width="12.75" style="1500" customWidth="1"/>
    <col min="12295" max="12295" width="17.75" style="1500" customWidth="1"/>
    <col min="12296" max="12296" width="6.5" style="1500" customWidth="1"/>
    <col min="12297" max="12544" width="9" style="1500" customWidth="1"/>
    <col min="12545" max="12545" width="6.75" style="1500" customWidth="1"/>
    <col min="12546" max="12550" width="12.75" style="1500" customWidth="1"/>
    <col min="12551" max="12551" width="17.75" style="1500" customWidth="1"/>
    <col min="12552" max="12552" width="6.5" style="1500" customWidth="1"/>
    <col min="12553" max="12800" width="9" style="1500" customWidth="1"/>
    <col min="12801" max="12801" width="6.75" style="1500" customWidth="1"/>
    <col min="12802" max="12806" width="12.75" style="1500" customWidth="1"/>
    <col min="12807" max="12807" width="17.75" style="1500" customWidth="1"/>
    <col min="12808" max="12808" width="6.5" style="1500" customWidth="1"/>
    <col min="12809" max="13056" width="9" style="1500" customWidth="1"/>
    <col min="13057" max="13057" width="6.75" style="1500" customWidth="1"/>
    <col min="13058" max="13062" width="12.75" style="1500" customWidth="1"/>
    <col min="13063" max="13063" width="17.75" style="1500" customWidth="1"/>
    <col min="13064" max="13064" width="6.5" style="1500" customWidth="1"/>
    <col min="13065" max="13312" width="9" style="1500" customWidth="1"/>
    <col min="13313" max="13313" width="6.75" style="1500" customWidth="1"/>
    <col min="13314" max="13318" width="12.75" style="1500" customWidth="1"/>
    <col min="13319" max="13319" width="17.75" style="1500" customWidth="1"/>
    <col min="13320" max="13320" width="6.5" style="1500" customWidth="1"/>
    <col min="13321" max="13568" width="9" style="1500" customWidth="1"/>
    <col min="13569" max="13569" width="6.75" style="1500" customWidth="1"/>
    <col min="13570" max="13574" width="12.75" style="1500" customWidth="1"/>
    <col min="13575" max="13575" width="17.75" style="1500" customWidth="1"/>
    <col min="13576" max="13576" width="6.5" style="1500" customWidth="1"/>
    <col min="13577" max="13824" width="9" style="1500" customWidth="1"/>
    <col min="13825" max="13825" width="6.75" style="1500" customWidth="1"/>
    <col min="13826" max="13830" width="12.75" style="1500" customWidth="1"/>
    <col min="13831" max="13831" width="17.75" style="1500" customWidth="1"/>
    <col min="13832" max="13832" width="6.5" style="1500" customWidth="1"/>
    <col min="13833" max="14080" width="9" style="1500" customWidth="1"/>
    <col min="14081" max="14081" width="6.75" style="1500" customWidth="1"/>
    <col min="14082" max="14086" width="12.75" style="1500" customWidth="1"/>
    <col min="14087" max="14087" width="17.75" style="1500" customWidth="1"/>
    <col min="14088" max="14088" width="6.5" style="1500" customWidth="1"/>
    <col min="14089" max="14336" width="9" style="1500" customWidth="1"/>
    <col min="14337" max="14337" width="6.75" style="1500" customWidth="1"/>
    <col min="14338" max="14342" width="12.75" style="1500" customWidth="1"/>
    <col min="14343" max="14343" width="17.75" style="1500" customWidth="1"/>
    <col min="14344" max="14344" width="6.5" style="1500" customWidth="1"/>
    <col min="14345" max="14592" width="9" style="1500" customWidth="1"/>
    <col min="14593" max="14593" width="6.75" style="1500" customWidth="1"/>
    <col min="14594" max="14598" width="12.75" style="1500" customWidth="1"/>
    <col min="14599" max="14599" width="17.75" style="1500" customWidth="1"/>
    <col min="14600" max="14600" width="6.5" style="1500" customWidth="1"/>
    <col min="14601" max="14848" width="9" style="1500" customWidth="1"/>
    <col min="14849" max="14849" width="6.75" style="1500" customWidth="1"/>
    <col min="14850" max="14854" width="12.75" style="1500" customWidth="1"/>
    <col min="14855" max="14855" width="17.75" style="1500" customWidth="1"/>
    <col min="14856" max="14856" width="6.5" style="1500" customWidth="1"/>
    <col min="14857" max="15104" width="9" style="1500" customWidth="1"/>
    <col min="15105" max="15105" width="6.75" style="1500" customWidth="1"/>
    <col min="15106" max="15110" width="12.75" style="1500" customWidth="1"/>
    <col min="15111" max="15111" width="17.75" style="1500" customWidth="1"/>
    <col min="15112" max="15112" width="6.5" style="1500" customWidth="1"/>
    <col min="15113" max="15360" width="9" style="1500" customWidth="1"/>
    <col min="15361" max="15361" width="6.75" style="1500" customWidth="1"/>
    <col min="15362" max="15366" width="12.75" style="1500" customWidth="1"/>
    <col min="15367" max="15367" width="17.75" style="1500" customWidth="1"/>
    <col min="15368" max="15368" width="6.5" style="1500" customWidth="1"/>
    <col min="15369" max="15616" width="9" style="1500" customWidth="1"/>
    <col min="15617" max="15617" width="6.75" style="1500" customWidth="1"/>
    <col min="15618" max="15622" width="12.75" style="1500" customWidth="1"/>
    <col min="15623" max="15623" width="17.75" style="1500" customWidth="1"/>
    <col min="15624" max="15624" width="6.5" style="1500" customWidth="1"/>
    <col min="15625" max="15872" width="9" style="1500" customWidth="1"/>
    <col min="15873" max="15873" width="6.75" style="1500" customWidth="1"/>
    <col min="15874" max="15878" width="12.75" style="1500" customWidth="1"/>
    <col min="15879" max="15879" width="17.75" style="1500" customWidth="1"/>
    <col min="15880" max="15880" width="6.5" style="1500" customWidth="1"/>
    <col min="15881" max="16128" width="9" style="1500" customWidth="1"/>
    <col min="16129" max="16129" width="6.75" style="1500" customWidth="1"/>
    <col min="16130" max="16134" width="12.75" style="1500" customWidth="1"/>
    <col min="16135" max="16135" width="17.75" style="1500" customWidth="1"/>
    <col min="16136" max="16136" width="6.5" style="1500" customWidth="1"/>
    <col min="16137" max="16384" width="9" style="1500" customWidth="1"/>
  </cols>
  <sheetData>
    <row r="1" spans="1:10" ht="27.75" customHeight="1">
      <c r="G1" s="3047"/>
      <c r="H1" s="3047"/>
      <c r="I1" s="3047"/>
      <c r="J1" s="3047"/>
    </row>
    <row r="2" spans="1:10" ht="39" customHeight="1">
      <c r="G2" s="1500" t="s">
        <v>1487</v>
      </c>
    </row>
    <row r="3" spans="1:10" ht="24" customHeight="1">
      <c r="A3" s="3007" t="s">
        <v>145</v>
      </c>
      <c r="B3" s="3007"/>
      <c r="C3" s="3007"/>
      <c r="D3" s="3007"/>
      <c r="E3" s="3007"/>
      <c r="F3" s="3007"/>
      <c r="G3" s="3007"/>
      <c r="H3" s="3007"/>
      <c r="I3" s="3067"/>
      <c r="J3" s="2192"/>
    </row>
    <row r="4" spans="1:10" ht="14.25"/>
    <row r="5" spans="1:10" ht="27" customHeight="1">
      <c r="A5" s="3008" t="s">
        <v>339</v>
      </c>
      <c r="B5" s="3023"/>
      <c r="C5" s="3023"/>
      <c r="D5" s="3023"/>
      <c r="E5" s="3023"/>
      <c r="F5" s="3023"/>
      <c r="G5" s="3048" t="s">
        <v>1005</v>
      </c>
      <c r="H5" s="3054"/>
    </row>
    <row r="6" spans="1:10" ht="27" customHeight="1">
      <c r="A6" s="3009" t="s">
        <v>1981</v>
      </c>
      <c r="B6" s="3024"/>
      <c r="C6" s="3024"/>
      <c r="D6" s="3024"/>
      <c r="E6" s="3024"/>
      <c r="F6" s="3024"/>
      <c r="G6" s="3049" t="s">
        <v>1557</v>
      </c>
      <c r="H6" s="3055"/>
    </row>
    <row r="7" spans="1:10" ht="27" customHeight="1">
      <c r="A7" s="3010" t="s">
        <v>1607</v>
      </c>
      <c r="B7" s="3025"/>
      <c r="C7" s="3025"/>
      <c r="D7" s="3025"/>
      <c r="E7" s="3025"/>
      <c r="F7" s="3025"/>
      <c r="G7" s="3050" t="s">
        <v>1902</v>
      </c>
      <c r="H7" s="3056"/>
    </row>
    <row r="8" spans="1:10" ht="19.5" customHeight="1">
      <c r="A8" s="3011"/>
      <c r="B8" s="3011"/>
      <c r="C8" s="3011"/>
      <c r="D8" s="3011"/>
      <c r="E8" s="3011"/>
      <c r="F8" s="3011"/>
      <c r="G8" s="3011"/>
      <c r="H8" s="3011"/>
    </row>
    <row r="9" spans="1:10" ht="23.25" customHeight="1">
      <c r="A9" s="3012" t="s">
        <v>453</v>
      </c>
      <c r="B9" s="3026"/>
      <c r="C9" s="3026"/>
      <c r="D9" s="3026"/>
      <c r="E9" s="3026"/>
      <c r="F9" s="3026"/>
      <c r="G9" s="3026" t="s">
        <v>1976</v>
      </c>
      <c r="H9" s="3057"/>
    </row>
    <row r="10" spans="1:10" ht="18.75" customHeight="1">
      <c r="A10" s="3013">
        <v>1</v>
      </c>
      <c r="B10" s="3027" t="s">
        <v>1977</v>
      </c>
      <c r="C10" s="3027"/>
      <c r="D10" s="3027"/>
      <c r="E10" s="3027"/>
      <c r="F10" s="3027"/>
      <c r="G10" s="3027">
        <v>1</v>
      </c>
      <c r="H10" s="3058"/>
    </row>
    <row r="11" spans="1:10" ht="18.75" customHeight="1">
      <c r="A11" s="3014">
        <v>2</v>
      </c>
      <c r="B11" s="3028" t="s">
        <v>864</v>
      </c>
      <c r="C11" s="3028"/>
      <c r="D11" s="3028"/>
      <c r="E11" s="3028"/>
      <c r="F11" s="3028"/>
      <c r="G11" s="3028">
        <v>1</v>
      </c>
      <c r="H11" s="3059"/>
    </row>
    <row r="12" spans="1:10" ht="18.75" customHeight="1">
      <c r="A12" s="3014">
        <v>3</v>
      </c>
      <c r="B12" s="3028" t="s">
        <v>1978</v>
      </c>
      <c r="C12" s="3028"/>
      <c r="D12" s="3028"/>
      <c r="E12" s="3028"/>
      <c r="F12" s="3028"/>
      <c r="G12" s="3028">
        <v>1</v>
      </c>
      <c r="H12" s="3059"/>
    </row>
    <row r="13" spans="1:10" ht="18.75" customHeight="1">
      <c r="A13" s="3014">
        <v>4</v>
      </c>
      <c r="B13" s="3028" t="s">
        <v>1008</v>
      </c>
      <c r="C13" s="3028"/>
      <c r="D13" s="3028"/>
      <c r="E13" s="3028"/>
      <c r="F13" s="3028"/>
      <c r="G13" s="3028">
        <v>0.5</v>
      </c>
      <c r="H13" s="3060"/>
    </row>
    <row r="14" spans="1:10" ht="18.75" customHeight="1">
      <c r="A14" s="3014">
        <v>5</v>
      </c>
      <c r="B14" s="3028" t="s">
        <v>649</v>
      </c>
      <c r="C14" s="3028"/>
      <c r="D14" s="3028"/>
      <c r="E14" s="3028"/>
      <c r="F14" s="3028"/>
      <c r="G14" s="3028">
        <v>0.8</v>
      </c>
      <c r="H14" s="3059"/>
    </row>
    <row r="15" spans="1:10" ht="18.75" customHeight="1">
      <c r="A15" s="3014">
        <v>6</v>
      </c>
      <c r="B15" s="3029" t="s">
        <v>1982</v>
      </c>
      <c r="C15" s="3029"/>
      <c r="D15" s="3029"/>
      <c r="E15" s="3029"/>
      <c r="F15" s="3029"/>
      <c r="G15" s="3029">
        <v>1</v>
      </c>
      <c r="H15" s="3061"/>
    </row>
    <row r="16" spans="1:10" ht="18.75" customHeight="1">
      <c r="A16" s="3014">
        <v>7</v>
      </c>
      <c r="B16" s="3029"/>
      <c r="C16" s="3029"/>
      <c r="D16" s="3029"/>
      <c r="E16" s="3029"/>
      <c r="F16" s="3029"/>
      <c r="G16" s="3029"/>
      <c r="H16" s="3061"/>
    </row>
    <row r="17" spans="1:11" ht="18.75" customHeight="1">
      <c r="A17" s="3014">
        <v>8</v>
      </c>
      <c r="B17" s="3029"/>
      <c r="C17" s="3029"/>
      <c r="D17" s="3029"/>
      <c r="E17" s="3029"/>
      <c r="F17" s="3029"/>
      <c r="G17" s="3029"/>
      <c r="H17" s="3061"/>
    </row>
    <row r="18" spans="1:11" ht="18.75" customHeight="1">
      <c r="A18" s="3014">
        <v>9</v>
      </c>
      <c r="B18" s="3029"/>
      <c r="C18" s="3029"/>
      <c r="D18" s="3029"/>
      <c r="E18" s="3029"/>
      <c r="F18" s="3029"/>
      <c r="G18" s="3029"/>
      <c r="H18" s="3061"/>
    </row>
    <row r="19" spans="1:11" ht="18.75" customHeight="1">
      <c r="A19" s="3015">
        <v>10</v>
      </c>
      <c r="B19" s="3030"/>
      <c r="C19" s="3030"/>
      <c r="D19" s="3030"/>
      <c r="E19" s="3030"/>
      <c r="F19" s="3030"/>
      <c r="G19" s="3030"/>
      <c r="H19" s="3062"/>
    </row>
    <row r="20" spans="1:11" ht="21.75" customHeight="1">
      <c r="A20" s="3016" t="s">
        <v>517</v>
      </c>
      <c r="B20" s="3031" t="s">
        <v>1266</v>
      </c>
      <c r="C20" s="3037"/>
      <c r="D20" s="3037"/>
      <c r="E20" s="3037"/>
      <c r="F20" s="3037"/>
      <c r="G20" s="3051">
        <v>5.3</v>
      </c>
      <c r="H20" s="3063" t="s">
        <v>343</v>
      </c>
      <c r="K20" s="3072"/>
    </row>
    <row r="21" spans="1:11" ht="15"/>
    <row r="22" spans="1:11" ht="18.75" customHeight="1">
      <c r="A22" s="3017" t="s">
        <v>818</v>
      </c>
      <c r="B22" s="3032"/>
      <c r="C22" s="3032"/>
      <c r="D22" s="3032"/>
      <c r="E22" s="3032"/>
      <c r="F22" s="3032"/>
      <c r="G22" s="3032" t="s">
        <v>1976</v>
      </c>
      <c r="H22" s="3064"/>
    </row>
    <row r="23" spans="1:11" ht="21.75" customHeight="1">
      <c r="A23" s="3014">
        <v>1</v>
      </c>
      <c r="B23" s="3033" t="s">
        <v>1977</v>
      </c>
      <c r="C23" s="3038"/>
      <c r="D23" s="3038"/>
      <c r="E23" s="3038"/>
      <c r="F23" s="3042"/>
      <c r="G23" s="3033">
        <v>1</v>
      </c>
      <c r="H23" s="3060"/>
    </row>
    <row r="24" spans="1:11" ht="21.75" customHeight="1">
      <c r="A24" s="3014">
        <v>2</v>
      </c>
      <c r="B24" s="3033" t="s">
        <v>864</v>
      </c>
      <c r="C24" s="3038"/>
      <c r="D24" s="3038"/>
      <c r="E24" s="3038"/>
      <c r="F24" s="3042"/>
      <c r="G24" s="3033">
        <v>1</v>
      </c>
      <c r="H24" s="3060"/>
    </row>
    <row r="25" spans="1:11" ht="21.75" customHeight="1">
      <c r="A25" s="3014">
        <v>3</v>
      </c>
      <c r="B25" s="3034"/>
      <c r="C25" s="3039"/>
      <c r="D25" s="3039"/>
      <c r="E25" s="3039"/>
      <c r="F25" s="3043"/>
      <c r="G25" s="3034"/>
      <c r="H25" s="3065"/>
    </row>
    <row r="26" spans="1:11" ht="21.75" customHeight="1">
      <c r="A26" s="3014">
        <v>4</v>
      </c>
      <c r="B26" s="3034"/>
      <c r="C26" s="3039"/>
      <c r="D26" s="3039"/>
      <c r="E26" s="3039"/>
      <c r="F26" s="3043"/>
      <c r="G26" s="3034"/>
      <c r="H26" s="3065"/>
    </row>
    <row r="27" spans="1:11" ht="21.75" customHeight="1">
      <c r="A27" s="3018">
        <v>5</v>
      </c>
      <c r="B27" s="3035"/>
      <c r="C27" s="3040"/>
      <c r="D27" s="3040"/>
      <c r="E27" s="3040"/>
      <c r="F27" s="3044"/>
      <c r="G27" s="3035"/>
      <c r="H27" s="3066"/>
    </row>
    <row r="28" spans="1:11" ht="21.75" customHeight="1">
      <c r="A28" s="3019" t="s">
        <v>517</v>
      </c>
      <c r="B28" s="3031" t="s">
        <v>1975</v>
      </c>
      <c r="C28" s="3037"/>
      <c r="D28" s="3037"/>
      <c r="E28" s="3037"/>
      <c r="F28" s="3037"/>
      <c r="G28" s="3051">
        <v>2</v>
      </c>
      <c r="H28" s="3051" t="s">
        <v>427</v>
      </c>
    </row>
    <row r="29" spans="1:11" ht="14.25"/>
    <row r="30" spans="1:11" ht="13.5" customHeight="1">
      <c r="B30" s="3036" t="s">
        <v>1974</v>
      </c>
      <c r="C30" s="3036"/>
      <c r="D30" s="3036"/>
      <c r="E30" s="3036"/>
      <c r="F30" s="3070" t="s">
        <v>1304</v>
      </c>
      <c r="G30" s="3052">
        <f>G20+G28</f>
        <v>7.3</v>
      </c>
      <c r="H30" s="3052" t="s">
        <v>454</v>
      </c>
    </row>
    <row r="31" spans="1:11" ht="13.5" customHeight="1">
      <c r="B31" s="3036"/>
      <c r="C31" s="3036"/>
      <c r="D31" s="3036"/>
      <c r="E31" s="3036"/>
      <c r="F31" s="3071"/>
      <c r="G31" s="3053"/>
      <c r="H31" s="3053"/>
    </row>
    <row r="33" spans="1:8" ht="32.25" customHeight="1">
      <c r="A33" s="3068" t="s">
        <v>1973</v>
      </c>
      <c r="B33" s="3068"/>
      <c r="C33" s="3068"/>
      <c r="D33" s="3068"/>
      <c r="E33" s="3068"/>
      <c r="F33" s="3068"/>
      <c r="G33" s="3068"/>
      <c r="H33" s="3068"/>
    </row>
    <row r="34" spans="1:8" ht="25.5" customHeight="1">
      <c r="A34" s="3068" t="s">
        <v>1055</v>
      </c>
      <c r="B34" s="3068"/>
      <c r="C34" s="3068"/>
      <c r="D34" s="3068"/>
      <c r="E34" s="3068"/>
      <c r="F34" s="3068"/>
      <c r="G34" s="3068"/>
      <c r="H34" s="3068"/>
    </row>
    <row r="35" spans="1:8" ht="27" customHeight="1">
      <c r="A35" s="3069" t="s">
        <v>1972</v>
      </c>
      <c r="B35" s="3069"/>
      <c r="C35" s="3069"/>
      <c r="D35" s="3069"/>
      <c r="E35" s="3069"/>
      <c r="F35" s="3069"/>
      <c r="G35" s="3069"/>
      <c r="H35" s="3069"/>
    </row>
    <row r="36" spans="1:8">
      <c r="A36" s="3022"/>
      <c r="B36" s="3022"/>
      <c r="C36" s="3022"/>
      <c r="D36" s="3022"/>
      <c r="E36" s="3022"/>
      <c r="F36" s="3022"/>
      <c r="G36" s="3022"/>
      <c r="H36" s="3022"/>
    </row>
    <row r="37" spans="1:8">
      <c r="A37" s="3022"/>
      <c r="B37" s="3022"/>
      <c r="C37" s="3022"/>
      <c r="D37" s="3022"/>
      <c r="E37" s="3022"/>
      <c r="F37" s="3022"/>
      <c r="G37" s="3022"/>
      <c r="H37" s="3022"/>
    </row>
    <row r="38" spans="1:8">
      <c r="A38" s="3022"/>
      <c r="B38" s="3022"/>
      <c r="C38" s="3022"/>
      <c r="D38" s="3022"/>
      <c r="E38" s="3022"/>
      <c r="F38" s="3022"/>
      <c r="G38" s="3022"/>
      <c r="H38" s="3022"/>
    </row>
    <row r="39" spans="1:8">
      <c r="A39" s="3022"/>
      <c r="B39" s="3022"/>
      <c r="C39" s="3022"/>
      <c r="D39" s="3022"/>
      <c r="E39" s="3022"/>
      <c r="F39" s="3022"/>
      <c r="G39" s="3022"/>
      <c r="H39" s="3022"/>
    </row>
    <row r="40" spans="1:8">
      <c r="A40" s="3022"/>
      <c r="B40" s="3022"/>
      <c r="C40" s="3022"/>
      <c r="D40" s="3022"/>
      <c r="E40" s="3022"/>
      <c r="F40" s="3022"/>
      <c r="G40" s="3022"/>
      <c r="H40" s="3022"/>
    </row>
    <row r="41" spans="1:8">
      <c r="A41" s="3022"/>
      <c r="B41" s="3022"/>
      <c r="C41" s="3022"/>
      <c r="D41" s="3022"/>
      <c r="E41" s="3022"/>
      <c r="F41" s="3022"/>
      <c r="G41" s="3022"/>
      <c r="H41" s="3022"/>
    </row>
    <row r="42" spans="1:8">
      <c r="A42" s="3022"/>
      <c r="B42" s="3022"/>
      <c r="C42" s="3022"/>
      <c r="D42" s="3022"/>
      <c r="E42" s="3022"/>
      <c r="F42" s="3022"/>
      <c r="G42" s="3022"/>
      <c r="H42" s="3022"/>
    </row>
  </sheetData>
  <customSheetViews>
    <customSheetView guid="{76D48460-2D9B-487A-92BD-89A50EB1783E}" fitToPage="1">
      <pageMargins left="0.70866141732283472" right="0.70866141732283472" top="0.74803149606299213" bottom="0.74803149606299213" header="0.31496062992125984" footer="0.31496062992125984"/>
      <printOptions horizontalCentered="1"/>
      <pageSetup paperSize="9" scale="72" orientation="portrait" r:id="rId1"/>
    </customSheetView>
  </customSheetViews>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7"/>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2"/>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sheetPr codeName="Sheet70">
    <tabColor rgb="FFFF0000"/>
  </sheetPr>
  <dimension ref="A1:AM53"/>
  <sheetViews>
    <sheetView showGridLines="0" view="pageBreakPreview" topLeftCell="A34" zoomScale="110" zoomScaleSheetLayoutView="110" workbookViewId="0"/>
  </sheetViews>
  <sheetFormatPr defaultColWidth="2.25" defaultRowHeight="13.5"/>
  <cols>
    <col min="1" max="1" width="2.25" style="221"/>
    <col min="2" max="2" width="2.25" style="1747"/>
    <col min="3" max="5" width="2.25" style="221"/>
    <col min="6" max="6" width="2.5" style="221" bestFit="1" customWidth="1"/>
    <col min="7" max="20" width="2.25" style="221"/>
    <col min="21" max="21" width="2.625" style="221" bestFit="1" customWidth="1"/>
    <col min="22" max="261" width="2.25" style="221"/>
    <col min="262" max="262" width="2.5" style="221" bestFit="1" customWidth="1"/>
    <col min="263" max="276" width="2.25" style="221"/>
    <col min="277" max="277" width="2.625" style="221" bestFit="1" customWidth="1"/>
    <col min="278" max="517" width="2.25" style="221"/>
    <col min="518" max="518" width="2.5" style="221" bestFit="1" customWidth="1"/>
    <col min="519" max="532" width="2.25" style="221"/>
    <col min="533" max="533" width="2.625" style="221" bestFit="1" customWidth="1"/>
    <col min="534" max="773" width="2.25" style="221"/>
    <col min="774" max="774" width="2.5" style="221" bestFit="1" customWidth="1"/>
    <col min="775" max="788" width="2.25" style="221"/>
    <col min="789" max="789" width="2.625" style="221" bestFit="1" customWidth="1"/>
    <col min="790" max="1029" width="2.25" style="221"/>
    <col min="1030" max="1030" width="2.5" style="221" bestFit="1" customWidth="1"/>
    <col min="1031" max="1044" width="2.25" style="221"/>
    <col min="1045" max="1045" width="2.625" style="221" bestFit="1" customWidth="1"/>
    <col min="1046" max="1285" width="2.25" style="221"/>
    <col min="1286" max="1286" width="2.5" style="221" bestFit="1" customWidth="1"/>
    <col min="1287" max="1300" width="2.25" style="221"/>
    <col min="1301" max="1301" width="2.625" style="221" bestFit="1" customWidth="1"/>
    <col min="1302" max="1541" width="2.25" style="221"/>
    <col min="1542" max="1542" width="2.5" style="221" bestFit="1" customWidth="1"/>
    <col min="1543" max="1556" width="2.25" style="221"/>
    <col min="1557" max="1557" width="2.625" style="221" bestFit="1" customWidth="1"/>
    <col min="1558" max="1797" width="2.25" style="221"/>
    <col min="1798" max="1798" width="2.5" style="221" bestFit="1" customWidth="1"/>
    <col min="1799" max="1812" width="2.25" style="221"/>
    <col min="1813" max="1813" width="2.625" style="221" bestFit="1" customWidth="1"/>
    <col min="1814" max="2053" width="2.25" style="221"/>
    <col min="2054" max="2054" width="2.5" style="221" bestFit="1" customWidth="1"/>
    <col min="2055" max="2068" width="2.25" style="221"/>
    <col min="2069" max="2069" width="2.625" style="221" bestFit="1" customWidth="1"/>
    <col min="2070" max="2309" width="2.25" style="221"/>
    <col min="2310" max="2310" width="2.5" style="221" bestFit="1" customWidth="1"/>
    <col min="2311" max="2324" width="2.25" style="221"/>
    <col min="2325" max="2325" width="2.625" style="221" bestFit="1" customWidth="1"/>
    <col min="2326" max="2565" width="2.25" style="221"/>
    <col min="2566" max="2566" width="2.5" style="221" bestFit="1" customWidth="1"/>
    <col min="2567" max="2580" width="2.25" style="221"/>
    <col min="2581" max="2581" width="2.625" style="221" bestFit="1" customWidth="1"/>
    <col min="2582" max="2821" width="2.25" style="221"/>
    <col min="2822" max="2822" width="2.5" style="221" bestFit="1" customWidth="1"/>
    <col min="2823" max="2836" width="2.25" style="221"/>
    <col min="2837" max="2837" width="2.625" style="221" bestFit="1" customWidth="1"/>
    <col min="2838" max="3077" width="2.25" style="221"/>
    <col min="3078" max="3078" width="2.5" style="221" bestFit="1" customWidth="1"/>
    <col min="3079" max="3092" width="2.25" style="221"/>
    <col min="3093" max="3093" width="2.625" style="221" bestFit="1" customWidth="1"/>
    <col min="3094" max="3333" width="2.25" style="221"/>
    <col min="3334" max="3334" width="2.5" style="221" bestFit="1" customWidth="1"/>
    <col min="3335" max="3348" width="2.25" style="221"/>
    <col min="3349" max="3349" width="2.625" style="221" bestFit="1" customWidth="1"/>
    <col min="3350" max="3589" width="2.25" style="221"/>
    <col min="3590" max="3590" width="2.5" style="221" bestFit="1" customWidth="1"/>
    <col min="3591" max="3604" width="2.25" style="221"/>
    <col min="3605" max="3605" width="2.625" style="221" bestFit="1" customWidth="1"/>
    <col min="3606" max="3845" width="2.25" style="221"/>
    <col min="3846" max="3846" width="2.5" style="221" bestFit="1" customWidth="1"/>
    <col min="3847" max="3860" width="2.25" style="221"/>
    <col min="3861" max="3861" width="2.625" style="221" bestFit="1" customWidth="1"/>
    <col min="3862" max="4101" width="2.25" style="221"/>
    <col min="4102" max="4102" width="2.5" style="221" bestFit="1" customWidth="1"/>
    <col min="4103" max="4116" width="2.25" style="221"/>
    <col min="4117" max="4117" width="2.625" style="221" bestFit="1" customWidth="1"/>
    <col min="4118" max="4357" width="2.25" style="221"/>
    <col min="4358" max="4358" width="2.5" style="221" bestFit="1" customWidth="1"/>
    <col min="4359" max="4372" width="2.25" style="221"/>
    <col min="4373" max="4373" width="2.625" style="221" bestFit="1" customWidth="1"/>
    <col min="4374" max="4613" width="2.25" style="221"/>
    <col min="4614" max="4614" width="2.5" style="221" bestFit="1" customWidth="1"/>
    <col min="4615" max="4628" width="2.25" style="221"/>
    <col min="4629" max="4629" width="2.625" style="221" bestFit="1" customWidth="1"/>
    <col min="4630" max="4869" width="2.25" style="221"/>
    <col min="4870" max="4870" width="2.5" style="221" bestFit="1" customWidth="1"/>
    <col min="4871" max="4884" width="2.25" style="221"/>
    <col min="4885" max="4885" width="2.625" style="221" bestFit="1" customWidth="1"/>
    <col min="4886" max="5125" width="2.25" style="221"/>
    <col min="5126" max="5126" width="2.5" style="221" bestFit="1" customWidth="1"/>
    <col min="5127" max="5140" width="2.25" style="221"/>
    <col min="5141" max="5141" width="2.625" style="221" bestFit="1" customWidth="1"/>
    <col min="5142" max="5381" width="2.25" style="221"/>
    <col min="5382" max="5382" width="2.5" style="221" bestFit="1" customWidth="1"/>
    <col min="5383" max="5396" width="2.25" style="221"/>
    <col min="5397" max="5397" width="2.625" style="221" bestFit="1" customWidth="1"/>
    <col min="5398" max="5637" width="2.25" style="221"/>
    <col min="5638" max="5638" width="2.5" style="221" bestFit="1" customWidth="1"/>
    <col min="5639" max="5652" width="2.25" style="221"/>
    <col min="5653" max="5653" width="2.625" style="221" bestFit="1" customWidth="1"/>
    <col min="5654" max="5893" width="2.25" style="221"/>
    <col min="5894" max="5894" width="2.5" style="221" bestFit="1" customWidth="1"/>
    <col min="5895" max="5908" width="2.25" style="221"/>
    <col min="5909" max="5909" width="2.625" style="221" bestFit="1" customWidth="1"/>
    <col min="5910" max="6149" width="2.25" style="221"/>
    <col min="6150" max="6150" width="2.5" style="221" bestFit="1" customWidth="1"/>
    <col min="6151" max="6164" width="2.25" style="221"/>
    <col min="6165" max="6165" width="2.625" style="221" bestFit="1" customWidth="1"/>
    <col min="6166" max="6405" width="2.25" style="221"/>
    <col min="6406" max="6406" width="2.5" style="221" bestFit="1" customWidth="1"/>
    <col min="6407" max="6420" width="2.25" style="221"/>
    <col min="6421" max="6421" width="2.625" style="221" bestFit="1" customWidth="1"/>
    <col min="6422" max="6661" width="2.25" style="221"/>
    <col min="6662" max="6662" width="2.5" style="221" bestFit="1" customWidth="1"/>
    <col min="6663" max="6676" width="2.25" style="221"/>
    <col min="6677" max="6677" width="2.625" style="221" bestFit="1" customWidth="1"/>
    <col min="6678" max="6917" width="2.25" style="221"/>
    <col min="6918" max="6918" width="2.5" style="221" bestFit="1" customWidth="1"/>
    <col min="6919" max="6932" width="2.25" style="221"/>
    <col min="6933" max="6933" width="2.625" style="221" bestFit="1" customWidth="1"/>
    <col min="6934" max="7173" width="2.25" style="221"/>
    <col min="7174" max="7174" width="2.5" style="221" bestFit="1" customWidth="1"/>
    <col min="7175" max="7188" width="2.25" style="221"/>
    <col min="7189" max="7189" width="2.625" style="221" bestFit="1" customWidth="1"/>
    <col min="7190" max="7429" width="2.25" style="221"/>
    <col min="7430" max="7430" width="2.5" style="221" bestFit="1" customWidth="1"/>
    <col min="7431" max="7444" width="2.25" style="221"/>
    <col min="7445" max="7445" width="2.625" style="221" bestFit="1" customWidth="1"/>
    <col min="7446" max="7685" width="2.25" style="221"/>
    <col min="7686" max="7686" width="2.5" style="221" bestFit="1" customWidth="1"/>
    <col min="7687" max="7700" width="2.25" style="221"/>
    <col min="7701" max="7701" width="2.625" style="221" bestFit="1" customWidth="1"/>
    <col min="7702" max="7941" width="2.25" style="221"/>
    <col min="7942" max="7942" width="2.5" style="221" bestFit="1" customWidth="1"/>
    <col min="7943" max="7956" width="2.25" style="221"/>
    <col min="7957" max="7957" width="2.625" style="221" bestFit="1" customWidth="1"/>
    <col min="7958" max="8197" width="2.25" style="221"/>
    <col min="8198" max="8198" width="2.5" style="221" bestFit="1" customWidth="1"/>
    <col min="8199" max="8212" width="2.25" style="221"/>
    <col min="8213" max="8213" width="2.625" style="221" bestFit="1" customWidth="1"/>
    <col min="8214" max="8453" width="2.25" style="221"/>
    <col min="8454" max="8454" width="2.5" style="221" bestFit="1" customWidth="1"/>
    <col min="8455" max="8468" width="2.25" style="221"/>
    <col min="8469" max="8469" width="2.625" style="221" bestFit="1" customWidth="1"/>
    <col min="8470" max="8709" width="2.25" style="221"/>
    <col min="8710" max="8710" width="2.5" style="221" bestFit="1" customWidth="1"/>
    <col min="8711" max="8724" width="2.25" style="221"/>
    <col min="8725" max="8725" width="2.625" style="221" bestFit="1" customWidth="1"/>
    <col min="8726" max="8965" width="2.25" style="221"/>
    <col min="8966" max="8966" width="2.5" style="221" bestFit="1" customWidth="1"/>
    <col min="8967" max="8980" width="2.25" style="221"/>
    <col min="8981" max="8981" width="2.625" style="221" bestFit="1" customWidth="1"/>
    <col min="8982" max="9221" width="2.25" style="221"/>
    <col min="9222" max="9222" width="2.5" style="221" bestFit="1" customWidth="1"/>
    <col min="9223" max="9236" width="2.25" style="221"/>
    <col min="9237" max="9237" width="2.625" style="221" bestFit="1" customWidth="1"/>
    <col min="9238" max="9477" width="2.25" style="221"/>
    <col min="9478" max="9478" width="2.5" style="221" bestFit="1" customWidth="1"/>
    <col min="9479" max="9492" width="2.25" style="221"/>
    <col min="9493" max="9493" width="2.625" style="221" bestFit="1" customWidth="1"/>
    <col min="9494" max="9733" width="2.25" style="221"/>
    <col min="9734" max="9734" width="2.5" style="221" bestFit="1" customWidth="1"/>
    <col min="9735" max="9748" width="2.25" style="221"/>
    <col min="9749" max="9749" width="2.625" style="221" bestFit="1" customWidth="1"/>
    <col min="9750" max="9989" width="2.25" style="221"/>
    <col min="9990" max="9990" width="2.5" style="221" bestFit="1" customWidth="1"/>
    <col min="9991" max="10004" width="2.25" style="221"/>
    <col min="10005" max="10005" width="2.625" style="221" bestFit="1" customWidth="1"/>
    <col min="10006" max="10245" width="2.25" style="221"/>
    <col min="10246" max="10246" width="2.5" style="221" bestFit="1" customWidth="1"/>
    <col min="10247" max="10260" width="2.25" style="221"/>
    <col min="10261" max="10261" width="2.625" style="221" bestFit="1" customWidth="1"/>
    <col min="10262" max="10501" width="2.25" style="221"/>
    <col min="10502" max="10502" width="2.5" style="221" bestFit="1" customWidth="1"/>
    <col min="10503" max="10516" width="2.25" style="221"/>
    <col min="10517" max="10517" width="2.625" style="221" bestFit="1" customWidth="1"/>
    <col min="10518" max="10757" width="2.25" style="221"/>
    <col min="10758" max="10758" width="2.5" style="221" bestFit="1" customWidth="1"/>
    <col min="10759" max="10772" width="2.25" style="221"/>
    <col min="10773" max="10773" width="2.625" style="221" bestFit="1" customWidth="1"/>
    <col min="10774" max="11013" width="2.25" style="221"/>
    <col min="11014" max="11014" width="2.5" style="221" bestFit="1" customWidth="1"/>
    <col min="11015" max="11028" width="2.25" style="221"/>
    <col min="11029" max="11029" width="2.625" style="221" bestFit="1" customWidth="1"/>
    <col min="11030" max="11269" width="2.25" style="221"/>
    <col min="11270" max="11270" width="2.5" style="221" bestFit="1" customWidth="1"/>
    <col min="11271" max="11284" width="2.25" style="221"/>
    <col min="11285" max="11285" width="2.625" style="221" bestFit="1" customWidth="1"/>
    <col min="11286" max="11525" width="2.25" style="221"/>
    <col min="11526" max="11526" width="2.5" style="221" bestFit="1" customWidth="1"/>
    <col min="11527" max="11540" width="2.25" style="221"/>
    <col min="11541" max="11541" width="2.625" style="221" bestFit="1" customWidth="1"/>
    <col min="11542" max="11781" width="2.25" style="221"/>
    <col min="11782" max="11782" width="2.5" style="221" bestFit="1" customWidth="1"/>
    <col min="11783" max="11796" width="2.25" style="221"/>
    <col min="11797" max="11797" width="2.625" style="221" bestFit="1" customWidth="1"/>
    <col min="11798" max="12037" width="2.25" style="221"/>
    <col min="12038" max="12038" width="2.5" style="221" bestFit="1" customWidth="1"/>
    <col min="12039" max="12052" width="2.25" style="221"/>
    <col min="12053" max="12053" width="2.625" style="221" bestFit="1" customWidth="1"/>
    <col min="12054" max="12293" width="2.25" style="221"/>
    <col min="12294" max="12294" width="2.5" style="221" bestFit="1" customWidth="1"/>
    <col min="12295" max="12308" width="2.25" style="221"/>
    <col min="12309" max="12309" width="2.625" style="221" bestFit="1" customWidth="1"/>
    <col min="12310" max="12549" width="2.25" style="221"/>
    <col min="12550" max="12550" width="2.5" style="221" bestFit="1" customWidth="1"/>
    <col min="12551" max="12564" width="2.25" style="221"/>
    <col min="12565" max="12565" width="2.625" style="221" bestFit="1" customWidth="1"/>
    <col min="12566" max="12805" width="2.25" style="221"/>
    <col min="12806" max="12806" width="2.5" style="221" bestFit="1" customWidth="1"/>
    <col min="12807" max="12820" width="2.25" style="221"/>
    <col min="12821" max="12821" width="2.625" style="221" bestFit="1" customWidth="1"/>
    <col min="12822" max="13061" width="2.25" style="221"/>
    <col min="13062" max="13062" width="2.5" style="221" bestFit="1" customWidth="1"/>
    <col min="13063" max="13076" width="2.25" style="221"/>
    <col min="13077" max="13077" width="2.625" style="221" bestFit="1" customWidth="1"/>
    <col min="13078" max="13317" width="2.25" style="221"/>
    <col min="13318" max="13318" width="2.5" style="221" bestFit="1" customWidth="1"/>
    <col min="13319" max="13332" width="2.25" style="221"/>
    <col min="13333" max="13333" width="2.625" style="221" bestFit="1" customWidth="1"/>
    <col min="13334" max="13573" width="2.25" style="221"/>
    <col min="13574" max="13574" width="2.5" style="221" bestFit="1" customWidth="1"/>
    <col min="13575" max="13588" width="2.25" style="221"/>
    <col min="13589" max="13589" width="2.625" style="221" bestFit="1" customWidth="1"/>
    <col min="13590" max="13829" width="2.25" style="221"/>
    <col min="13830" max="13830" width="2.5" style="221" bestFit="1" customWidth="1"/>
    <col min="13831" max="13844" width="2.25" style="221"/>
    <col min="13845" max="13845" width="2.625" style="221" bestFit="1" customWidth="1"/>
    <col min="13846" max="14085" width="2.25" style="221"/>
    <col min="14086" max="14086" width="2.5" style="221" bestFit="1" customWidth="1"/>
    <col min="14087" max="14100" width="2.25" style="221"/>
    <col min="14101" max="14101" width="2.625" style="221" bestFit="1" customWidth="1"/>
    <col min="14102" max="14341" width="2.25" style="221"/>
    <col min="14342" max="14342" width="2.5" style="221" bestFit="1" customWidth="1"/>
    <col min="14343" max="14356" width="2.25" style="221"/>
    <col min="14357" max="14357" width="2.625" style="221" bestFit="1" customWidth="1"/>
    <col min="14358" max="14597" width="2.25" style="221"/>
    <col min="14598" max="14598" width="2.5" style="221" bestFit="1" customWidth="1"/>
    <col min="14599" max="14612" width="2.25" style="221"/>
    <col min="14613" max="14613" width="2.625" style="221" bestFit="1" customWidth="1"/>
    <col min="14614" max="14853" width="2.25" style="221"/>
    <col min="14854" max="14854" width="2.5" style="221" bestFit="1" customWidth="1"/>
    <col min="14855" max="14868" width="2.25" style="221"/>
    <col min="14869" max="14869" width="2.625" style="221" bestFit="1" customWidth="1"/>
    <col min="14870" max="15109" width="2.25" style="221"/>
    <col min="15110" max="15110" width="2.5" style="221" bestFit="1" customWidth="1"/>
    <col min="15111" max="15124" width="2.25" style="221"/>
    <col min="15125" max="15125" width="2.625" style="221" bestFit="1" customWidth="1"/>
    <col min="15126" max="15365" width="2.25" style="221"/>
    <col min="15366" max="15366" width="2.5" style="221" bestFit="1" customWidth="1"/>
    <col min="15367" max="15380" width="2.25" style="221"/>
    <col min="15381" max="15381" width="2.625" style="221" bestFit="1" customWidth="1"/>
    <col min="15382" max="15621" width="2.25" style="221"/>
    <col min="15622" max="15622" width="2.5" style="221" bestFit="1" customWidth="1"/>
    <col min="15623" max="15636" width="2.25" style="221"/>
    <col min="15637" max="15637" width="2.625" style="221" bestFit="1" customWidth="1"/>
    <col min="15638" max="15877" width="2.25" style="221"/>
    <col min="15878" max="15878" width="2.5" style="221" bestFit="1" customWidth="1"/>
    <col min="15879" max="15892" width="2.25" style="221"/>
    <col min="15893" max="15893" width="2.625" style="221" bestFit="1" customWidth="1"/>
    <col min="15894" max="16133" width="2.25" style="221"/>
    <col min="16134" max="16134" width="2.5" style="221" bestFit="1" customWidth="1"/>
    <col min="16135" max="16148" width="2.25" style="221"/>
    <col min="16149" max="16149" width="2.625" style="221" bestFit="1" customWidth="1"/>
    <col min="16150" max="16384" width="2.25" style="221"/>
  </cols>
  <sheetData>
    <row r="1" spans="1:39">
      <c r="AE1" s="221" t="s">
        <v>1314</v>
      </c>
    </row>
    <row r="2" spans="1:39" ht="24" customHeight="1"/>
    <row r="3" spans="1:39">
      <c r="A3" s="2534" t="s">
        <v>851</v>
      </c>
      <c r="B3" s="2534"/>
      <c r="C3" s="2534"/>
      <c r="D3" s="2534"/>
      <c r="E3" s="2534"/>
      <c r="F3" s="2534"/>
      <c r="G3" s="2534"/>
      <c r="H3" s="2534"/>
      <c r="I3" s="2534"/>
      <c r="J3" s="2534"/>
      <c r="K3" s="2534"/>
      <c r="L3" s="2534"/>
      <c r="M3" s="2534"/>
      <c r="N3" s="2534"/>
      <c r="O3" s="2534"/>
      <c r="P3" s="2534"/>
      <c r="Q3" s="2534"/>
      <c r="R3" s="2534"/>
      <c r="S3" s="2534"/>
      <c r="T3" s="2534"/>
      <c r="U3" s="2534"/>
      <c r="V3" s="2534"/>
      <c r="W3" s="2534"/>
      <c r="X3" s="2534"/>
      <c r="Y3" s="2534"/>
      <c r="Z3" s="2534"/>
      <c r="AA3" s="2534"/>
      <c r="AB3" s="2534"/>
      <c r="AC3" s="2534"/>
      <c r="AD3" s="2534"/>
      <c r="AE3" s="2534"/>
      <c r="AF3" s="2534"/>
      <c r="AG3" s="2534"/>
      <c r="AH3" s="2534"/>
      <c r="AI3" s="2534"/>
      <c r="AJ3" s="2534"/>
      <c r="AK3" s="2534"/>
      <c r="AL3" s="2534"/>
      <c r="AM3" s="2534"/>
    </row>
    <row r="4" spans="1:39">
      <c r="A4" s="2534"/>
      <c r="B4" s="2534"/>
      <c r="C4" s="2534"/>
      <c r="D4" s="2534"/>
      <c r="E4" s="2534"/>
      <c r="F4" s="2534"/>
      <c r="G4" s="2534"/>
      <c r="H4" s="2534"/>
      <c r="I4" s="2534"/>
      <c r="J4" s="2534"/>
      <c r="K4" s="2534"/>
      <c r="L4" s="2534"/>
      <c r="M4" s="2534"/>
      <c r="N4" s="2534"/>
      <c r="O4" s="2534"/>
      <c r="P4" s="2534"/>
      <c r="Q4" s="2534"/>
      <c r="R4" s="2534"/>
      <c r="S4" s="2534"/>
      <c r="T4" s="2534"/>
      <c r="U4" s="2534"/>
      <c r="V4" s="2534"/>
      <c r="W4" s="2534"/>
      <c r="X4" s="2534"/>
      <c r="Y4" s="2534"/>
      <c r="Z4" s="2534"/>
      <c r="AA4" s="2534"/>
      <c r="AB4" s="2534"/>
      <c r="AC4" s="2534"/>
      <c r="AD4" s="2534"/>
      <c r="AE4" s="2534"/>
      <c r="AF4" s="2534"/>
      <c r="AG4" s="2534"/>
      <c r="AH4" s="2534"/>
      <c r="AI4" s="2534"/>
      <c r="AJ4" s="2534"/>
      <c r="AK4" s="2534"/>
      <c r="AL4" s="2534"/>
      <c r="AM4" s="2534"/>
    </row>
    <row r="5" spans="1:39" ht="24" customHeight="1"/>
    <row r="6" spans="1:39">
      <c r="B6" s="2553" t="s">
        <v>222</v>
      </c>
      <c r="C6" s="2553"/>
      <c r="D6" s="2553"/>
      <c r="E6" s="2553"/>
      <c r="F6" s="2553"/>
      <c r="G6" s="2553"/>
      <c r="H6" s="2553"/>
      <c r="I6" s="2553"/>
      <c r="J6" s="2553"/>
      <c r="K6" s="2553"/>
      <c r="L6" s="2553"/>
      <c r="M6" s="2553"/>
      <c r="N6" s="2553"/>
      <c r="O6" s="2553"/>
      <c r="P6" s="2553"/>
      <c r="Q6" s="2553"/>
      <c r="R6" s="2553"/>
      <c r="S6" s="2553"/>
      <c r="T6" s="2553"/>
      <c r="U6" s="2553"/>
      <c r="V6" s="2553"/>
      <c r="W6" s="2553"/>
      <c r="X6" s="2553"/>
      <c r="Y6" s="2553"/>
      <c r="Z6" s="2553"/>
      <c r="AA6" s="2553"/>
      <c r="AB6" s="2553"/>
      <c r="AC6" s="2553"/>
      <c r="AD6" s="2553"/>
      <c r="AE6" s="2553"/>
      <c r="AF6" s="2553"/>
      <c r="AG6" s="2553"/>
      <c r="AH6" s="2553"/>
      <c r="AI6" s="2553"/>
      <c r="AJ6" s="2553"/>
      <c r="AK6" s="2553"/>
      <c r="AL6" s="2553"/>
    </row>
    <row r="7" spans="1:39">
      <c r="B7" s="2553"/>
      <c r="C7" s="2553"/>
      <c r="D7" s="2553"/>
      <c r="E7" s="2553"/>
      <c r="F7" s="2553"/>
      <c r="G7" s="2553"/>
      <c r="H7" s="2553"/>
      <c r="I7" s="2553"/>
      <c r="J7" s="2553"/>
      <c r="K7" s="2553"/>
      <c r="L7" s="2553"/>
      <c r="M7" s="2553"/>
      <c r="N7" s="2553"/>
      <c r="O7" s="2553"/>
      <c r="P7" s="2553"/>
      <c r="Q7" s="2553"/>
      <c r="R7" s="2553"/>
      <c r="S7" s="2553"/>
      <c r="T7" s="20"/>
      <c r="U7" s="20"/>
      <c r="V7" s="20"/>
      <c r="W7" s="20"/>
      <c r="X7" s="20"/>
      <c r="Y7" s="20"/>
      <c r="Z7" s="20"/>
      <c r="AA7" s="20"/>
      <c r="AB7" s="20"/>
      <c r="AC7" s="20"/>
      <c r="AD7" s="20"/>
      <c r="AE7" s="20"/>
      <c r="AF7" s="20"/>
      <c r="AG7" s="20"/>
      <c r="AH7" s="20"/>
      <c r="AI7" s="20"/>
      <c r="AJ7" s="20"/>
      <c r="AK7" s="20"/>
      <c r="AL7" s="20"/>
    </row>
    <row r="8" spans="1:39" ht="13.5" customHeight="1">
      <c r="B8" s="2535" t="s">
        <v>1136</v>
      </c>
      <c r="C8" s="2544"/>
      <c r="D8" s="2550"/>
      <c r="E8" s="2550"/>
      <c r="F8" s="2550"/>
      <c r="G8" s="2550"/>
      <c r="H8" s="2550"/>
      <c r="I8" s="2550"/>
      <c r="J8" s="2550"/>
      <c r="K8" s="2550"/>
      <c r="L8" s="2550"/>
      <c r="M8" s="2550"/>
      <c r="N8" s="2550"/>
      <c r="O8" s="2550"/>
      <c r="P8" s="2550"/>
      <c r="Q8" s="2550"/>
      <c r="R8" s="2535" t="s">
        <v>97</v>
      </c>
      <c r="S8" s="2544"/>
      <c r="T8" s="2587"/>
      <c r="U8" s="2550"/>
      <c r="V8" s="2550"/>
      <c r="W8" s="2550"/>
      <c r="X8" s="2550"/>
      <c r="Y8" s="2550"/>
      <c r="Z8" s="2550"/>
      <c r="AA8" s="2550"/>
      <c r="AB8" s="2550"/>
      <c r="AC8" s="2550"/>
      <c r="AD8" s="2550"/>
      <c r="AE8" s="2550"/>
      <c r="AF8" s="2550"/>
      <c r="AG8" s="2550"/>
      <c r="AH8" s="2550"/>
      <c r="AI8" s="2550"/>
      <c r="AJ8" s="2550"/>
      <c r="AK8" s="2550"/>
      <c r="AL8" s="2607"/>
    </row>
    <row r="9" spans="1:39">
      <c r="B9" s="2536"/>
      <c r="C9" s="2545"/>
      <c r="D9" s="2551"/>
      <c r="E9" s="2551"/>
      <c r="F9" s="2182">
        <v>1</v>
      </c>
      <c r="G9" s="2560"/>
      <c r="H9" s="2568" t="s">
        <v>1014</v>
      </c>
      <c r="I9" s="2568"/>
      <c r="J9" s="2568"/>
      <c r="K9" s="2568"/>
      <c r="L9" s="2568"/>
      <c r="M9" s="2568"/>
      <c r="N9" s="2568"/>
      <c r="O9" s="2568"/>
      <c r="P9" s="2551"/>
      <c r="Q9" s="2551"/>
      <c r="R9" s="2536"/>
      <c r="S9" s="2545"/>
      <c r="T9" s="2588"/>
      <c r="U9" s="2583">
        <v>1</v>
      </c>
      <c r="V9" s="2551"/>
      <c r="W9" s="2583" t="s">
        <v>857</v>
      </c>
      <c r="X9" s="2583"/>
      <c r="Y9" s="2583"/>
      <c r="Z9" s="2583"/>
      <c r="AA9" s="2583"/>
      <c r="AB9" s="2583"/>
      <c r="AC9" s="2583"/>
      <c r="AD9" s="2583"/>
      <c r="AE9" s="2583"/>
      <c r="AF9" s="2583"/>
      <c r="AG9" s="2583"/>
      <c r="AH9" s="2583"/>
      <c r="AI9" s="2583"/>
      <c r="AJ9" s="2583"/>
      <c r="AK9" s="2583"/>
      <c r="AL9" s="2608"/>
    </row>
    <row r="10" spans="1:39">
      <c r="B10" s="2536"/>
      <c r="C10" s="2545"/>
      <c r="F10" s="2182"/>
      <c r="G10" s="2560"/>
      <c r="H10" s="2568"/>
      <c r="I10" s="2568"/>
      <c r="J10" s="2568"/>
      <c r="K10" s="2568"/>
      <c r="L10" s="2568"/>
      <c r="M10" s="2568"/>
      <c r="N10" s="2568"/>
      <c r="O10" s="2568"/>
      <c r="P10" s="2583"/>
      <c r="Q10" s="2583"/>
      <c r="R10" s="2536"/>
      <c r="S10" s="2545"/>
      <c r="T10" s="2588"/>
      <c r="U10" s="2583">
        <v>2</v>
      </c>
      <c r="V10" s="2551"/>
      <c r="W10" s="2583" t="s">
        <v>1390</v>
      </c>
      <c r="X10" s="2583"/>
      <c r="Y10" s="2583"/>
      <c r="Z10" s="2583"/>
      <c r="AA10" s="2583"/>
      <c r="AB10" s="2583"/>
      <c r="AC10" s="2583"/>
      <c r="AD10" s="2583"/>
      <c r="AE10" s="2583"/>
      <c r="AF10" s="2583"/>
      <c r="AG10" s="2583"/>
      <c r="AH10" s="2583"/>
      <c r="AI10" s="2583"/>
      <c r="AJ10" s="2583"/>
      <c r="AK10" s="2583"/>
      <c r="AL10" s="2609"/>
    </row>
    <row r="11" spans="1:39">
      <c r="B11" s="2536"/>
      <c r="C11" s="2545"/>
      <c r="F11" s="2182">
        <v>2</v>
      </c>
      <c r="H11" s="2568" t="s">
        <v>746</v>
      </c>
      <c r="I11" s="2568"/>
      <c r="J11" s="2568"/>
      <c r="K11" s="2568"/>
      <c r="L11" s="2568"/>
      <c r="M11" s="2568"/>
      <c r="N11" s="2568"/>
      <c r="O11" s="2568"/>
      <c r="P11" s="2583"/>
      <c r="Q11" s="2583"/>
      <c r="R11" s="2536"/>
      <c r="S11" s="2545"/>
      <c r="T11" s="2588"/>
      <c r="U11" s="2583">
        <v>3</v>
      </c>
      <c r="V11" s="2551"/>
      <c r="W11" s="2583" t="s">
        <v>1027</v>
      </c>
      <c r="X11" s="2583"/>
      <c r="Y11" s="2583"/>
      <c r="Z11" s="2583"/>
      <c r="AA11" s="2583"/>
      <c r="AB11" s="2583"/>
      <c r="AC11" s="2583"/>
      <c r="AD11" s="2583"/>
      <c r="AE11" s="2583"/>
      <c r="AF11" s="2583"/>
      <c r="AG11" s="2583"/>
      <c r="AH11" s="2583"/>
      <c r="AI11" s="2583"/>
      <c r="AJ11" s="2583"/>
      <c r="AK11" s="2583"/>
      <c r="AL11" s="2608"/>
    </row>
    <row r="12" spans="1:39">
      <c r="B12" s="2536"/>
      <c r="C12" s="2545"/>
      <c r="F12" s="2182"/>
      <c r="G12" s="2560"/>
      <c r="H12" s="2568"/>
      <c r="I12" s="2568"/>
      <c r="J12" s="2568"/>
      <c r="K12" s="2568"/>
      <c r="L12" s="2568"/>
      <c r="M12" s="2568"/>
      <c r="N12" s="2568"/>
      <c r="O12" s="2568"/>
      <c r="P12" s="2583"/>
      <c r="Q12" s="2583"/>
      <c r="R12" s="2536"/>
      <c r="S12" s="2545"/>
      <c r="T12" s="2588"/>
      <c r="U12" s="2583">
        <v>4</v>
      </c>
      <c r="V12" s="2551"/>
      <c r="W12" s="2583" t="s">
        <v>967</v>
      </c>
      <c r="X12" s="2583"/>
      <c r="Y12" s="2583"/>
      <c r="Z12" s="2583"/>
      <c r="AA12" s="2583"/>
      <c r="AB12" s="2583"/>
      <c r="AC12" s="2583"/>
      <c r="AD12" s="2583"/>
      <c r="AE12" s="2583"/>
      <c r="AF12" s="2583"/>
      <c r="AG12" s="2583"/>
      <c r="AH12" s="2583"/>
      <c r="AI12" s="2583"/>
      <c r="AJ12" s="2583"/>
      <c r="AK12" s="2583"/>
      <c r="AL12" s="2608"/>
    </row>
    <row r="13" spans="1:39">
      <c r="B13" s="2536"/>
      <c r="C13" s="2545"/>
      <c r="F13" s="2182">
        <v>3</v>
      </c>
      <c r="G13" s="2560"/>
      <c r="H13" s="2568" t="s">
        <v>1139</v>
      </c>
      <c r="I13" s="2568"/>
      <c r="J13" s="2568"/>
      <c r="K13" s="2568"/>
      <c r="L13" s="2568"/>
      <c r="M13" s="2568"/>
      <c r="N13" s="2568"/>
      <c r="O13" s="2568"/>
      <c r="P13" s="2583"/>
      <c r="Q13" s="2583"/>
      <c r="R13" s="2536"/>
      <c r="S13" s="2545"/>
      <c r="T13" s="2588"/>
      <c r="U13" s="2583">
        <v>5</v>
      </c>
      <c r="V13" s="2551"/>
      <c r="W13" s="2583" t="s">
        <v>1138</v>
      </c>
      <c r="X13" s="2583"/>
      <c r="Y13" s="2583"/>
      <c r="Z13" s="2583"/>
      <c r="AA13" s="2583"/>
      <c r="AB13" s="2583"/>
      <c r="AC13" s="2583"/>
      <c r="AD13" s="2583"/>
      <c r="AE13" s="2583"/>
      <c r="AF13" s="2583"/>
      <c r="AG13" s="2583"/>
      <c r="AH13" s="2583"/>
      <c r="AI13" s="2583"/>
      <c r="AJ13" s="2583"/>
      <c r="AK13" s="2583"/>
      <c r="AL13" s="2608"/>
    </row>
    <row r="14" spans="1:39">
      <c r="B14" s="2536"/>
      <c r="C14" s="2545"/>
      <c r="F14" s="2182"/>
      <c r="H14" s="2568"/>
      <c r="I14" s="2568"/>
      <c r="J14" s="2568"/>
      <c r="K14" s="2568"/>
      <c r="L14" s="2568"/>
      <c r="M14" s="2568"/>
      <c r="N14" s="2568"/>
      <c r="O14" s="2568"/>
      <c r="P14" s="2583"/>
      <c r="Q14" s="2583"/>
      <c r="R14" s="2536"/>
      <c r="S14" s="2545"/>
      <c r="T14" s="2588"/>
      <c r="U14" s="2583">
        <v>6</v>
      </c>
      <c r="V14" s="2551"/>
      <c r="W14" s="2583" t="s">
        <v>614</v>
      </c>
      <c r="X14" s="2583"/>
      <c r="Y14" s="2583"/>
      <c r="Z14" s="2583"/>
      <c r="AA14" s="2583"/>
      <c r="AB14" s="2583"/>
      <c r="AC14" s="2583"/>
      <c r="AD14" s="2583"/>
      <c r="AE14" s="2583"/>
      <c r="AF14" s="2583"/>
      <c r="AG14" s="2583"/>
      <c r="AH14" s="2583"/>
      <c r="AI14" s="2583"/>
      <c r="AJ14" s="2583"/>
      <c r="AK14" s="2583"/>
      <c r="AL14" s="2608"/>
    </row>
    <row r="15" spans="1:39">
      <c r="B15" s="2536"/>
      <c r="C15" s="2545"/>
      <c r="F15" s="2182"/>
      <c r="H15" s="2568"/>
      <c r="I15" s="2568"/>
      <c r="J15" s="2568"/>
      <c r="K15" s="2568"/>
      <c r="L15" s="2568"/>
      <c r="M15" s="2568"/>
      <c r="N15" s="2568"/>
      <c r="O15" s="2568"/>
      <c r="P15" s="2583"/>
      <c r="Q15" s="2583"/>
      <c r="R15" s="2536"/>
      <c r="S15" s="2545"/>
      <c r="T15" s="2588"/>
      <c r="U15" s="2583">
        <v>7</v>
      </c>
      <c r="V15" s="2551"/>
      <c r="W15" s="2583" t="s">
        <v>1391</v>
      </c>
      <c r="X15" s="2583"/>
      <c r="Y15" s="2583"/>
      <c r="Z15" s="2583"/>
      <c r="AA15" s="2583"/>
      <c r="AB15" s="2583"/>
      <c r="AC15" s="2583"/>
      <c r="AD15" s="2583"/>
      <c r="AE15" s="2583"/>
      <c r="AF15" s="2583"/>
      <c r="AG15" s="2583"/>
      <c r="AH15" s="2583"/>
      <c r="AI15" s="2583"/>
      <c r="AJ15" s="2583"/>
      <c r="AK15" s="2583"/>
      <c r="AL15" s="2608"/>
    </row>
    <row r="16" spans="1:39">
      <c r="B16" s="2537"/>
      <c r="C16" s="2546"/>
      <c r="D16" s="2552"/>
      <c r="E16" s="2552"/>
      <c r="F16" s="2552"/>
      <c r="G16" s="2552"/>
      <c r="H16" s="2552"/>
      <c r="I16" s="2552"/>
      <c r="J16" s="2552"/>
      <c r="K16" s="2552"/>
      <c r="L16" s="2552"/>
      <c r="M16" s="2552"/>
      <c r="N16" s="2552"/>
      <c r="O16" s="2552"/>
      <c r="P16" s="2552"/>
      <c r="Q16" s="2552"/>
      <c r="R16" s="2537"/>
      <c r="S16" s="2546"/>
      <c r="T16" s="2589"/>
      <c r="U16" s="2590"/>
      <c r="V16" s="2552"/>
      <c r="W16" s="2590"/>
      <c r="X16" s="2590"/>
      <c r="Y16" s="2590"/>
      <c r="Z16" s="2590"/>
      <c r="AA16" s="2590"/>
      <c r="AB16" s="2590"/>
      <c r="AC16" s="2590"/>
      <c r="AD16" s="2590"/>
      <c r="AE16" s="2590"/>
      <c r="AF16" s="2590"/>
      <c r="AG16" s="2590"/>
      <c r="AH16" s="2590"/>
      <c r="AI16" s="2590"/>
      <c r="AJ16" s="2590"/>
      <c r="AK16" s="2590"/>
      <c r="AL16" s="2610"/>
    </row>
    <row r="17" spans="2:38" ht="13.5" customHeight="1">
      <c r="B17" s="2535" t="s">
        <v>241</v>
      </c>
      <c r="C17" s="2544"/>
      <c r="D17" s="2587"/>
      <c r="E17" s="2550"/>
      <c r="F17" s="2550"/>
      <c r="G17" s="2550"/>
      <c r="H17" s="2550"/>
      <c r="I17" s="2550"/>
      <c r="J17" s="2550"/>
      <c r="K17" s="2550"/>
      <c r="L17" s="2550"/>
      <c r="M17" s="2550"/>
      <c r="N17" s="2550"/>
      <c r="O17" s="2550"/>
      <c r="P17" s="2550"/>
      <c r="Q17" s="2550"/>
      <c r="R17" s="2550"/>
      <c r="S17" s="2550"/>
      <c r="T17" s="2550"/>
      <c r="U17" s="2550"/>
      <c r="V17" s="2550"/>
      <c r="W17" s="2550"/>
      <c r="X17" s="2550"/>
      <c r="Y17" s="2550"/>
      <c r="Z17" s="2550"/>
      <c r="AA17" s="2550"/>
      <c r="AB17" s="2550"/>
      <c r="AC17" s="2550"/>
      <c r="AD17" s="2550"/>
      <c r="AE17" s="2550"/>
      <c r="AF17" s="2550"/>
      <c r="AG17" s="2550"/>
      <c r="AH17" s="2550"/>
      <c r="AI17" s="2550"/>
      <c r="AJ17" s="2550"/>
      <c r="AK17" s="2550"/>
      <c r="AL17" s="2607"/>
    </row>
    <row r="18" spans="2:38">
      <c r="B18" s="2536"/>
      <c r="C18" s="2545"/>
      <c r="D18" s="2588"/>
      <c r="E18" s="2551"/>
      <c r="F18" s="2551"/>
      <c r="G18" s="2551"/>
      <c r="H18" s="2551"/>
      <c r="I18" s="2551"/>
      <c r="J18" s="2551"/>
      <c r="K18" s="2551"/>
      <c r="L18" s="2551"/>
      <c r="M18" s="2551"/>
      <c r="N18" s="2551"/>
      <c r="O18" s="2551"/>
      <c r="P18" s="2551"/>
      <c r="Q18" s="2551"/>
      <c r="R18" s="2551"/>
      <c r="S18" s="2551"/>
      <c r="T18" s="2551"/>
      <c r="U18" s="2551"/>
      <c r="V18" s="2551"/>
      <c r="W18" s="2551"/>
      <c r="X18" s="2551"/>
      <c r="Y18" s="2551"/>
      <c r="Z18" s="2551"/>
      <c r="AA18" s="2551"/>
      <c r="AB18" s="2551"/>
      <c r="AC18" s="2551"/>
      <c r="AD18" s="2551"/>
      <c r="AE18" s="2551"/>
      <c r="AF18" s="2551"/>
      <c r="AG18" s="2551"/>
      <c r="AH18" s="2551"/>
      <c r="AI18" s="2551"/>
      <c r="AJ18" s="2551"/>
      <c r="AK18" s="2551"/>
      <c r="AL18" s="2611"/>
    </row>
    <row r="19" spans="2:38">
      <c r="B19" s="2536"/>
      <c r="C19" s="2545"/>
      <c r="D19" s="2588"/>
      <c r="E19" s="2554" t="s">
        <v>1140</v>
      </c>
      <c r="F19" s="2554"/>
      <c r="G19" s="2554"/>
      <c r="H19" s="2554"/>
      <c r="I19" s="2554"/>
      <c r="J19" s="2554"/>
      <c r="K19" s="2554"/>
      <c r="L19" s="2554"/>
      <c r="M19" s="2554"/>
      <c r="N19" s="2554"/>
      <c r="O19" s="2554"/>
      <c r="P19" s="2554"/>
      <c r="Q19" s="2554"/>
      <c r="R19" s="2554"/>
      <c r="S19" s="2554"/>
      <c r="T19" s="2554"/>
      <c r="U19" s="2554"/>
      <c r="V19" s="2554"/>
      <c r="W19" s="2554" t="s">
        <v>788</v>
      </c>
      <c r="X19" s="2554"/>
      <c r="Y19" s="2554"/>
      <c r="Z19" s="2554"/>
      <c r="AA19" s="2554"/>
      <c r="AB19" s="2554"/>
      <c r="AC19" s="2554"/>
      <c r="AD19" s="2554"/>
      <c r="AE19" s="2554"/>
      <c r="AF19" s="2554"/>
      <c r="AG19" s="2554"/>
      <c r="AH19" s="2554"/>
      <c r="AI19" s="2554"/>
      <c r="AJ19" s="2554"/>
      <c r="AK19" s="2554"/>
      <c r="AL19" s="2611"/>
    </row>
    <row r="20" spans="2:38">
      <c r="B20" s="2536"/>
      <c r="C20" s="2545"/>
      <c r="D20" s="2588"/>
      <c r="E20" s="2554"/>
      <c r="F20" s="2554"/>
      <c r="G20" s="2554"/>
      <c r="H20" s="2554"/>
      <c r="I20" s="2554"/>
      <c r="J20" s="2554"/>
      <c r="K20" s="2554"/>
      <c r="L20" s="2554"/>
      <c r="M20" s="2554"/>
      <c r="N20" s="2554"/>
      <c r="O20" s="2554"/>
      <c r="P20" s="2554"/>
      <c r="Q20" s="2554"/>
      <c r="R20" s="2554"/>
      <c r="S20" s="2554"/>
      <c r="T20" s="2554"/>
      <c r="U20" s="2554"/>
      <c r="V20" s="2554"/>
      <c r="W20" s="2554"/>
      <c r="X20" s="2554"/>
      <c r="Y20" s="2554"/>
      <c r="Z20" s="2554"/>
      <c r="AA20" s="2554"/>
      <c r="AB20" s="2554"/>
      <c r="AC20" s="2554"/>
      <c r="AD20" s="2554"/>
      <c r="AE20" s="2554"/>
      <c r="AF20" s="2554"/>
      <c r="AG20" s="2554"/>
      <c r="AH20" s="2554"/>
      <c r="AI20" s="2554"/>
      <c r="AJ20" s="2554"/>
      <c r="AK20" s="2554"/>
      <c r="AL20" s="2611"/>
    </row>
    <row r="21" spans="2:38">
      <c r="B21" s="2536"/>
      <c r="C21" s="2545"/>
      <c r="D21" s="2588"/>
      <c r="E21" s="2553"/>
      <c r="F21" s="2553"/>
      <c r="G21" s="2553"/>
      <c r="H21" s="2553"/>
      <c r="I21" s="2553"/>
      <c r="J21" s="2553"/>
      <c r="K21" s="2553"/>
      <c r="L21" s="2553"/>
      <c r="M21" s="2553"/>
      <c r="N21" s="2553"/>
      <c r="O21" s="2553"/>
      <c r="P21" s="2553"/>
      <c r="Q21" s="2553"/>
      <c r="R21" s="2553"/>
      <c r="S21" s="2553"/>
      <c r="T21" s="2553"/>
      <c r="U21" s="2553" t="s">
        <v>308</v>
      </c>
      <c r="V21" s="2553"/>
      <c r="W21" s="2553"/>
      <c r="X21" s="2553"/>
      <c r="Y21" s="2553"/>
      <c r="Z21" s="2553"/>
      <c r="AA21" s="2553"/>
      <c r="AB21" s="2553"/>
      <c r="AC21" s="2553"/>
      <c r="AD21" s="2553"/>
      <c r="AE21" s="2553"/>
      <c r="AF21" s="2553"/>
      <c r="AG21" s="2553"/>
      <c r="AH21" s="2553"/>
      <c r="AI21" s="2553"/>
      <c r="AJ21" s="2553" t="s">
        <v>308</v>
      </c>
      <c r="AK21" s="2553"/>
      <c r="AL21" s="2611"/>
    </row>
    <row r="22" spans="2:38">
      <c r="B22" s="2536"/>
      <c r="C22" s="2545"/>
      <c r="D22" s="2588"/>
      <c r="E22" s="2553"/>
      <c r="F22" s="2553"/>
      <c r="G22" s="2553"/>
      <c r="H22" s="2553"/>
      <c r="I22" s="2553"/>
      <c r="J22" s="2553"/>
      <c r="K22" s="2553"/>
      <c r="L22" s="2553"/>
      <c r="M22" s="2553"/>
      <c r="N22" s="2553"/>
      <c r="O22" s="2553"/>
      <c r="P22" s="2553"/>
      <c r="Q22" s="2553"/>
      <c r="R22" s="2553"/>
      <c r="S22" s="2553"/>
      <c r="T22" s="2553"/>
      <c r="U22" s="2553"/>
      <c r="V22" s="2553"/>
      <c r="W22" s="2553"/>
      <c r="X22" s="2553"/>
      <c r="Y22" s="2553"/>
      <c r="Z22" s="2553"/>
      <c r="AA22" s="2553"/>
      <c r="AB22" s="2553"/>
      <c r="AC22" s="2553"/>
      <c r="AD22" s="2553"/>
      <c r="AE22" s="2553"/>
      <c r="AF22" s="2553"/>
      <c r="AG22" s="2553"/>
      <c r="AH22" s="2553"/>
      <c r="AI22" s="2553"/>
      <c r="AJ22" s="2553"/>
      <c r="AK22" s="2553"/>
      <c r="AL22" s="2611"/>
    </row>
    <row r="23" spans="2:38" ht="14.25">
      <c r="B23" s="2536"/>
      <c r="C23" s="2545"/>
      <c r="D23" s="2588"/>
      <c r="E23" s="2551"/>
      <c r="F23" s="2551"/>
      <c r="G23" s="2551"/>
      <c r="H23" s="2551"/>
      <c r="I23" s="2551"/>
      <c r="J23" s="2551"/>
      <c r="K23" s="2551"/>
      <c r="L23" s="2551"/>
      <c r="M23" s="2551"/>
      <c r="N23" s="2551"/>
      <c r="O23" s="2551"/>
      <c r="P23" s="2551"/>
      <c r="Q23" s="2551"/>
      <c r="R23" s="2551"/>
      <c r="S23" s="2551"/>
      <c r="T23" s="2551"/>
      <c r="U23" s="2551"/>
      <c r="V23" s="2551"/>
      <c r="W23" s="2551"/>
      <c r="X23" s="2551"/>
      <c r="Y23" s="2551"/>
      <c r="Z23" s="2551"/>
      <c r="AA23" s="2551"/>
      <c r="AB23" s="2551"/>
      <c r="AC23" s="2551"/>
      <c r="AD23" s="2551"/>
      <c r="AE23" s="2551"/>
      <c r="AF23" s="2551"/>
      <c r="AG23" s="2551"/>
      <c r="AH23" s="2551"/>
      <c r="AI23" s="2551"/>
      <c r="AJ23" s="2551"/>
      <c r="AK23" s="2551"/>
      <c r="AL23" s="2611"/>
    </row>
    <row r="24" spans="2:38">
      <c r="B24" s="2536"/>
      <c r="C24" s="2545"/>
      <c r="D24" s="2588"/>
      <c r="E24" s="2551"/>
      <c r="F24" s="2551"/>
      <c r="G24" s="2551"/>
      <c r="H24" s="2551"/>
      <c r="I24" s="2551"/>
      <c r="J24" s="2551"/>
      <c r="K24" s="2551"/>
      <c r="L24" s="2551"/>
      <c r="M24" s="2551"/>
      <c r="N24" s="2551"/>
      <c r="O24" s="2551"/>
      <c r="P24" s="2551"/>
      <c r="Q24" s="2551"/>
      <c r="R24" s="2551"/>
      <c r="S24" s="2551"/>
      <c r="T24" s="2551"/>
      <c r="U24" s="2551"/>
      <c r="V24" s="2551"/>
      <c r="W24" s="3074" t="s">
        <v>1392</v>
      </c>
      <c r="X24" s="2956"/>
      <c r="Y24" s="2956"/>
      <c r="Z24" s="2956"/>
      <c r="AA24" s="2956"/>
      <c r="AB24" s="2956"/>
      <c r="AC24" s="2956"/>
      <c r="AD24" s="2956"/>
      <c r="AE24" s="2956"/>
      <c r="AF24" s="2956"/>
      <c r="AG24" s="2956"/>
      <c r="AH24" s="2956"/>
      <c r="AI24" s="2956"/>
      <c r="AJ24" s="2956"/>
      <c r="AK24" s="2959"/>
      <c r="AL24" s="2611"/>
    </row>
    <row r="25" spans="2:38">
      <c r="B25" s="2536"/>
      <c r="C25" s="2545"/>
      <c r="D25" s="2588"/>
      <c r="E25" s="2551"/>
      <c r="F25" s="2551"/>
      <c r="G25" s="2551"/>
      <c r="H25" s="2551"/>
      <c r="I25" s="2551"/>
      <c r="J25" s="2551"/>
      <c r="K25" s="2551"/>
      <c r="L25" s="2551"/>
      <c r="M25" s="2551"/>
      <c r="N25" s="2551"/>
      <c r="O25" s="2551"/>
      <c r="P25" s="2551"/>
      <c r="Q25" s="2551"/>
      <c r="R25" s="2551"/>
      <c r="S25" s="2551"/>
      <c r="T25" s="2551"/>
      <c r="U25" s="2551"/>
      <c r="V25" s="2551"/>
      <c r="W25" s="2949"/>
      <c r="X25" s="2553"/>
      <c r="Y25" s="2553"/>
      <c r="Z25" s="2553"/>
      <c r="AA25" s="2553"/>
      <c r="AB25" s="2553"/>
      <c r="AC25" s="2553"/>
      <c r="AD25" s="2553"/>
      <c r="AE25" s="2553"/>
      <c r="AF25" s="2553"/>
      <c r="AG25" s="2553"/>
      <c r="AH25" s="2553"/>
      <c r="AI25" s="2553"/>
      <c r="AJ25" s="2553"/>
      <c r="AK25" s="2960"/>
      <c r="AL25" s="2611"/>
    </row>
    <row r="26" spans="2:38">
      <c r="B26" s="2536"/>
      <c r="C26" s="2545"/>
      <c r="D26" s="2588"/>
      <c r="E26" s="2551"/>
      <c r="F26" s="2551"/>
      <c r="G26" s="2551"/>
      <c r="H26" s="2551"/>
      <c r="I26" s="2551"/>
      <c r="J26" s="2551"/>
      <c r="K26" s="2551"/>
      <c r="L26" s="2551"/>
      <c r="M26" s="2551"/>
      <c r="N26" s="2551"/>
      <c r="O26" s="2551"/>
      <c r="P26" s="2551"/>
      <c r="Q26" s="2551"/>
      <c r="R26" s="2551"/>
      <c r="S26" s="2551"/>
      <c r="T26" s="2551"/>
      <c r="U26" s="2551"/>
      <c r="V26" s="2551"/>
      <c r="W26" s="2949"/>
      <c r="X26" s="2553"/>
      <c r="Y26" s="2553"/>
      <c r="Z26" s="2553"/>
      <c r="AA26" s="2553"/>
      <c r="AB26" s="2553"/>
      <c r="AC26" s="2553"/>
      <c r="AD26" s="2553"/>
      <c r="AE26" s="2553"/>
      <c r="AF26" s="2553"/>
      <c r="AG26" s="2553"/>
      <c r="AH26" s="2553"/>
      <c r="AI26" s="2553"/>
      <c r="AJ26" s="2553" t="s">
        <v>680</v>
      </c>
      <c r="AK26" s="2960"/>
      <c r="AL26" s="2611"/>
    </row>
    <row r="27" spans="2:38" ht="14.25">
      <c r="B27" s="2536"/>
      <c r="C27" s="2545"/>
      <c r="D27" s="2588"/>
      <c r="E27" s="2551"/>
      <c r="F27" s="2551"/>
      <c r="G27" s="2551"/>
      <c r="H27" s="2551"/>
      <c r="I27" s="2551"/>
      <c r="J27" s="2551"/>
      <c r="K27" s="2551"/>
      <c r="L27" s="2551"/>
      <c r="M27" s="2551"/>
      <c r="N27" s="2551"/>
      <c r="O27" s="2551"/>
      <c r="P27" s="2551"/>
      <c r="Q27" s="2551"/>
      <c r="R27" s="2551"/>
      <c r="S27" s="2551"/>
      <c r="T27" s="2551"/>
      <c r="U27" s="2551"/>
      <c r="V27" s="2551"/>
      <c r="W27" s="3073"/>
      <c r="X27" s="2958"/>
      <c r="Y27" s="2958"/>
      <c r="Z27" s="2958"/>
      <c r="AA27" s="2958"/>
      <c r="AB27" s="2958"/>
      <c r="AC27" s="2958"/>
      <c r="AD27" s="2958"/>
      <c r="AE27" s="2958"/>
      <c r="AF27" s="2958"/>
      <c r="AG27" s="2958"/>
      <c r="AH27" s="2958"/>
      <c r="AI27" s="2958"/>
      <c r="AJ27" s="2958"/>
      <c r="AK27" s="2967"/>
      <c r="AL27" s="2611"/>
    </row>
    <row r="28" spans="2:38">
      <c r="B28" s="2536"/>
      <c r="C28" s="2545"/>
      <c r="D28" s="2588"/>
      <c r="E28" s="2551"/>
      <c r="F28" s="2551"/>
      <c r="G28" s="2551"/>
      <c r="H28" s="2551"/>
      <c r="I28" s="2551"/>
      <c r="J28" s="2551"/>
      <c r="K28" s="2551"/>
      <c r="L28" s="2551"/>
      <c r="M28" s="2551"/>
      <c r="N28" s="2551"/>
      <c r="O28" s="2551"/>
      <c r="P28" s="2551"/>
      <c r="Q28" s="2551"/>
      <c r="R28" s="2551"/>
      <c r="S28" s="2551"/>
      <c r="T28" s="2551"/>
      <c r="U28" s="2551"/>
      <c r="V28" s="2551"/>
      <c r="W28" s="2551"/>
      <c r="X28" s="2551"/>
      <c r="Y28" s="2551"/>
      <c r="Z28" s="2551"/>
      <c r="AA28" s="2551"/>
      <c r="AB28" s="2551"/>
      <c r="AC28" s="2551"/>
      <c r="AD28" s="2551"/>
      <c r="AE28" s="2551"/>
      <c r="AF28" s="2551"/>
      <c r="AG28" s="2551"/>
      <c r="AH28" s="2551"/>
      <c r="AI28" s="2551"/>
      <c r="AJ28" s="2551"/>
      <c r="AK28" s="2551"/>
      <c r="AL28" s="2611"/>
    </row>
    <row r="29" spans="2:38">
      <c r="B29" s="2536"/>
      <c r="C29" s="2545"/>
      <c r="D29" s="2588"/>
      <c r="E29" s="2551"/>
      <c r="F29" s="2551"/>
      <c r="G29" s="2551"/>
      <c r="H29" s="2551"/>
      <c r="I29" s="2551"/>
      <c r="J29" s="2551"/>
      <c r="K29" s="2551"/>
      <c r="L29" s="2551"/>
      <c r="M29" s="2551"/>
      <c r="N29" s="2551"/>
      <c r="O29" s="2551"/>
      <c r="P29" s="2551"/>
      <c r="Q29" s="2551"/>
      <c r="R29" s="2551"/>
      <c r="S29" s="2551"/>
      <c r="T29" s="2551"/>
      <c r="U29" s="2551"/>
      <c r="V29" s="2551"/>
      <c r="W29" s="2551"/>
      <c r="X29" s="2551"/>
      <c r="Y29" s="2551"/>
      <c r="Z29" s="2551"/>
      <c r="AA29" s="2551"/>
      <c r="AB29" s="2551"/>
      <c r="AC29" s="2551"/>
      <c r="AD29" s="2551"/>
      <c r="AE29" s="2551"/>
      <c r="AF29" s="2551"/>
      <c r="AG29" s="2551"/>
      <c r="AH29" s="2551"/>
      <c r="AI29" s="2551"/>
      <c r="AJ29" s="2551"/>
      <c r="AK29" s="2551"/>
      <c r="AL29" s="2611"/>
    </row>
    <row r="30" spans="2:38">
      <c r="B30" s="2536"/>
      <c r="C30" s="2545"/>
      <c r="D30" s="2550"/>
      <c r="E30" s="2550"/>
      <c r="F30" s="2550"/>
      <c r="G30" s="2550"/>
      <c r="H30" s="2550"/>
      <c r="I30" s="2550"/>
      <c r="J30" s="2550"/>
      <c r="K30" s="2550"/>
      <c r="L30" s="2550"/>
      <c r="M30" s="2550"/>
      <c r="N30" s="2550"/>
      <c r="O30" s="2550"/>
      <c r="P30" s="2550"/>
      <c r="Q30" s="2550"/>
      <c r="R30" s="2585"/>
      <c r="S30" s="2585"/>
      <c r="T30" s="2550"/>
      <c r="U30" s="2550"/>
      <c r="V30" s="2550"/>
      <c r="W30" s="2571"/>
      <c r="X30" s="2571"/>
      <c r="Y30" s="2571"/>
      <c r="Z30" s="2571"/>
      <c r="AA30" s="2571"/>
      <c r="AB30" s="2571"/>
      <c r="AC30" s="2571"/>
      <c r="AD30" s="2571"/>
      <c r="AE30" s="2571"/>
      <c r="AF30" s="2571"/>
      <c r="AG30" s="2571"/>
      <c r="AH30" s="2571"/>
      <c r="AI30" s="2571"/>
      <c r="AJ30" s="2571"/>
      <c r="AK30" s="2571"/>
      <c r="AL30" s="2607"/>
    </row>
    <row r="31" spans="2:38">
      <c r="B31" s="2536"/>
      <c r="C31" s="2545"/>
      <c r="D31" s="2583"/>
      <c r="E31" s="2583"/>
      <c r="F31" s="2583" t="s">
        <v>264</v>
      </c>
      <c r="G31" s="2583"/>
      <c r="H31" s="2583"/>
      <c r="I31" s="2583"/>
      <c r="J31" s="2583"/>
      <c r="K31" s="2583"/>
      <c r="L31" s="2583"/>
      <c r="M31" s="2583"/>
      <c r="N31" s="2583"/>
      <c r="O31" s="2583"/>
      <c r="P31" s="2583"/>
      <c r="Q31" s="2583"/>
      <c r="R31" s="2583"/>
      <c r="S31" s="2583"/>
      <c r="T31" s="2583"/>
      <c r="U31" s="2583"/>
      <c r="V31" s="2583"/>
      <c r="W31" s="2583"/>
      <c r="X31" s="2583"/>
      <c r="Y31" s="2551"/>
      <c r="Z31" s="2551"/>
      <c r="AA31" s="2551"/>
      <c r="AB31" s="2551"/>
      <c r="AC31" s="2551"/>
      <c r="AD31" s="2551"/>
      <c r="AE31" s="2551"/>
      <c r="AF31" s="2551"/>
      <c r="AG31" s="2551"/>
      <c r="AH31" s="2551"/>
      <c r="AI31" s="2551"/>
      <c r="AJ31" s="2551"/>
      <c r="AK31" s="2551"/>
      <c r="AL31" s="2611"/>
    </row>
    <row r="32" spans="2:38">
      <c r="B32" s="2536"/>
      <c r="C32" s="2545"/>
      <c r="D32" s="2583"/>
      <c r="E32" s="2583"/>
      <c r="F32" s="2583"/>
      <c r="G32" s="2583"/>
      <c r="H32" s="2583"/>
      <c r="I32" s="2583"/>
      <c r="J32" s="2583"/>
      <c r="K32" s="2583"/>
      <c r="L32" s="2583"/>
      <c r="M32" s="2583"/>
      <c r="N32" s="2583"/>
      <c r="O32" s="2583"/>
      <c r="P32" s="2583"/>
      <c r="Q32" s="2583"/>
      <c r="R32" s="2583"/>
      <c r="S32" s="2583"/>
      <c r="T32" s="2583"/>
      <c r="U32" s="2583"/>
      <c r="V32" s="2583"/>
      <c r="W32" s="2583"/>
      <c r="X32" s="2583"/>
      <c r="Y32" s="2551"/>
      <c r="Z32" s="2551"/>
      <c r="AA32" s="2551"/>
      <c r="AB32" s="2551"/>
      <c r="AC32" s="2551"/>
      <c r="AD32" s="2551"/>
      <c r="AE32" s="2551"/>
      <c r="AF32" s="2551"/>
      <c r="AG32" s="2551"/>
      <c r="AH32" s="2551"/>
      <c r="AI32" s="2551"/>
      <c r="AJ32" s="2551"/>
      <c r="AK32" s="2551"/>
      <c r="AL32" s="2611"/>
    </row>
    <row r="33" spans="2:38" ht="15" customHeight="1">
      <c r="B33" s="2536"/>
      <c r="C33" s="2545"/>
      <c r="D33" s="2551"/>
      <c r="E33" s="2583"/>
      <c r="F33" s="2564" t="s">
        <v>102</v>
      </c>
      <c r="G33" s="2571"/>
      <c r="H33" s="2571"/>
      <c r="I33" s="2571"/>
      <c r="J33" s="2571"/>
      <c r="K33" s="2571"/>
      <c r="L33" s="2571"/>
      <c r="M33" s="2573"/>
      <c r="N33" s="2564"/>
      <c r="O33" s="2571"/>
      <c r="P33" s="2571"/>
      <c r="Q33" s="2571"/>
      <c r="R33" s="2571"/>
      <c r="S33" s="2573"/>
      <c r="T33" s="2564" t="s">
        <v>308</v>
      </c>
      <c r="U33" s="2573"/>
      <c r="V33" s="2583"/>
      <c r="W33" s="2583"/>
      <c r="X33" s="2583"/>
      <c r="Y33" s="2730" t="s">
        <v>999</v>
      </c>
      <c r="Z33" s="2571"/>
      <c r="AA33" s="2571"/>
      <c r="AB33" s="2571"/>
      <c r="AC33" s="2571"/>
      <c r="AD33" s="2571"/>
      <c r="AE33" s="2571"/>
      <c r="AF33" s="2571"/>
      <c r="AG33" s="2571"/>
      <c r="AH33" s="2571"/>
      <c r="AI33" s="2573"/>
      <c r="AJ33" s="2551"/>
      <c r="AK33" s="2551"/>
      <c r="AL33" s="2611"/>
    </row>
    <row r="34" spans="2:38" ht="15" customHeight="1">
      <c r="B34" s="2536"/>
      <c r="C34" s="2545"/>
      <c r="D34" s="2551"/>
      <c r="E34" s="2583"/>
      <c r="F34" s="2565"/>
      <c r="G34" s="2572"/>
      <c r="H34" s="2572"/>
      <c r="I34" s="2572"/>
      <c r="J34" s="2572"/>
      <c r="K34" s="2572"/>
      <c r="L34" s="2572"/>
      <c r="M34" s="2574"/>
      <c r="N34" s="2565"/>
      <c r="O34" s="2572"/>
      <c r="P34" s="2572"/>
      <c r="Q34" s="2572"/>
      <c r="R34" s="2572"/>
      <c r="S34" s="2574"/>
      <c r="T34" s="2565"/>
      <c r="U34" s="2574"/>
      <c r="V34" s="2583"/>
      <c r="W34" s="2583"/>
      <c r="X34" s="2583"/>
      <c r="Y34" s="2565"/>
      <c r="Z34" s="2572"/>
      <c r="AA34" s="2572"/>
      <c r="AB34" s="2572"/>
      <c r="AC34" s="2572"/>
      <c r="AD34" s="2572"/>
      <c r="AE34" s="2572"/>
      <c r="AF34" s="2572"/>
      <c r="AG34" s="2572"/>
      <c r="AH34" s="2572"/>
      <c r="AI34" s="2574"/>
      <c r="AJ34" s="2551"/>
      <c r="AK34" s="2551"/>
      <c r="AL34" s="2611"/>
    </row>
    <row r="35" spans="2:38" ht="15" customHeight="1">
      <c r="B35" s="2536"/>
      <c r="C35" s="2545"/>
      <c r="D35" s="2551"/>
      <c r="E35" s="2583"/>
      <c r="F35" s="2564" t="s">
        <v>1142</v>
      </c>
      <c r="G35" s="2571"/>
      <c r="H35" s="2571"/>
      <c r="I35" s="2571"/>
      <c r="J35" s="2571"/>
      <c r="K35" s="2571"/>
      <c r="L35" s="2571"/>
      <c r="M35" s="2573"/>
      <c r="N35" s="2564"/>
      <c r="O35" s="2571"/>
      <c r="P35" s="2571"/>
      <c r="Q35" s="2571"/>
      <c r="R35" s="2571"/>
      <c r="S35" s="2573"/>
      <c r="T35" s="2564" t="s">
        <v>308</v>
      </c>
      <c r="U35" s="2573"/>
      <c r="V35" s="2583"/>
      <c r="W35" s="2583"/>
      <c r="X35" s="2583"/>
      <c r="Y35" s="2564"/>
      <c r="Z35" s="2571"/>
      <c r="AA35" s="2571"/>
      <c r="AB35" s="2571"/>
      <c r="AC35" s="2571"/>
      <c r="AD35" s="2571"/>
      <c r="AE35" s="2571"/>
      <c r="AF35" s="2571"/>
      <c r="AG35" s="2573"/>
      <c r="AH35" s="2564" t="s">
        <v>308</v>
      </c>
      <c r="AI35" s="2573"/>
      <c r="AJ35" s="2551"/>
      <c r="AK35" s="2551"/>
      <c r="AL35" s="2611"/>
    </row>
    <row r="36" spans="2:38" ht="15" customHeight="1">
      <c r="B36" s="2536"/>
      <c r="C36" s="2545"/>
      <c r="D36" s="2551"/>
      <c r="E36" s="2583"/>
      <c r="F36" s="2565"/>
      <c r="G36" s="2572"/>
      <c r="H36" s="2572"/>
      <c r="I36" s="2572"/>
      <c r="J36" s="2572"/>
      <c r="K36" s="2572"/>
      <c r="L36" s="2572"/>
      <c r="M36" s="2574"/>
      <c r="N36" s="2565"/>
      <c r="O36" s="2572"/>
      <c r="P36" s="2572"/>
      <c r="Q36" s="2572"/>
      <c r="R36" s="2572"/>
      <c r="S36" s="2574"/>
      <c r="T36" s="2565"/>
      <c r="U36" s="2574"/>
      <c r="V36" s="2583"/>
      <c r="W36" s="2583"/>
      <c r="X36" s="2583"/>
      <c r="Y36" s="2879"/>
      <c r="Z36" s="2182"/>
      <c r="AA36" s="2182"/>
      <c r="AB36" s="2182"/>
      <c r="AC36" s="2182"/>
      <c r="AD36" s="2182"/>
      <c r="AE36" s="2182"/>
      <c r="AF36" s="2182"/>
      <c r="AG36" s="2981"/>
      <c r="AH36" s="2879"/>
      <c r="AI36" s="2981"/>
      <c r="AJ36" s="2551"/>
      <c r="AK36" s="2551"/>
      <c r="AL36" s="2611"/>
    </row>
    <row r="37" spans="2:38" ht="15" customHeight="1">
      <c r="B37" s="2536"/>
      <c r="C37" s="2545"/>
      <c r="D37" s="2551"/>
      <c r="E37" s="2583"/>
      <c r="F37" s="2564" t="s">
        <v>755</v>
      </c>
      <c r="G37" s="2571"/>
      <c r="H37" s="2571"/>
      <c r="I37" s="2571"/>
      <c r="J37" s="2571"/>
      <c r="K37" s="2571"/>
      <c r="L37" s="2571"/>
      <c r="M37" s="2573"/>
      <c r="N37" s="2564"/>
      <c r="O37" s="2571"/>
      <c r="P37" s="2571"/>
      <c r="Q37" s="2571"/>
      <c r="R37" s="2571"/>
      <c r="S37" s="2573"/>
      <c r="T37" s="2564" t="s">
        <v>308</v>
      </c>
      <c r="U37" s="2573"/>
      <c r="V37" s="2583"/>
      <c r="W37" s="2583"/>
      <c r="X37" s="2583"/>
      <c r="Y37" s="2912" t="s">
        <v>1144</v>
      </c>
      <c r="Z37" s="2924"/>
      <c r="AA37" s="2924"/>
      <c r="AB37" s="2924"/>
      <c r="AC37" s="2924"/>
      <c r="AD37" s="2924"/>
      <c r="AE37" s="2924"/>
      <c r="AF37" s="2924"/>
      <c r="AG37" s="2924"/>
      <c r="AH37" s="2924"/>
      <c r="AI37" s="2940"/>
      <c r="AJ37" s="2551"/>
      <c r="AK37" s="2551"/>
      <c r="AL37" s="2611"/>
    </row>
    <row r="38" spans="2:38" ht="15" customHeight="1">
      <c r="B38" s="2536"/>
      <c r="C38" s="2545"/>
      <c r="D38" s="2551"/>
      <c r="E38" s="2583"/>
      <c r="F38" s="2879"/>
      <c r="G38" s="2182"/>
      <c r="H38" s="2182"/>
      <c r="I38" s="2182"/>
      <c r="J38" s="2182"/>
      <c r="K38" s="2182"/>
      <c r="L38" s="2182"/>
      <c r="M38" s="2981"/>
      <c r="N38" s="2879"/>
      <c r="O38" s="2182"/>
      <c r="P38" s="2182"/>
      <c r="Q38" s="2182"/>
      <c r="R38" s="2182"/>
      <c r="S38" s="2981"/>
      <c r="T38" s="2879"/>
      <c r="U38" s="2981"/>
      <c r="V38" s="2583"/>
      <c r="W38" s="2583"/>
      <c r="X38" s="2583"/>
      <c r="Y38" s="3075"/>
      <c r="Z38" s="2572"/>
      <c r="AA38" s="2572"/>
      <c r="AB38" s="2572"/>
      <c r="AC38" s="2572"/>
      <c r="AD38" s="2572"/>
      <c r="AE38" s="2572"/>
      <c r="AF38" s="2572"/>
      <c r="AG38" s="2572"/>
      <c r="AH38" s="2572"/>
      <c r="AI38" s="3076"/>
      <c r="AJ38" s="2551"/>
      <c r="AK38" s="2551"/>
      <c r="AL38" s="2611"/>
    </row>
    <row r="39" spans="2:38" ht="15" customHeight="1">
      <c r="B39" s="2536"/>
      <c r="C39" s="2545"/>
      <c r="D39" s="2551"/>
      <c r="E39" s="2583"/>
      <c r="F39" s="2948" t="s">
        <v>1146</v>
      </c>
      <c r="G39" s="2956"/>
      <c r="H39" s="2956"/>
      <c r="I39" s="2956"/>
      <c r="J39" s="2956"/>
      <c r="K39" s="2956"/>
      <c r="L39" s="2956"/>
      <c r="M39" s="2956"/>
      <c r="N39" s="2956"/>
      <c r="O39" s="2956"/>
      <c r="P39" s="2956"/>
      <c r="Q39" s="2956"/>
      <c r="R39" s="2956"/>
      <c r="S39" s="2956"/>
      <c r="T39" s="2956" t="s">
        <v>308</v>
      </c>
      <c r="U39" s="2959"/>
      <c r="V39" s="2583"/>
      <c r="W39" s="2583"/>
      <c r="X39" s="2583"/>
      <c r="Y39" s="2949"/>
      <c r="Z39" s="2553"/>
      <c r="AA39" s="2553"/>
      <c r="AB39" s="2553"/>
      <c r="AC39" s="2553"/>
      <c r="AD39" s="2553"/>
      <c r="AE39" s="2553"/>
      <c r="AF39" s="2553"/>
      <c r="AG39" s="2553"/>
      <c r="AH39" s="2553" t="s">
        <v>680</v>
      </c>
      <c r="AI39" s="2960"/>
      <c r="AJ39" s="2551"/>
      <c r="AK39" s="2551"/>
      <c r="AL39" s="2611"/>
    </row>
    <row r="40" spans="2:38" ht="15" customHeight="1">
      <c r="B40" s="2536"/>
      <c r="C40" s="2545"/>
      <c r="D40" s="2551"/>
      <c r="E40" s="2583"/>
      <c r="F40" s="3073"/>
      <c r="G40" s="2958"/>
      <c r="H40" s="2958"/>
      <c r="I40" s="2958"/>
      <c r="J40" s="2958"/>
      <c r="K40" s="2958"/>
      <c r="L40" s="2958"/>
      <c r="M40" s="2958"/>
      <c r="N40" s="2958"/>
      <c r="O40" s="2958"/>
      <c r="P40" s="2958"/>
      <c r="Q40" s="2958"/>
      <c r="R40" s="2958"/>
      <c r="S40" s="2958"/>
      <c r="T40" s="2958"/>
      <c r="U40" s="2967"/>
      <c r="V40" s="2583"/>
      <c r="W40" s="2583"/>
      <c r="X40" s="2583"/>
      <c r="Y40" s="3073"/>
      <c r="Z40" s="2958"/>
      <c r="AA40" s="2958"/>
      <c r="AB40" s="2958"/>
      <c r="AC40" s="2958"/>
      <c r="AD40" s="2958"/>
      <c r="AE40" s="2958"/>
      <c r="AF40" s="2958"/>
      <c r="AG40" s="2958"/>
      <c r="AH40" s="2958"/>
      <c r="AI40" s="2967"/>
      <c r="AJ40" s="2551"/>
      <c r="AK40" s="2551"/>
      <c r="AL40" s="2611"/>
    </row>
    <row r="41" spans="2:38">
      <c r="B41" s="2536"/>
      <c r="C41" s="2545"/>
      <c r="D41" s="2551"/>
      <c r="E41" s="2583"/>
      <c r="F41" s="2583"/>
      <c r="G41" s="2583"/>
      <c r="H41" s="2583"/>
      <c r="I41" s="2583"/>
      <c r="J41" s="2583"/>
      <c r="K41" s="2583"/>
      <c r="L41" s="2583"/>
      <c r="M41" s="2583"/>
      <c r="N41" s="2583"/>
      <c r="O41" s="2583"/>
      <c r="P41" s="2583"/>
      <c r="Q41" s="2583"/>
      <c r="R41" s="2583"/>
      <c r="S41" s="2583"/>
      <c r="T41" s="2583"/>
      <c r="U41" s="2583"/>
      <c r="V41" s="2583"/>
      <c r="W41" s="2583"/>
      <c r="X41" s="2583"/>
      <c r="Y41" s="2583"/>
      <c r="Z41" s="2583"/>
      <c r="AA41" s="2583"/>
      <c r="AB41" s="2583"/>
      <c r="AC41" s="2583"/>
      <c r="AD41" s="2583"/>
      <c r="AE41" s="2583"/>
      <c r="AF41" s="2583"/>
      <c r="AG41" s="2583"/>
      <c r="AH41" s="2551"/>
      <c r="AI41" s="2551"/>
      <c r="AJ41" s="2551"/>
      <c r="AK41" s="2551"/>
      <c r="AL41" s="2611"/>
    </row>
    <row r="42" spans="2:38">
      <c r="B42" s="2537"/>
      <c r="C42" s="2546"/>
      <c r="D42" s="2552"/>
      <c r="E42" s="2590"/>
      <c r="F42" s="2590"/>
      <c r="G42" s="2590"/>
      <c r="H42" s="2590"/>
      <c r="I42" s="2590"/>
      <c r="J42" s="2590"/>
      <c r="K42" s="2590"/>
      <c r="L42" s="2590"/>
      <c r="M42" s="2590"/>
      <c r="N42" s="2590"/>
      <c r="O42" s="2590"/>
      <c r="P42" s="2590"/>
      <c r="Q42" s="2590"/>
      <c r="R42" s="2590"/>
      <c r="S42" s="2590"/>
      <c r="T42" s="2590"/>
      <c r="U42" s="2590"/>
      <c r="V42" s="2590"/>
      <c r="W42" s="2590"/>
      <c r="X42" s="2590"/>
      <c r="Y42" s="2590"/>
      <c r="Z42" s="2590"/>
      <c r="AA42" s="2590"/>
      <c r="AB42" s="2590"/>
      <c r="AC42" s="2590"/>
      <c r="AD42" s="2590"/>
      <c r="AE42" s="2590"/>
      <c r="AF42" s="2590"/>
      <c r="AG42" s="2590"/>
      <c r="AH42" s="2552"/>
      <c r="AI42" s="2552"/>
      <c r="AJ42" s="2552"/>
      <c r="AK42" s="2552"/>
      <c r="AL42" s="2612"/>
    </row>
    <row r="43" spans="2:38" ht="61.5" customHeight="1">
      <c r="B43" s="2541" t="s">
        <v>720</v>
      </c>
      <c r="C43" s="2541"/>
      <c r="D43" s="2541"/>
      <c r="E43" s="2541"/>
      <c r="F43" s="2541"/>
      <c r="G43" s="2541"/>
      <c r="H43" s="2541"/>
      <c r="I43" s="2541"/>
      <c r="J43" s="2541"/>
      <c r="K43" s="2541"/>
      <c r="L43" s="2541"/>
      <c r="M43" s="2541"/>
      <c r="N43" s="2541"/>
      <c r="O43" s="2541"/>
      <c r="P43" s="2541"/>
      <c r="Q43" s="2541"/>
      <c r="R43" s="2541"/>
      <c r="S43" s="2541"/>
      <c r="T43" s="2541"/>
      <c r="U43" s="2541"/>
      <c r="V43" s="2541"/>
      <c r="W43" s="2541"/>
      <c r="X43" s="2541"/>
      <c r="Y43" s="2541"/>
      <c r="Z43" s="2541"/>
      <c r="AA43" s="2541"/>
      <c r="AB43" s="2541"/>
      <c r="AC43" s="2541"/>
      <c r="AD43" s="2541"/>
      <c r="AE43" s="2541"/>
      <c r="AF43" s="2541"/>
      <c r="AG43" s="2541"/>
      <c r="AH43" s="2541"/>
      <c r="AI43" s="2541"/>
      <c r="AJ43" s="2541"/>
      <c r="AK43" s="2541"/>
      <c r="AL43" s="2541"/>
    </row>
    <row r="44" spans="2:38">
      <c r="B44" s="2542"/>
      <c r="C44" s="2542"/>
      <c r="D44" s="2542"/>
      <c r="E44" s="2542"/>
      <c r="F44" s="2542"/>
      <c r="G44" s="2542"/>
      <c r="H44" s="2542"/>
      <c r="I44" s="2542"/>
      <c r="J44" s="2542"/>
      <c r="K44" s="2542"/>
      <c r="L44" s="2542"/>
      <c r="M44" s="2542"/>
      <c r="N44" s="2542"/>
      <c r="O44" s="2542"/>
      <c r="P44" s="2542"/>
      <c r="Q44" s="2542"/>
      <c r="R44" s="2542"/>
      <c r="S44" s="2542"/>
      <c r="T44" s="2542"/>
      <c r="U44" s="2542"/>
      <c r="V44" s="2542"/>
      <c r="W44" s="2542"/>
      <c r="X44" s="2542"/>
      <c r="Y44" s="2542"/>
      <c r="Z44" s="2542"/>
      <c r="AA44" s="2542"/>
      <c r="AB44" s="2542"/>
      <c r="AC44" s="2542"/>
      <c r="AD44" s="2542"/>
      <c r="AE44" s="2542"/>
      <c r="AF44" s="2542"/>
      <c r="AG44" s="2542"/>
      <c r="AH44" s="2542"/>
      <c r="AI44" s="2542"/>
      <c r="AJ44" s="2542"/>
      <c r="AK44" s="2542"/>
      <c r="AL44" s="2542"/>
    </row>
    <row r="45" spans="2:38">
      <c r="B45" s="2542"/>
      <c r="C45" s="2542"/>
      <c r="D45" s="2542"/>
      <c r="E45" s="2542"/>
      <c r="F45" s="2542"/>
      <c r="G45" s="2542"/>
      <c r="H45" s="2542"/>
      <c r="I45" s="2542"/>
      <c r="J45" s="2542"/>
      <c r="K45" s="2542"/>
      <c r="L45" s="2542"/>
      <c r="M45" s="2542"/>
      <c r="N45" s="2542"/>
      <c r="O45" s="2542"/>
      <c r="P45" s="2542"/>
      <c r="Q45" s="2542"/>
      <c r="R45" s="2542"/>
      <c r="S45" s="2542"/>
      <c r="T45" s="2542"/>
      <c r="U45" s="2542"/>
      <c r="V45" s="2542"/>
      <c r="W45" s="2542"/>
      <c r="X45" s="2542"/>
      <c r="Y45" s="2542"/>
      <c r="Z45" s="2542"/>
      <c r="AA45" s="2542"/>
      <c r="AB45" s="2542"/>
      <c r="AC45" s="2542"/>
      <c r="AD45" s="2542"/>
      <c r="AE45" s="2542"/>
      <c r="AF45" s="2542"/>
      <c r="AG45" s="2542"/>
      <c r="AH45" s="2542"/>
      <c r="AI45" s="2542"/>
      <c r="AJ45" s="2542"/>
      <c r="AK45" s="2542"/>
      <c r="AL45" s="2542"/>
    </row>
    <row r="46" spans="2:38">
      <c r="B46" s="2542"/>
      <c r="C46" s="2542"/>
      <c r="D46" s="2542"/>
      <c r="E46" s="2542"/>
      <c r="F46" s="2542"/>
      <c r="G46" s="2542"/>
      <c r="H46" s="2542"/>
      <c r="I46" s="2542"/>
      <c r="J46" s="2542"/>
      <c r="K46" s="2542"/>
      <c r="L46" s="2542"/>
      <c r="M46" s="2542"/>
      <c r="N46" s="2542"/>
      <c r="O46" s="2542"/>
      <c r="P46" s="2542"/>
      <c r="Q46" s="2542"/>
      <c r="R46" s="2542"/>
      <c r="S46" s="2542"/>
      <c r="T46" s="2542"/>
      <c r="U46" s="2542"/>
      <c r="V46" s="2542"/>
      <c r="W46" s="2542"/>
      <c r="X46" s="2542"/>
      <c r="Y46" s="2542"/>
      <c r="Z46" s="2542"/>
      <c r="AA46" s="2542"/>
      <c r="AB46" s="2542"/>
      <c r="AC46" s="2542"/>
      <c r="AD46" s="2542"/>
      <c r="AE46" s="2542"/>
      <c r="AF46" s="2542"/>
      <c r="AG46" s="2542"/>
      <c r="AH46" s="2542"/>
      <c r="AI46" s="2542"/>
      <c r="AJ46" s="2542"/>
      <c r="AK46" s="2542"/>
      <c r="AL46" s="2542"/>
    </row>
    <row r="47" spans="2:38">
      <c r="B47" s="2542"/>
      <c r="C47" s="2542"/>
      <c r="D47" s="2542"/>
      <c r="E47" s="2542"/>
      <c r="F47" s="2542"/>
      <c r="G47" s="2542"/>
      <c r="H47" s="2542"/>
      <c r="I47" s="2542"/>
      <c r="J47" s="2542"/>
      <c r="K47" s="2542"/>
      <c r="L47" s="2542"/>
      <c r="M47" s="2542"/>
      <c r="N47" s="2542"/>
      <c r="O47" s="2542"/>
      <c r="P47" s="2542"/>
      <c r="Q47" s="2542"/>
      <c r="R47" s="2542"/>
      <c r="S47" s="2542"/>
      <c r="T47" s="2542"/>
      <c r="U47" s="2542"/>
      <c r="V47" s="2542"/>
      <c r="W47" s="2542"/>
      <c r="X47" s="2542"/>
      <c r="Y47" s="2542"/>
      <c r="Z47" s="2542"/>
      <c r="AA47" s="2542"/>
      <c r="AB47" s="2542"/>
      <c r="AC47" s="2542"/>
      <c r="AD47" s="2542"/>
      <c r="AE47" s="2542"/>
      <c r="AF47" s="2542"/>
      <c r="AG47" s="2542"/>
      <c r="AH47" s="2542"/>
      <c r="AI47" s="2542"/>
      <c r="AJ47" s="2542"/>
      <c r="AK47" s="2542"/>
      <c r="AL47" s="2542"/>
    </row>
    <row r="48" spans="2:38">
      <c r="B48" s="2542"/>
      <c r="C48" s="2542"/>
      <c r="D48" s="2542"/>
      <c r="E48" s="2542"/>
      <c r="F48" s="2542"/>
      <c r="G48" s="2542"/>
      <c r="H48" s="2542"/>
      <c r="I48" s="2542"/>
      <c r="J48" s="2542"/>
      <c r="K48" s="2542"/>
      <c r="L48" s="2542"/>
      <c r="M48" s="2542"/>
      <c r="N48" s="2542"/>
      <c r="O48" s="2542"/>
      <c r="P48" s="2542"/>
      <c r="Q48" s="2542"/>
      <c r="R48" s="2542"/>
      <c r="S48" s="2542"/>
      <c r="T48" s="2542"/>
      <c r="U48" s="2542"/>
      <c r="V48" s="2542"/>
      <c r="W48" s="2542"/>
      <c r="X48" s="2542"/>
      <c r="Y48" s="2542"/>
      <c r="Z48" s="2542"/>
      <c r="AA48" s="2542"/>
      <c r="AB48" s="2542"/>
      <c r="AC48" s="2542"/>
      <c r="AD48" s="2542"/>
      <c r="AE48" s="2542"/>
      <c r="AF48" s="2542"/>
      <c r="AG48" s="2542"/>
      <c r="AH48" s="2542"/>
      <c r="AI48" s="2542"/>
      <c r="AJ48" s="2542"/>
      <c r="AK48" s="2542"/>
      <c r="AL48" s="2542"/>
    </row>
    <row r="49" spans="2:38">
      <c r="B49" s="2542"/>
      <c r="C49" s="2542"/>
      <c r="D49" s="2542"/>
      <c r="E49" s="2542"/>
      <c r="F49" s="2542"/>
      <c r="G49" s="2542"/>
      <c r="H49" s="2542"/>
      <c r="I49" s="2542"/>
      <c r="J49" s="2542"/>
      <c r="K49" s="2542"/>
      <c r="L49" s="2542"/>
      <c r="M49" s="2542"/>
      <c r="N49" s="2542"/>
      <c r="O49" s="2542"/>
      <c r="P49" s="2542"/>
      <c r="Q49" s="2542"/>
      <c r="R49" s="2542"/>
      <c r="S49" s="2542"/>
      <c r="T49" s="2542"/>
      <c r="U49" s="2542"/>
      <c r="V49" s="2542"/>
      <c r="W49" s="2542"/>
      <c r="X49" s="2542"/>
      <c r="Y49" s="2542"/>
      <c r="Z49" s="2542"/>
      <c r="AA49" s="2542"/>
      <c r="AB49" s="2542"/>
      <c r="AC49" s="2542"/>
      <c r="AD49" s="2542"/>
      <c r="AE49" s="2542"/>
      <c r="AF49" s="2542"/>
      <c r="AG49" s="2542"/>
      <c r="AH49" s="2542"/>
      <c r="AI49" s="2542"/>
      <c r="AJ49" s="2542"/>
      <c r="AK49" s="2542"/>
      <c r="AL49" s="2542"/>
    </row>
    <row r="50" spans="2:38">
      <c r="B50" s="2542"/>
      <c r="C50" s="2542"/>
      <c r="D50" s="2542"/>
      <c r="E50" s="2542"/>
      <c r="F50" s="2542"/>
      <c r="G50" s="2542"/>
      <c r="H50" s="2542"/>
      <c r="I50" s="2542"/>
      <c r="J50" s="2542"/>
      <c r="K50" s="2542"/>
      <c r="L50" s="2542"/>
      <c r="M50" s="2542"/>
      <c r="N50" s="2542"/>
      <c r="O50" s="2542"/>
      <c r="P50" s="2542"/>
      <c r="Q50" s="2542"/>
      <c r="R50" s="2542"/>
      <c r="S50" s="2542"/>
      <c r="T50" s="2542"/>
      <c r="U50" s="2542"/>
      <c r="V50" s="2542"/>
      <c r="W50" s="2542"/>
      <c r="X50" s="2542"/>
      <c r="Y50" s="2542"/>
      <c r="Z50" s="2542"/>
      <c r="AA50" s="2542"/>
      <c r="AB50" s="2542"/>
      <c r="AC50" s="2542"/>
      <c r="AD50" s="2542"/>
      <c r="AE50" s="2542"/>
      <c r="AF50" s="2542"/>
      <c r="AG50" s="2542"/>
      <c r="AH50" s="2542"/>
      <c r="AI50" s="2542"/>
      <c r="AJ50" s="2542"/>
      <c r="AK50" s="2542"/>
      <c r="AL50" s="2542"/>
    </row>
    <row r="51" spans="2:38">
      <c r="B51" s="2542"/>
      <c r="C51" s="2542"/>
      <c r="D51" s="2542"/>
      <c r="E51" s="2542"/>
      <c r="F51" s="2542"/>
      <c r="G51" s="2542"/>
      <c r="H51" s="2542"/>
      <c r="I51" s="2542"/>
      <c r="J51" s="2542"/>
      <c r="K51" s="2542"/>
      <c r="L51" s="2542"/>
      <c r="M51" s="2542"/>
      <c r="N51" s="2542"/>
      <c r="O51" s="2542"/>
      <c r="P51" s="2542"/>
      <c r="Q51" s="2542"/>
      <c r="R51" s="2542"/>
      <c r="S51" s="2542"/>
      <c r="T51" s="2542"/>
      <c r="U51" s="2542"/>
      <c r="V51" s="2542"/>
      <c r="W51" s="2542"/>
      <c r="X51" s="2542"/>
      <c r="Y51" s="2542"/>
      <c r="Z51" s="2542"/>
      <c r="AA51" s="2542"/>
      <c r="AB51" s="2542"/>
      <c r="AC51" s="2542"/>
      <c r="AD51" s="2542"/>
      <c r="AE51" s="2542"/>
      <c r="AF51" s="2542"/>
      <c r="AG51" s="2542"/>
      <c r="AH51" s="2542"/>
      <c r="AI51" s="2542"/>
      <c r="AJ51" s="2542"/>
      <c r="AK51" s="2542"/>
      <c r="AL51" s="2542"/>
    </row>
    <row r="52" spans="2:38">
      <c r="B52" s="2542"/>
      <c r="C52" s="2542"/>
      <c r="D52" s="2542"/>
      <c r="E52" s="2542"/>
      <c r="F52" s="2542"/>
      <c r="G52" s="2542"/>
      <c r="H52" s="2542"/>
      <c r="I52" s="2542"/>
      <c r="J52" s="2542"/>
      <c r="K52" s="2542"/>
      <c r="L52" s="2542"/>
      <c r="M52" s="2542"/>
      <c r="N52" s="2542"/>
      <c r="O52" s="2542"/>
      <c r="P52" s="2542"/>
      <c r="Q52" s="2542"/>
      <c r="R52" s="2542"/>
      <c r="S52" s="2542"/>
      <c r="T52" s="2542"/>
      <c r="U52" s="2542"/>
      <c r="V52" s="2542"/>
      <c r="W52" s="2542"/>
      <c r="X52" s="2542"/>
      <c r="Y52" s="2542"/>
      <c r="Z52" s="2542"/>
      <c r="AA52" s="2542"/>
      <c r="AB52" s="2542"/>
      <c r="AC52" s="2542"/>
      <c r="AD52" s="2542"/>
      <c r="AE52" s="2542"/>
      <c r="AF52" s="2542"/>
      <c r="AG52" s="2542"/>
      <c r="AH52" s="2542"/>
      <c r="AI52" s="2542"/>
      <c r="AJ52" s="2542"/>
      <c r="AK52" s="2542"/>
      <c r="AL52" s="2542"/>
    </row>
    <row r="53" spans="2:38">
      <c r="B53" s="2542"/>
      <c r="C53" s="2542"/>
      <c r="D53" s="2542"/>
      <c r="E53" s="2542"/>
      <c r="F53" s="2542"/>
      <c r="G53" s="2542"/>
      <c r="H53" s="2542"/>
      <c r="I53" s="2542"/>
      <c r="J53" s="2542"/>
      <c r="K53" s="2542"/>
      <c r="L53" s="2542"/>
      <c r="M53" s="2542"/>
      <c r="N53" s="2542"/>
      <c r="O53" s="2542"/>
      <c r="P53" s="2542"/>
      <c r="Q53" s="2542"/>
      <c r="R53" s="2542"/>
      <c r="S53" s="2542"/>
      <c r="T53" s="2542"/>
      <c r="U53" s="2542"/>
      <c r="V53" s="2542"/>
      <c r="W53" s="2542"/>
      <c r="X53" s="2542"/>
      <c r="Y53" s="2542"/>
      <c r="Z53" s="2542"/>
      <c r="AA53" s="2542"/>
      <c r="AB53" s="2542"/>
      <c r="AC53" s="2542"/>
      <c r="AD53" s="2542"/>
      <c r="AE53" s="2542"/>
      <c r="AF53" s="2542"/>
      <c r="AG53" s="2542"/>
      <c r="AH53" s="2542"/>
      <c r="AI53" s="2542"/>
      <c r="AJ53" s="2542"/>
      <c r="AK53" s="2542"/>
      <c r="AL53" s="2542"/>
    </row>
  </sheetData>
  <customSheetViews>
    <customSheetView guid="{76D48460-2D9B-487A-92BD-89A50EB1783E}" scale="110" showPageBreaks="1" showGridLines="0" view="pageBreakPreview" topLeftCell="A34">
      <pageMargins left="0.7" right="0.7" top="0.75" bottom="0.75" header="0.3" footer="0.3"/>
      <pageSetup paperSize="9" orientation="portrait" r:id="rId1"/>
    </customSheetView>
  </customSheetViews>
  <mergeCells count="40">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7"/>
  <pageMargins left="0.7" right="0.7" top="0.75" bottom="0.75" header="0.3" footer="0.3"/>
  <pageSetup paperSize="9" fitToWidth="1" fitToHeight="1" orientation="portrait" usePrinterDefaults="1" r:id="rId2"/>
</worksheet>
</file>

<file path=xl/worksheets/sheet70.xml><?xml version="1.0" encoding="utf-8"?>
<worksheet xmlns="http://schemas.openxmlformats.org/spreadsheetml/2006/main" xmlns:r="http://schemas.openxmlformats.org/officeDocument/2006/relationships" xmlns:mc="http://schemas.openxmlformats.org/markup-compatibility/2006">
  <sheetPr codeName="Sheet71">
    <tabColor rgb="FFFF0000"/>
  </sheetPr>
  <dimension ref="A1:J42"/>
  <sheetViews>
    <sheetView showGridLines="0" view="pageBreakPreview" zoomScaleSheetLayoutView="100" workbookViewId="0">
      <selection sqref="A1:B1"/>
    </sheetView>
  </sheetViews>
  <sheetFormatPr defaultRowHeight="13.5"/>
  <cols>
    <col min="1" max="1" width="5.25" style="221" customWidth="1"/>
    <col min="2" max="3" width="9" style="221" customWidth="1"/>
    <col min="4" max="5" width="8.5" style="221" customWidth="1"/>
    <col min="6" max="6" width="8.375" style="221" customWidth="1"/>
    <col min="7" max="7" width="7.375" style="221" customWidth="1"/>
    <col min="8" max="9" width="8.5" style="221" customWidth="1"/>
    <col min="10" max="10" width="17.125" style="221" customWidth="1"/>
    <col min="11" max="256" width="9" style="221" customWidth="1"/>
    <col min="257" max="257" width="5.25" style="221" customWidth="1"/>
    <col min="258" max="259" width="9" style="221" customWidth="1"/>
    <col min="260" max="261" width="8.5" style="221" customWidth="1"/>
    <col min="262" max="262" width="8.375" style="221" customWidth="1"/>
    <col min="263" max="263" width="7.375" style="221" customWidth="1"/>
    <col min="264" max="265" width="8.5" style="221" customWidth="1"/>
    <col min="266" max="266" width="17.125" style="221" customWidth="1"/>
    <col min="267" max="512" width="9" style="221" customWidth="1"/>
    <col min="513" max="513" width="5.25" style="221" customWidth="1"/>
    <col min="514" max="515" width="9" style="221" customWidth="1"/>
    <col min="516" max="517" width="8.5" style="221" customWidth="1"/>
    <col min="518" max="518" width="8.375" style="221" customWidth="1"/>
    <col min="519" max="519" width="7.375" style="221" customWidth="1"/>
    <col min="520" max="521" width="8.5" style="221" customWidth="1"/>
    <col min="522" max="522" width="17.125" style="221" customWidth="1"/>
    <col min="523" max="768" width="9" style="221" customWidth="1"/>
    <col min="769" max="769" width="5.25" style="221" customWidth="1"/>
    <col min="770" max="771" width="9" style="221" customWidth="1"/>
    <col min="772" max="773" width="8.5" style="221" customWidth="1"/>
    <col min="774" max="774" width="8.375" style="221" customWidth="1"/>
    <col min="775" max="775" width="7.375" style="221" customWidth="1"/>
    <col min="776" max="777" width="8.5" style="221" customWidth="1"/>
    <col min="778" max="778" width="17.125" style="221" customWidth="1"/>
    <col min="779" max="1024" width="9" style="221" customWidth="1"/>
    <col min="1025" max="1025" width="5.25" style="221" customWidth="1"/>
    <col min="1026" max="1027" width="9" style="221" customWidth="1"/>
    <col min="1028" max="1029" width="8.5" style="221" customWidth="1"/>
    <col min="1030" max="1030" width="8.375" style="221" customWidth="1"/>
    <col min="1031" max="1031" width="7.375" style="221" customWidth="1"/>
    <col min="1032" max="1033" width="8.5" style="221" customWidth="1"/>
    <col min="1034" max="1034" width="17.125" style="221" customWidth="1"/>
    <col min="1035" max="1280" width="9" style="221" customWidth="1"/>
    <col min="1281" max="1281" width="5.25" style="221" customWidth="1"/>
    <col min="1282" max="1283" width="9" style="221" customWidth="1"/>
    <col min="1284" max="1285" width="8.5" style="221" customWidth="1"/>
    <col min="1286" max="1286" width="8.375" style="221" customWidth="1"/>
    <col min="1287" max="1287" width="7.375" style="221" customWidth="1"/>
    <col min="1288" max="1289" width="8.5" style="221" customWidth="1"/>
    <col min="1290" max="1290" width="17.125" style="221" customWidth="1"/>
    <col min="1291" max="1536" width="9" style="221" customWidth="1"/>
    <col min="1537" max="1537" width="5.25" style="221" customWidth="1"/>
    <col min="1538" max="1539" width="9" style="221" customWidth="1"/>
    <col min="1540" max="1541" width="8.5" style="221" customWidth="1"/>
    <col min="1542" max="1542" width="8.375" style="221" customWidth="1"/>
    <col min="1543" max="1543" width="7.375" style="221" customWidth="1"/>
    <col min="1544" max="1545" width="8.5" style="221" customWidth="1"/>
    <col min="1546" max="1546" width="17.125" style="221" customWidth="1"/>
    <col min="1547" max="1792" width="9" style="221" customWidth="1"/>
    <col min="1793" max="1793" width="5.25" style="221" customWidth="1"/>
    <col min="1794" max="1795" width="9" style="221" customWidth="1"/>
    <col min="1796" max="1797" width="8.5" style="221" customWidth="1"/>
    <col min="1798" max="1798" width="8.375" style="221" customWidth="1"/>
    <col min="1799" max="1799" width="7.375" style="221" customWidth="1"/>
    <col min="1800" max="1801" width="8.5" style="221" customWidth="1"/>
    <col min="1802" max="1802" width="17.125" style="221" customWidth="1"/>
    <col min="1803" max="2048" width="9" style="221" customWidth="1"/>
    <col min="2049" max="2049" width="5.25" style="221" customWidth="1"/>
    <col min="2050" max="2051" width="9" style="221" customWidth="1"/>
    <col min="2052" max="2053" width="8.5" style="221" customWidth="1"/>
    <col min="2054" max="2054" width="8.375" style="221" customWidth="1"/>
    <col min="2055" max="2055" width="7.375" style="221" customWidth="1"/>
    <col min="2056" max="2057" width="8.5" style="221" customWidth="1"/>
    <col min="2058" max="2058" width="17.125" style="221" customWidth="1"/>
    <col min="2059" max="2304" width="9" style="221" customWidth="1"/>
    <col min="2305" max="2305" width="5.25" style="221" customWidth="1"/>
    <col min="2306" max="2307" width="9" style="221" customWidth="1"/>
    <col min="2308" max="2309" width="8.5" style="221" customWidth="1"/>
    <col min="2310" max="2310" width="8.375" style="221" customWidth="1"/>
    <col min="2311" max="2311" width="7.375" style="221" customWidth="1"/>
    <col min="2312" max="2313" width="8.5" style="221" customWidth="1"/>
    <col min="2314" max="2314" width="17.125" style="221" customWidth="1"/>
    <col min="2315" max="2560" width="9" style="221" customWidth="1"/>
    <col min="2561" max="2561" width="5.25" style="221" customWidth="1"/>
    <col min="2562" max="2563" width="9" style="221" customWidth="1"/>
    <col min="2564" max="2565" width="8.5" style="221" customWidth="1"/>
    <col min="2566" max="2566" width="8.375" style="221" customWidth="1"/>
    <col min="2567" max="2567" width="7.375" style="221" customWidth="1"/>
    <col min="2568" max="2569" width="8.5" style="221" customWidth="1"/>
    <col min="2570" max="2570" width="17.125" style="221" customWidth="1"/>
    <col min="2571" max="2816" width="9" style="221" customWidth="1"/>
    <col min="2817" max="2817" width="5.25" style="221" customWidth="1"/>
    <col min="2818" max="2819" width="9" style="221" customWidth="1"/>
    <col min="2820" max="2821" width="8.5" style="221" customWidth="1"/>
    <col min="2822" max="2822" width="8.375" style="221" customWidth="1"/>
    <col min="2823" max="2823" width="7.375" style="221" customWidth="1"/>
    <col min="2824" max="2825" width="8.5" style="221" customWidth="1"/>
    <col min="2826" max="2826" width="17.125" style="221" customWidth="1"/>
    <col min="2827" max="3072" width="9" style="221" customWidth="1"/>
    <col min="3073" max="3073" width="5.25" style="221" customWidth="1"/>
    <col min="3074" max="3075" width="9" style="221" customWidth="1"/>
    <col min="3076" max="3077" width="8.5" style="221" customWidth="1"/>
    <col min="3078" max="3078" width="8.375" style="221" customWidth="1"/>
    <col min="3079" max="3079" width="7.375" style="221" customWidth="1"/>
    <col min="3080" max="3081" width="8.5" style="221" customWidth="1"/>
    <col min="3082" max="3082" width="17.125" style="221" customWidth="1"/>
    <col min="3083" max="3328" width="9" style="221" customWidth="1"/>
    <col min="3329" max="3329" width="5.25" style="221" customWidth="1"/>
    <col min="3330" max="3331" width="9" style="221" customWidth="1"/>
    <col min="3332" max="3333" width="8.5" style="221" customWidth="1"/>
    <col min="3334" max="3334" width="8.375" style="221" customWidth="1"/>
    <col min="3335" max="3335" width="7.375" style="221" customWidth="1"/>
    <col min="3336" max="3337" width="8.5" style="221" customWidth="1"/>
    <col min="3338" max="3338" width="17.125" style="221" customWidth="1"/>
    <col min="3339" max="3584" width="9" style="221" customWidth="1"/>
    <col min="3585" max="3585" width="5.25" style="221" customWidth="1"/>
    <col min="3586" max="3587" width="9" style="221" customWidth="1"/>
    <col min="3588" max="3589" width="8.5" style="221" customWidth="1"/>
    <col min="3590" max="3590" width="8.375" style="221" customWidth="1"/>
    <col min="3591" max="3591" width="7.375" style="221" customWidth="1"/>
    <col min="3592" max="3593" width="8.5" style="221" customWidth="1"/>
    <col min="3594" max="3594" width="17.125" style="221" customWidth="1"/>
    <col min="3595" max="3840" width="9" style="221" customWidth="1"/>
    <col min="3841" max="3841" width="5.25" style="221" customWidth="1"/>
    <col min="3842" max="3843" width="9" style="221" customWidth="1"/>
    <col min="3844" max="3845" width="8.5" style="221" customWidth="1"/>
    <col min="3846" max="3846" width="8.375" style="221" customWidth="1"/>
    <col min="3847" max="3847" width="7.375" style="221" customWidth="1"/>
    <col min="3848" max="3849" width="8.5" style="221" customWidth="1"/>
    <col min="3850" max="3850" width="17.125" style="221" customWidth="1"/>
    <col min="3851" max="4096" width="9" style="221" customWidth="1"/>
    <col min="4097" max="4097" width="5.25" style="221" customWidth="1"/>
    <col min="4098" max="4099" width="9" style="221" customWidth="1"/>
    <col min="4100" max="4101" width="8.5" style="221" customWidth="1"/>
    <col min="4102" max="4102" width="8.375" style="221" customWidth="1"/>
    <col min="4103" max="4103" width="7.375" style="221" customWidth="1"/>
    <col min="4104" max="4105" width="8.5" style="221" customWidth="1"/>
    <col min="4106" max="4106" width="17.125" style="221" customWidth="1"/>
    <col min="4107" max="4352" width="9" style="221" customWidth="1"/>
    <col min="4353" max="4353" width="5.25" style="221" customWidth="1"/>
    <col min="4354" max="4355" width="9" style="221" customWidth="1"/>
    <col min="4356" max="4357" width="8.5" style="221" customWidth="1"/>
    <col min="4358" max="4358" width="8.375" style="221" customWidth="1"/>
    <col min="4359" max="4359" width="7.375" style="221" customWidth="1"/>
    <col min="4360" max="4361" width="8.5" style="221" customWidth="1"/>
    <col min="4362" max="4362" width="17.125" style="221" customWidth="1"/>
    <col min="4363" max="4608" width="9" style="221" customWidth="1"/>
    <col min="4609" max="4609" width="5.25" style="221" customWidth="1"/>
    <col min="4610" max="4611" width="9" style="221" customWidth="1"/>
    <col min="4612" max="4613" width="8.5" style="221" customWidth="1"/>
    <col min="4614" max="4614" width="8.375" style="221" customWidth="1"/>
    <col min="4615" max="4615" width="7.375" style="221" customWidth="1"/>
    <col min="4616" max="4617" width="8.5" style="221" customWidth="1"/>
    <col min="4618" max="4618" width="17.125" style="221" customWidth="1"/>
    <col min="4619" max="4864" width="9" style="221" customWidth="1"/>
    <col min="4865" max="4865" width="5.25" style="221" customWidth="1"/>
    <col min="4866" max="4867" width="9" style="221" customWidth="1"/>
    <col min="4868" max="4869" width="8.5" style="221" customWidth="1"/>
    <col min="4870" max="4870" width="8.375" style="221" customWidth="1"/>
    <col min="4871" max="4871" width="7.375" style="221" customWidth="1"/>
    <col min="4872" max="4873" width="8.5" style="221" customWidth="1"/>
    <col min="4874" max="4874" width="17.125" style="221" customWidth="1"/>
    <col min="4875" max="5120" width="9" style="221" customWidth="1"/>
    <col min="5121" max="5121" width="5.25" style="221" customWidth="1"/>
    <col min="5122" max="5123" width="9" style="221" customWidth="1"/>
    <col min="5124" max="5125" width="8.5" style="221" customWidth="1"/>
    <col min="5126" max="5126" width="8.375" style="221" customWidth="1"/>
    <col min="5127" max="5127" width="7.375" style="221" customWidth="1"/>
    <col min="5128" max="5129" width="8.5" style="221" customWidth="1"/>
    <col min="5130" max="5130" width="17.125" style="221" customWidth="1"/>
    <col min="5131" max="5376" width="9" style="221" customWidth="1"/>
    <col min="5377" max="5377" width="5.25" style="221" customWidth="1"/>
    <col min="5378" max="5379" width="9" style="221" customWidth="1"/>
    <col min="5380" max="5381" width="8.5" style="221" customWidth="1"/>
    <col min="5382" max="5382" width="8.375" style="221" customWidth="1"/>
    <col min="5383" max="5383" width="7.375" style="221" customWidth="1"/>
    <col min="5384" max="5385" width="8.5" style="221" customWidth="1"/>
    <col min="5386" max="5386" width="17.125" style="221" customWidth="1"/>
    <col min="5387" max="5632" width="9" style="221" customWidth="1"/>
    <col min="5633" max="5633" width="5.25" style="221" customWidth="1"/>
    <col min="5634" max="5635" width="9" style="221" customWidth="1"/>
    <col min="5636" max="5637" width="8.5" style="221" customWidth="1"/>
    <col min="5638" max="5638" width="8.375" style="221" customWidth="1"/>
    <col min="5639" max="5639" width="7.375" style="221" customWidth="1"/>
    <col min="5640" max="5641" width="8.5" style="221" customWidth="1"/>
    <col min="5642" max="5642" width="17.125" style="221" customWidth="1"/>
    <col min="5643" max="5888" width="9" style="221" customWidth="1"/>
    <col min="5889" max="5889" width="5.25" style="221" customWidth="1"/>
    <col min="5890" max="5891" width="9" style="221" customWidth="1"/>
    <col min="5892" max="5893" width="8.5" style="221" customWidth="1"/>
    <col min="5894" max="5894" width="8.375" style="221" customWidth="1"/>
    <col min="5895" max="5895" width="7.375" style="221" customWidth="1"/>
    <col min="5896" max="5897" width="8.5" style="221" customWidth="1"/>
    <col min="5898" max="5898" width="17.125" style="221" customWidth="1"/>
    <col min="5899" max="6144" width="9" style="221" customWidth="1"/>
    <col min="6145" max="6145" width="5.25" style="221" customWidth="1"/>
    <col min="6146" max="6147" width="9" style="221" customWidth="1"/>
    <col min="6148" max="6149" width="8.5" style="221" customWidth="1"/>
    <col min="6150" max="6150" width="8.375" style="221" customWidth="1"/>
    <col min="6151" max="6151" width="7.375" style="221" customWidth="1"/>
    <col min="6152" max="6153" width="8.5" style="221" customWidth="1"/>
    <col min="6154" max="6154" width="17.125" style="221" customWidth="1"/>
    <col min="6155" max="6400" width="9" style="221" customWidth="1"/>
    <col min="6401" max="6401" width="5.25" style="221" customWidth="1"/>
    <col min="6402" max="6403" width="9" style="221" customWidth="1"/>
    <col min="6404" max="6405" width="8.5" style="221" customWidth="1"/>
    <col min="6406" max="6406" width="8.375" style="221" customWidth="1"/>
    <col min="6407" max="6407" width="7.375" style="221" customWidth="1"/>
    <col min="6408" max="6409" width="8.5" style="221" customWidth="1"/>
    <col min="6410" max="6410" width="17.125" style="221" customWidth="1"/>
    <col min="6411" max="6656" width="9" style="221" customWidth="1"/>
    <col min="6657" max="6657" width="5.25" style="221" customWidth="1"/>
    <col min="6658" max="6659" width="9" style="221" customWidth="1"/>
    <col min="6660" max="6661" width="8.5" style="221" customWidth="1"/>
    <col min="6662" max="6662" width="8.375" style="221" customWidth="1"/>
    <col min="6663" max="6663" width="7.375" style="221" customWidth="1"/>
    <col min="6664" max="6665" width="8.5" style="221" customWidth="1"/>
    <col min="6666" max="6666" width="17.125" style="221" customWidth="1"/>
    <col min="6667" max="6912" width="9" style="221" customWidth="1"/>
    <col min="6913" max="6913" width="5.25" style="221" customWidth="1"/>
    <col min="6914" max="6915" width="9" style="221" customWidth="1"/>
    <col min="6916" max="6917" width="8.5" style="221" customWidth="1"/>
    <col min="6918" max="6918" width="8.375" style="221" customWidth="1"/>
    <col min="6919" max="6919" width="7.375" style="221" customWidth="1"/>
    <col min="6920" max="6921" width="8.5" style="221" customWidth="1"/>
    <col min="6922" max="6922" width="17.125" style="221" customWidth="1"/>
    <col min="6923" max="7168" width="9" style="221" customWidth="1"/>
    <col min="7169" max="7169" width="5.25" style="221" customWidth="1"/>
    <col min="7170" max="7171" width="9" style="221" customWidth="1"/>
    <col min="7172" max="7173" width="8.5" style="221" customWidth="1"/>
    <col min="7174" max="7174" width="8.375" style="221" customWidth="1"/>
    <col min="7175" max="7175" width="7.375" style="221" customWidth="1"/>
    <col min="7176" max="7177" width="8.5" style="221" customWidth="1"/>
    <col min="7178" max="7178" width="17.125" style="221" customWidth="1"/>
    <col min="7179" max="7424" width="9" style="221" customWidth="1"/>
    <col min="7425" max="7425" width="5.25" style="221" customWidth="1"/>
    <col min="7426" max="7427" width="9" style="221" customWidth="1"/>
    <col min="7428" max="7429" width="8.5" style="221" customWidth="1"/>
    <col min="7430" max="7430" width="8.375" style="221" customWidth="1"/>
    <col min="7431" max="7431" width="7.375" style="221" customWidth="1"/>
    <col min="7432" max="7433" width="8.5" style="221" customWidth="1"/>
    <col min="7434" max="7434" width="17.125" style="221" customWidth="1"/>
    <col min="7435" max="7680" width="9" style="221" customWidth="1"/>
    <col min="7681" max="7681" width="5.25" style="221" customWidth="1"/>
    <col min="7682" max="7683" width="9" style="221" customWidth="1"/>
    <col min="7684" max="7685" width="8.5" style="221" customWidth="1"/>
    <col min="7686" max="7686" width="8.375" style="221" customWidth="1"/>
    <col min="7687" max="7687" width="7.375" style="221" customWidth="1"/>
    <col min="7688" max="7689" width="8.5" style="221" customWidth="1"/>
    <col min="7690" max="7690" width="17.125" style="221" customWidth="1"/>
    <col min="7691" max="7936" width="9" style="221" customWidth="1"/>
    <col min="7937" max="7937" width="5.25" style="221" customWidth="1"/>
    <col min="7938" max="7939" width="9" style="221" customWidth="1"/>
    <col min="7940" max="7941" width="8.5" style="221" customWidth="1"/>
    <col min="7942" max="7942" width="8.375" style="221" customWidth="1"/>
    <col min="7943" max="7943" width="7.375" style="221" customWidth="1"/>
    <col min="7944" max="7945" width="8.5" style="221" customWidth="1"/>
    <col min="7946" max="7946" width="17.125" style="221" customWidth="1"/>
    <col min="7947" max="8192" width="9" style="221" customWidth="1"/>
    <col min="8193" max="8193" width="5.25" style="221" customWidth="1"/>
    <col min="8194" max="8195" width="9" style="221" customWidth="1"/>
    <col min="8196" max="8197" width="8.5" style="221" customWidth="1"/>
    <col min="8198" max="8198" width="8.375" style="221" customWidth="1"/>
    <col min="8199" max="8199" width="7.375" style="221" customWidth="1"/>
    <col min="8200" max="8201" width="8.5" style="221" customWidth="1"/>
    <col min="8202" max="8202" width="17.125" style="221" customWidth="1"/>
    <col min="8203" max="8448" width="9" style="221" customWidth="1"/>
    <col min="8449" max="8449" width="5.25" style="221" customWidth="1"/>
    <col min="8450" max="8451" width="9" style="221" customWidth="1"/>
    <col min="8452" max="8453" width="8.5" style="221" customWidth="1"/>
    <col min="8454" max="8454" width="8.375" style="221" customWidth="1"/>
    <col min="8455" max="8455" width="7.375" style="221" customWidth="1"/>
    <col min="8456" max="8457" width="8.5" style="221" customWidth="1"/>
    <col min="8458" max="8458" width="17.125" style="221" customWidth="1"/>
    <col min="8459" max="8704" width="9" style="221" customWidth="1"/>
    <col min="8705" max="8705" width="5.25" style="221" customWidth="1"/>
    <col min="8706" max="8707" width="9" style="221" customWidth="1"/>
    <col min="8708" max="8709" width="8.5" style="221" customWidth="1"/>
    <col min="8710" max="8710" width="8.375" style="221" customWidth="1"/>
    <col min="8711" max="8711" width="7.375" style="221" customWidth="1"/>
    <col min="8712" max="8713" width="8.5" style="221" customWidth="1"/>
    <col min="8714" max="8714" width="17.125" style="221" customWidth="1"/>
    <col min="8715" max="8960" width="9" style="221" customWidth="1"/>
    <col min="8961" max="8961" width="5.25" style="221" customWidth="1"/>
    <col min="8962" max="8963" width="9" style="221" customWidth="1"/>
    <col min="8964" max="8965" width="8.5" style="221" customWidth="1"/>
    <col min="8966" max="8966" width="8.375" style="221" customWidth="1"/>
    <col min="8967" max="8967" width="7.375" style="221" customWidth="1"/>
    <col min="8968" max="8969" width="8.5" style="221" customWidth="1"/>
    <col min="8970" max="8970" width="17.125" style="221" customWidth="1"/>
    <col min="8971" max="9216" width="9" style="221" customWidth="1"/>
    <col min="9217" max="9217" width="5.25" style="221" customWidth="1"/>
    <col min="9218" max="9219" width="9" style="221" customWidth="1"/>
    <col min="9220" max="9221" width="8.5" style="221" customWidth="1"/>
    <col min="9222" max="9222" width="8.375" style="221" customWidth="1"/>
    <col min="9223" max="9223" width="7.375" style="221" customWidth="1"/>
    <col min="9224" max="9225" width="8.5" style="221" customWidth="1"/>
    <col min="9226" max="9226" width="17.125" style="221" customWidth="1"/>
    <col min="9227" max="9472" width="9" style="221" customWidth="1"/>
    <col min="9473" max="9473" width="5.25" style="221" customWidth="1"/>
    <col min="9474" max="9475" width="9" style="221" customWidth="1"/>
    <col min="9476" max="9477" width="8.5" style="221" customWidth="1"/>
    <col min="9478" max="9478" width="8.375" style="221" customWidth="1"/>
    <col min="9479" max="9479" width="7.375" style="221" customWidth="1"/>
    <col min="9480" max="9481" width="8.5" style="221" customWidth="1"/>
    <col min="9482" max="9482" width="17.125" style="221" customWidth="1"/>
    <col min="9483" max="9728" width="9" style="221" customWidth="1"/>
    <col min="9729" max="9729" width="5.25" style="221" customWidth="1"/>
    <col min="9730" max="9731" width="9" style="221" customWidth="1"/>
    <col min="9732" max="9733" width="8.5" style="221" customWidth="1"/>
    <col min="9734" max="9734" width="8.375" style="221" customWidth="1"/>
    <col min="9735" max="9735" width="7.375" style="221" customWidth="1"/>
    <col min="9736" max="9737" width="8.5" style="221" customWidth="1"/>
    <col min="9738" max="9738" width="17.125" style="221" customWidth="1"/>
    <col min="9739" max="9984" width="9" style="221" customWidth="1"/>
    <col min="9985" max="9985" width="5.25" style="221" customWidth="1"/>
    <col min="9986" max="9987" width="9" style="221" customWidth="1"/>
    <col min="9988" max="9989" width="8.5" style="221" customWidth="1"/>
    <col min="9990" max="9990" width="8.375" style="221" customWidth="1"/>
    <col min="9991" max="9991" width="7.375" style="221" customWidth="1"/>
    <col min="9992" max="9993" width="8.5" style="221" customWidth="1"/>
    <col min="9994" max="9994" width="17.125" style="221" customWidth="1"/>
    <col min="9995" max="10240" width="9" style="221" customWidth="1"/>
    <col min="10241" max="10241" width="5.25" style="221" customWidth="1"/>
    <col min="10242" max="10243" width="9" style="221" customWidth="1"/>
    <col min="10244" max="10245" width="8.5" style="221" customWidth="1"/>
    <col min="10246" max="10246" width="8.375" style="221" customWidth="1"/>
    <col min="10247" max="10247" width="7.375" style="221" customWidth="1"/>
    <col min="10248" max="10249" width="8.5" style="221" customWidth="1"/>
    <col min="10250" max="10250" width="17.125" style="221" customWidth="1"/>
    <col min="10251" max="10496" width="9" style="221" customWidth="1"/>
    <col min="10497" max="10497" width="5.25" style="221" customWidth="1"/>
    <col min="10498" max="10499" width="9" style="221" customWidth="1"/>
    <col min="10500" max="10501" width="8.5" style="221" customWidth="1"/>
    <col min="10502" max="10502" width="8.375" style="221" customWidth="1"/>
    <col min="10503" max="10503" width="7.375" style="221" customWidth="1"/>
    <col min="10504" max="10505" width="8.5" style="221" customWidth="1"/>
    <col min="10506" max="10506" width="17.125" style="221" customWidth="1"/>
    <col min="10507" max="10752" width="9" style="221" customWidth="1"/>
    <col min="10753" max="10753" width="5.25" style="221" customWidth="1"/>
    <col min="10754" max="10755" width="9" style="221" customWidth="1"/>
    <col min="10756" max="10757" width="8.5" style="221" customWidth="1"/>
    <col min="10758" max="10758" width="8.375" style="221" customWidth="1"/>
    <col min="10759" max="10759" width="7.375" style="221" customWidth="1"/>
    <col min="10760" max="10761" width="8.5" style="221" customWidth="1"/>
    <col min="10762" max="10762" width="17.125" style="221" customWidth="1"/>
    <col min="10763" max="11008" width="9" style="221" customWidth="1"/>
    <col min="11009" max="11009" width="5.25" style="221" customWidth="1"/>
    <col min="11010" max="11011" width="9" style="221" customWidth="1"/>
    <col min="11012" max="11013" width="8.5" style="221" customWidth="1"/>
    <col min="11014" max="11014" width="8.375" style="221" customWidth="1"/>
    <col min="11015" max="11015" width="7.375" style="221" customWidth="1"/>
    <col min="11016" max="11017" width="8.5" style="221" customWidth="1"/>
    <col min="11018" max="11018" width="17.125" style="221" customWidth="1"/>
    <col min="11019" max="11264" width="9" style="221" customWidth="1"/>
    <col min="11265" max="11265" width="5.25" style="221" customWidth="1"/>
    <col min="11266" max="11267" width="9" style="221" customWidth="1"/>
    <col min="11268" max="11269" width="8.5" style="221" customWidth="1"/>
    <col min="11270" max="11270" width="8.375" style="221" customWidth="1"/>
    <col min="11271" max="11271" width="7.375" style="221" customWidth="1"/>
    <col min="11272" max="11273" width="8.5" style="221" customWidth="1"/>
    <col min="11274" max="11274" width="17.125" style="221" customWidth="1"/>
    <col min="11275" max="11520" width="9" style="221" customWidth="1"/>
    <col min="11521" max="11521" width="5.25" style="221" customWidth="1"/>
    <col min="11522" max="11523" width="9" style="221" customWidth="1"/>
    <col min="11524" max="11525" width="8.5" style="221" customWidth="1"/>
    <col min="11526" max="11526" width="8.375" style="221" customWidth="1"/>
    <col min="11527" max="11527" width="7.375" style="221" customWidth="1"/>
    <col min="11528" max="11529" width="8.5" style="221" customWidth="1"/>
    <col min="11530" max="11530" width="17.125" style="221" customWidth="1"/>
    <col min="11531" max="11776" width="9" style="221" customWidth="1"/>
    <col min="11777" max="11777" width="5.25" style="221" customWidth="1"/>
    <col min="11778" max="11779" width="9" style="221" customWidth="1"/>
    <col min="11780" max="11781" width="8.5" style="221" customWidth="1"/>
    <col min="11782" max="11782" width="8.375" style="221" customWidth="1"/>
    <col min="11783" max="11783" width="7.375" style="221" customWidth="1"/>
    <col min="11784" max="11785" width="8.5" style="221" customWidth="1"/>
    <col min="11786" max="11786" width="17.125" style="221" customWidth="1"/>
    <col min="11787" max="12032" width="9" style="221" customWidth="1"/>
    <col min="12033" max="12033" width="5.25" style="221" customWidth="1"/>
    <col min="12034" max="12035" width="9" style="221" customWidth="1"/>
    <col min="12036" max="12037" width="8.5" style="221" customWidth="1"/>
    <col min="12038" max="12038" width="8.375" style="221" customWidth="1"/>
    <col min="12039" max="12039" width="7.375" style="221" customWidth="1"/>
    <col min="12040" max="12041" width="8.5" style="221" customWidth="1"/>
    <col min="12042" max="12042" width="17.125" style="221" customWidth="1"/>
    <col min="12043" max="12288" width="9" style="221" customWidth="1"/>
    <col min="12289" max="12289" width="5.25" style="221" customWidth="1"/>
    <col min="12290" max="12291" width="9" style="221" customWidth="1"/>
    <col min="12292" max="12293" width="8.5" style="221" customWidth="1"/>
    <col min="12294" max="12294" width="8.375" style="221" customWidth="1"/>
    <col min="12295" max="12295" width="7.375" style="221" customWidth="1"/>
    <col min="12296" max="12297" width="8.5" style="221" customWidth="1"/>
    <col min="12298" max="12298" width="17.125" style="221" customWidth="1"/>
    <col min="12299" max="12544" width="9" style="221" customWidth="1"/>
    <col min="12545" max="12545" width="5.25" style="221" customWidth="1"/>
    <col min="12546" max="12547" width="9" style="221" customWidth="1"/>
    <col min="12548" max="12549" width="8.5" style="221" customWidth="1"/>
    <col min="12550" max="12550" width="8.375" style="221" customWidth="1"/>
    <col min="12551" max="12551" width="7.375" style="221" customWidth="1"/>
    <col min="12552" max="12553" width="8.5" style="221" customWidth="1"/>
    <col min="12554" max="12554" width="17.125" style="221" customWidth="1"/>
    <col min="12555" max="12800" width="9" style="221" customWidth="1"/>
    <col min="12801" max="12801" width="5.25" style="221" customWidth="1"/>
    <col min="12802" max="12803" width="9" style="221" customWidth="1"/>
    <col min="12804" max="12805" width="8.5" style="221" customWidth="1"/>
    <col min="12806" max="12806" width="8.375" style="221" customWidth="1"/>
    <col min="12807" max="12807" width="7.375" style="221" customWidth="1"/>
    <col min="12808" max="12809" width="8.5" style="221" customWidth="1"/>
    <col min="12810" max="12810" width="17.125" style="221" customWidth="1"/>
    <col min="12811" max="13056" width="9" style="221" customWidth="1"/>
    <col min="13057" max="13057" width="5.25" style="221" customWidth="1"/>
    <col min="13058" max="13059" width="9" style="221" customWidth="1"/>
    <col min="13060" max="13061" width="8.5" style="221" customWidth="1"/>
    <col min="13062" max="13062" width="8.375" style="221" customWidth="1"/>
    <col min="13063" max="13063" width="7.375" style="221" customWidth="1"/>
    <col min="13064" max="13065" width="8.5" style="221" customWidth="1"/>
    <col min="13066" max="13066" width="17.125" style="221" customWidth="1"/>
    <col min="13067" max="13312" width="9" style="221" customWidth="1"/>
    <col min="13313" max="13313" width="5.25" style="221" customWidth="1"/>
    <col min="13314" max="13315" width="9" style="221" customWidth="1"/>
    <col min="13316" max="13317" width="8.5" style="221" customWidth="1"/>
    <col min="13318" max="13318" width="8.375" style="221" customWidth="1"/>
    <col min="13319" max="13319" width="7.375" style="221" customWidth="1"/>
    <col min="13320" max="13321" width="8.5" style="221" customWidth="1"/>
    <col min="13322" max="13322" width="17.125" style="221" customWidth="1"/>
    <col min="13323" max="13568" width="9" style="221" customWidth="1"/>
    <col min="13569" max="13569" width="5.25" style="221" customWidth="1"/>
    <col min="13570" max="13571" width="9" style="221" customWidth="1"/>
    <col min="13572" max="13573" width="8.5" style="221" customWidth="1"/>
    <col min="13574" max="13574" width="8.375" style="221" customWidth="1"/>
    <col min="13575" max="13575" width="7.375" style="221" customWidth="1"/>
    <col min="13576" max="13577" width="8.5" style="221" customWidth="1"/>
    <col min="13578" max="13578" width="17.125" style="221" customWidth="1"/>
    <col min="13579" max="13824" width="9" style="221" customWidth="1"/>
    <col min="13825" max="13825" width="5.25" style="221" customWidth="1"/>
    <col min="13826" max="13827" width="9" style="221" customWidth="1"/>
    <col min="13828" max="13829" width="8.5" style="221" customWidth="1"/>
    <col min="13830" max="13830" width="8.375" style="221" customWidth="1"/>
    <col min="13831" max="13831" width="7.375" style="221" customWidth="1"/>
    <col min="13832" max="13833" width="8.5" style="221" customWidth="1"/>
    <col min="13834" max="13834" width="17.125" style="221" customWidth="1"/>
    <col min="13835" max="14080" width="9" style="221" customWidth="1"/>
    <col min="14081" max="14081" width="5.25" style="221" customWidth="1"/>
    <col min="14082" max="14083" width="9" style="221" customWidth="1"/>
    <col min="14084" max="14085" width="8.5" style="221" customWidth="1"/>
    <col min="14086" max="14086" width="8.375" style="221" customWidth="1"/>
    <col min="14087" max="14087" width="7.375" style="221" customWidth="1"/>
    <col min="14088" max="14089" width="8.5" style="221" customWidth="1"/>
    <col min="14090" max="14090" width="17.125" style="221" customWidth="1"/>
    <col min="14091" max="14336" width="9" style="221" customWidth="1"/>
    <col min="14337" max="14337" width="5.25" style="221" customWidth="1"/>
    <col min="14338" max="14339" width="9" style="221" customWidth="1"/>
    <col min="14340" max="14341" width="8.5" style="221" customWidth="1"/>
    <col min="14342" max="14342" width="8.375" style="221" customWidth="1"/>
    <col min="14343" max="14343" width="7.375" style="221" customWidth="1"/>
    <col min="14344" max="14345" width="8.5" style="221" customWidth="1"/>
    <col min="14346" max="14346" width="17.125" style="221" customWidth="1"/>
    <col min="14347" max="14592" width="9" style="221" customWidth="1"/>
    <col min="14593" max="14593" width="5.25" style="221" customWidth="1"/>
    <col min="14594" max="14595" width="9" style="221" customWidth="1"/>
    <col min="14596" max="14597" width="8.5" style="221" customWidth="1"/>
    <col min="14598" max="14598" width="8.375" style="221" customWidth="1"/>
    <col min="14599" max="14599" width="7.375" style="221" customWidth="1"/>
    <col min="14600" max="14601" width="8.5" style="221" customWidth="1"/>
    <col min="14602" max="14602" width="17.125" style="221" customWidth="1"/>
    <col min="14603" max="14848" width="9" style="221" customWidth="1"/>
    <col min="14849" max="14849" width="5.25" style="221" customWidth="1"/>
    <col min="14850" max="14851" width="9" style="221" customWidth="1"/>
    <col min="14852" max="14853" width="8.5" style="221" customWidth="1"/>
    <col min="14854" max="14854" width="8.375" style="221" customWidth="1"/>
    <col min="14855" max="14855" width="7.375" style="221" customWidth="1"/>
    <col min="14856" max="14857" width="8.5" style="221" customWidth="1"/>
    <col min="14858" max="14858" width="17.125" style="221" customWidth="1"/>
    <col min="14859" max="15104" width="9" style="221" customWidth="1"/>
    <col min="15105" max="15105" width="5.25" style="221" customWidth="1"/>
    <col min="15106" max="15107" width="9" style="221" customWidth="1"/>
    <col min="15108" max="15109" width="8.5" style="221" customWidth="1"/>
    <col min="15110" max="15110" width="8.375" style="221" customWidth="1"/>
    <col min="15111" max="15111" width="7.375" style="221" customWidth="1"/>
    <col min="15112" max="15113" width="8.5" style="221" customWidth="1"/>
    <col min="15114" max="15114" width="17.125" style="221" customWidth="1"/>
    <col min="15115" max="15360" width="9" style="221" customWidth="1"/>
    <col min="15361" max="15361" width="5.25" style="221" customWidth="1"/>
    <col min="15362" max="15363" width="9" style="221" customWidth="1"/>
    <col min="15364" max="15365" width="8.5" style="221" customWidth="1"/>
    <col min="15366" max="15366" width="8.375" style="221" customWidth="1"/>
    <col min="15367" max="15367" width="7.375" style="221" customWidth="1"/>
    <col min="15368" max="15369" width="8.5" style="221" customWidth="1"/>
    <col min="15370" max="15370" width="17.125" style="221" customWidth="1"/>
    <col min="15371" max="15616" width="9" style="221" customWidth="1"/>
    <col min="15617" max="15617" width="5.25" style="221" customWidth="1"/>
    <col min="15618" max="15619" width="9" style="221" customWidth="1"/>
    <col min="15620" max="15621" width="8.5" style="221" customWidth="1"/>
    <col min="15622" max="15622" width="8.375" style="221" customWidth="1"/>
    <col min="15623" max="15623" width="7.375" style="221" customWidth="1"/>
    <col min="15624" max="15625" width="8.5" style="221" customWidth="1"/>
    <col min="15626" max="15626" width="17.125" style="221" customWidth="1"/>
    <col min="15627" max="15872" width="9" style="221" customWidth="1"/>
    <col min="15873" max="15873" width="5.25" style="221" customWidth="1"/>
    <col min="15874" max="15875" width="9" style="221" customWidth="1"/>
    <col min="15876" max="15877" width="8.5" style="221" customWidth="1"/>
    <col min="15878" max="15878" width="8.375" style="221" customWidth="1"/>
    <col min="15879" max="15879" width="7.375" style="221" customWidth="1"/>
    <col min="15880" max="15881" width="8.5" style="221" customWidth="1"/>
    <col min="15882" max="15882" width="17.125" style="221" customWidth="1"/>
    <col min="15883" max="16128" width="9" style="221" customWidth="1"/>
    <col min="16129" max="16129" width="5.25" style="221" customWidth="1"/>
    <col min="16130" max="16131" width="9" style="221" customWidth="1"/>
    <col min="16132" max="16133" width="8.5" style="221" customWidth="1"/>
    <col min="16134" max="16134" width="8.375" style="221" customWidth="1"/>
    <col min="16135" max="16135" width="7.375" style="221" customWidth="1"/>
    <col min="16136" max="16137" width="8.5" style="221" customWidth="1"/>
    <col min="16138" max="16138" width="17.125" style="221" customWidth="1"/>
    <col min="16139" max="16384" width="9" style="221" customWidth="1"/>
  </cols>
  <sheetData>
    <row r="1" spans="1:10" ht="27.75" customHeight="1">
      <c r="A1" s="2613" t="s">
        <v>1147</v>
      </c>
      <c r="B1" s="2618"/>
      <c r="G1" s="1756" t="s">
        <v>431</v>
      </c>
      <c r="H1" s="1756"/>
      <c r="I1" s="1756"/>
      <c r="J1" s="1756"/>
    </row>
    <row r="2" spans="1:10" ht="84.75" customHeight="1">
      <c r="A2" s="2533" t="s">
        <v>776</v>
      </c>
      <c r="B2" s="2534"/>
      <c r="C2" s="2534"/>
      <c r="D2" s="2534"/>
      <c r="E2" s="2534"/>
      <c r="F2" s="2534"/>
      <c r="G2" s="2534"/>
      <c r="H2" s="2534"/>
      <c r="I2" s="2534"/>
      <c r="J2" s="2534"/>
    </row>
    <row r="3" spans="1:10" ht="15.75" customHeight="1">
      <c r="A3" s="2182"/>
      <c r="B3" s="2182"/>
      <c r="C3" s="2182"/>
      <c r="D3" s="2182"/>
      <c r="E3" s="2182"/>
      <c r="F3" s="2551"/>
      <c r="H3" s="2"/>
      <c r="I3" s="2"/>
      <c r="J3" s="2"/>
    </row>
    <row r="4" spans="1:10" ht="15.75" customHeight="1">
      <c r="A4" s="2614"/>
      <c r="B4" s="2614"/>
      <c r="C4" s="2614"/>
      <c r="D4" s="2621"/>
      <c r="E4" s="2182"/>
      <c r="F4" s="2182"/>
    </row>
    <row r="5" spans="1:10" ht="17.25" customHeight="1">
      <c r="A5" s="2614"/>
      <c r="B5" s="2614"/>
      <c r="C5" s="2614"/>
      <c r="D5" s="2621"/>
      <c r="E5" s="2621"/>
      <c r="F5" s="2182"/>
      <c r="G5" s="3077" t="s">
        <v>1149</v>
      </c>
      <c r="H5" s="3080"/>
      <c r="I5" s="3082"/>
      <c r="J5" s="3084"/>
    </row>
    <row r="6" spans="1:10" ht="17.25" customHeight="1">
      <c r="A6" s="2614"/>
      <c r="B6" s="2614"/>
      <c r="C6" s="2614"/>
      <c r="D6" s="2621"/>
      <c r="E6" s="2621"/>
      <c r="F6" s="2628"/>
      <c r="G6" s="3078"/>
      <c r="H6" s="2650"/>
      <c r="I6" s="2637"/>
      <c r="J6" s="3085"/>
    </row>
    <row r="7" spans="1:10" ht="17.25" customHeight="1">
      <c r="A7" s="2614"/>
      <c r="B7" s="2614"/>
      <c r="C7" s="2614"/>
      <c r="D7" s="2621"/>
      <c r="E7" s="2621"/>
      <c r="F7" s="2628"/>
      <c r="G7" s="3079"/>
      <c r="H7" s="3081"/>
      <c r="I7" s="3083"/>
      <c r="J7" s="3086"/>
    </row>
    <row r="8" spans="1:10" ht="15.75" customHeight="1"/>
    <row r="9" spans="1:10" ht="15.75" customHeight="1">
      <c r="A9" s="1516" t="s">
        <v>1150</v>
      </c>
      <c r="B9" s="1516"/>
      <c r="C9" s="1516"/>
      <c r="D9" s="1516"/>
      <c r="E9" s="1516"/>
      <c r="F9" s="1516"/>
      <c r="G9" s="1516"/>
      <c r="H9" s="1516"/>
      <c r="I9" s="1516"/>
      <c r="J9" s="1516"/>
    </row>
    <row r="10" spans="1:10" s="1516" customFormat="1" ht="30" customHeight="1">
      <c r="A10" s="2615"/>
      <c r="B10" s="2554" t="s">
        <v>213</v>
      </c>
      <c r="C10" s="2554"/>
      <c r="D10" s="2554" t="s">
        <v>920</v>
      </c>
      <c r="E10" s="2554"/>
      <c r="F10" s="2554" t="s">
        <v>641</v>
      </c>
      <c r="G10" s="2619"/>
      <c r="H10" s="2650" t="s">
        <v>1112</v>
      </c>
      <c r="I10" s="2554"/>
      <c r="J10" s="3087" t="s">
        <v>1152</v>
      </c>
    </row>
    <row r="11" spans="1:10" s="1516" customFormat="1" ht="17.25" customHeight="1">
      <c r="A11" s="2615">
        <v>1</v>
      </c>
      <c r="B11" s="2554"/>
      <c r="C11" s="2554"/>
      <c r="D11" s="2622"/>
      <c r="E11" s="2575"/>
      <c r="F11" s="2554"/>
      <c r="G11" s="2619"/>
      <c r="H11" s="2624"/>
      <c r="I11" s="2624"/>
      <c r="J11" s="2620"/>
    </row>
    <row r="12" spans="1:10" s="1516" customFormat="1" ht="17.25" customHeight="1">
      <c r="A12" s="2615">
        <v>2</v>
      </c>
      <c r="B12" s="2554"/>
      <c r="C12" s="2554"/>
      <c r="D12" s="2622"/>
      <c r="E12" s="2575"/>
      <c r="F12" s="2554"/>
      <c r="G12" s="2619"/>
      <c r="H12" s="2624"/>
      <c r="I12" s="2624"/>
      <c r="J12" s="2620"/>
    </row>
    <row r="13" spans="1:10" s="1516" customFormat="1" ht="17.25" customHeight="1">
      <c r="A13" s="2615">
        <v>3</v>
      </c>
      <c r="B13" s="2619"/>
      <c r="C13" s="2620"/>
      <c r="D13" s="2623"/>
      <c r="E13" s="2626"/>
      <c r="F13" s="2619"/>
      <c r="G13" s="2629"/>
      <c r="H13" s="2624"/>
      <c r="I13" s="2624"/>
      <c r="J13" s="2620"/>
    </row>
    <row r="14" spans="1:10" s="1516" customFormat="1" ht="17.25" customHeight="1">
      <c r="A14" s="2615">
        <v>4</v>
      </c>
      <c r="B14" s="2619"/>
      <c r="C14" s="2620"/>
      <c r="D14" s="2623"/>
      <c r="E14" s="2626"/>
      <c r="F14" s="2619"/>
      <c r="G14" s="2629"/>
      <c r="H14" s="2624"/>
      <c r="I14" s="2624"/>
      <c r="J14" s="2620"/>
    </row>
    <row r="15" spans="1:10" s="1516" customFormat="1" ht="17.25" customHeight="1">
      <c r="A15" s="2615">
        <v>5</v>
      </c>
      <c r="B15" s="2619"/>
      <c r="C15" s="2620"/>
      <c r="D15" s="2623"/>
      <c r="E15" s="2626"/>
      <c r="F15" s="2619"/>
      <c r="G15" s="2629"/>
      <c r="H15" s="2624"/>
      <c r="I15" s="2624"/>
      <c r="J15" s="2620"/>
    </row>
    <row r="16" spans="1:10" s="1516" customFormat="1" ht="17.25" customHeight="1">
      <c r="A16" s="2615">
        <v>6</v>
      </c>
      <c r="B16" s="2619"/>
      <c r="C16" s="2620"/>
      <c r="D16" s="2623"/>
      <c r="E16" s="2626"/>
      <c r="F16" s="2619"/>
      <c r="G16" s="2629"/>
      <c r="H16" s="2624"/>
      <c r="I16" s="2624"/>
      <c r="J16" s="2646"/>
    </row>
    <row r="17" spans="1:10" s="1516" customFormat="1" ht="17.25" customHeight="1">
      <c r="A17" s="2615">
        <v>7</v>
      </c>
      <c r="B17" s="2554"/>
      <c r="C17" s="2554"/>
      <c r="D17" s="2554"/>
      <c r="E17" s="2554"/>
      <c r="F17" s="2554"/>
      <c r="G17" s="2619"/>
      <c r="H17" s="2554"/>
      <c r="I17" s="2554"/>
      <c r="J17" s="2647"/>
    </row>
    <row r="18" spans="1:10" s="1516" customFormat="1" ht="17.25" customHeight="1">
      <c r="A18" s="2615">
        <v>8</v>
      </c>
      <c r="B18" s="2554"/>
      <c r="C18" s="2554"/>
      <c r="D18" s="2554"/>
      <c r="E18" s="2554"/>
      <c r="F18" s="2554"/>
      <c r="G18" s="2619"/>
      <c r="H18" s="2554"/>
      <c r="I18" s="2554"/>
      <c r="J18" s="2646"/>
    </row>
    <row r="19" spans="1:10" s="1516" customFormat="1" ht="17.25" customHeight="1">
      <c r="A19" s="2615">
        <v>9</v>
      </c>
      <c r="B19" s="2554"/>
      <c r="C19" s="2554"/>
      <c r="D19" s="2554"/>
      <c r="E19" s="2554"/>
      <c r="F19" s="2554"/>
      <c r="G19" s="2619"/>
      <c r="H19" s="2554"/>
      <c r="I19" s="2554"/>
      <c r="J19" s="2646"/>
    </row>
    <row r="20" spans="1:10" s="1516" customFormat="1" ht="17.25" customHeight="1">
      <c r="A20" s="2615">
        <v>10</v>
      </c>
      <c r="B20" s="2554"/>
      <c r="C20" s="2554"/>
      <c r="D20" s="2554"/>
      <c r="E20" s="2554"/>
      <c r="F20" s="2554"/>
      <c r="G20" s="2619"/>
      <c r="H20" s="2554"/>
      <c r="I20" s="2554"/>
      <c r="J20" s="2646"/>
    </row>
    <row r="21" spans="1:10" s="1516" customFormat="1" ht="17.25" customHeight="1">
      <c r="A21" s="2615">
        <v>11</v>
      </c>
      <c r="B21" s="2619"/>
      <c r="C21" s="2620"/>
      <c r="D21" s="2623"/>
      <c r="E21" s="2626"/>
      <c r="F21" s="2554"/>
      <c r="G21" s="2619"/>
      <c r="H21" s="2624"/>
      <c r="I21" s="2624"/>
      <c r="J21" s="2620"/>
    </row>
    <row r="22" spans="1:10" s="1516" customFormat="1" ht="17.25" customHeight="1">
      <c r="A22" s="2615">
        <v>12</v>
      </c>
      <c r="B22" s="2554"/>
      <c r="C22" s="2554"/>
      <c r="D22" s="2622"/>
      <c r="E22" s="2575"/>
      <c r="F22" s="2554"/>
      <c r="G22" s="2619"/>
      <c r="H22" s="2624"/>
      <c r="I22" s="2624"/>
      <c r="J22" s="2620"/>
    </row>
    <row r="23" spans="1:10" s="1516" customFormat="1" ht="17.25" customHeight="1">
      <c r="A23" s="2615">
        <v>13</v>
      </c>
      <c r="B23" s="2619"/>
      <c r="C23" s="2620"/>
      <c r="D23" s="2623"/>
      <c r="E23" s="2626"/>
      <c r="F23" s="2619"/>
      <c r="G23" s="2629"/>
      <c r="H23" s="2624"/>
      <c r="I23" s="2624"/>
      <c r="J23" s="2620"/>
    </row>
    <row r="24" spans="1:10" s="1516" customFormat="1" ht="17.25" customHeight="1">
      <c r="A24" s="2615">
        <v>14</v>
      </c>
      <c r="B24" s="2554"/>
      <c r="C24" s="2554"/>
      <c r="D24" s="2622"/>
      <c r="E24" s="2575"/>
      <c r="F24" s="2554"/>
      <c r="G24" s="2619"/>
      <c r="H24" s="2624"/>
      <c r="I24" s="2624"/>
      <c r="J24" s="2620"/>
    </row>
    <row r="25" spans="1:10" s="1516" customFormat="1" ht="17.25" customHeight="1">
      <c r="A25" s="2615">
        <v>15</v>
      </c>
      <c r="B25" s="2554"/>
      <c r="C25" s="2554"/>
      <c r="D25" s="2623"/>
      <c r="E25" s="2620"/>
      <c r="F25" s="2554"/>
      <c r="G25" s="2619"/>
      <c r="H25" s="2624"/>
      <c r="I25" s="2624"/>
      <c r="J25" s="2646"/>
    </row>
    <row r="26" spans="1:10" s="1516" customFormat="1" ht="17.25" customHeight="1">
      <c r="A26" s="2615">
        <v>16</v>
      </c>
      <c r="B26" s="2554"/>
      <c r="C26" s="2554"/>
      <c r="D26" s="2624"/>
      <c r="E26" s="2554"/>
      <c r="F26" s="2554"/>
      <c r="G26" s="2619"/>
      <c r="H26" s="2624"/>
      <c r="I26" s="2624"/>
      <c r="J26" s="2646"/>
    </row>
    <row r="27" spans="1:10" s="1516" customFormat="1" ht="17.25" customHeight="1">
      <c r="A27" s="2615">
        <v>17</v>
      </c>
      <c r="B27" s="2554"/>
      <c r="C27" s="2554"/>
      <c r="D27" s="2554"/>
      <c r="E27" s="2554"/>
      <c r="F27" s="2554"/>
      <c r="G27" s="2619"/>
      <c r="H27" s="2624"/>
      <c r="I27" s="2624"/>
      <c r="J27" s="2646"/>
    </row>
    <row r="28" spans="1:10" s="1516" customFormat="1" ht="17.25" customHeight="1">
      <c r="A28" s="2615">
        <v>18</v>
      </c>
      <c r="B28" s="2554"/>
      <c r="C28" s="2554"/>
      <c r="D28" s="2554"/>
      <c r="E28" s="2554"/>
      <c r="F28" s="2554"/>
      <c r="G28" s="2619"/>
      <c r="H28" s="2624"/>
      <c r="I28" s="2624"/>
      <c r="J28" s="2646"/>
    </row>
    <row r="29" spans="1:10" s="1516" customFormat="1" ht="17.25" customHeight="1">
      <c r="A29" s="2615">
        <v>19</v>
      </c>
      <c r="B29" s="2554"/>
      <c r="C29" s="2554"/>
      <c r="D29" s="2554"/>
      <c r="E29" s="2554"/>
      <c r="F29" s="2554"/>
      <c r="G29" s="2619"/>
      <c r="H29" s="2624"/>
      <c r="I29" s="2624"/>
      <c r="J29" s="2646"/>
    </row>
    <row r="30" spans="1:10" s="1516" customFormat="1" ht="17.25" customHeight="1">
      <c r="A30" s="2615">
        <v>20</v>
      </c>
      <c r="B30" s="2554"/>
      <c r="C30" s="2554"/>
      <c r="D30" s="2554"/>
      <c r="E30" s="2554"/>
      <c r="F30" s="2554"/>
      <c r="G30" s="2619"/>
      <c r="H30" s="2624"/>
      <c r="I30" s="2624"/>
      <c r="J30" s="2646"/>
    </row>
    <row r="31" spans="1:10" s="1516" customFormat="1" ht="17.25" customHeight="1">
      <c r="A31" s="2615">
        <v>21</v>
      </c>
      <c r="B31" s="2554"/>
      <c r="C31" s="2554"/>
      <c r="D31" s="2625"/>
      <c r="E31" s="2627"/>
      <c r="F31" s="2554"/>
      <c r="G31" s="2619"/>
      <c r="H31" s="2624"/>
      <c r="I31" s="2624"/>
      <c r="J31" s="2620"/>
    </row>
    <row r="32" spans="1:10" s="1516" customFormat="1" ht="17.25" customHeight="1">
      <c r="A32" s="2615">
        <v>22</v>
      </c>
      <c r="B32" s="2554"/>
      <c r="C32" s="2554"/>
      <c r="D32" s="2625"/>
      <c r="E32" s="2627"/>
      <c r="F32" s="2554"/>
      <c r="G32" s="2619"/>
      <c r="H32" s="2624"/>
      <c r="I32" s="2624"/>
      <c r="J32" s="2620"/>
    </row>
    <row r="33" spans="1:10" s="1516" customFormat="1" ht="17.25" customHeight="1">
      <c r="A33" s="2615">
        <v>23</v>
      </c>
      <c r="B33" s="2554"/>
      <c r="C33" s="2554"/>
      <c r="D33" s="2625"/>
      <c r="E33" s="2627"/>
      <c r="F33" s="2554"/>
      <c r="G33" s="2619"/>
      <c r="H33" s="2624"/>
      <c r="I33" s="2624"/>
      <c r="J33" s="2620"/>
    </row>
    <row r="34" spans="1:10" s="1516" customFormat="1" ht="17.25" customHeight="1">
      <c r="A34" s="2615">
        <v>24</v>
      </c>
      <c r="B34" s="2554"/>
      <c r="C34" s="2554"/>
      <c r="D34" s="2625"/>
      <c r="E34" s="2627"/>
      <c r="F34" s="2554"/>
      <c r="G34" s="2619"/>
      <c r="H34" s="2624"/>
      <c r="I34" s="2624"/>
      <c r="J34" s="2646"/>
    </row>
    <row r="35" spans="1:10" s="1516" customFormat="1" ht="17.25" customHeight="1">
      <c r="A35" s="2615">
        <v>25</v>
      </c>
      <c r="B35" s="2554"/>
      <c r="C35" s="2554"/>
      <c r="D35" s="2625"/>
      <c r="E35" s="2627"/>
      <c r="F35" s="2554"/>
      <c r="G35" s="2619"/>
      <c r="H35" s="2624"/>
      <c r="I35" s="2624"/>
      <c r="J35" s="2646"/>
    </row>
    <row r="36" spans="1:10" s="1516" customFormat="1" ht="17.25" customHeight="1">
      <c r="A36" s="2615">
        <v>26</v>
      </c>
      <c r="B36" s="2554"/>
      <c r="C36" s="2554"/>
      <c r="D36" s="2554"/>
      <c r="E36" s="2554"/>
      <c r="F36" s="2554"/>
      <c r="G36" s="2619"/>
      <c r="H36" s="2624"/>
      <c r="I36" s="2624"/>
      <c r="J36" s="2646"/>
    </row>
    <row r="37" spans="1:10" s="1516" customFormat="1" ht="17.25" customHeight="1">
      <c r="A37" s="2615">
        <v>27</v>
      </c>
      <c r="B37" s="2554"/>
      <c r="C37" s="2554"/>
      <c r="D37" s="2554"/>
      <c r="E37" s="2554"/>
      <c r="F37" s="2554"/>
      <c r="G37" s="2619"/>
      <c r="H37" s="2624"/>
      <c r="I37" s="2624"/>
      <c r="J37" s="2646"/>
    </row>
    <row r="38" spans="1:10" s="1516" customFormat="1" ht="17.25" customHeight="1">
      <c r="A38" s="2615">
        <v>28</v>
      </c>
      <c r="B38" s="2554"/>
      <c r="C38" s="2554"/>
      <c r="D38" s="2554"/>
      <c r="E38" s="2554"/>
      <c r="F38" s="2554"/>
      <c r="G38" s="2619"/>
      <c r="H38" s="2624"/>
      <c r="I38" s="2624"/>
      <c r="J38" s="2646"/>
    </row>
    <row r="39" spans="1:10" s="1516" customFormat="1" ht="17.25" customHeight="1">
      <c r="A39" s="2615">
        <v>29</v>
      </c>
      <c r="B39" s="2554"/>
      <c r="C39" s="2554"/>
      <c r="D39" s="2554"/>
      <c r="E39" s="2554"/>
      <c r="F39" s="2554"/>
      <c r="G39" s="2619"/>
      <c r="H39" s="2624"/>
      <c r="I39" s="2624"/>
      <c r="J39" s="2646"/>
    </row>
    <row r="40" spans="1:10" s="1516" customFormat="1" ht="17.25" customHeight="1">
      <c r="A40" s="2615">
        <v>30</v>
      </c>
      <c r="B40" s="2554"/>
      <c r="C40" s="2554"/>
      <c r="D40" s="2554"/>
      <c r="E40" s="2554"/>
      <c r="F40" s="2554"/>
      <c r="G40" s="2619"/>
      <c r="H40" s="2624"/>
      <c r="I40" s="2624"/>
      <c r="J40" s="2646"/>
    </row>
    <row r="41" spans="1:10" ht="20.25" customHeight="1">
      <c r="A41" s="2616" t="s">
        <v>797</v>
      </c>
      <c r="B41" s="2617"/>
      <c r="C41" s="2617"/>
      <c r="D41" s="2617"/>
      <c r="E41" s="2617"/>
      <c r="F41" s="2617"/>
      <c r="G41" s="2617"/>
      <c r="H41" s="2617"/>
      <c r="I41" s="2617"/>
      <c r="J41" s="2617"/>
    </row>
    <row r="42" spans="1:10" ht="20.25" customHeight="1">
      <c r="A42" s="2617"/>
      <c r="B42" s="2617"/>
      <c r="C42" s="2617"/>
      <c r="D42" s="2617"/>
      <c r="E42" s="2617"/>
      <c r="F42" s="2617"/>
      <c r="G42" s="2617"/>
      <c r="H42" s="2617"/>
      <c r="I42" s="2617"/>
      <c r="J42" s="2617"/>
    </row>
  </sheetData>
  <customSheetViews>
    <customSheetView guid="{76D48460-2D9B-487A-92BD-89A50EB1783E}" showPageBreaks="1" showGridLines="0" view="pageBreakPreview">
      <selection sqref="A1:B1"/>
      <pageMargins left="0.7" right="0.7" top="0.75" bottom="0.75" header="0.3" footer="0.3"/>
      <pageSetup paperSize="9" scale="98" orientation="portrait" r:id="rId1"/>
    </customSheetView>
  </customSheetViews>
  <mergeCells count="140">
    <mergeCell ref="A1:B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7"/>
  <pageMargins left="0.7" right="0.7" top="0.75" bottom="0.75" header="0.3" footer="0.3"/>
  <pageSetup paperSize="9" scale="98" fitToWidth="1" fitToHeight="1" orientation="portrait" usePrinterDefaults="1" r:id="rId2"/>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72">
    <tabColor rgb="FFFF0000"/>
  </sheetPr>
  <dimension ref="A1:I42"/>
  <sheetViews>
    <sheetView showGridLines="0" view="pageBreakPreview" zoomScale="110" zoomScaleSheetLayoutView="110" workbookViewId="0">
      <selection sqref="A1:B1"/>
    </sheetView>
  </sheetViews>
  <sheetFormatPr defaultRowHeight="13.5"/>
  <cols>
    <col min="1" max="1" width="5.25" style="221" customWidth="1"/>
    <col min="2" max="9" width="10.5" style="221" customWidth="1"/>
    <col min="10" max="256" width="9" style="221" customWidth="1"/>
    <col min="257" max="257" width="5.25" style="221" customWidth="1"/>
    <col min="258" max="265" width="10.5" style="221" customWidth="1"/>
    <col min="266" max="512" width="9" style="221" customWidth="1"/>
    <col min="513" max="513" width="5.25" style="221" customWidth="1"/>
    <col min="514" max="521" width="10.5" style="221" customWidth="1"/>
    <col min="522" max="768" width="9" style="221" customWidth="1"/>
    <col min="769" max="769" width="5.25" style="221" customWidth="1"/>
    <col min="770" max="777" width="10.5" style="221" customWidth="1"/>
    <col min="778" max="1024" width="9" style="221" customWidth="1"/>
    <col min="1025" max="1025" width="5.25" style="221" customWidth="1"/>
    <col min="1026" max="1033" width="10.5" style="221" customWidth="1"/>
    <col min="1034" max="1280" width="9" style="221" customWidth="1"/>
    <col min="1281" max="1281" width="5.25" style="221" customWidth="1"/>
    <col min="1282" max="1289" width="10.5" style="221" customWidth="1"/>
    <col min="1290" max="1536" width="9" style="221" customWidth="1"/>
    <col min="1537" max="1537" width="5.25" style="221" customWidth="1"/>
    <col min="1538" max="1545" width="10.5" style="221" customWidth="1"/>
    <col min="1546" max="1792" width="9" style="221" customWidth="1"/>
    <col min="1793" max="1793" width="5.25" style="221" customWidth="1"/>
    <col min="1794" max="1801" width="10.5" style="221" customWidth="1"/>
    <col min="1802" max="2048" width="9" style="221" customWidth="1"/>
    <col min="2049" max="2049" width="5.25" style="221" customWidth="1"/>
    <col min="2050" max="2057" width="10.5" style="221" customWidth="1"/>
    <col min="2058" max="2304" width="9" style="221" customWidth="1"/>
    <col min="2305" max="2305" width="5.25" style="221" customWidth="1"/>
    <col min="2306" max="2313" width="10.5" style="221" customWidth="1"/>
    <col min="2314" max="2560" width="9" style="221" customWidth="1"/>
    <col min="2561" max="2561" width="5.25" style="221" customWidth="1"/>
    <col min="2562" max="2569" width="10.5" style="221" customWidth="1"/>
    <col min="2570" max="2816" width="9" style="221" customWidth="1"/>
    <col min="2817" max="2817" width="5.25" style="221" customWidth="1"/>
    <col min="2818" max="2825" width="10.5" style="221" customWidth="1"/>
    <col min="2826" max="3072" width="9" style="221" customWidth="1"/>
    <col min="3073" max="3073" width="5.25" style="221" customWidth="1"/>
    <col min="3074" max="3081" width="10.5" style="221" customWidth="1"/>
    <col min="3082" max="3328" width="9" style="221" customWidth="1"/>
    <col min="3329" max="3329" width="5.25" style="221" customWidth="1"/>
    <col min="3330" max="3337" width="10.5" style="221" customWidth="1"/>
    <col min="3338" max="3584" width="9" style="221" customWidth="1"/>
    <col min="3585" max="3585" width="5.25" style="221" customWidth="1"/>
    <col min="3586" max="3593" width="10.5" style="221" customWidth="1"/>
    <col min="3594" max="3840" width="9" style="221" customWidth="1"/>
    <col min="3841" max="3841" width="5.25" style="221" customWidth="1"/>
    <col min="3842" max="3849" width="10.5" style="221" customWidth="1"/>
    <col min="3850" max="4096" width="9" style="221" customWidth="1"/>
    <col min="4097" max="4097" width="5.25" style="221" customWidth="1"/>
    <col min="4098" max="4105" width="10.5" style="221" customWidth="1"/>
    <col min="4106" max="4352" width="9" style="221" customWidth="1"/>
    <col min="4353" max="4353" width="5.25" style="221" customWidth="1"/>
    <col min="4354" max="4361" width="10.5" style="221" customWidth="1"/>
    <col min="4362" max="4608" width="9" style="221" customWidth="1"/>
    <col min="4609" max="4609" width="5.25" style="221" customWidth="1"/>
    <col min="4610" max="4617" width="10.5" style="221" customWidth="1"/>
    <col min="4618" max="4864" width="9" style="221" customWidth="1"/>
    <col min="4865" max="4865" width="5.25" style="221" customWidth="1"/>
    <col min="4866" max="4873" width="10.5" style="221" customWidth="1"/>
    <col min="4874" max="5120" width="9" style="221" customWidth="1"/>
    <col min="5121" max="5121" width="5.25" style="221" customWidth="1"/>
    <col min="5122" max="5129" width="10.5" style="221" customWidth="1"/>
    <col min="5130" max="5376" width="9" style="221" customWidth="1"/>
    <col min="5377" max="5377" width="5.25" style="221" customWidth="1"/>
    <col min="5378" max="5385" width="10.5" style="221" customWidth="1"/>
    <col min="5386" max="5632" width="9" style="221" customWidth="1"/>
    <col min="5633" max="5633" width="5.25" style="221" customWidth="1"/>
    <col min="5634" max="5641" width="10.5" style="221" customWidth="1"/>
    <col min="5642" max="5888" width="9" style="221" customWidth="1"/>
    <col min="5889" max="5889" width="5.25" style="221" customWidth="1"/>
    <col min="5890" max="5897" width="10.5" style="221" customWidth="1"/>
    <col min="5898" max="6144" width="9" style="221" customWidth="1"/>
    <col min="6145" max="6145" width="5.25" style="221" customWidth="1"/>
    <col min="6146" max="6153" width="10.5" style="221" customWidth="1"/>
    <col min="6154" max="6400" width="9" style="221" customWidth="1"/>
    <col min="6401" max="6401" width="5.25" style="221" customWidth="1"/>
    <col min="6402" max="6409" width="10.5" style="221" customWidth="1"/>
    <col min="6410" max="6656" width="9" style="221" customWidth="1"/>
    <col min="6657" max="6657" width="5.25" style="221" customWidth="1"/>
    <col min="6658" max="6665" width="10.5" style="221" customWidth="1"/>
    <col min="6666" max="6912" width="9" style="221" customWidth="1"/>
    <col min="6913" max="6913" width="5.25" style="221" customWidth="1"/>
    <col min="6914" max="6921" width="10.5" style="221" customWidth="1"/>
    <col min="6922" max="7168" width="9" style="221" customWidth="1"/>
    <col min="7169" max="7169" width="5.25" style="221" customWidth="1"/>
    <col min="7170" max="7177" width="10.5" style="221" customWidth="1"/>
    <col min="7178" max="7424" width="9" style="221" customWidth="1"/>
    <col min="7425" max="7425" width="5.25" style="221" customWidth="1"/>
    <col min="7426" max="7433" width="10.5" style="221" customWidth="1"/>
    <col min="7434" max="7680" width="9" style="221" customWidth="1"/>
    <col min="7681" max="7681" width="5.25" style="221" customWidth="1"/>
    <col min="7682" max="7689" width="10.5" style="221" customWidth="1"/>
    <col min="7690" max="7936" width="9" style="221" customWidth="1"/>
    <col min="7937" max="7937" width="5.25" style="221" customWidth="1"/>
    <col min="7938" max="7945" width="10.5" style="221" customWidth="1"/>
    <col min="7946" max="8192" width="9" style="221" customWidth="1"/>
    <col min="8193" max="8193" width="5.25" style="221" customWidth="1"/>
    <col min="8194" max="8201" width="10.5" style="221" customWidth="1"/>
    <col min="8202" max="8448" width="9" style="221" customWidth="1"/>
    <col min="8449" max="8449" width="5.25" style="221" customWidth="1"/>
    <col min="8450" max="8457" width="10.5" style="221" customWidth="1"/>
    <col min="8458" max="8704" width="9" style="221" customWidth="1"/>
    <col min="8705" max="8705" width="5.25" style="221" customWidth="1"/>
    <col min="8706" max="8713" width="10.5" style="221" customWidth="1"/>
    <col min="8714" max="8960" width="9" style="221" customWidth="1"/>
    <col min="8961" max="8961" width="5.25" style="221" customWidth="1"/>
    <col min="8962" max="8969" width="10.5" style="221" customWidth="1"/>
    <col min="8970" max="9216" width="9" style="221" customWidth="1"/>
    <col min="9217" max="9217" width="5.25" style="221" customWidth="1"/>
    <col min="9218" max="9225" width="10.5" style="221" customWidth="1"/>
    <col min="9226" max="9472" width="9" style="221" customWidth="1"/>
    <col min="9473" max="9473" width="5.25" style="221" customWidth="1"/>
    <col min="9474" max="9481" width="10.5" style="221" customWidth="1"/>
    <col min="9482" max="9728" width="9" style="221" customWidth="1"/>
    <col min="9729" max="9729" width="5.25" style="221" customWidth="1"/>
    <col min="9730" max="9737" width="10.5" style="221" customWidth="1"/>
    <col min="9738" max="9984" width="9" style="221" customWidth="1"/>
    <col min="9985" max="9985" width="5.25" style="221" customWidth="1"/>
    <col min="9986" max="9993" width="10.5" style="221" customWidth="1"/>
    <col min="9994" max="10240" width="9" style="221" customWidth="1"/>
    <col min="10241" max="10241" width="5.25" style="221" customWidth="1"/>
    <col min="10242" max="10249" width="10.5" style="221" customWidth="1"/>
    <col min="10250" max="10496" width="9" style="221" customWidth="1"/>
    <col min="10497" max="10497" width="5.25" style="221" customWidth="1"/>
    <col min="10498" max="10505" width="10.5" style="221" customWidth="1"/>
    <col min="10506" max="10752" width="9" style="221" customWidth="1"/>
    <col min="10753" max="10753" width="5.25" style="221" customWidth="1"/>
    <col min="10754" max="10761" width="10.5" style="221" customWidth="1"/>
    <col min="10762" max="11008" width="9" style="221" customWidth="1"/>
    <col min="11009" max="11009" width="5.25" style="221" customWidth="1"/>
    <col min="11010" max="11017" width="10.5" style="221" customWidth="1"/>
    <col min="11018" max="11264" width="9" style="221" customWidth="1"/>
    <col min="11265" max="11265" width="5.25" style="221" customWidth="1"/>
    <col min="11266" max="11273" width="10.5" style="221" customWidth="1"/>
    <col min="11274" max="11520" width="9" style="221" customWidth="1"/>
    <col min="11521" max="11521" width="5.25" style="221" customWidth="1"/>
    <col min="11522" max="11529" width="10.5" style="221" customWidth="1"/>
    <col min="11530" max="11776" width="9" style="221" customWidth="1"/>
    <col min="11777" max="11777" width="5.25" style="221" customWidth="1"/>
    <col min="11778" max="11785" width="10.5" style="221" customWidth="1"/>
    <col min="11786" max="12032" width="9" style="221" customWidth="1"/>
    <col min="12033" max="12033" width="5.25" style="221" customWidth="1"/>
    <col min="12034" max="12041" width="10.5" style="221" customWidth="1"/>
    <col min="12042" max="12288" width="9" style="221" customWidth="1"/>
    <col min="12289" max="12289" width="5.25" style="221" customWidth="1"/>
    <col min="12290" max="12297" width="10.5" style="221" customWidth="1"/>
    <col min="12298" max="12544" width="9" style="221" customWidth="1"/>
    <col min="12545" max="12545" width="5.25" style="221" customWidth="1"/>
    <col min="12546" max="12553" width="10.5" style="221" customWidth="1"/>
    <col min="12554" max="12800" width="9" style="221" customWidth="1"/>
    <col min="12801" max="12801" width="5.25" style="221" customWidth="1"/>
    <col min="12802" max="12809" width="10.5" style="221" customWidth="1"/>
    <col min="12810" max="13056" width="9" style="221" customWidth="1"/>
    <col min="13057" max="13057" width="5.25" style="221" customWidth="1"/>
    <col min="13058" max="13065" width="10.5" style="221" customWidth="1"/>
    <col min="13066" max="13312" width="9" style="221" customWidth="1"/>
    <col min="13313" max="13313" width="5.25" style="221" customWidth="1"/>
    <col min="13314" max="13321" width="10.5" style="221" customWidth="1"/>
    <col min="13322" max="13568" width="9" style="221" customWidth="1"/>
    <col min="13569" max="13569" width="5.25" style="221" customWidth="1"/>
    <col min="13570" max="13577" width="10.5" style="221" customWidth="1"/>
    <col min="13578" max="13824" width="9" style="221" customWidth="1"/>
    <col min="13825" max="13825" width="5.25" style="221" customWidth="1"/>
    <col min="13826" max="13833" width="10.5" style="221" customWidth="1"/>
    <col min="13834" max="14080" width="9" style="221" customWidth="1"/>
    <col min="14081" max="14081" width="5.25" style="221" customWidth="1"/>
    <col min="14082" max="14089" width="10.5" style="221" customWidth="1"/>
    <col min="14090" max="14336" width="9" style="221" customWidth="1"/>
    <col min="14337" max="14337" width="5.25" style="221" customWidth="1"/>
    <col min="14338" max="14345" width="10.5" style="221" customWidth="1"/>
    <col min="14346" max="14592" width="9" style="221" customWidth="1"/>
    <col min="14593" max="14593" width="5.25" style="221" customWidth="1"/>
    <col min="14594" max="14601" width="10.5" style="221" customWidth="1"/>
    <col min="14602" max="14848" width="9" style="221" customWidth="1"/>
    <col min="14849" max="14849" width="5.25" style="221" customWidth="1"/>
    <col min="14850" max="14857" width="10.5" style="221" customWidth="1"/>
    <col min="14858" max="15104" width="9" style="221" customWidth="1"/>
    <col min="15105" max="15105" width="5.25" style="221" customWidth="1"/>
    <col min="15106" max="15113" width="10.5" style="221" customWidth="1"/>
    <col min="15114" max="15360" width="9" style="221" customWidth="1"/>
    <col min="15361" max="15361" width="5.25" style="221" customWidth="1"/>
    <col min="15362" max="15369" width="10.5" style="221" customWidth="1"/>
    <col min="15370" max="15616" width="9" style="221" customWidth="1"/>
    <col min="15617" max="15617" width="5.25" style="221" customWidth="1"/>
    <col min="15618" max="15625" width="10.5" style="221" customWidth="1"/>
    <col min="15626" max="15872" width="9" style="221" customWidth="1"/>
    <col min="15873" max="15873" width="5.25" style="221" customWidth="1"/>
    <col min="15874" max="15881" width="10.5" style="221" customWidth="1"/>
    <col min="15882" max="16128" width="9" style="221" customWidth="1"/>
    <col min="16129" max="16129" width="5.25" style="221" customWidth="1"/>
    <col min="16130" max="16137" width="10.5" style="221" customWidth="1"/>
    <col min="16138" max="16384" width="9" style="221" customWidth="1"/>
  </cols>
  <sheetData>
    <row r="1" spans="1:9" ht="27.75" customHeight="1">
      <c r="A1" s="2613" t="s">
        <v>1153</v>
      </c>
      <c r="B1" s="2618"/>
      <c r="D1" s="2"/>
      <c r="E1" s="2"/>
      <c r="F1" s="2"/>
      <c r="G1" s="2182" t="s">
        <v>431</v>
      </c>
      <c r="H1" s="2182"/>
      <c r="I1" s="2182"/>
    </row>
    <row r="2" spans="1:9" ht="84.75" customHeight="1">
      <c r="A2" s="2533" t="s">
        <v>1155</v>
      </c>
      <c r="B2" s="2534"/>
      <c r="C2" s="2534"/>
      <c r="D2" s="2534"/>
      <c r="E2" s="2534"/>
      <c r="F2" s="2534"/>
      <c r="G2" s="2534"/>
      <c r="H2" s="2534"/>
      <c r="I2" s="2534"/>
    </row>
    <row r="3" spans="1:9" ht="15.75" customHeight="1">
      <c r="A3" s="2182"/>
      <c r="B3" s="2182"/>
      <c r="C3" s="2182"/>
      <c r="D3" s="2182"/>
      <c r="E3" s="2182"/>
      <c r="F3" s="2551"/>
      <c r="H3" s="2"/>
      <c r="I3" s="2"/>
    </row>
    <row r="4" spans="1:9" ht="15.75" customHeight="1">
      <c r="A4" s="2614"/>
      <c r="B4" s="2614"/>
      <c r="C4" s="2614"/>
      <c r="D4" s="2621"/>
      <c r="E4" s="2182"/>
      <c r="F4" s="2182"/>
    </row>
    <row r="5" spans="1:9" ht="17.25" customHeight="1">
      <c r="A5" s="2614"/>
      <c r="B5" s="2614"/>
      <c r="C5" s="2614"/>
      <c r="D5" s="3088"/>
      <c r="E5" s="3089" t="s">
        <v>1156</v>
      </c>
      <c r="F5" s="3092"/>
      <c r="G5" s="2915"/>
      <c r="H5" s="2940"/>
      <c r="I5" s="3097"/>
    </row>
    <row r="6" spans="1:9" ht="17.25" customHeight="1">
      <c r="A6" s="2614"/>
      <c r="B6" s="2614"/>
      <c r="C6" s="2614"/>
      <c r="D6" s="3088"/>
      <c r="E6" s="3090"/>
      <c r="F6" s="3093"/>
      <c r="G6" s="3095"/>
      <c r="H6" s="3096"/>
      <c r="I6" s="3097"/>
    </row>
    <row r="7" spans="1:9" ht="17.25" customHeight="1">
      <c r="A7" s="2614"/>
      <c r="B7" s="2614"/>
      <c r="C7" s="2614"/>
      <c r="D7" s="3088"/>
      <c r="E7" s="3091"/>
      <c r="F7" s="3094"/>
      <c r="G7" s="2916"/>
      <c r="H7" s="2941"/>
      <c r="I7" s="3097"/>
    </row>
    <row r="8" spans="1:9" ht="15.75" customHeight="1"/>
    <row r="9" spans="1:9" ht="15.75" customHeight="1">
      <c r="A9" s="1516" t="s">
        <v>734</v>
      </c>
      <c r="B9" s="1516"/>
      <c r="C9" s="1516"/>
      <c r="D9" s="1516"/>
      <c r="E9" s="1516"/>
      <c r="F9" s="1516"/>
      <c r="G9" s="1516"/>
      <c r="H9" s="1516"/>
      <c r="I9" s="1516"/>
    </row>
    <row r="10" spans="1:9" s="1516" customFormat="1" ht="30" customHeight="1">
      <c r="A10" s="2615"/>
      <c r="B10" s="2554" t="s">
        <v>213</v>
      </c>
      <c r="C10" s="2554"/>
      <c r="D10" s="2554" t="s">
        <v>920</v>
      </c>
      <c r="E10" s="2554"/>
      <c r="F10" s="2554" t="s">
        <v>641</v>
      </c>
      <c r="G10" s="2619"/>
      <c r="H10" s="2650" t="s">
        <v>1159</v>
      </c>
      <c r="I10" s="2554"/>
    </row>
    <row r="11" spans="1:9" s="1516" customFormat="1" ht="17.25" customHeight="1">
      <c r="A11" s="2615">
        <v>1</v>
      </c>
      <c r="B11" s="2554"/>
      <c r="C11" s="2554"/>
      <c r="D11" s="2622"/>
      <c r="E11" s="2575"/>
      <c r="F11" s="2554"/>
      <c r="G11" s="2619"/>
      <c r="H11" s="2624"/>
      <c r="I11" s="2624"/>
    </row>
    <row r="12" spans="1:9" s="1516" customFormat="1" ht="17.25" customHeight="1">
      <c r="A12" s="2615">
        <v>2</v>
      </c>
      <c r="B12" s="2554"/>
      <c r="C12" s="2554"/>
      <c r="D12" s="2622"/>
      <c r="E12" s="2575"/>
      <c r="F12" s="2554"/>
      <c r="G12" s="2619"/>
      <c r="H12" s="2624"/>
      <c r="I12" s="2624"/>
    </row>
    <row r="13" spans="1:9" s="1516" customFormat="1" ht="17.25" customHeight="1">
      <c r="A13" s="2615">
        <v>3</v>
      </c>
      <c r="B13" s="2619"/>
      <c r="C13" s="2620"/>
      <c r="D13" s="2623"/>
      <c r="E13" s="2626"/>
      <c r="F13" s="2619"/>
      <c r="G13" s="2629"/>
      <c r="H13" s="2624"/>
      <c r="I13" s="2624"/>
    </row>
    <row r="14" spans="1:9" s="1516" customFormat="1" ht="17.25" customHeight="1">
      <c r="A14" s="2615">
        <v>4</v>
      </c>
      <c r="B14" s="2619"/>
      <c r="C14" s="2620"/>
      <c r="D14" s="2623"/>
      <c r="E14" s="2626"/>
      <c r="F14" s="2619"/>
      <c r="G14" s="2629"/>
      <c r="H14" s="2624"/>
      <c r="I14" s="2624"/>
    </row>
    <row r="15" spans="1:9" s="1516" customFormat="1" ht="17.25" customHeight="1">
      <c r="A15" s="2615">
        <v>5</v>
      </c>
      <c r="B15" s="2619"/>
      <c r="C15" s="2620"/>
      <c r="D15" s="2623"/>
      <c r="E15" s="2626"/>
      <c r="F15" s="2619"/>
      <c r="G15" s="2629"/>
      <c r="H15" s="2624"/>
      <c r="I15" s="2624"/>
    </row>
    <row r="16" spans="1:9" s="1516" customFormat="1" ht="17.25" customHeight="1">
      <c r="A16" s="2615">
        <v>6</v>
      </c>
      <c r="B16" s="2619"/>
      <c r="C16" s="2620"/>
      <c r="D16" s="2623"/>
      <c r="E16" s="2626"/>
      <c r="F16" s="2619"/>
      <c r="G16" s="2629"/>
      <c r="H16" s="2624"/>
      <c r="I16" s="2624"/>
    </row>
    <row r="17" spans="1:9" s="1516" customFormat="1" ht="17.25" customHeight="1">
      <c r="A17" s="2615">
        <v>7</v>
      </c>
      <c r="B17" s="2554"/>
      <c r="C17" s="2554"/>
      <c r="D17" s="2554"/>
      <c r="E17" s="2554"/>
      <c r="F17" s="2554"/>
      <c r="G17" s="2619"/>
      <c r="H17" s="2554"/>
      <c r="I17" s="2554"/>
    </row>
    <row r="18" spans="1:9" s="1516" customFormat="1" ht="17.25" customHeight="1">
      <c r="A18" s="2615">
        <v>8</v>
      </c>
      <c r="B18" s="2554"/>
      <c r="C18" s="2554"/>
      <c r="D18" s="2554"/>
      <c r="E18" s="2554"/>
      <c r="F18" s="2554"/>
      <c r="G18" s="2619"/>
      <c r="H18" s="2554"/>
      <c r="I18" s="2554"/>
    </row>
    <row r="19" spans="1:9" s="1516" customFormat="1" ht="17.25" customHeight="1">
      <c r="A19" s="2615">
        <v>9</v>
      </c>
      <c r="B19" s="2554"/>
      <c r="C19" s="2554"/>
      <c r="D19" s="2554"/>
      <c r="E19" s="2554"/>
      <c r="F19" s="2554"/>
      <c r="G19" s="2619"/>
      <c r="H19" s="2554"/>
      <c r="I19" s="2554"/>
    </row>
    <row r="20" spans="1:9" s="1516" customFormat="1" ht="17.25" customHeight="1">
      <c r="A20" s="2615">
        <v>10</v>
      </c>
      <c r="B20" s="2554"/>
      <c r="C20" s="2554"/>
      <c r="D20" s="2554"/>
      <c r="E20" s="2554"/>
      <c r="F20" s="2554"/>
      <c r="G20" s="2619"/>
      <c r="H20" s="2554"/>
      <c r="I20" s="2554"/>
    </row>
    <row r="21" spans="1:9" s="1516" customFormat="1" ht="17.25" customHeight="1">
      <c r="A21" s="2615">
        <v>11</v>
      </c>
      <c r="B21" s="2619"/>
      <c r="C21" s="2620"/>
      <c r="D21" s="2623"/>
      <c r="E21" s="2626"/>
      <c r="F21" s="2554"/>
      <c r="G21" s="2619"/>
      <c r="H21" s="2624"/>
      <c r="I21" s="2624"/>
    </row>
    <row r="22" spans="1:9" s="1516" customFormat="1" ht="17.25" customHeight="1">
      <c r="A22" s="2615">
        <v>12</v>
      </c>
      <c r="B22" s="2554"/>
      <c r="C22" s="2554"/>
      <c r="D22" s="2622"/>
      <c r="E22" s="2575"/>
      <c r="F22" s="2554"/>
      <c r="G22" s="2619"/>
      <c r="H22" s="2624"/>
      <c r="I22" s="2624"/>
    </row>
    <row r="23" spans="1:9" s="1516" customFormat="1" ht="17.25" customHeight="1">
      <c r="A23" s="2615">
        <v>13</v>
      </c>
      <c r="B23" s="2619"/>
      <c r="C23" s="2620"/>
      <c r="D23" s="2623"/>
      <c r="E23" s="2626"/>
      <c r="F23" s="2619"/>
      <c r="G23" s="2629"/>
      <c r="H23" s="2624"/>
      <c r="I23" s="2624"/>
    </row>
    <row r="24" spans="1:9" s="1516" customFormat="1" ht="17.25" customHeight="1">
      <c r="A24" s="2615">
        <v>14</v>
      </c>
      <c r="B24" s="2554"/>
      <c r="C24" s="2554"/>
      <c r="D24" s="2622"/>
      <c r="E24" s="2575"/>
      <c r="F24" s="2554"/>
      <c r="G24" s="2619"/>
      <c r="H24" s="2624"/>
      <c r="I24" s="2624"/>
    </row>
    <row r="25" spans="1:9" s="1516" customFormat="1" ht="17.25" customHeight="1">
      <c r="A25" s="2615">
        <v>15</v>
      </c>
      <c r="B25" s="2554"/>
      <c r="C25" s="2554"/>
      <c r="D25" s="2623"/>
      <c r="E25" s="2620"/>
      <c r="F25" s="2554"/>
      <c r="G25" s="2619"/>
      <c r="H25" s="2624"/>
      <c r="I25" s="2624"/>
    </row>
    <row r="26" spans="1:9" s="1516" customFormat="1" ht="17.25" customHeight="1">
      <c r="A26" s="2615">
        <v>16</v>
      </c>
      <c r="B26" s="2554"/>
      <c r="C26" s="2554"/>
      <c r="D26" s="2624"/>
      <c r="E26" s="2554"/>
      <c r="F26" s="2554"/>
      <c r="G26" s="2619"/>
      <c r="H26" s="2624"/>
      <c r="I26" s="2624"/>
    </row>
    <row r="27" spans="1:9" s="1516" customFormat="1" ht="17.25" customHeight="1">
      <c r="A27" s="2615">
        <v>17</v>
      </c>
      <c r="B27" s="2554"/>
      <c r="C27" s="2554"/>
      <c r="D27" s="2554"/>
      <c r="E27" s="2554"/>
      <c r="F27" s="2554"/>
      <c r="G27" s="2619"/>
      <c r="H27" s="2624"/>
      <c r="I27" s="2624"/>
    </row>
    <row r="28" spans="1:9" s="1516" customFormat="1" ht="17.25" customHeight="1">
      <c r="A28" s="2615">
        <v>18</v>
      </c>
      <c r="B28" s="2554"/>
      <c r="C28" s="2554"/>
      <c r="D28" s="2554"/>
      <c r="E28" s="2554"/>
      <c r="F28" s="2554"/>
      <c r="G28" s="2619"/>
      <c r="H28" s="2624"/>
      <c r="I28" s="2624"/>
    </row>
    <row r="29" spans="1:9" s="1516" customFormat="1" ht="17.25" customHeight="1">
      <c r="A29" s="2615">
        <v>19</v>
      </c>
      <c r="B29" s="2554"/>
      <c r="C29" s="2554"/>
      <c r="D29" s="2554"/>
      <c r="E29" s="2554"/>
      <c r="F29" s="2554"/>
      <c r="G29" s="2619"/>
      <c r="H29" s="2624"/>
      <c r="I29" s="2624"/>
    </row>
    <row r="30" spans="1:9" s="1516" customFormat="1" ht="17.25" customHeight="1">
      <c r="A30" s="2615">
        <v>20</v>
      </c>
      <c r="B30" s="2554"/>
      <c r="C30" s="2554"/>
      <c r="D30" s="2554"/>
      <c r="E30" s="2554"/>
      <c r="F30" s="2554"/>
      <c r="G30" s="2619"/>
      <c r="H30" s="2624"/>
      <c r="I30" s="2624"/>
    </row>
    <row r="31" spans="1:9" s="1516" customFormat="1" ht="17.25" customHeight="1">
      <c r="A31" s="2615">
        <v>21</v>
      </c>
      <c r="B31" s="2554"/>
      <c r="C31" s="2554"/>
      <c r="D31" s="2625"/>
      <c r="E31" s="2627"/>
      <c r="F31" s="2554"/>
      <c r="G31" s="2619"/>
      <c r="H31" s="2624"/>
      <c r="I31" s="2624"/>
    </row>
    <row r="32" spans="1:9" s="1516" customFormat="1" ht="17.25" customHeight="1">
      <c r="A32" s="2615">
        <v>22</v>
      </c>
      <c r="B32" s="2554"/>
      <c r="C32" s="2554"/>
      <c r="D32" s="2625"/>
      <c r="E32" s="2627"/>
      <c r="F32" s="2554"/>
      <c r="G32" s="2619"/>
      <c r="H32" s="2624"/>
      <c r="I32" s="2624"/>
    </row>
    <row r="33" spans="1:9" s="1516" customFormat="1" ht="17.25" customHeight="1">
      <c r="A33" s="2615">
        <v>23</v>
      </c>
      <c r="B33" s="2554"/>
      <c r="C33" s="2554"/>
      <c r="D33" s="2625"/>
      <c r="E33" s="2627"/>
      <c r="F33" s="2554"/>
      <c r="G33" s="2619"/>
      <c r="H33" s="2624"/>
      <c r="I33" s="2624"/>
    </row>
    <row r="34" spans="1:9" s="1516" customFormat="1" ht="17.25" customHeight="1">
      <c r="A34" s="2615">
        <v>24</v>
      </c>
      <c r="B34" s="2554"/>
      <c r="C34" s="2554"/>
      <c r="D34" s="2625"/>
      <c r="E34" s="2627"/>
      <c r="F34" s="2554"/>
      <c r="G34" s="2619"/>
      <c r="H34" s="2624"/>
      <c r="I34" s="2624"/>
    </row>
    <row r="35" spans="1:9" s="1516" customFormat="1" ht="17.25" customHeight="1">
      <c r="A35" s="2615">
        <v>25</v>
      </c>
      <c r="B35" s="2554"/>
      <c r="C35" s="2554"/>
      <c r="D35" s="2625"/>
      <c r="E35" s="2627"/>
      <c r="F35" s="2554"/>
      <c r="G35" s="2619"/>
      <c r="H35" s="2624"/>
      <c r="I35" s="2624"/>
    </row>
    <row r="36" spans="1:9" s="1516" customFormat="1" ht="17.25" customHeight="1">
      <c r="A36" s="2615">
        <v>26</v>
      </c>
      <c r="B36" s="2554"/>
      <c r="C36" s="2554"/>
      <c r="D36" s="2554"/>
      <c r="E36" s="2554"/>
      <c r="F36" s="2554"/>
      <c r="G36" s="2619"/>
      <c r="H36" s="2624"/>
      <c r="I36" s="2624"/>
    </row>
    <row r="37" spans="1:9" s="1516" customFormat="1" ht="17.25" customHeight="1">
      <c r="A37" s="2615">
        <v>27</v>
      </c>
      <c r="B37" s="2554"/>
      <c r="C37" s="2554"/>
      <c r="D37" s="2554"/>
      <c r="E37" s="2554"/>
      <c r="F37" s="2554"/>
      <c r="G37" s="2619"/>
      <c r="H37" s="2624"/>
      <c r="I37" s="2624"/>
    </row>
    <row r="38" spans="1:9" s="1516" customFormat="1" ht="17.25" customHeight="1">
      <c r="A38" s="2615">
        <v>28</v>
      </c>
      <c r="B38" s="2554"/>
      <c r="C38" s="2554"/>
      <c r="D38" s="2554"/>
      <c r="E38" s="2554"/>
      <c r="F38" s="2554"/>
      <c r="G38" s="2619"/>
      <c r="H38" s="2624"/>
      <c r="I38" s="2624"/>
    </row>
    <row r="39" spans="1:9" s="1516" customFormat="1" ht="17.25" customHeight="1">
      <c r="A39" s="2615">
        <v>29</v>
      </c>
      <c r="B39" s="2554"/>
      <c r="C39" s="2554"/>
      <c r="D39" s="2554"/>
      <c r="E39" s="2554"/>
      <c r="F39" s="2554"/>
      <c r="G39" s="2619"/>
      <c r="H39" s="2624"/>
      <c r="I39" s="2624"/>
    </row>
    <row r="40" spans="1:9" s="1516" customFormat="1" ht="17.25" customHeight="1">
      <c r="A40" s="2615">
        <v>30</v>
      </c>
      <c r="B40" s="2554"/>
      <c r="C40" s="2554"/>
      <c r="D40" s="2554"/>
      <c r="E40" s="2554"/>
      <c r="F40" s="2554"/>
      <c r="G40" s="2619"/>
      <c r="H40" s="2624"/>
      <c r="I40" s="2624"/>
    </row>
    <row r="41" spans="1:9" ht="22.5" customHeight="1">
      <c r="A41" s="2616" t="s">
        <v>1085</v>
      </c>
      <c r="B41" s="2617"/>
      <c r="C41" s="2617"/>
      <c r="D41" s="2617"/>
      <c r="E41" s="2617"/>
      <c r="F41" s="2617"/>
      <c r="G41" s="2617"/>
      <c r="H41" s="2617"/>
      <c r="I41" s="2617"/>
    </row>
    <row r="42" spans="1:9" ht="22.5" customHeight="1">
      <c r="A42" s="2617"/>
      <c r="B42" s="2617"/>
      <c r="C42" s="2617"/>
      <c r="D42" s="2617"/>
      <c r="E42" s="2617"/>
      <c r="F42" s="2617"/>
      <c r="G42" s="2617"/>
      <c r="H42" s="2617"/>
      <c r="I42" s="2617"/>
    </row>
  </sheetData>
  <customSheetViews>
    <customSheetView guid="{76D48460-2D9B-487A-92BD-89A50EB1783E}" scale="110" showPageBreaks="1" showGridLines="0" view="pageBreakPreview">
      <selection sqref="A1:B1"/>
      <pageMargins left="0.8" right="0.7" top="0.75" bottom="0.75" header="0.3" footer="0.3"/>
      <pageSetup paperSize="9" scale="98" orientation="portrait" r:id="rId1"/>
    </customSheetView>
  </customSheetViews>
  <mergeCells count="137">
    <mergeCell ref="A1:B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7"/>
  <pageMargins left="0.8" right="0.7" top="0.75" bottom="0.75" header="0.3" footer="0.3"/>
  <pageSetup paperSize="9" scale="98" fitToWidth="1" fitToHeight="1" orientation="portrait" usePrinterDefaults="1" r:id="rId2"/>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73">
    <tabColor rgb="FFFF0000"/>
  </sheetPr>
  <dimension ref="A1:K47"/>
  <sheetViews>
    <sheetView showGridLines="0" view="pageBreakPreview" zoomScaleSheetLayoutView="100" workbookViewId="0">
      <selection activeCell="A46" sqref="A46:K47"/>
    </sheetView>
  </sheetViews>
  <sheetFormatPr defaultRowHeight="13.5"/>
  <cols>
    <col min="1" max="1" width="5.25" style="221" customWidth="1"/>
    <col min="2" max="5" width="7.875" style="221" customWidth="1"/>
    <col min="6" max="6" width="11.25" style="221" customWidth="1"/>
    <col min="7" max="9" width="7.875" style="221" customWidth="1"/>
    <col min="10" max="10" width="15.75" style="221" customWidth="1"/>
    <col min="11" max="11" width="13.25" style="221" customWidth="1"/>
    <col min="12" max="256" width="9" style="221" customWidth="1"/>
    <col min="257" max="257" width="5.25" style="221" customWidth="1"/>
    <col min="258" max="261" width="7.875" style="221" customWidth="1"/>
    <col min="262" max="262" width="11.25" style="221" customWidth="1"/>
    <col min="263" max="265" width="7.875" style="221" customWidth="1"/>
    <col min="266" max="266" width="15.75" style="221" customWidth="1"/>
    <col min="267" max="267" width="13.25" style="221" customWidth="1"/>
    <col min="268" max="512" width="9" style="221" customWidth="1"/>
    <col min="513" max="513" width="5.25" style="221" customWidth="1"/>
    <col min="514" max="517" width="7.875" style="221" customWidth="1"/>
    <col min="518" max="518" width="11.25" style="221" customWidth="1"/>
    <col min="519" max="521" width="7.875" style="221" customWidth="1"/>
    <col min="522" max="522" width="15.75" style="221" customWidth="1"/>
    <col min="523" max="523" width="13.25" style="221" customWidth="1"/>
    <col min="524" max="768" width="9" style="221" customWidth="1"/>
    <col min="769" max="769" width="5.25" style="221" customWidth="1"/>
    <col min="770" max="773" width="7.875" style="221" customWidth="1"/>
    <col min="774" max="774" width="11.25" style="221" customWidth="1"/>
    <col min="775" max="777" width="7.875" style="221" customWidth="1"/>
    <col min="778" max="778" width="15.75" style="221" customWidth="1"/>
    <col min="779" max="779" width="13.25" style="221" customWidth="1"/>
    <col min="780" max="1024" width="9" style="221" customWidth="1"/>
    <col min="1025" max="1025" width="5.25" style="221" customWidth="1"/>
    <col min="1026" max="1029" width="7.875" style="221" customWidth="1"/>
    <col min="1030" max="1030" width="11.25" style="221" customWidth="1"/>
    <col min="1031" max="1033" width="7.875" style="221" customWidth="1"/>
    <col min="1034" max="1034" width="15.75" style="221" customWidth="1"/>
    <col min="1035" max="1035" width="13.25" style="221" customWidth="1"/>
    <col min="1036" max="1280" width="9" style="221" customWidth="1"/>
    <col min="1281" max="1281" width="5.25" style="221" customWidth="1"/>
    <col min="1282" max="1285" width="7.875" style="221" customWidth="1"/>
    <col min="1286" max="1286" width="11.25" style="221" customWidth="1"/>
    <col min="1287" max="1289" width="7.875" style="221" customWidth="1"/>
    <col min="1290" max="1290" width="15.75" style="221" customWidth="1"/>
    <col min="1291" max="1291" width="13.25" style="221" customWidth="1"/>
    <col min="1292" max="1536" width="9" style="221" customWidth="1"/>
    <col min="1537" max="1537" width="5.25" style="221" customWidth="1"/>
    <col min="1538" max="1541" width="7.875" style="221" customWidth="1"/>
    <col min="1542" max="1542" width="11.25" style="221" customWidth="1"/>
    <col min="1543" max="1545" width="7.875" style="221" customWidth="1"/>
    <col min="1546" max="1546" width="15.75" style="221" customWidth="1"/>
    <col min="1547" max="1547" width="13.25" style="221" customWidth="1"/>
    <col min="1548" max="1792" width="9" style="221" customWidth="1"/>
    <col min="1793" max="1793" width="5.25" style="221" customWidth="1"/>
    <col min="1794" max="1797" width="7.875" style="221" customWidth="1"/>
    <col min="1798" max="1798" width="11.25" style="221" customWidth="1"/>
    <col min="1799" max="1801" width="7.875" style="221" customWidth="1"/>
    <col min="1802" max="1802" width="15.75" style="221" customWidth="1"/>
    <col min="1803" max="1803" width="13.25" style="221" customWidth="1"/>
    <col min="1804" max="2048" width="9" style="221" customWidth="1"/>
    <col min="2049" max="2049" width="5.25" style="221" customWidth="1"/>
    <col min="2050" max="2053" width="7.875" style="221" customWidth="1"/>
    <col min="2054" max="2054" width="11.25" style="221" customWidth="1"/>
    <col min="2055" max="2057" width="7.875" style="221" customWidth="1"/>
    <col min="2058" max="2058" width="15.75" style="221" customWidth="1"/>
    <col min="2059" max="2059" width="13.25" style="221" customWidth="1"/>
    <col min="2060" max="2304" width="9" style="221" customWidth="1"/>
    <col min="2305" max="2305" width="5.25" style="221" customWidth="1"/>
    <col min="2306" max="2309" width="7.875" style="221" customWidth="1"/>
    <col min="2310" max="2310" width="11.25" style="221" customWidth="1"/>
    <col min="2311" max="2313" width="7.875" style="221" customWidth="1"/>
    <col min="2314" max="2314" width="15.75" style="221" customWidth="1"/>
    <col min="2315" max="2315" width="13.25" style="221" customWidth="1"/>
    <col min="2316" max="2560" width="9" style="221" customWidth="1"/>
    <col min="2561" max="2561" width="5.25" style="221" customWidth="1"/>
    <col min="2562" max="2565" width="7.875" style="221" customWidth="1"/>
    <col min="2566" max="2566" width="11.25" style="221" customWidth="1"/>
    <col min="2567" max="2569" width="7.875" style="221" customWidth="1"/>
    <col min="2570" max="2570" width="15.75" style="221" customWidth="1"/>
    <col min="2571" max="2571" width="13.25" style="221" customWidth="1"/>
    <col min="2572" max="2816" width="9" style="221" customWidth="1"/>
    <col min="2817" max="2817" width="5.25" style="221" customWidth="1"/>
    <col min="2818" max="2821" width="7.875" style="221" customWidth="1"/>
    <col min="2822" max="2822" width="11.25" style="221" customWidth="1"/>
    <col min="2823" max="2825" width="7.875" style="221" customWidth="1"/>
    <col min="2826" max="2826" width="15.75" style="221" customWidth="1"/>
    <col min="2827" max="2827" width="13.25" style="221" customWidth="1"/>
    <col min="2828" max="3072" width="9" style="221" customWidth="1"/>
    <col min="3073" max="3073" width="5.25" style="221" customWidth="1"/>
    <col min="3074" max="3077" width="7.875" style="221" customWidth="1"/>
    <col min="3078" max="3078" width="11.25" style="221" customWidth="1"/>
    <col min="3079" max="3081" width="7.875" style="221" customWidth="1"/>
    <col min="3082" max="3082" width="15.75" style="221" customWidth="1"/>
    <col min="3083" max="3083" width="13.25" style="221" customWidth="1"/>
    <col min="3084" max="3328" width="9" style="221" customWidth="1"/>
    <col min="3329" max="3329" width="5.25" style="221" customWidth="1"/>
    <col min="3330" max="3333" width="7.875" style="221" customWidth="1"/>
    <col min="3334" max="3334" width="11.25" style="221" customWidth="1"/>
    <col min="3335" max="3337" width="7.875" style="221" customWidth="1"/>
    <col min="3338" max="3338" width="15.75" style="221" customWidth="1"/>
    <col min="3339" max="3339" width="13.25" style="221" customWidth="1"/>
    <col min="3340" max="3584" width="9" style="221" customWidth="1"/>
    <col min="3585" max="3585" width="5.25" style="221" customWidth="1"/>
    <col min="3586" max="3589" width="7.875" style="221" customWidth="1"/>
    <col min="3590" max="3590" width="11.25" style="221" customWidth="1"/>
    <col min="3591" max="3593" width="7.875" style="221" customWidth="1"/>
    <col min="3594" max="3594" width="15.75" style="221" customWidth="1"/>
    <col min="3595" max="3595" width="13.25" style="221" customWidth="1"/>
    <col min="3596" max="3840" width="9" style="221" customWidth="1"/>
    <col min="3841" max="3841" width="5.25" style="221" customWidth="1"/>
    <col min="3842" max="3845" width="7.875" style="221" customWidth="1"/>
    <col min="3846" max="3846" width="11.25" style="221" customWidth="1"/>
    <col min="3847" max="3849" width="7.875" style="221" customWidth="1"/>
    <col min="3850" max="3850" width="15.75" style="221" customWidth="1"/>
    <col min="3851" max="3851" width="13.25" style="221" customWidth="1"/>
    <col min="3852" max="4096" width="9" style="221" customWidth="1"/>
    <col min="4097" max="4097" width="5.25" style="221" customWidth="1"/>
    <col min="4098" max="4101" width="7.875" style="221" customWidth="1"/>
    <col min="4102" max="4102" width="11.25" style="221" customWidth="1"/>
    <col min="4103" max="4105" width="7.875" style="221" customWidth="1"/>
    <col min="4106" max="4106" width="15.75" style="221" customWidth="1"/>
    <col min="4107" max="4107" width="13.25" style="221" customWidth="1"/>
    <col min="4108" max="4352" width="9" style="221" customWidth="1"/>
    <col min="4353" max="4353" width="5.25" style="221" customWidth="1"/>
    <col min="4354" max="4357" width="7.875" style="221" customWidth="1"/>
    <col min="4358" max="4358" width="11.25" style="221" customWidth="1"/>
    <col min="4359" max="4361" width="7.875" style="221" customWidth="1"/>
    <col min="4362" max="4362" width="15.75" style="221" customWidth="1"/>
    <col min="4363" max="4363" width="13.25" style="221" customWidth="1"/>
    <col min="4364" max="4608" width="9" style="221" customWidth="1"/>
    <col min="4609" max="4609" width="5.25" style="221" customWidth="1"/>
    <col min="4610" max="4613" width="7.875" style="221" customWidth="1"/>
    <col min="4614" max="4614" width="11.25" style="221" customWidth="1"/>
    <col min="4615" max="4617" width="7.875" style="221" customWidth="1"/>
    <col min="4618" max="4618" width="15.75" style="221" customWidth="1"/>
    <col min="4619" max="4619" width="13.25" style="221" customWidth="1"/>
    <col min="4620" max="4864" width="9" style="221" customWidth="1"/>
    <col min="4865" max="4865" width="5.25" style="221" customWidth="1"/>
    <col min="4866" max="4869" width="7.875" style="221" customWidth="1"/>
    <col min="4870" max="4870" width="11.25" style="221" customWidth="1"/>
    <col min="4871" max="4873" width="7.875" style="221" customWidth="1"/>
    <col min="4874" max="4874" width="15.75" style="221" customWidth="1"/>
    <col min="4875" max="4875" width="13.25" style="221" customWidth="1"/>
    <col min="4876" max="5120" width="9" style="221" customWidth="1"/>
    <col min="5121" max="5121" width="5.25" style="221" customWidth="1"/>
    <col min="5122" max="5125" width="7.875" style="221" customWidth="1"/>
    <col min="5126" max="5126" width="11.25" style="221" customWidth="1"/>
    <col min="5127" max="5129" width="7.875" style="221" customWidth="1"/>
    <col min="5130" max="5130" width="15.75" style="221" customWidth="1"/>
    <col min="5131" max="5131" width="13.25" style="221" customWidth="1"/>
    <col min="5132" max="5376" width="9" style="221" customWidth="1"/>
    <col min="5377" max="5377" width="5.25" style="221" customWidth="1"/>
    <col min="5378" max="5381" width="7.875" style="221" customWidth="1"/>
    <col min="5382" max="5382" width="11.25" style="221" customWidth="1"/>
    <col min="5383" max="5385" width="7.875" style="221" customWidth="1"/>
    <col min="5386" max="5386" width="15.75" style="221" customWidth="1"/>
    <col min="5387" max="5387" width="13.25" style="221" customWidth="1"/>
    <col min="5388" max="5632" width="9" style="221" customWidth="1"/>
    <col min="5633" max="5633" width="5.25" style="221" customWidth="1"/>
    <col min="5634" max="5637" width="7.875" style="221" customWidth="1"/>
    <col min="5638" max="5638" width="11.25" style="221" customWidth="1"/>
    <col min="5639" max="5641" width="7.875" style="221" customWidth="1"/>
    <col min="5642" max="5642" width="15.75" style="221" customWidth="1"/>
    <col min="5643" max="5643" width="13.25" style="221" customWidth="1"/>
    <col min="5644" max="5888" width="9" style="221" customWidth="1"/>
    <col min="5889" max="5889" width="5.25" style="221" customWidth="1"/>
    <col min="5890" max="5893" width="7.875" style="221" customWidth="1"/>
    <col min="5894" max="5894" width="11.25" style="221" customWidth="1"/>
    <col min="5895" max="5897" width="7.875" style="221" customWidth="1"/>
    <col min="5898" max="5898" width="15.75" style="221" customWidth="1"/>
    <col min="5899" max="5899" width="13.25" style="221" customWidth="1"/>
    <col min="5900" max="6144" width="9" style="221" customWidth="1"/>
    <col min="6145" max="6145" width="5.25" style="221" customWidth="1"/>
    <col min="6146" max="6149" width="7.875" style="221" customWidth="1"/>
    <col min="6150" max="6150" width="11.25" style="221" customWidth="1"/>
    <col min="6151" max="6153" width="7.875" style="221" customWidth="1"/>
    <col min="6154" max="6154" width="15.75" style="221" customWidth="1"/>
    <col min="6155" max="6155" width="13.25" style="221" customWidth="1"/>
    <col min="6156" max="6400" width="9" style="221" customWidth="1"/>
    <col min="6401" max="6401" width="5.25" style="221" customWidth="1"/>
    <col min="6402" max="6405" width="7.875" style="221" customWidth="1"/>
    <col min="6406" max="6406" width="11.25" style="221" customWidth="1"/>
    <col min="6407" max="6409" width="7.875" style="221" customWidth="1"/>
    <col min="6410" max="6410" width="15.75" style="221" customWidth="1"/>
    <col min="6411" max="6411" width="13.25" style="221" customWidth="1"/>
    <col min="6412" max="6656" width="9" style="221" customWidth="1"/>
    <col min="6657" max="6657" width="5.25" style="221" customWidth="1"/>
    <col min="6658" max="6661" width="7.875" style="221" customWidth="1"/>
    <col min="6662" max="6662" width="11.25" style="221" customWidth="1"/>
    <col min="6663" max="6665" width="7.875" style="221" customWidth="1"/>
    <col min="6666" max="6666" width="15.75" style="221" customWidth="1"/>
    <col min="6667" max="6667" width="13.25" style="221" customWidth="1"/>
    <col min="6668" max="6912" width="9" style="221" customWidth="1"/>
    <col min="6913" max="6913" width="5.25" style="221" customWidth="1"/>
    <col min="6914" max="6917" width="7.875" style="221" customWidth="1"/>
    <col min="6918" max="6918" width="11.25" style="221" customWidth="1"/>
    <col min="6919" max="6921" width="7.875" style="221" customWidth="1"/>
    <col min="6922" max="6922" width="15.75" style="221" customWidth="1"/>
    <col min="6923" max="6923" width="13.25" style="221" customWidth="1"/>
    <col min="6924" max="7168" width="9" style="221" customWidth="1"/>
    <col min="7169" max="7169" width="5.25" style="221" customWidth="1"/>
    <col min="7170" max="7173" width="7.875" style="221" customWidth="1"/>
    <col min="7174" max="7174" width="11.25" style="221" customWidth="1"/>
    <col min="7175" max="7177" width="7.875" style="221" customWidth="1"/>
    <col min="7178" max="7178" width="15.75" style="221" customWidth="1"/>
    <col min="7179" max="7179" width="13.25" style="221" customWidth="1"/>
    <col min="7180" max="7424" width="9" style="221" customWidth="1"/>
    <col min="7425" max="7425" width="5.25" style="221" customWidth="1"/>
    <col min="7426" max="7429" width="7.875" style="221" customWidth="1"/>
    <col min="7430" max="7430" width="11.25" style="221" customWidth="1"/>
    <col min="7431" max="7433" width="7.875" style="221" customWidth="1"/>
    <col min="7434" max="7434" width="15.75" style="221" customWidth="1"/>
    <col min="7435" max="7435" width="13.25" style="221" customWidth="1"/>
    <col min="7436" max="7680" width="9" style="221" customWidth="1"/>
    <col min="7681" max="7681" width="5.25" style="221" customWidth="1"/>
    <col min="7682" max="7685" width="7.875" style="221" customWidth="1"/>
    <col min="7686" max="7686" width="11.25" style="221" customWidth="1"/>
    <col min="7687" max="7689" width="7.875" style="221" customWidth="1"/>
    <col min="7690" max="7690" width="15.75" style="221" customWidth="1"/>
    <col min="7691" max="7691" width="13.25" style="221" customWidth="1"/>
    <col min="7692" max="7936" width="9" style="221" customWidth="1"/>
    <col min="7937" max="7937" width="5.25" style="221" customWidth="1"/>
    <col min="7938" max="7941" width="7.875" style="221" customWidth="1"/>
    <col min="7942" max="7942" width="11.25" style="221" customWidth="1"/>
    <col min="7943" max="7945" width="7.875" style="221" customWidth="1"/>
    <col min="7946" max="7946" width="15.75" style="221" customWidth="1"/>
    <col min="7947" max="7947" width="13.25" style="221" customWidth="1"/>
    <col min="7948" max="8192" width="9" style="221" customWidth="1"/>
    <col min="8193" max="8193" width="5.25" style="221" customWidth="1"/>
    <col min="8194" max="8197" width="7.875" style="221" customWidth="1"/>
    <col min="8198" max="8198" width="11.25" style="221" customWidth="1"/>
    <col min="8199" max="8201" width="7.875" style="221" customWidth="1"/>
    <col min="8202" max="8202" width="15.75" style="221" customWidth="1"/>
    <col min="8203" max="8203" width="13.25" style="221" customWidth="1"/>
    <col min="8204" max="8448" width="9" style="221" customWidth="1"/>
    <col min="8449" max="8449" width="5.25" style="221" customWidth="1"/>
    <col min="8450" max="8453" width="7.875" style="221" customWidth="1"/>
    <col min="8454" max="8454" width="11.25" style="221" customWidth="1"/>
    <col min="8455" max="8457" width="7.875" style="221" customWidth="1"/>
    <col min="8458" max="8458" width="15.75" style="221" customWidth="1"/>
    <col min="8459" max="8459" width="13.25" style="221" customWidth="1"/>
    <col min="8460" max="8704" width="9" style="221" customWidth="1"/>
    <col min="8705" max="8705" width="5.25" style="221" customWidth="1"/>
    <col min="8706" max="8709" width="7.875" style="221" customWidth="1"/>
    <col min="8710" max="8710" width="11.25" style="221" customWidth="1"/>
    <col min="8711" max="8713" width="7.875" style="221" customWidth="1"/>
    <col min="8714" max="8714" width="15.75" style="221" customWidth="1"/>
    <col min="8715" max="8715" width="13.25" style="221" customWidth="1"/>
    <col min="8716" max="8960" width="9" style="221" customWidth="1"/>
    <col min="8961" max="8961" width="5.25" style="221" customWidth="1"/>
    <col min="8962" max="8965" width="7.875" style="221" customWidth="1"/>
    <col min="8966" max="8966" width="11.25" style="221" customWidth="1"/>
    <col min="8967" max="8969" width="7.875" style="221" customWidth="1"/>
    <col min="8970" max="8970" width="15.75" style="221" customWidth="1"/>
    <col min="8971" max="8971" width="13.25" style="221" customWidth="1"/>
    <col min="8972" max="9216" width="9" style="221" customWidth="1"/>
    <col min="9217" max="9217" width="5.25" style="221" customWidth="1"/>
    <col min="9218" max="9221" width="7.875" style="221" customWidth="1"/>
    <col min="9222" max="9222" width="11.25" style="221" customWidth="1"/>
    <col min="9223" max="9225" width="7.875" style="221" customWidth="1"/>
    <col min="9226" max="9226" width="15.75" style="221" customWidth="1"/>
    <col min="9227" max="9227" width="13.25" style="221" customWidth="1"/>
    <col min="9228" max="9472" width="9" style="221" customWidth="1"/>
    <col min="9473" max="9473" width="5.25" style="221" customWidth="1"/>
    <col min="9474" max="9477" width="7.875" style="221" customWidth="1"/>
    <col min="9478" max="9478" width="11.25" style="221" customWidth="1"/>
    <col min="9479" max="9481" width="7.875" style="221" customWidth="1"/>
    <col min="9482" max="9482" width="15.75" style="221" customWidth="1"/>
    <col min="9483" max="9483" width="13.25" style="221" customWidth="1"/>
    <col min="9484" max="9728" width="9" style="221" customWidth="1"/>
    <col min="9729" max="9729" width="5.25" style="221" customWidth="1"/>
    <col min="9730" max="9733" width="7.875" style="221" customWidth="1"/>
    <col min="9734" max="9734" width="11.25" style="221" customWidth="1"/>
    <col min="9735" max="9737" width="7.875" style="221" customWidth="1"/>
    <col min="9738" max="9738" width="15.75" style="221" customWidth="1"/>
    <col min="9739" max="9739" width="13.25" style="221" customWidth="1"/>
    <col min="9740" max="9984" width="9" style="221" customWidth="1"/>
    <col min="9985" max="9985" width="5.25" style="221" customWidth="1"/>
    <col min="9986" max="9989" width="7.875" style="221" customWidth="1"/>
    <col min="9990" max="9990" width="11.25" style="221" customWidth="1"/>
    <col min="9991" max="9993" width="7.875" style="221" customWidth="1"/>
    <col min="9994" max="9994" width="15.75" style="221" customWidth="1"/>
    <col min="9995" max="9995" width="13.25" style="221" customWidth="1"/>
    <col min="9996" max="10240" width="9" style="221" customWidth="1"/>
    <col min="10241" max="10241" width="5.25" style="221" customWidth="1"/>
    <col min="10242" max="10245" width="7.875" style="221" customWidth="1"/>
    <col min="10246" max="10246" width="11.25" style="221" customWidth="1"/>
    <col min="10247" max="10249" width="7.875" style="221" customWidth="1"/>
    <col min="10250" max="10250" width="15.75" style="221" customWidth="1"/>
    <col min="10251" max="10251" width="13.25" style="221" customWidth="1"/>
    <col min="10252" max="10496" width="9" style="221" customWidth="1"/>
    <col min="10497" max="10497" width="5.25" style="221" customWidth="1"/>
    <col min="10498" max="10501" width="7.875" style="221" customWidth="1"/>
    <col min="10502" max="10502" width="11.25" style="221" customWidth="1"/>
    <col min="10503" max="10505" width="7.875" style="221" customWidth="1"/>
    <col min="10506" max="10506" width="15.75" style="221" customWidth="1"/>
    <col min="10507" max="10507" width="13.25" style="221" customWidth="1"/>
    <col min="10508" max="10752" width="9" style="221" customWidth="1"/>
    <col min="10753" max="10753" width="5.25" style="221" customWidth="1"/>
    <col min="10754" max="10757" width="7.875" style="221" customWidth="1"/>
    <col min="10758" max="10758" width="11.25" style="221" customWidth="1"/>
    <col min="10759" max="10761" width="7.875" style="221" customWidth="1"/>
    <col min="10762" max="10762" width="15.75" style="221" customWidth="1"/>
    <col min="10763" max="10763" width="13.25" style="221" customWidth="1"/>
    <col min="10764" max="11008" width="9" style="221" customWidth="1"/>
    <col min="11009" max="11009" width="5.25" style="221" customWidth="1"/>
    <col min="11010" max="11013" width="7.875" style="221" customWidth="1"/>
    <col min="11014" max="11014" width="11.25" style="221" customWidth="1"/>
    <col min="11015" max="11017" width="7.875" style="221" customWidth="1"/>
    <col min="11018" max="11018" width="15.75" style="221" customWidth="1"/>
    <col min="11019" max="11019" width="13.25" style="221" customWidth="1"/>
    <col min="11020" max="11264" width="9" style="221" customWidth="1"/>
    <col min="11265" max="11265" width="5.25" style="221" customWidth="1"/>
    <col min="11266" max="11269" width="7.875" style="221" customWidth="1"/>
    <col min="11270" max="11270" width="11.25" style="221" customWidth="1"/>
    <col min="11271" max="11273" width="7.875" style="221" customWidth="1"/>
    <col min="11274" max="11274" width="15.75" style="221" customWidth="1"/>
    <col min="11275" max="11275" width="13.25" style="221" customWidth="1"/>
    <col min="11276" max="11520" width="9" style="221" customWidth="1"/>
    <col min="11521" max="11521" width="5.25" style="221" customWidth="1"/>
    <col min="11522" max="11525" width="7.875" style="221" customWidth="1"/>
    <col min="11526" max="11526" width="11.25" style="221" customWidth="1"/>
    <col min="11527" max="11529" width="7.875" style="221" customWidth="1"/>
    <col min="11530" max="11530" width="15.75" style="221" customWidth="1"/>
    <col min="11531" max="11531" width="13.25" style="221" customWidth="1"/>
    <col min="11532" max="11776" width="9" style="221" customWidth="1"/>
    <col min="11777" max="11777" width="5.25" style="221" customWidth="1"/>
    <col min="11778" max="11781" width="7.875" style="221" customWidth="1"/>
    <col min="11782" max="11782" width="11.25" style="221" customWidth="1"/>
    <col min="11783" max="11785" width="7.875" style="221" customWidth="1"/>
    <col min="11786" max="11786" width="15.75" style="221" customWidth="1"/>
    <col min="11787" max="11787" width="13.25" style="221" customWidth="1"/>
    <col min="11788" max="12032" width="9" style="221" customWidth="1"/>
    <col min="12033" max="12033" width="5.25" style="221" customWidth="1"/>
    <col min="12034" max="12037" width="7.875" style="221" customWidth="1"/>
    <col min="12038" max="12038" width="11.25" style="221" customWidth="1"/>
    <col min="12039" max="12041" width="7.875" style="221" customWidth="1"/>
    <col min="12042" max="12042" width="15.75" style="221" customWidth="1"/>
    <col min="12043" max="12043" width="13.25" style="221" customWidth="1"/>
    <col min="12044" max="12288" width="9" style="221" customWidth="1"/>
    <col min="12289" max="12289" width="5.25" style="221" customWidth="1"/>
    <col min="12290" max="12293" width="7.875" style="221" customWidth="1"/>
    <col min="12294" max="12294" width="11.25" style="221" customWidth="1"/>
    <col min="12295" max="12297" width="7.875" style="221" customWidth="1"/>
    <col min="12298" max="12298" width="15.75" style="221" customWidth="1"/>
    <col min="12299" max="12299" width="13.25" style="221" customWidth="1"/>
    <col min="12300" max="12544" width="9" style="221" customWidth="1"/>
    <col min="12545" max="12545" width="5.25" style="221" customWidth="1"/>
    <col min="12546" max="12549" width="7.875" style="221" customWidth="1"/>
    <col min="12550" max="12550" width="11.25" style="221" customWidth="1"/>
    <col min="12551" max="12553" width="7.875" style="221" customWidth="1"/>
    <col min="12554" max="12554" width="15.75" style="221" customWidth="1"/>
    <col min="12555" max="12555" width="13.25" style="221" customWidth="1"/>
    <col min="12556" max="12800" width="9" style="221" customWidth="1"/>
    <col min="12801" max="12801" width="5.25" style="221" customWidth="1"/>
    <col min="12802" max="12805" width="7.875" style="221" customWidth="1"/>
    <col min="12806" max="12806" width="11.25" style="221" customWidth="1"/>
    <col min="12807" max="12809" width="7.875" style="221" customWidth="1"/>
    <col min="12810" max="12810" width="15.75" style="221" customWidth="1"/>
    <col min="12811" max="12811" width="13.25" style="221" customWidth="1"/>
    <col min="12812" max="13056" width="9" style="221" customWidth="1"/>
    <col min="13057" max="13057" width="5.25" style="221" customWidth="1"/>
    <col min="13058" max="13061" width="7.875" style="221" customWidth="1"/>
    <col min="13062" max="13062" width="11.25" style="221" customWidth="1"/>
    <col min="13063" max="13065" width="7.875" style="221" customWidth="1"/>
    <col min="13066" max="13066" width="15.75" style="221" customWidth="1"/>
    <col min="13067" max="13067" width="13.25" style="221" customWidth="1"/>
    <col min="13068" max="13312" width="9" style="221" customWidth="1"/>
    <col min="13313" max="13313" width="5.25" style="221" customWidth="1"/>
    <col min="13314" max="13317" width="7.875" style="221" customWidth="1"/>
    <col min="13318" max="13318" width="11.25" style="221" customWidth="1"/>
    <col min="13319" max="13321" width="7.875" style="221" customWidth="1"/>
    <col min="13322" max="13322" width="15.75" style="221" customWidth="1"/>
    <col min="13323" max="13323" width="13.25" style="221" customWidth="1"/>
    <col min="13324" max="13568" width="9" style="221" customWidth="1"/>
    <col min="13569" max="13569" width="5.25" style="221" customWidth="1"/>
    <col min="13570" max="13573" width="7.875" style="221" customWidth="1"/>
    <col min="13574" max="13574" width="11.25" style="221" customWidth="1"/>
    <col min="13575" max="13577" width="7.875" style="221" customWidth="1"/>
    <col min="13578" max="13578" width="15.75" style="221" customWidth="1"/>
    <col min="13579" max="13579" width="13.25" style="221" customWidth="1"/>
    <col min="13580" max="13824" width="9" style="221" customWidth="1"/>
    <col min="13825" max="13825" width="5.25" style="221" customWidth="1"/>
    <col min="13826" max="13829" width="7.875" style="221" customWidth="1"/>
    <col min="13830" max="13830" width="11.25" style="221" customWidth="1"/>
    <col min="13831" max="13833" width="7.875" style="221" customWidth="1"/>
    <col min="13834" max="13834" width="15.75" style="221" customWidth="1"/>
    <col min="13835" max="13835" width="13.25" style="221" customWidth="1"/>
    <col min="13836" max="14080" width="9" style="221" customWidth="1"/>
    <col min="14081" max="14081" width="5.25" style="221" customWidth="1"/>
    <col min="14082" max="14085" width="7.875" style="221" customWidth="1"/>
    <col min="14086" max="14086" width="11.25" style="221" customWidth="1"/>
    <col min="14087" max="14089" width="7.875" style="221" customWidth="1"/>
    <col min="14090" max="14090" width="15.75" style="221" customWidth="1"/>
    <col min="14091" max="14091" width="13.25" style="221" customWidth="1"/>
    <col min="14092" max="14336" width="9" style="221" customWidth="1"/>
    <col min="14337" max="14337" width="5.25" style="221" customWidth="1"/>
    <col min="14338" max="14341" width="7.875" style="221" customWidth="1"/>
    <col min="14342" max="14342" width="11.25" style="221" customWidth="1"/>
    <col min="14343" max="14345" width="7.875" style="221" customWidth="1"/>
    <col min="14346" max="14346" width="15.75" style="221" customWidth="1"/>
    <col min="14347" max="14347" width="13.25" style="221" customWidth="1"/>
    <col min="14348" max="14592" width="9" style="221" customWidth="1"/>
    <col min="14593" max="14593" width="5.25" style="221" customWidth="1"/>
    <col min="14594" max="14597" width="7.875" style="221" customWidth="1"/>
    <col min="14598" max="14598" width="11.25" style="221" customWidth="1"/>
    <col min="14599" max="14601" width="7.875" style="221" customWidth="1"/>
    <col min="14602" max="14602" width="15.75" style="221" customWidth="1"/>
    <col min="14603" max="14603" width="13.25" style="221" customWidth="1"/>
    <col min="14604" max="14848" width="9" style="221" customWidth="1"/>
    <col min="14849" max="14849" width="5.25" style="221" customWidth="1"/>
    <col min="14850" max="14853" width="7.875" style="221" customWidth="1"/>
    <col min="14854" max="14854" width="11.25" style="221" customWidth="1"/>
    <col min="14855" max="14857" width="7.875" style="221" customWidth="1"/>
    <col min="14858" max="14858" width="15.75" style="221" customWidth="1"/>
    <col min="14859" max="14859" width="13.25" style="221" customWidth="1"/>
    <col min="14860" max="15104" width="9" style="221" customWidth="1"/>
    <col min="15105" max="15105" width="5.25" style="221" customWidth="1"/>
    <col min="15106" max="15109" width="7.875" style="221" customWidth="1"/>
    <col min="15110" max="15110" width="11.25" style="221" customWidth="1"/>
    <col min="15111" max="15113" width="7.875" style="221" customWidth="1"/>
    <col min="15114" max="15114" width="15.75" style="221" customWidth="1"/>
    <col min="15115" max="15115" width="13.25" style="221" customWidth="1"/>
    <col min="15116" max="15360" width="9" style="221" customWidth="1"/>
    <col min="15361" max="15361" width="5.25" style="221" customWidth="1"/>
    <col min="15362" max="15365" width="7.875" style="221" customWidth="1"/>
    <col min="15366" max="15366" width="11.25" style="221" customWidth="1"/>
    <col min="15367" max="15369" width="7.875" style="221" customWidth="1"/>
    <col min="15370" max="15370" width="15.75" style="221" customWidth="1"/>
    <col min="15371" max="15371" width="13.25" style="221" customWidth="1"/>
    <col min="15372" max="15616" width="9" style="221" customWidth="1"/>
    <col min="15617" max="15617" width="5.25" style="221" customWidth="1"/>
    <col min="15618" max="15621" width="7.875" style="221" customWidth="1"/>
    <col min="15622" max="15622" width="11.25" style="221" customWidth="1"/>
    <col min="15623" max="15625" width="7.875" style="221" customWidth="1"/>
    <col min="15626" max="15626" width="15.75" style="221" customWidth="1"/>
    <col min="15627" max="15627" width="13.25" style="221" customWidth="1"/>
    <col min="15628" max="15872" width="9" style="221" customWidth="1"/>
    <col min="15873" max="15873" width="5.25" style="221" customWidth="1"/>
    <col min="15874" max="15877" width="7.875" style="221" customWidth="1"/>
    <col min="15878" max="15878" width="11.25" style="221" customWidth="1"/>
    <col min="15879" max="15881" width="7.875" style="221" customWidth="1"/>
    <col min="15882" max="15882" width="15.75" style="221" customWidth="1"/>
    <col min="15883" max="15883" width="13.25" style="221" customWidth="1"/>
    <col min="15884" max="16128" width="9" style="221" customWidth="1"/>
    <col min="16129" max="16129" width="5.25" style="221" customWidth="1"/>
    <col min="16130" max="16133" width="7.875" style="221" customWidth="1"/>
    <col min="16134" max="16134" width="11.25" style="221" customWidth="1"/>
    <col min="16135" max="16137" width="7.875" style="221" customWidth="1"/>
    <col min="16138" max="16138" width="15.75" style="221" customWidth="1"/>
    <col min="16139" max="16139" width="13.25" style="221" customWidth="1"/>
    <col min="16140" max="16384" width="9" style="221" customWidth="1"/>
  </cols>
  <sheetData>
    <row r="1" spans="1:11" ht="27.75" customHeight="1">
      <c r="A1" s="2850"/>
      <c r="B1" s="2850"/>
      <c r="G1" s="1756" t="s">
        <v>1059</v>
      </c>
      <c r="H1" s="1756"/>
      <c r="I1" s="1756"/>
      <c r="J1" s="1756"/>
      <c r="K1" s="1756"/>
    </row>
    <row r="2" spans="1:11" ht="84.75" customHeight="1">
      <c r="A2" s="2533" t="s">
        <v>538</v>
      </c>
      <c r="B2" s="2534"/>
      <c r="C2" s="2534"/>
      <c r="D2" s="2534"/>
      <c r="E2" s="2534"/>
      <c r="F2" s="2534"/>
      <c r="G2" s="2534"/>
      <c r="H2" s="2534"/>
      <c r="I2" s="2534"/>
      <c r="J2" s="2534"/>
      <c r="K2" s="2534"/>
    </row>
    <row r="3" spans="1:11" ht="16.5" customHeight="1">
      <c r="A3" s="2533"/>
      <c r="B3" s="2534"/>
      <c r="C3" s="2534"/>
      <c r="D3" s="2534"/>
      <c r="E3" s="2534"/>
      <c r="F3" s="2534"/>
      <c r="G3" s="2534"/>
      <c r="H3" s="2534"/>
      <c r="I3" s="2534"/>
      <c r="J3" s="2534"/>
      <c r="K3" s="2534"/>
    </row>
    <row r="4" spans="1:11" ht="16.5" customHeight="1">
      <c r="A4" s="3098" t="s">
        <v>343</v>
      </c>
      <c r="B4" s="3101" t="s">
        <v>1080</v>
      </c>
      <c r="C4" s="3104"/>
      <c r="D4" s="3104"/>
      <c r="E4" s="3107"/>
      <c r="F4" s="3110" t="s">
        <v>308</v>
      </c>
      <c r="K4" s="1918"/>
    </row>
    <row r="5" spans="1:11" ht="16.5" customHeight="1">
      <c r="A5" s="3099"/>
      <c r="B5" s="3102"/>
      <c r="C5" s="3105"/>
      <c r="D5" s="3105"/>
      <c r="E5" s="3108"/>
      <c r="F5" s="3111"/>
      <c r="K5" s="1918"/>
    </row>
    <row r="6" spans="1:11" ht="16.5" customHeight="1">
      <c r="A6" s="3100"/>
      <c r="B6" s="3103"/>
      <c r="C6" s="3106"/>
      <c r="D6" s="3106"/>
      <c r="E6" s="3109"/>
      <c r="F6" s="3112"/>
      <c r="K6" s="1918"/>
    </row>
    <row r="7" spans="1:11" ht="16.5" customHeight="1">
      <c r="A7" s="3099" t="s">
        <v>427</v>
      </c>
      <c r="B7" s="3101" t="s">
        <v>290</v>
      </c>
      <c r="C7" s="3104"/>
      <c r="D7" s="3104"/>
      <c r="E7" s="3107"/>
      <c r="F7" s="3110" t="s">
        <v>308</v>
      </c>
      <c r="K7" s="1918"/>
    </row>
    <row r="8" spans="1:11" ht="16.5" customHeight="1">
      <c r="A8" s="3099"/>
      <c r="B8" s="3102"/>
      <c r="C8" s="3105"/>
      <c r="D8" s="3105"/>
      <c r="E8" s="3108"/>
      <c r="F8" s="3111"/>
      <c r="K8" s="1918"/>
    </row>
    <row r="9" spans="1:11" ht="16.5" customHeight="1">
      <c r="A9" s="3100"/>
      <c r="B9" s="3103"/>
      <c r="C9" s="3106"/>
      <c r="D9" s="3106"/>
      <c r="E9" s="3109"/>
      <c r="F9" s="3112"/>
      <c r="K9" s="1918"/>
    </row>
    <row r="10" spans="1:11" ht="18.75" customHeight="1">
      <c r="A10" s="3099" t="s">
        <v>294</v>
      </c>
      <c r="B10" s="3101" t="s">
        <v>1083</v>
      </c>
      <c r="C10" s="3104"/>
      <c r="D10" s="3104"/>
      <c r="E10" s="3107"/>
      <c r="F10" s="3110" t="s">
        <v>680</v>
      </c>
      <c r="K10" s="1918"/>
    </row>
    <row r="11" spans="1:11" ht="18.75" customHeight="1">
      <c r="A11" s="3099"/>
      <c r="B11" s="3102"/>
      <c r="C11" s="3105"/>
      <c r="D11" s="3105"/>
      <c r="E11" s="3108"/>
      <c r="F11" s="3111"/>
      <c r="K11" s="1918"/>
    </row>
    <row r="12" spans="1:11" ht="18.75" customHeight="1">
      <c r="A12" s="3100"/>
      <c r="B12" s="3103"/>
      <c r="C12" s="3106"/>
      <c r="D12" s="3106"/>
      <c r="E12" s="3109"/>
      <c r="F12" s="3112"/>
      <c r="K12" s="1918"/>
    </row>
    <row r="13" spans="1:11" ht="15.75" customHeight="1"/>
    <row r="14" spans="1:11" ht="15.75" customHeight="1">
      <c r="A14" s="1516" t="s">
        <v>1084</v>
      </c>
      <c r="B14" s="1516"/>
      <c r="C14" s="1516"/>
      <c r="D14" s="1516"/>
      <c r="E14" s="1516"/>
      <c r="F14" s="1516"/>
      <c r="G14" s="1516"/>
      <c r="H14" s="1516"/>
      <c r="I14" s="1516"/>
      <c r="J14" s="1516"/>
      <c r="K14" s="1516"/>
    </row>
    <row r="15" spans="1:11" s="1516" customFormat="1" ht="30" customHeight="1">
      <c r="A15" s="2615"/>
      <c r="B15" s="2554" t="s">
        <v>213</v>
      </c>
      <c r="C15" s="2554"/>
      <c r="D15" s="2554" t="s">
        <v>920</v>
      </c>
      <c r="E15" s="2554"/>
      <c r="F15" s="2554" t="s">
        <v>641</v>
      </c>
      <c r="G15" s="2619"/>
      <c r="H15" s="2650" t="s">
        <v>1112</v>
      </c>
      <c r="I15" s="2554"/>
      <c r="J15" s="3113" t="s">
        <v>1393</v>
      </c>
      <c r="K15" s="3087" t="s">
        <v>1088</v>
      </c>
    </row>
    <row r="16" spans="1:11" s="1516" customFormat="1" ht="17.25" customHeight="1">
      <c r="A16" s="2615">
        <v>1</v>
      </c>
      <c r="B16" s="2554"/>
      <c r="C16" s="2554"/>
      <c r="D16" s="2622"/>
      <c r="E16" s="2575"/>
      <c r="F16" s="2554"/>
      <c r="G16" s="2619"/>
      <c r="H16" s="2624"/>
      <c r="I16" s="2624"/>
      <c r="J16" s="2626"/>
      <c r="K16" s="2620"/>
    </row>
    <row r="17" spans="1:11" s="1516" customFormat="1" ht="17.25" customHeight="1">
      <c r="A17" s="2615">
        <v>2</v>
      </c>
      <c r="B17" s="2554"/>
      <c r="C17" s="2554"/>
      <c r="D17" s="2622"/>
      <c r="E17" s="2575"/>
      <c r="F17" s="2554"/>
      <c r="G17" s="2619"/>
      <c r="H17" s="2624"/>
      <c r="I17" s="2624"/>
      <c r="J17" s="2626"/>
      <c r="K17" s="2620"/>
    </row>
    <row r="18" spans="1:11" s="1516" customFormat="1" ht="17.25" customHeight="1">
      <c r="A18" s="2615">
        <v>3</v>
      </c>
      <c r="B18" s="2619"/>
      <c r="C18" s="2620"/>
      <c r="D18" s="2623"/>
      <c r="E18" s="2626"/>
      <c r="F18" s="2619"/>
      <c r="G18" s="2629"/>
      <c r="H18" s="2624"/>
      <c r="I18" s="2624"/>
      <c r="J18" s="2626"/>
      <c r="K18" s="2620"/>
    </row>
    <row r="19" spans="1:11" s="1516" customFormat="1" ht="17.25" customHeight="1">
      <c r="A19" s="2615">
        <v>4</v>
      </c>
      <c r="B19" s="2619"/>
      <c r="C19" s="2620"/>
      <c r="D19" s="2623"/>
      <c r="E19" s="2626"/>
      <c r="F19" s="2619"/>
      <c r="G19" s="2629"/>
      <c r="H19" s="2624"/>
      <c r="I19" s="2624"/>
      <c r="J19" s="2626"/>
      <c r="K19" s="2620"/>
    </row>
    <row r="20" spans="1:11" s="1516" customFormat="1" ht="17.25" customHeight="1">
      <c r="A20" s="2615">
        <v>5</v>
      </c>
      <c r="B20" s="2619"/>
      <c r="C20" s="2620"/>
      <c r="D20" s="2623"/>
      <c r="E20" s="2626"/>
      <c r="F20" s="2619"/>
      <c r="G20" s="2629"/>
      <c r="H20" s="2624"/>
      <c r="I20" s="2624"/>
      <c r="J20" s="2626"/>
      <c r="K20" s="2620"/>
    </row>
    <row r="21" spans="1:11" s="1516" customFormat="1" ht="17.25" customHeight="1">
      <c r="A21" s="2615">
        <v>6</v>
      </c>
      <c r="B21" s="2619"/>
      <c r="C21" s="2620"/>
      <c r="D21" s="2623"/>
      <c r="E21" s="2626"/>
      <c r="F21" s="2619"/>
      <c r="G21" s="2629"/>
      <c r="H21" s="2624"/>
      <c r="I21" s="2624"/>
      <c r="J21" s="2626"/>
      <c r="K21" s="2646"/>
    </row>
    <row r="22" spans="1:11" s="1516" customFormat="1" ht="17.25" customHeight="1">
      <c r="A22" s="2615">
        <v>7</v>
      </c>
      <c r="B22" s="2554"/>
      <c r="C22" s="2554"/>
      <c r="D22" s="2554"/>
      <c r="E22" s="2554"/>
      <c r="F22" s="2554"/>
      <c r="G22" s="2619"/>
      <c r="H22" s="2554"/>
      <c r="I22" s="2554"/>
      <c r="J22" s="2620"/>
      <c r="K22" s="2647"/>
    </row>
    <row r="23" spans="1:11" s="1516" customFormat="1" ht="17.25" customHeight="1">
      <c r="A23" s="2615">
        <v>8</v>
      </c>
      <c r="B23" s="2554"/>
      <c r="C23" s="2554"/>
      <c r="D23" s="2554"/>
      <c r="E23" s="2554"/>
      <c r="F23" s="2554"/>
      <c r="G23" s="2619"/>
      <c r="H23" s="2554"/>
      <c r="I23" s="2554"/>
      <c r="J23" s="2620"/>
      <c r="K23" s="2646"/>
    </row>
    <row r="24" spans="1:11" s="1516" customFormat="1" ht="17.25" customHeight="1">
      <c r="A24" s="2615">
        <v>9</v>
      </c>
      <c r="B24" s="2554"/>
      <c r="C24" s="2554"/>
      <c r="D24" s="2554"/>
      <c r="E24" s="2554"/>
      <c r="F24" s="2554"/>
      <c r="G24" s="2619"/>
      <c r="H24" s="2554"/>
      <c r="I24" s="2554"/>
      <c r="J24" s="2620"/>
      <c r="K24" s="2646"/>
    </row>
    <row r="25" spans="1:11" s="1516" customFormat="1" ht="17.25" customHeight="1">
      <c r="A25" s="2615">
        <v>10</v>
      </c>
      <c r="B25" s="2554"/>
      <c r="C25" s="2554"/>
      <c r="D25" s="2554"/>
      <c r="E25" s="2554"/>
      <c r="F25" s="2554"/>
      <c r="G25" s="2619"/>
      <c r="H25" s="2554"/>
      <c r="I25" s="2554"/>
      <c r="J25" s="2620"/>
      <c r="K25" s="2646"/>
    </row>
    <row r="26" spans="1:11" s="1516" customFormat="1" ht="17.25" customHeight="1">
      <c r="A26" s="2615">
        <v>11</v>
      </c>
      <c r="B26" s="2619"/>
      <c r="C26" s="2620"/>
      <c r="D26" s="2623"/>
      <c r="E26" s="2626"/>
      <c r="F26" s="2554"/>
      <c r="G26" s="2619"/>
      <c r="H26" s="2624"/>
      <c r="I26" s="2624"/>
      <c r="J26" s="2626"/>
      <c r="K26" s="2620"/>
    </row>
    <row r="27" spans="1:11" s="1516" customFormat="1" ht="17.25" customHeight="1">
      <c r="A27" s="2615">
        <v>12</v>
      </c>
      <c r="B27" s="2554"/>
      <c r="C27" s="2554"/>
      <c r="D27" s="2622"/>
      <c r="E27" s="2575"/>
      <c r="F27" s="2554"/>
      <c r="G27" s="2619"/>
      <c r="H27" s="2624"/>
      <c r="I27" s="2624"/>
      <c r="J27" s="2626"/>
      <c r="K27" s="2620"/>
    </row>
    <row r="28" spans="1:11" s="1516" customFormat="1" ht="17.25" customHeight="1">
      <c r="A28" s="2615">
        <v>13</v>
      </c>
      <c r="B28" s="2619"/>
      <c r="C28" s="2620"/>
      <c r="D28" s="2623"/>
      <c r="E28" s="2626"/>
      <c r="F28" s="2619"/>
      <c r="G28" s="2629"/>
      <c r="H28" s="2624"/>
      <c r="I28" s="2624"/>
      <c r="J28" s="2626"/>
      <c r="K28" s="2620"/>
    </row>
    <row r="29" spans="1:11" s="1516" customFormat="1" ht="17.25" customHeight="1">
      <c r="A29" s="2615">
        <v>14</v>
      </c>
      <c r="B29" s="2554"/>
      <c r="C29" s="2554"/>
      <c r="D29" s="2622"/>
      <c r="E29" s="2575"/>
      <c r="F29" s="2554"/>
      <c r="G29" s="2619"/>
      <c r="H29" s="2624"/>
      <c r="I29" s="2624"/>
      <c r="J29" s="2626"/>
      <c r="K29" s="2620"/>
    </row>
    <row r="30" spans="1:11" s="1516" customFormat="1" ht="17.25" customHeight="1">
      <c r="A30" s="2615">
        <v>15</v>
      </c>
      <c r="B30" s="2554"/>
      <c r="C30" s="2554"/>
      <c r="D30" s="2623"/>
      <c r="E30" s="2620"/>
      <c r="F30" s="2554"/>
      <c r="G30" s="2619"/>
      <c r="H30" s="2624"/>
      <c r="I30" s="2624"/>
      <c r="J30" s="2626"/>
      <c r="K30" s="2646"/>
    </row>
    <row r="31" spans="1:11" s="1516" customFormat="1" ht="17.25" customHeight="1">
      <c r="A31" s="2615">
        <v>16</v>
      </c>
      <c r="B31" s="2554"/>
      <c r="C31" s="2554"/>
      <c r="D31" s="2624"/>
      <c r="E31" s="2554"/>
      <c r="F31" s="2554"/>
      <c r="G31" s="2619"/>
      <c r="H31" s="2624"/>
      <c r="I31" s="2624"/>
      <c r="J31" s="2626"/>
      <c r="K31" s="2646"/>
    </row>
    <row r="32" spans="1:11" s="1516" customFormat="1" ht="17.25" customHeight="1">
      <c r="A32" s="2615">
        <v>17</v>
      </c>
      <c r="B32" s="2554"/>
      <c r="C32" s="2554"/>
      <c r="D32" s="2554"/>
      <c r="E32" s="2554"/>
      <c r="F32" s="2554"/>
      <c r="G32" s="2619"/>
      <c r="H32" s="2624"/>
      <c r="I32" s="2624"/>
      <c r="J32" s="2626"/>
      <c r="K32" s="2646"/>
    </row>
    <row r="33" spans="1:11" s="1516" customFormat="1" ht="17.25" customHeight="1">
      <c r="A33" s="2615">
        <v>18</v>
      </c>
      <c r="B33" s="2554"/>
      <c r="C33" s="2554"/>
      <c r="D33" s="2554"/>
      <c r="E33" s="2554"/>
      <c r="F33" s="2554"/>
      <c r="G33" s="2619"/>
      <c r="H33" s="2624"/>
      <c r="I33" s="2624"/>
      <c r="J33" s="2626"/>
      <c r="K33" s="2646"/>
    </row>
    <row r="34" spans="1:11" s="1516" customFormat="1" ht="17.25" customHeight="1">
      <c r="A34" s="2615">
        <v>19</v>
      </c>
      <c r="B34" s="2554"/>
      <c r="C34" s="2554"/>
      <c r="D34" s="2554"/>
      <c r="E34" s="2554"/>
      <c r="F34" s="2554"/>
      <c r="G34" s="2619"/>
      <c r="H34" s="2624"/>
      <c r="I34" s="2624"/>
      <c r="J34" s="2626"/>
      <c r="K34" s="2646"/>
    </row>
    <row r="35" spans="1:11" s="1516" customFormat="1" ht="17.25" customHeight="1">
      <c r="A35" s="2615">
        <v>20</v>
      </c>
      <c r="B35" s="2554"/>
      <c r="C35" s="2554"/>
      <c r="D35" s="2554"/>
      <c r="E35" s="2554"/>
      <c r="F35" s="2554"/>
      <c r="G35" s="2619"/>
      <c r="H35" s="2624"/>
      <c r="I35" s="2624"/>
      <c r="J35" s="2626"/>
      <c r="K35" s="2646"/>
    </row>
    <row r="36" spans="1:11" s="1516" customFormat="1" ht="17.25" customHeight="1">
      <c r="A36" s="2615">
        <v>21</v>
      </c>
      <c r="B36" s="2554"/>
      <c r="C36" s="2554"/>
      <c r="D36" s="2625"/>
      <c r="E36" s="2627"/>
      <c r="F36" s="2554"/>
      <c r="G36" s="2619"/>
      <c r="H36" s="2624"/>
      <c r="I36" s="2624"/>
      <c r="J36" s="2626"/>
      <c r="K36" s="2620"/>
    </row>
    <row r="37" spans="1:11" s="1516" customFormat="1" ht="17.25" customHeight="1">
      <c r="A37" s="2615">
        <v>22</v>
      </c>
      <c r="B37" s="2554"/>
      <c r="C37" s="2554"/>
      <c r="D37" s="2625"/>
      <c r="E37" s="2627"/>
      <c r="F37" s="2554"/>
      <c r="G37" s="2619"/>
      <c r="H37" s="2624"/>
      <c r="I37" s="2624"/>
      <c r="J37" s="2626"/>
      <c r="K37" s="2620"/>
    </row>
    <row r="38" spans="1:11" s="1516" customFormat="1" ht="17.25" customHeight="1">
      <c r="A38" s="2615">
        <v>23</v>
      </c>
      <c r="B38" s="2554"/>
      <c r="C38" s="2554"/>
      <c r="D38" s="2625"/>
      <c r="E38" s="2627"/>
      <c r="F38" s="2554"/>
      <c r="G38" s="2619"/>
      <c r="H38" s="2624"/>
      <c r="I38" s="2624"/>
      <c r="J38" s="2626"/>
      <c r="K38" s="2620"/>
    </row>
    <row r="39" spans="1:11" s="1516" customFormat="1" ht="17.25" customHeight="1">
      <c r="A39" s="2615">
        <v>24</v>
      </c>
      <c r="B39" s="2554"/>
      <c r="C39" s="2554"/>
      <c r="D39" s="2625"/>
      <c r="E39" s="2627"/>
      <c r="F39" s="2554"/>
      <c r="G39" s="2619"/>
      <c r="H39" s="2624"/>
      <c r="I39" s="2624"/>
      <c r="J39" s="2626"/>
      <c r="K39" s="2646"/>
    </row>
    <row r="40" spans="1:11" s="1516" customFormat="1" ht="17.25" customHeight="1">
      <c r="A40" s="2615">
        <v>25</v>
      </c>
      <c r="B40" s="2554"/>
      <c r="C40" s="2554"/>
      <c r="D40" s="2625"/>
      <c r="E40" s="2627"/>
      <c r="F40" s="2554"/>
      <c r="G40" s="2619"/>
      <c r="H40" s="2624"/>
      <c r="I40" s="2624"/>
      <c r="J40" s="2626"/>
      <c r="K40" s="2646"/>
    </row>
    <row r="41" spans="1:11" s="1516" customFormat="1" ht="17.25" customHeight="1">
      <c r="A41" s="2615">
        <v>26</v>
      </c>
      <c r="B41" s="2554"/>
      <c r="C41" s="2554"/>
      <c r="D41" s="2554"/>
      <c r="E41" s="2554"/>
      <c r="F41" s="2554"/>
      <c r="G41" s="2619"/>
      <c r="H41" s="2624"/>
      <c r="I41" s="2624"/>
      <c r="J41" s="2626"/>
      <c r="K41" s="2646"/>
    </row>
    <row r="42" spans="1:11" s="1516" customFormat="1" ht="17.25" customHeight="1">
      <c r="A42" s="2615">
        <v>27</v>
      </c>
      <c r="B42" s="2554"/>
      <c r="C42" s="2554"/>
      <c r="D42" s="2554"/>
      <c r="E42" s="2554"/>
      <c r="F42" s="2554"/>
      <c r="G42" s="2619"/>
      <c r="H42" s="2624"/>
      <c r="I42" s="2624"/>
      <c r="J42" s="2626"/>
      <c r="K42" s="2646"/>
    </row>
    <row r="43" spans="1:11" s="1516" customFormat="1" ht="17.25" customHeight="1">
      <c r="A43" s="2615">
        <v>28</v>
      </c>
      <c r="B43" s="2554"/>
      <c r="C43" s="2554"/>
      <c r="D43" s="2554"/>
      <c r="E43" s="2554"/>
      <c r="F43" s="2554"/>
      <c r="G43" s="2619"/>
      <c r="H43" s="2624"/>
      <c r="I43" s="2624"/>
      <c r="J43" s="2626"/>
      <c r="K43" s="2646"/>
    </row>
    <row r="44" spans="1:11" s="1516" customFormat="1" ht="17.25" customHeight="1">
      <c r="A44" s="2615">
        <v>29</v>
      </c>
      <c r="B44" s="2554"/>
      <c r="C44" s="2554"/>
      <c r="D44" s="2554"/>
      <c r="E44" s="2554"/>
      <c r="F44" s="2554"/>
      <c r="G44" s="2619"/>
      <c r="H44" s="2624"/>
      <c r="I44" s="2624"/>
      <c r="J44" s="2626"/>
      <c r="K44" s="2646"/>
    </row>
    <row r="45" spans="1:11" s="1516" customFormat="1" ht="17.25" customHeight="1">
      <c r="A45" s="2615">
        <v>30</v>
      </c>
      <c r="B45" s="2554"/>
      <c r="C45" s="2554"/>
      <c r="D45" s="2554"/>
      <c r="E45" s="2554"/>
      <c r="F45" s="2554"/>
      <c r="G45" s="2619"/>
      <c r="H45" s="2624"/>
      <c r="I45" s="2624"/>
      <c r="J45" s="2626"/>
      <c r="K45" s="2646"/>
    </row>
    <row r="46" spans="1:11" ht="30" customHeight="1">
      <c r="A46" s="2616" t="s">
        <v>19</v>
      </c>
      <c r="B46" s="2617"/>
      <c r="C46" s="2617"/>
      <c r="D46" s="2617"/>
      <c r="E46" s="2617"/>
      <c r="F46" s="2617"/>
      <c r="G46" s="2617"/>
      <c r="H46" s="2617"/>
      <c r="I46" s="2617"/>
      <c r="J46" s="2617"/>
      <c r="K46" s="2617"/>
    </row>
    <row r="47" spans="1:11" ht="30" customHeight="1">
      <c r="A47" s="2617"/>
      <c r="B47" s="2617"/>
      <c r="C47" s="2617"/>
      <c r="D47" s="2617"/>
      <c r="E47" s="2617"/>
      <c r="F47" s="2617"/>
      <c r="G47" s="2617"/>
      <c r="H47" s="2617"/>
      <c r="I47" s="2617"/>
      <c r="J47" s="2617"/>
      <c r="K47" s="2617"/>
    </row>
  </sheetData>
  <customSheetViews>
    <customSheetView guid="{76D48460-2D9B-487A-92BD-89A50EB1783E}" showPageBreaks="1" showGridLines="0" view="pageBreakPreview">
      <selection activeCell="A46" sqref="A46:K47"/>
      <pageMargins left="0.7" right="0.7" top="0.75" bottom="0.75" header="0.3" footer="0.3"/>
      <pageSetup paperSize="9" scale="87" orientation="portrait" r:id="rId1"/>
    </customSheetView>
  </customSheetViews>
  <mergeCells count="136">
    <mergeCell ref="G1:K1"/>
    <mergeCell ref="A2:K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A46:K47"/>
  </mergeCells>
  <phoneticPr fontId="7"/>
  <pageMargins left="0.7" right="0.7" top="0.75" bottom="0.75" header="0.3" footer="0.3"/>
  <pageSetup paperSize="9" scale="87" fitToWidth="1" fitToHeight="1" orientation="portrait" usePrinterDefaults="1" r:id="rId2"/>
</worksheet>
</file>

<file path=xl/worksheets/sheet73.xml><?xml version="1.0" encoding="utf-8"?>
<worksheet xmlns="http://schemas.openxmlformats.org/spreadsheetml/2006/main" xmlns:r="http://schemas.openxmlformats.org/officeDocument/2006/relationships" xmlns:mc="http://schemas.openxmlformats.org/markup-compatibility/2006">
  <sheetPr codeName="Sheet74">
    <tabColor rgb="FF00B0F0"/>
  </sheetPr>
  <dimension ref="A1:AH28"/>
  <sheetViews>
    <sheetView zoomScaleSheetLayoutView="85" workbookViewId="0">
      <selection sqref="A1:AH1"/>
    </sheetView>
  </sheetViews>
  <sheetFormatPr defaultRowHeight="13.5"/>
  <cols>
    <col min="1" max="34" width="2.5" style="221" customWidth="1"/>
    <col min="35" max="51" width="3.625" style="221" customWidth="1"/>
    <col min="52" max="16384" width="9" style="221" customWidth="1"/>
  </cols>
  <sheetData>
    <row r="1" spans="1:34" ht="17.25">
      <c r="A1" s="2013" t="s">
        <v>1051</v>
      </c>
      <c r="B1" s="2013"/>
      <c r="C1" s="2013"/>
      <c r="D1" s="2013"/>
      <c r="E1" s="2013"/>
      <c r="F1" s="2013"/>
      <c r="G1" s="2013"/>
      <c r="H1" s="2013"/>
      <c r="I1" s="2013"/>
      <c r="J1" s="2013"/>
      <c r="K1" s="2013"/>
      <c r="L1" s="2013"/>
      <c r="M1" s="2013"/>
      <c r="N1" s="2013"/>
      <c r="O1" s="2013"/>
      <c r="P1" s="2013"/>
      <c r="Q1" s="2013"/>
      <c r="R1" s="2013"/>
      <c r="S1" s="2013"/>
      <c r="T1" s="2013"/>
      <c r="U1" s="2013"/>
      <c r="V1" s="2013"/>
      <c r="W1" s="2013"/>
      <c r="X1" s="2013"/>
      <c r="Y1" s="2013"/>
      <c r="Z1" s="2013"/>
      <c r="AA1" s="2013"/>
      <c r="AB1" s="2013"/>
      <c r="AC1" s="2013"/>
      <c r="AD1" s="2013"/>
      <c r="AE1" s="2013"/>
      <c r="AF1" s="2013"/>
      <c r="AG1" s="2013"/>
      <c r="AH1" s="2013"/>
    </row>
    <row r="2" spans="1:34">
      <c r="A2" s="3114"/>
      <c r="B2" s="3114"/>
      <c r="C2" s="3114"/>
      <c r="D2" s="3114"/>
      <c r="E2" s="3114"/>
      <c r="F2" s="3114"/>
      <c r="G2" s="3114"/>
      <c r="H2" s="3114"/>
      <c r="I2" s="3114"/>
      <c r="J2" s="3114"/>
      <c r="K2" s="3114"/>
      <c r="L2" s="3114"/>
      <c r="M2" s="3114"/>
      <c r="N2" s="3114"/>
      <c r="O2" s="3114"/>
      <c r="P2" s="3114"/>
      <c r="Q2" s="3114"/>
      <c r="R2" s="3114"/>
      <c r="S2" s="3114"/>
      <c r="T2" s="3114"/>
      <c r="U2" s="3114"/>
      <c r="V2" s="3114"/>
      <c r="W2" s="3114"/>
      <c r="X2" s="3114"/>
      <c r="Y2" s="3114"/>
      <c r="Z2" s="3114"/>
      <c r="AA2" s="3114"/>
      <c r="AB2" s="3114"/>
      <c r="AC2" s="3114"/>
      <c r="AD2" s="3114"/>
      <c r="AE2" s="3114"/>
      <c r="AF2" s="3114"/>
      <c r="AG2" s="3114"/>
      <c r="AH2" s="3114"/>
    </row>
    <row r="3" spans="1:34">
      <c r="A3" s="3114"/>
      <c r="B3" s="3114"/>
      <c r="C3" s="3114"/>
      <c r="D3" s="3114"/>
      <c r="E3" s="3114"/>
      <c r="F3" s="3114"/>
      <c r="G3" s="3114"/>
      <c r="H3" s="3114"/>
      <c r="I3" s="3114"/>
      <c r="J3" s="3114"/>
      <c r="K3" s="3114"/>
      <c r="L3" s="3114"/>
      <c r="M3" s="3114"/>
      <c r="N3" s="3114"/>
      <c r="O3" s="3114"/>
      <c r="P3" s="3114"/>
      <c r="Q3" s="3114"/>
      <c r="R3" s="3114"/>
      <c r="S3" s="3114"/>
      <c r="T3" s="3114"/>
      <c r="U3" s="3114"/>
      <c r="V3" s="3114"/>
      <c r="W3" s="3114"/>
      <c r="X3" s="3114"/>
      <c r="Y3" s="2056" t="s">
        <v>537</v>
      </c>
      <c r="Z3" s="2014"/>
      <c r="AA3" s="2014"/>
      <c r="AB3" s="3114" t="s">
        <v>541</v>
      </c>
      <c r="AC3" s="2014"/>
      <c r="AD3" s="2014"/>
      <c r="AE3" s="3114" t="s">
        <v>544</v>
      </c>
      <c r="AF3" s="2014"/>
      <c r="AG3" s="2014"/>
      <c r="AH3" s="2056" t="s">
        <v>545</v>
      </c>
    </row>
    <row r="4" spans="1:34">
      <c r="A4" s="3114"/>
      <c r="B4" s="3114"/>
      <c r="C4" s="3114"/>
      <c r="D4" s="3114"/>
      <c r="E4" s="3114"/>
      <c r="F4" s="3114"/>
      <c r="G4" s="3114"/>
      <c r="H4" s="3114"/>
      <c r="I4" s="3114"/>
      <c r="J4" s="3114"/>
      <c r="K4" s="3114"/>
      <c r="L4" s="3114"/>
      <c r="M4" s="3114"/>
      <c r="N4" s="3114"/>
      <c r="O4" s="3114"/>
      <c r="P4" s="3114"/>
      <c r="Q4" s="3114"/>
      <c r="R4" s="3114"/>
      <c r="S4" s="3114"/>
      <c r="T4" s="3114"/>
      <c r="U4" s="3114"/>
      <c r="V4" s="3114"/>
      <c r="W4" s="3114"/>
      <c r="X4" s="3114"/>
      <c r="Y4" s="3114"/>
      <c r="Z4" s="3114"/>
      <c r="AA4" s="3114"/>
      <c r="AB4" s="3114"/>
      <c r="AC4" s="3114"/>
      <c r="AD4" s="3114"/>
      <c r="AE4" s="3114"/>
      <c r="AF4" s="3114"/>
      <c r="AG4" s="3114"/>
      <c r="AH4" s="3114"/>
    </row>
    <row r="5" spans="1:34" ht="19.5" customHeight="1">
      <c r="A5" s="3114"/>
      <c r="B5" s="3114"/>
      <c r="C5" s="3114"/>
      <c r="D5" s="3114"/>
      <c r="E5" s="3114"/>
      <c r="F5" s="3114"/>
      <c r="G5" s="3114"/>
      <c r="H5" s="3114"/>
      <c r="I5" s="3114"/>
      <c r="J5" s="3114"/>
      <c r="K5" s="3114"/>
      <c r="L5" s="3114"/>
      <c r="M5" s="3114" t="s">
        <v>765</v>
      </c>
      <c r="N5" s="3114"/>
      <c r="O5" s="3114"/>
      <c r="P5" s="3114"/>
      <c r="Q5" s="3114"/>
      <c r="R5" s="3114"/>
      <c r="S5" s="3114"/>
      <c r="T5" s="3114"/>
      <c r="U5" s="3114"/>
      <c r="V5" s="3114"/>
      <c r="W5" s="3114"/>
      <c r="X5" s="3114"/>
      <c r="Y5" s="3114"/>
      <c r="Z5" s="3114"/>
      <c r="AA5" s="3114"/>
      <c r="AB5" s="3114"/>
      <c r="AC5" s="3114"/>
      <c r="AD5" s="3114"/>
      <c r="AE5" s="3114"/>
      <c r="AF5" s="3114"/>
      <c r="AG5" s="3114"/>
      <c r="AH5" s="3114"/>
    </row>
    <row r="6" spans="1:34" ht="19.5" customHeight="1">
      <c r="A6" s="3114"/>
      <c r="B6" s="3114"/>
      <c r="C6" s="3114"/>
      <c r="D6" s="3114"/>
      <c r="E6" s="3114"/>
      <c r="F6" s="3114"/>
      <c r="G6" s="3114"/>
      <c r="H6" s="3114"/>
      <c r="I6" s="3114"/>
      <c r="J6" s="3114"/>
      <c r="K6" s="3114"/>
      <c r="L6" s="3114"/>
      <c r="M6" s="2050" t="s">
        <v>216</v>
      </c>
      <c r="N6" s="2050"/>
      <c r="O6" s="2050"/>
      <c r="P6" s="2050"/>
      <c r="Q6" s="2050"/>
      <c r="R6" s="2050"/>
      <c r="S6" s="2050"/>
      <c r="T6" s="3118"/>
      <c r="U6" s="3119"/>
      <c r="V6" s="3119"/>
      <c r="W6" s="3119"/>
      <c r="X6" s="3119"/>
      <c r="Y6" s="3119"/>
      <c r="Z6" s="3119"/>
      <c r="AA6" s="3119"/>
      <c r="AB6" s="3119"/>
      <c r="AC6" s="3121"/>
      <c r="AD6" s="2058"/>
      <c r="AE6" s="2058"/>
      <c r="AF6" s="2058"/>
      <c r="AG6" s="2058"/>
      <c r="AH6" s="2058"/>
    </row>
    <row r="7" spans="1:34" ht="19.5" customHeight="1">
      <c r="A7" s="3114"/>
      <c r="B7" s="3114"/>
      <c r="C7" s="3114"/>
      <c r="D7" s="3114"/>
      <c r="E7" s="3114"/>
      <c r="F7" s="3114"/>
      <c r="G7" s="3114"/>
      <c r="H7" s="3114"/>
      <c r="I7" s="3114"/>
      <c r="J7" s="3114"/>
      <c r="K7" s="3114"/>
      <c r="L7" s="3114"/>
      <c r="M7" s="2050" t="s">
        <v>205</v>
      </c>
      <c r="N7" s="2050"/>
      <c r="O7" s="2050"/>
      <c r="P7" s="2050"/>
      <c r="Q7" s="2050"/>
      <c r="R7" s="2050"/>
      <c r="S7" s="2050"/>
      <c r="T7" s="2046"/>
      <c r="U7" s="2046"/>
      <c r="V7" s="2046"/>
      <c r="W7" s="2046"/>
      <c r="X7" s="2046"/>
      <c r="Y7" s="2046"/>
      <c r="Z7" s="2046"/>
      <c r="AA7" s="2046"/>
      <c r="AB7" s="2046"/>
      <c r="AC7" s="2046"/>
      <c r="AD7" s="2046"/>
      <c r="AE7" s="2046"/>
      <c r="AF7" s="2046"/>
      <c r="AG7" s="2046"/>
      <c r="AH7" s="2046"/>
    </row>
    <row r="8" spans="1:34" ht="19.5" customHeight="1">
      <c r="A8" s="3114"/>
      <c r="B8" s="3114"/>
      <c r="C8" s="3114"/>
      <c r="D8" s="3114"/>
      <c r="E8" s="3114"/>
      <c r="F8" s="3114"/>
      <c r="G8" s="3114"/>
      <c r="H8" s="3114"/>
      <c r="I8" s="3114"/>
      <c r="J8" s="3114"/>
      <c r="K8" s="3114"/>
      <c r="L8" s="3114"/>
      <c r="M8" s="2050" t="s">
        <v>549</v>
      </c>
      <c r="N8" s="2050"/>
      <c r="O8" s="2050"/>
      <c r="P8" s="2050"/>
      <c r="Q8" s="2050"/>
      <c r="R8" s="2050"/>
      <c r="S8" s="2050"/>
      <c r="T8" s="2046"/>
      <c r="U8" s="2046"/>
      <c r="V8" s="2046"/>
      <c r="W8" s="2046"/>
      <c r="X8" s="2046"/>
      <c r="Y8" s="2046"/>
      <c r="Z8" s="2046"/>
      <c r="AA8" s="2046"/>
      <c r="AB8" s="2046"/>
      <c r="AC8" s="2046"/>
      <c r="AD8" s="2046"/>
      <c r="AE8" s="2046"/>
      <c r="AF8" s="2046"/>
      <c r="AG8" s="2046"/>
      <c r="AH8" s="2046"/>
    </row>
    <row r="9" spans="1:34" ht="19.5" customHeight="1">
      <c r="A9" s="3114"/>
      <c r="B9" s="3114"/>
      <c r="C9" s="3114"/>
      <c r="D9" s="3114"/>
      <c r="E9" s="3114"/>
      <c r="F9" s="3114"/>
      <c r="G9" s="3114"/>
      <c r="H9" s="3114"/>
      <c r="I9" s="3114"/>
      <c r="J9" s="3114"/>
      <c r="K9" s="3114"/>
      <c r="L9" s="3114"/>
      <c r="M9" s="2050" t="s">
        <v>766</v>
      </c>
      <c r="N9" s="2050"/>
      <c r="O9" s="2050"/>
      <c r="P9" s="2050"/>
      <c r="Q9" s="2050"/>
      <c r="R9" s="2050"/>
      <c r="S9" s="2050"/>
      <c r="T9" s="2046"/>
      <c r="U9" s="2046"/>
      <c r="V9" s="2046"/>
      <c r="W9" s="2046"/>
      <c r="X9" s="2046"/>
      <c r="Y9" s="2046"/>
      <c r="Z9" s="2046"/>
      <c r="AA9" s="2046"/>
      <c r="AB9" s="2046"/>
      <c r="AC9" s="2046"/>
      <c r="AD9" s="2046"/>
      <c r="AE9" s="2046"/>
      <c r="AF9" s="2046"/>
      <c r="AG9" s="2046"/>
      <c r="AH9" s="2046"/>
    </row>
    <row r="10" spans="1:34">
      <c r="A10" s="3114"/>
      <c r="B10" s="3114"/>
      <c r="C10" s="3114"/>
      <c r="D10" s="3114"/>
      <c r="E10" s="3114"/>
      <c r="F10" s="3114"/>
      <c r="G10" s="3114"/>
      <c r="H10" s="3114"/>
      <c r="I10" s="3114"/>
      <c r="J10" s="3114"/>
      <c r="K10" s="3114"/>
      <c r="L10" s="3114"/>
      <c r="M10" s="3114"/>
      <c r="N10" s="3114"/>
      <c r="O10" s="3114"/>
      <c r="P10" s="3114"/>
      <c r="Q10" s="3114"/>
      <c r="R10" s="3114"/>
      <c r="S10" s="3114"/>
      <c r="T10" s="3114"/>
      <c r="U10" s="3114"/>
      <c r="V10" s="3114"/>
      <c r="W10" s="3114"/>
      <c r="X10" s="3114"/>
      <c r="Y10" s="3114"/>
      <c r="Z10" s="3114"/>
      <c r="AA10" s="3114"/>
      <c r="AB10" s="3114"/>
      <c r="AC10" s="3114"/>
      <c r="AD10" s="3114"/>
      <c r="AE10" s="3114"/>
      <c r="AF10" s="3114"/>
      <c r="AG10" s="3114"/>
      <c r="AH10" s="3114"/>
    </row>
    <row r="11" spans="1:34">
      <c r="A11" s="3114"/>
      <c r="B11" s="3114" t="s">
        <v>214</v>
      </c>
      <c r="C11" s="3114"/>
      <c r="D11" s="3114"/>
      <c r="E11" s="3114"/>
      <c r="F11" s="3114"/>
      <c r="G11" s="3114"/>
      <c r="H11" s="3114"/>
      <c r="I11" s="3114"/>
      <c r="J11" s="3114"/>
      <c r="K11" s="3114"/>
      <c r="L11" s="3114"/>
      <c r="M11" s="3114"/>
      <c r="N11" s="3114"/>
      <c r="O11" s="3114"/>
      <c r="P11" s="3114"/>
      <c r="Q11" s="3114"/>
      <c r="R11" s="3114"/>
      <c r="S11" s="3114"/>
      <c r="T11" s="3114"/>
      <c r="U11" s="3114"/>
      <c r="V11" s="3114"/>
      <c r="W11" s="3114"/>
      <c r="X11" s="3114"/>
      <c r="Y11" s="3114"/>
      <c r="Z11" s="3114"/>
      <c r="AA11" s="3114"/>
      <c r="AB11" s="3114"/>
      <c r="AC11" s="3114"/>
      <c r="AD11" s="3114"/>
      <c r="AE11" s="3114"/>
      <c r="AF11" s="3114"/>
      <c r="AG11" s="3114"/>
      <c r="AH11" s="3114"/>
    </row>
    <row r="12" spans="1:34">
      <c r="A12" s="3114"/>
      <c r="B12" s="3114"/>
      <c r="C12" s="3114"/>
      <c r="D12" s="3114"/>
      <c r="E12" s="3114"/>
      <c r="F12" s="3114"/>
      <c r="G12" s="3114"/>
      <c r="H12" s="3114"/>
      <c r="I12" s="3114"/>
      <c r="J12" s="3114"/>
      <c r="K12" s="3114"/>
      <c r="L12" s="3114"/>
      <c r="M12" s="3114"/>
      <c r="N12" s="3114"/>
      <c r="O12" s="3114"/>
      <c r="P12" s="3114"/>
      <c r="Q12" s="3114"/>
      <c r="R12" s="3114"/>
      <c r="S12" s="3114"/>
      <c r="T12" s="3114"/>
      <c r="U12" s="3114"/>
      <c r="V12" s="3114"/>
      <c r="W12" s="3114"/>
      <c r="X12" s="3114"/>
      <c r="Y12" s="3114"/>
      <c r="Z12" s="3114"/>
      <c r="AA12" s="3114"/>
      <c r="AB12" s="3114"/>
      <c r="AC12" s="3114"/>
      <c r="AD12" s="3114"/>
      <c r="AE12" s="3114"/>
      <c r="AF12" s="3114"/>
      <c r="AG12" s="3114"/>
      <c r="AH12" s="3114"/>
    </row>
    <row r="13" spans="1:34" ht="40.5" customHeight="1">
      <c r="A13" s="2015" t="s">
        <v>428</v>
      </c>
      <c r="B13" s="2025"/>
      <c r="C13" s="2025"/>
      <c r="D13" s="2025"/>
      <c r="E13" s="2025"/>
      <c r="F13" s="2025"/>
      <c r="G13" s="2042"/>
      <c r="H13" s="3116"/>
      <c r="I13" s="3117" t="s">
        <v>554</v>
      </c>
      <c r="J13" s="3117" t="s">
        <v>358</v>
      </c>
      <c r="K13" s="3117"/>
      <c r="L13" s="3117"/>
      <c r="M13" s="3117"/>
      <c r="N13" s="3117" t="s">
        <v>554</v>
      </c>
      <c r="O13" s="3117" t="s">
        <v>555</v>
      </c>
      <c r="P13" s="3117"/>
      <c r="Q13" s="3117"/>
      <c r="R13" s="2048" t="s">
        <v>832</v>
      </c>
      <c r="S13" s="2048"/>
      <c r="T13" s="2048"/>
      <c r="U13" s="2048"/>
      <c r="V13" s="2048"/>
      <c r="W13" s="2048"/>
      <c r="X13" s="2048"/>
      <c r="Y13" s="2048"/>
      <c r="Z13" s="2048"/>
      <c r="AA13" s="2048"/>
      <c r="AB13" s="2048"/>
      <c r="AC13" s="2048"/>
      <c r="AD13" s="2048"/>
      <c r="AE13" s="2048"/>
      <c r="AF13" s="2048"/>
      <c r="AG13" s="2048"/>
      <c r="AH13" s="2059"/>
    </row>
    <row r="14" spans="1:34" ht="40.5" customHeight="1">
      <c r="A14" s="2047" t="s">
        <v>1053</v>
      </c>
      <c r="B14" s="2047"/>
      <c r="C14" s="2047"/>
      <c r="D14" s="2047"/>
      <c r="E14" s="2047"/>
      <c r="F14" s="2047"/>
      <c r="G14" s="2047"/>
      <c r="H14" s="2047"/>
      <c r="I14" s="2047"/>
      <c r="J14" s="2047"/>
      <c r="K14" s="2047"/>
      <c r="L14" s="2047"/>
      <c r="M14" s="2047"/>
      <c r="N14" s="2047"/>
      <c r="O14" s="2047"/>
      <c r="P14" s="2047"/>
      <c r="Q14" s="2047"/>
      <c r="R14" s="2047"/>
      <c r="S14" s="2047" t="s">
        <v>1056</v>
      </c>
      <c r="T14" s="2047"/>
      <c r="U14" s="2047"/>
      <c r="V14" s="2047"/>
      <c r="W14" s="2047"/>
      <c r="X14" s="2047"/>
      <c r="Y14" s="2047"/>
      <c r="Z14" s="2047"/>
      <c r="AA14" s="3120" t="s">
        <v>748</v>
      </c>
      <c r="AB14" s="3120"/>
      <c r="AC14" s="3120"/>
      <c r="AD14" s="3120"/>
      <c r="AE14" s="3120"/>
      <c r="AF14" s="3120"/>
      <c r="AG14" s="3120"/>
      <c r="AH14" s="3120"/>
    </row>
    <row r="15" spans="1:34" ht="40.5" customHeight="1">
      <c r="A15" s="2046">
        <v>1</v>
      </c>
      <c r="B15" s="2046"/>
      <c r="C15" s="2046"/>
      <c r="D15" s="2046"/>
      <c r="E15" s="2046"/>
      <c r="F15" s="2046"/>
      <c r="G15" s="2046"/>
      <c r="H15" s="2046"/>
      <c r="I15" s="2046"/>
      <c r="J15" s="2046"/>
      <c r="K15" s="2046"/>
      <c r="L15" s="2046"/>
      <c r="M15" s="2046"/>
      <c r="N15" s="2046"/>
      <c r="O15" s="2046"/>
      <c r="P15" s="2046"/>
      <c r="Q15" s="2046"/>
      <c r="R15" s="2046"/>
      <c r="S15" s="2047" t="s">
        <v>1057</v>
      </c>
      <c r="T15" s="2047"/>
      <c r="U15" s="2047"/>
      <c r="V15" s="2047"/>
      <c r="W15" s="2047"/>
      <c r="X15" s="2047"/>
      <c r="Y15" s="2047"/>
      <c r="Z15" s="2047"/>
      <c r="AA15" s="2046" t="s">
        <v>685</v>
      </c>
      <c r="AB15" s="2046"/>
      <c r="AC15" s="2046"/>
      <c r="AD15" s="2046"/>
      <c r="AE15" s="2046"/>
      <c r="AF15" s="2046"/>
      <c r="AG15" s="2046"/>
      <c r="AH15" s="2046"/>
    </row>
    <row r="16" spans="1:34" ht="40.5" customHeight="1">
      <c r="A16" s="2046">
        <v>2</v>
      </c>
      <c r="B16" s="2046"/>
      <c r="C16" s="2046"/>
      <c r="D16" s="2046"/>
      <c r="E16" s="2046"/>
      <c r="F16" s="2046"/>
      <c r="G16" s="2046"/>
      <c r="H16" s="2046"/>
      <c r="I16" s="2046"/>
      <c r="J16" s="2046"/>
      <c r="K16" s="2046"/>
      <c r="L16" s="2046"/>
      <c r="M16" s="2046"/>
      <c r="N16" s="2046"/>
      <c r="O16" s="2046"/>
      <c r="P16" s="2046"/>
      <c r="Q16" s="2046"/>
      <c r="R16" s="2046"/>
      <c r="S16" s="2047" t="s">
        <v>1057</v>
      </c>
      <c r="T16" s="2047"/>
      <c r="U16" s="2047"/>
      <c r="V16" s="2047"/>
      <c r="W16" s="2047"/>
      <c r="X16" s="2047"/>
      <c r="Y16" s="2047"/>
      <c r="Z16" s="2047"/>
      <c r="AA16" s="2046" t="s">
        <v>685</v>
      </c>
      <c r="AB16" s="2046"/>
      <c r="AC16" s="2046"/>
      <c r="AD16" s="2046"/>
      <c r="AE16" s="2046"/>
      <c r="AF16" s="2046"/>
      <c r="AG16" s="2046"/>
      <c r="AH16" s="2046"/>
    </row>
    <row r="17" spans="1:34" ht="40.5" customHeight="1">
      <c r="A17" s="2046">
        <v>3</v>
      </c>
      <c r="B17" s="2046"/>
      <c r="C17" s="2046"/>
      <c r="D17" s="2046"/>
      <c r="E17" s="2046"/>
      <c r="F17" s="2046"/>
      <c r="G17" s="2046"/>
      <c r="H17" s="2046"/>
      <c r="I17" s="2046"/>
      <c r="J17" s="2046"/>
      <c r="K17" s="2046"/>
      <c r="L17" s="2046"/>
      <c r="M17" s="2046"/>
      <c r="N17" s="2046"/>
      <c r="O17" s="2046"/>
      <c r="P17" s="2046"/>
      <c r="Q17" s="2046"/>
      <c r="R17" s="2046"/>
      <c r="S17" s="2047" t="s">
        <v>1057</v>
      </c>
      <c r="T17" s="2047"/>
      <c r="U17" s="2047"/>
      <c r="V17" s="2047"/>
      <c r="W17" s="2047"/>
      <c r="X17" s="2047"/>
      <c r="Y17" s="2047"/>
      <c r="Z17" s="2047"/>
      <c r="AA17" s="2046" t="s">
        <v>685</v>
      </c>
      <c r="AB17" s="2046"/>
      <c r="AC17" s="2046"/>
      <c r="AD17" s="2046"/>
      <c r="AE17" s="2046"/>
      <c r="AF17" s="2046"/>
      <c r="AG17" s="2046"/>
      <c r="AH17" s="2046"/>
    </row>
    <row r="18" spans="1:34">
      <c r="A18" s="3114"/>
      <c r="B18" s="3114"/>
      <c r="C18" s="3114"/>
      <c r="D18" s="3114"/>
      <c r="E18" s="3114"/>
      <c r="F18" s="3114"/>
      <c r="G18" s="3114"/>
      <c r="H18" s="3114"/>
      <c r="I18" s="3114"/>
      <c r="J18" s="3114"/>
      <c r="K18" s="3114"/>
      <c r="L18" s="3114"/>
      <c r="M18" s="3114"/>
      <c r="N18" s="3114"/>
      <c r="O18" s="3114"/>
      <c r="P18" s="3114"/>
      <c r="Q18" s="3114"/>
      <c r="R18" s="3114"/>
      <c r="S18" s="3114"/>
      <c r="T18" s="3114"/>
      <c r="U18" s="3114"/>
      <c r="V18" s="3114"/>
      <c r="W18" s="3114"/>
      <c r="X18" s="3114"/>
      <c r="Y18" s="3114"/>
      <c r="Z18" s="3114"/>
      <c r="AA18" s="3114"/>
      <c r="AB18" s="3114"/>
      <c r="AC18" s="3114"/>
      <c r="AD18" s="3114"/>
      <c r="AE18" s="3114"/>
      <c r="AF18" s="3114"/>
      <c r="AG18" s="3114"/>
      <c r="AH18" s="3114"/>
    </row>
    <row r="19" spans="1:34">
      <c r="A19" s="3114"/>
      <c r="B19" s="3114"/>
      <c r="C19" s="3114"/>
      <c r="D19" s="3114"/>
      <c r="E19" s="3114"/>
      <c r="F19" s="3114"/>
      <c r="G19" s="3114"/>
      <c r="H19" s="3114"/>
      <c r="I19" s="3114"/>
      <c r="J19" s="3114"/>
      <c r="K19" s="3114"/>
      <c r="L19" s="3114"/>
      <c r="M19" s="3114"/>
      <c r="N19" s="3114"/>
      <c r="O19" s="3114"/>
      <c r="P19" s="3114"/>
      <c r="Q19" s="3114"/>
      <c r="R19" s="3114"/>
      <c r="S19" s="3114"/>
      <c r="T19" s="3114"/>
      <c r="U19" s="3114"/>
      <c r="V19" s="3114"/>
      <c r="W19" s="3114"/>
      <c r="X19" s="3114"/>
      <c r="Y19" s="3114"/>
      <c r="Z19" s="3114"/>
      <c r="AA19" s="3114"/>
      <c r="AB19" s="3114"/>
      <c r="AC19" s="3114"/>
      <c r="AD19" s="3114"/>
      <c r="AE19" s="3114"/>
      <c r="AF19" s="3114"/>
      <c r="AG19" s="3114"/>
      <c r="AH19" s="3114"/>
    </row>
    <row r="20" spans="1:34">
      <c r="A20" s="3114"/>
      <c r="B20" s="3114"/>
      <c r="C20" s="3114"/>
      <c r="D20" s="3114"/>
      <c r="E20" s="3114"/>
      <c r="F20" s="3114"/>
      <c r="G20" s="3114"/>
      <c r="H20" s="3114"/>
      <c r="I20" s="3114"/>
      <c r="J20" s="3114"/>
      <c r="K20" s="3114"/>
      <c r="L20" s="3114"/>
      <c r="M20" s="3114"/>
      <c r="N20" s="3114"/>
      <c r="O20" s="3114"/>
      <c r="P20" s="3114"/>
      <c r="Q20" s="3114"/>
      <c r="R20" s="3114"/>
      <c r="S20" s="3114"/>
      <c r="T20" s="3114"/>
      <c r="U20" s="3114"/>
      <c r="V20" s="3114"/>
      <c r="W20" s="3114"/>
      <c r="X20" s="3114"/>
      <c r="Y20" s="3114"/>
      <c r="Z20" s="3114"/>
      <c r="AA20" s="3114"/>
      <c r="AB20" s="3114"/>
      <c r="AC20" s="3114"/>
      <c r="AD20" s="3114"/>
      <c r="AE20" s="3114"/>
      <c r="AF20" s="3114"/>
      <c r="AG20" s="3114"/>
      <c r="AH20" s="3114"/>
    </row>
    <row r="21" spans="1:34">
      <c r="A21" s="3114" t="s">
        <v>558</v>
      </c>
      <c r="B21" s="3114">
        <v>1</v>
      </c>
      <c r="C21" s="2033" t="s">
        <v>1058</v>
      </c>
      <c r="D21" s="2033"/>
      <c r="E21" s="2033"/>
      <c r="F21" s="2033"/>
      <c r="G21" s="2033"/>
      <c r="H21" s="2033"/>
      <c r="I21" s="2033"/>
      <c r="J21" s="2033"/>
      <c r="K21" s="2033"/>
      <c r="L21" s="2033"/>
      <c r="M21" s="2033"/>
      <c r="N21" s="2033"/>
      <c r="O21" s="2033"/>
      <c r="P21" s="2033"/>
      <c r="Q21" s="2033"/>
      <c r="R21" s="2033"/>
      <c r="S21" s="2033"/>
      <c r="T21" s="2033"/>
      <c r="U21" s="2033"/>
      <c r="V21" s="2033"/>
      <c r="W21" s="2033"/>
      <c r="X21" s="2033"/>
      <c r="Y21" s="2033"/>
      <c r="Z21" s="2033"/>
      <c r="AA21" s="2033"/>
      <c r="AB21" s="2033"/>
      <c r="AC21" s="2033"/>
      <c r="AD21" s="2033"/>
      <c r="AE21" s="2033"/>
      <c r="AF21" s="2033"/>
      <c r="AG21" s="2033"/>
      <c r="AH21" s="2033"/>
    </row>
    <row r="22" spans="1:34">
      <c r="A22" s="3114"/>
      <c r="B22" s="3114"/>
      <c r="C22" s="2033"/>
      <c r="D22" s="2033"/>
      <c r="E22" s="2033"/>
      <c r="F22" s="2033"/>
      <c r="G22" s="2033"/>
      <c r="H22" s="2033"/>
      <c r="I22" s="2033"/>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row>
    <row r="23" spans="1:34">
      <c r="A23" s="3114"/>
      <c r="B23" s="3114">
        <v>2</v>
      </c>
      <c r="C23" s="3114" t="s">
        <v>982</v>
      </c>
      <c r="D23" s="3114"/>
      <c r="E23" s="3114"/>
      <c r="F23" s="3114"/>
      <c r="G23" s="3114"/>
      <c r="H23" s="3114"/>
      <c r="I23" s="3114"/>
      <c r="J23" s="3114"/>
      <c r="K23" s="3114"/>
      <c r="L23" s="3114"/>
      <c r="M23" s="3114"/>
      <c r="N23" s="3114"/>
      <c r="O23" s="3114"/>
      <c r="P23" s="3114"/>
      <c r="Q23" s="3114"/>
      <c r="R23" s="3114"/>
      <c r="S23" s="3114"/>
      <c r="T23" s="3114"/>
      <c r="U23" s="3114"/>
      <c r="V23" s="3114"/>
      <c r="W23" s="3114"/>
      <c r="X23" s="3114"/>
      <c r="Y23" s="3114"/>
      <c r="Z23" s="3114"/>
      <c r="AA23" s="3114"/>
      <c r="AB23" s="3114"/>
      <c r="AC23" s="3114"/>
      <c r="AD23" s="3114"/>
      <c r="AE23" s="3114"/>
      <c r="AF23" s="3114"/>
      <c r="AG23" s="3114"/>
      <c r="AH23" s="3114"/>
    </row>
    <row r="24" spans="1:34">
      <c r="A24" s="3114"/>
      <c r="B24" s="3114">
        <v>3</v>
      </c>
      <c r="C24" s="3114" t="s">
        <v>1036</v>
      </c>
      <c r="D24" s="3114"/>
      <c r="E24" s="3114"/>
      <c r="F24" s="3114"/>
      <c r="G24" s="3114"/>
      <c r="H24" s="3114"/>
      <c r="I24" s="3114"/>
      <c r="J24" s="3114"/>
      <c r="K24" s="3114"/>
      <c r="L24" s="3114"/>
      <c r="M24" s="3114"/>
      <c r="N24" s="3114"/>
      <c r="O24" s="3114"/>
      <c r="P24" s="3114"/>
      <c r="Q24" s="3114"/>
      <c r="R24" s="3114"/>
      <c r="S24" s="3114"/>
      <c r="T24" s="3114"/>
      <c r="U24" s="3114"/>
      <c r="V24" s="3114"/>
      <c r="W24" s="3114"/>
      <c r="X24" s="3114"/>
      <c r="Y24" s="3114"/>
      <c r="Z24" s="3114"/>
      <c r="AA24" s="3114"/>
      <c r="AB24" s="3114"/>
      <c r="AC24" s="3114"/>
      <c r="AD24" s="3114"/>
      <c r="AE24" s="3114"/>
      <c r="AF24" s="3114"/>
      <c r="AG24" s="3114"/>
      <c r="AH24" s="3114"/>
    </row>
    <row r="25" spans="1:34">
      <c r="A25" s="3114"/>
      <c r="B25" s="3114">
        <v>4</v>
      </c>
      <c r="C25" s="3115" t="s">
        <v>1060</v>
      </c>
      <c r="D25" s="3115"/>
      <c r="E25" s="3115"/>
      <c r="F25" s="3115"/>
      <c r="G25" s="3115"/>
      <c r="H25" s="3115"/>
      <c r="I25" s="3115"/>
      <c r="J25" s="3115"/>
      <c r="K25" s="3115"/>
      <c r="L25" s="3115"/>
      <c r="M25" s="3115"/>
      <c r="N25" s="3115"/>
      <c r="O25" s="3115"/>
      <c r="P25" s="3115"/>
      <c r="Q25" s="3115"/>
      <c r="R25" s="3115"/>
      <c r="S25" s="3115"/>
      <c r="T25" s="3115"/>
      <c r="U25" s="3115"/>
      <c r="V25" s="3115"/>
      <c r="W25" s="3115"/>
      <c r="X25" s="3115"/>
      <c r="Y25" s="3115"/>
      <c r="Z25" s="3115"/>
      <c r="AA25" s="3115"/>
      <c r="AB25" s="3115"/>
      <c r="AC25" s="3115"/>
      <c r="AD25" s="3115"/>
      <c r="AE25" s="3115"/>
      <c r="AF25" s="3115"/>
      <c r="AG25" s="3115"/>
      <c r="AH25" s="3115"/>
    </row>
    <row r="26" spans="1:34" ht="23.25" customHeight="1">
      <c r="A26" s="3114"/>
      <c r="B26" s="3114"/>
      <c r="C26" s="3115"/>
      <c r="D26" s="3115"/>
      <c r="E26" s="3115"/>
      <c r="F26" s="3115"/>
      <c r="G26" s="3115"/>
      <c r="H26" s="3115"/>
      <c r="I26" s="3115"/>
      <c r="J26" s="3115"/>
      <c r="K26" s="3115"/>
      <c r="L26" s="3115"/>
      <c r="M26" s="3115"/>
      <c r="N26" s="3115"/>
      <c r="O26" s="3115"/>
      <c r="P26" s="3115"/>
      <c r="Q26" s="3115"/>
      <c r="R26" s="3115"/>
      <c r="S26" s="3115"/>
      <c r="T26" s="3115"/>
      <c r="U26" s="3115"/>
      <c r="V26" s="3115"/>
      <c r="W26" s="3115"/>
      <c r="X26" s="3115"/>
      <c r="Y26" s="3115"/>
      <c r="Z26" s="3115"/>
      <c r="AA26" s="3115"/>
      <c r="AB26" s="3115"/>
      <c r="AC26" s="3115"/>
      <c r="AD26" s="3115"/>
      <c r="AE26" s="3115"/>
      <c r="AF26" s="3115"/>
      <c r="AG26" s="3115"/>
      <c r="AH26" s="3115"/>
    </row>
    <row r="27" spans="1:34">
      <c r="A27" s="3114"/>
      <c r="B27" s="3114"/>
      <c r="C27" s="3114"/>
      <c r="D27" s="3114"/>
      <c r="E27" s="3114"/>
      <c r="F27" s="3114"/>
      <c r="G27" s="3114"/>
      <c r="H27" s="3114"/>
      <c r="I27" s="3114"/>
      <c r="J27" s="3114"/>
      <c r="K27" s="3114"/>
      <c r="L27" s="3114"/>
      <c r="M27" s="3114"/>
      <c r="N27" s="3114"/>
      <c r="O27" s="3114"/>
      <c r="P27" s="3114"/>
      <c r="Q27" s="3114"/>
      <c r="R27" s="3114"/>
      <c r="S27" s="3114"/>
      <c r="T27" s="3114"/>
      <c r="U27" s="3114"/>
      <c r="V27" s="3114"/>
      <c r="W27" s="3114"/>
      <c r="X27" s="3114"/>
      <c r="Y27" s="3114"/>
      <c r="Z27" s="3114"/>
      <c r="AA27" s="3114"/>
      <c r="AB27" s="3114"/>
      <c r="AC27" s="3114"/>
      <c r="AD27" s="3114"/>
      <c r="AE27" s="3114"/>
      <c r="AF27" s="3114"/>
      <c r="AG27" s="3114"/>
      <c r="AH27" s="3114"/>
    </row>
    <row r="28" spans="1:34">
      <c r="A28" s="3114"/>
      <c r="B28" s="3114"/>
      <c r="C28" s="3114"/>
      <c r="D28" s="3114"/>
      <c r="E28" s="3114"/>
      <c r="F28" s="3114"/>
      <c r="G28" s="3114"/>
      <c r="H28" s="3114"/>
      <c r="I28" s="3114"/>
      <c r="J28" s="3114"/>
      <c r="K28" s="3114"/>
      <c r="L28" s="3114"/>
      <c r="M28" s="3114"/>
      <c r="N28" s="3114"/>
      <c r="O28" s="3114"/>
      <c r="P28" s="3114"/>
      <c r="Q28" s="3114"/>
      <c r="R28" s="3114"/>
      <c r="S28" s="3114"/>
      <c r="T28" s="3114"/>
      <c r="U28" s="3114"/>
      <c r="V28" s="3114"/>
      <c r="W28" s="3114"/>
      <c r="X28" s="3114"/>
      <c r="Y28" s="3114"/>
      <c r="Z28" s="3114"/>
      <c r="AA28" s="3114"/>
      <c r="AB28" s="3114"/>
      <c r="AC28" s="3114"/>
      <c r="AD28" s="3114"/>
      <c r="AE28" s="3114"/>
      <c r="AF28" s="3114"/>
      <c r="AG28" s="3114"/>
      <c r="AH28" s="3114"/>
    </row>
    <row r="30" spans="1:34" ht="24.95" customHeight="1"/>
    <row r="31" spans="1:34" ht="24.95" customHeight="1"/>
    <row r="32" spans="1:3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sheetData>
  <customSheetViews>
    <customSheetView guid="{76D48460-2D9B-487A-92BD-89A50EB1783E}">
      <selection sqref="A1:AH1"/>
      <pageMargins left="0.78740157480314965" right="0.78740157480314965" top="0.78740157480314965" bottom="0.78740157480314965" header="0.39370078740157483" footer="0.39370078740157483"/>
      <printOptions horizontalCentered="1"/>
      <headerFooter alignWithMargins="0"/>
    </customSheetView>
  </customSheetViews>
  <mergeCells count="31">
    <mergeCell ref="A1:AH1"/>
    <mergeCell ref="Z3:AA3"/>
    <mergeCell ref="AC3:AD3"/>
    <mergeCell ref="AF3:AG3"/>
    <mergeCell ref="M6:S6"/>
    <mergeCell ref="AD6:AH6"/>
    <mergeCell ref="M7:S7"/>
    <mergeCell ref="T7:AH7"/>
    <mergeCell ref="M8:S8"/>
    <mergeCell ref="T8:AH8"/>
    <mergeCell ref="M9:S9"/>
    <mergeCell ref="T9:AH9"/>
    <mergeCell ref="A13:G13"/>
    <mergeCell ref="R13:AH13"/>
    <mergeCell ref="A14:R14"/>
    <mergeCell ref="S14:Z14"/>
    <mergeCell ref="AA14:AH14"/>
    <mergeCell ref="A15:B15"/>
    <mergeCell ref="C15:R15"/>
    <mergeCell ref="S15:Z15"/>
    <mergeCell ref="AA15:AH15"/>
    <mergeCell ref="A16:B16"/>
    <mergeCell ref="C16:R16"/>
    <mergeCell ref="S16:Z16"/>
    <mergeCell ref="AA16:AH16"/>
    <mergeCell ref="A17:B17"/>
    <mergeCell ref="C17:R17"/>
    <mergeCell ref="S17:Z17"/>
    <mergeCell ref="AA17:AH17"/>
    <mergeCell ref="C21:AH22"/>
    <mergeCell ref="C25:AH26"/>
  </mergeCells>
  <phoneticPr fontId="7"/>
  <printOptions horizontalCentered="1"/>
  <pageMargins left="0.78740157480314965" right="0.78740157480314965" top="0.78740157480314965" bottom="0.78740157480314965" header="0.39370078740157483" footer="0.39370078740157483"/>
  <pageSetup paperSize="9" fitToWidth="1" fitToHeight="1" orientation="portrait" usePrinterDefaults="1"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sheetPr codeName="Sheet75">
    <tabColor rgb="FF00B0F0"/>
  </sheetPr>
  <dimension ref="A1:I21"/>
  <sheetViews>
    <sheetView showGridLines="0" view="pageBreakPreview" topLeftCell="A4" zoomScale="110" zoomScaleSheetLayoutView="110" workbookViewId="0">
      <selection activeCell="F3" sqref="F3"/>
    </sheetView>
  </sheetViews>
  <sheetFormatPr defaultRowHeight="13.5"/>
  <cols>
    <col min="1" max="1" width="1.25" style="1759" customWidth="1"/>
    <col min="2" max="2" width="24.25" style="1759" customWidth="1"/>
    <col min="3" max="3" width="4" style="1759" customWidth="1"/>
    <col min="4" max="6" width="20.125" style="1759" customWidth="1"/>
    <col min="7" max="7" width="3.125" style="1759" customWidth="1"/>
    <col min="8" max="8" width="3.75" style="1759" customWidth="1"/>
    <col min="9" max="9" width="2.5" style="1759" customWidth="1"/>
    <col min="10" max="256" width="9" style="1759" customWidth="1"/>
    <col min="257" max="257" width="1.25" style="1759" customWidth="1"/>
    <col min="258" max="258" width="24.25" style="1759" customWidth="1"/>
    <col min="259" max="259" width="4" style="1759" customWidth="1"/>
    <col min="260" max="262" width="20.125" style="1759" customWidth="1"/>
    <col min="263" max="263" width="3.125" style="1759" customWidth="1"/>
    <col min="264" max="264" width="3.75" style="1759" customWidth="1"/>
    <col min="265" max="265" width="2.5" style="1759" customWidth="1"/>
    <col min="266" max="512" width="9" style="1759" customWidth="1"/>
    <col min="513" max="513" width="1.25" style="1759" customWidth="1"/>
    <col min="514" max="514" width="24.25" style="1759" customWidth="1"/>
    <col min="515" max="515" width="4" style="1759" customWidth="1"/>
    <col min="516" max="518" width="20.125" style="1759" customWidth="1"/>
    <col min="519" max="519" width="3.125" style="1759" customWidth="1"/>
    <col min="520" max="520" width="3.75" style="1759" customWidth="1"/>
    <col min="521" max="521" width="2.5" style="1759" customWidth="1"/>
    <col min="522" max="768" width="9" style="1759" customWidth="1"/>
    <col min="769" max="769" width="1.25" style="1759" customWidth="1"/>
    <col min="770" max="770" width="24.25" style="1759" customWidth="1"/>
    <col min="771" max="771" width="4" style="1759" customWidth="1"/>
    <col min="772" max="774" width="20.125" style="1759" customWidth="1"/>
    <col min="775" max="775" width="3.125" style="1759" customWidth="1"/>
    <col min="776" max="776" width="3.75" style="1759" customWidth="1"/>
    <col min="777" max="777" width="2.5" style="1759" customWidth="1"/>
    <col min="778" max="1024" width="9" style="1759" customWidth="1"/>
    <col min="1025" max="1025" width="1.25" style="1759" customWidth="1"/>
    <col min="1026" max="1026" width="24.25" style="1759" customWidth="1"/>
    <col min="1027" max="1027" width="4" style="1759" customWidth="1"/>
    <col min="1028" max="1030" width="20.125" style="1759" customWidth="1"/>
    <col min="1031" max="1031" width="3.125" style="1759" customWidth="1"/>
    <col min="1032" max="1032" width="3.75" style="1759" customWidth="1"/>
    <col min="1033" max="1033" width="2.5" style="1759" customWidth="1"/>
    <col min="1034" max="1280" width="9" style="1759" customWidth="1"/>
    <col min="1281" max="1281" width="1.25" style="1759" customWidth="1"/>
    <col min="1282" max="1282" width="24.25" style="1759" customWidth="1"/>
    <col min="1283" max="1283" width="4" style="1759" customWidth="1"/>
    <col min="1284" max="1286" width="20.125" style="1759" customWidth="1"/>
    <col min="1287" max="1287" width="3.125" style="1759" customWidth="1"/>
    <col min="1288" max="1288" width="3.75" style="1759" customWidth="1"/>
    <col min="1289" max="1289" width="2.5" style="1759" customWidth="1"/>
    <col min="1290" max="1536" width="9" style="1759" customWidth="1"/>
    <col min="1537" max="1537" width="1.25" style="1759" customWidth="1"/>
    <col min="1538" max="1538" width="24.25" style="1759" customWidth="1"/>
    <col min="1539" max="1539" width="4" style="1759" customWidth="1"/>
    <col min="1540" max="1542" width="20.125" style="1759" customWidth="1"/>
    <col min="1543" max="1543" width="3.125" style="1759" customWidth="1"/>
    <col min="1544" max="1544" width="3.75" style="1759" customWidth="1"/>
    <col min="1545" max="1545" width="2.5" style="1759" customWidth="1"/>
    <col min="1546" max="1792" width="9" style="1759" customWidth="1"/>
    <col min="1793" max="1793" width="1.25" style="1759" customWidth="1"/>
    <col min="1794" max="1794" width="24.25" style="1759" customWidth="1"/>
    <col min="1795" max="1795" width="4" style="1759" customWidth="1"/>
    <col min="1796" max="1798" width="20.125" style="1759" customWidth="1"/>
    <col min="1799" max="1799" width="3.125" style="1759" customWidth="1"/>
    <col min="1800" max="1800" width="3.75" style="1759" customWidth="1"/>
    <col min="1801" max="1801" width="2.5" style="1759" customWidth="1"/>
    <col min="1802" max="2048" width="9" style="1759" customWidth="1"/>
    <col min="2049" max="2049" width="1.25" style="1759" customWidth="1"/>
    <col min="2050" max="2050" width="24.25" style="1759" customWidth="1"/>
    <col min="2051" max="2051" width="4" style="1759" customWidth="1"/>
    <col min="2052" max="2054" width="20.125" style="1759" customWidth="1"/>
    <col min="2055" max="2055" width="3.125" style="1759" customWidth="1"/>
    <col min="2056" max="2056" width="3.75" style="1759" customWidth="1"/>
    <col min="2057" max="2057" width="2.5" style="1759" customWidth="1"/>
    <col min="2058" max="2304" width="9" style="1759" customWidth="1"/>
    <col min="2305" max="2305" width="1.25" style="1759" customWidth="1"/>
    <col min="2306" max="2306" width="24.25" style="1759" customWidth="1"/>
    <col min="2307" max="2307" width="4" style="1759" customWidth="1"/>
    <col min="2308" max="2310" width="20.125" style="1759" customWidth="1"/>
    <col min="2311" max="2311" width="3.125" style="1759" customWidth="1"/>
    <col min="2312" max="2312" width="3.75" style="1759" customWidth="1"/>
    <col min="2313" max="2313" width="2.5" style="1759" customWidth="1"/>
    <col min="2314" max="2560" width="9" style="1759" customWidth="1"/>
    <col min="2561" max="2561" width="1.25" style="1759" customWidth="1"/>
    <col min="2562" max="2562" width="24.25" style="1759" customWidth="1"/>
    <col min="2563" max="2563" width="4" style="1759" customWidth="1"/>
    <col min="2564" max="2566" width="20.125" style="1759" customWidth="1"/>
    <col min="2567" max="2567" width="3.125" style="1759" customWidth="1"/>
    <col min="2568" max="2568" width="3.75" style="1759" customWidth="1"/>
    <col min="2569" max="2569" width="2.5" style="1759" customWidth="1"/>
    <col min="2570" max="2816" width="9" style="1759" customWidth="1"/>
    <col min="2817" max="2817" width="1.25" style="1759" customWidth="1"/>
    <col min="2818" max="2818" width="24.25" style="1759" customWidth="1"/>
    <col min="2819" max="2819" width="4" style="1759" customWidth="1"/>
    <col min="2820" max="2822" width="20.125" style="1759" customWidth="1"/>
    <col min="2823" max="2823" width="3.125" style="1759" customWidth="1"/>
    <col min="2824" max="2824" width="3.75" style="1759" customWidth="1"/>
    <col min="2825" max="2825" width="2.5" style="1759" customWidth="1"/>
    <col min="2826" max="3072" width="9" style="1759" customWidth="1"/>
    <col min="3073" max="3073" width="1.25" style="1759" customWidth="1"/>
    <col min="3074" max="3074" width="24.25" style="1759" customWidth="1"/>
    <col min="3075" max="3075" width="4" style="1759" customWidth="1"/>
    <col min="3076" max="3078" width="20.125" style="1759" customWidth="1"/>
    <col min="3079" max="3079" width="3.125" style="1759" customWidth="1"/>
    <col min="3080" max="3080" width="3.75" style="1759" customWidth="1"/>
    <col min="3081" max="3081" width="2.5" style="1759" customWidth="1"/>
    <col min="3082" max="3328" width="9" style="1759" customWidth="1"/>
    <col min="3329" max="3329" width="1.25" style="1759" customWidth="1"/>
    <col min="3330" max="3330" width="24.25" style="1759" customWidth="1"/>
    <col min="3331" max="3331" width="4" style="1759" customWidth="1"/>
    <col min="3332" max="3334" width="20.125" style="1759" customWidth="1"/>
    <col min="3335" max="3335" width="3.125" style="1759" customWidth="1"/>
    <col min="3336" max="3336" width="3.75" style="1759" customWidth="1"/>
    <col min="3337" max="3337" width="2.5" style="1759" customWidth="1"/>
    <col min="3338" max="3584" width="9" style="1759" customWidth="1"/>
    <col min="3585" max="3585" width="1.25" style="1759" customWidth="1"/>
    <col min="3586" max="3586" width="24.25" style="1759" customWidth="1"/>
    <col min="3587" max="3587" width="4" style="1759" customWidth="1"/>
    <col min="3588" max="3590" width="20.125" style="1759" customWidth="1"/>
    <col min="3591" max="3591" width="3.125" style="1759" customWidth="1"/>
    <col min="3592" max="3592" width="3.75" style="1759" customWidth="1"/>
    <col min="3593" max="3593" width="2.5" style="1759" customWidth="1"/>
    <col min="3594" max="3840" width="9" style="1759" customWidth="1"/>
    <col min="3841" max="3841" width="1.25" style="1759" customWidth="1"/>
    <col min="3842" max="3842" width="24.25" style="1759" customWidth="1"/>
    <col min="3843" max="3843" width="4" style="1759" customWidth="1"/>
    <col min="3844" max="3846" width="20.125" style="1759" customWidth="1"/>
    <col min="3847" max="3847" width="3.125" style="1759" customWidth="1"/>
    <col min="3848" max="3848" width="3.75" style="1759" customWidth="1"/>
    <col min="3849" max="3849" width="2.5" style="1759" customWidth="1"/>
    <col min="3850" max="4096" width="9" style="1759" customWidth="1"/>
    <col min="4097" max="4097" width="1.25" style="1759" customWidth="1"/>
    <col min="4098" max="4098" width="24.25" style="1759" customWidth="1"/>
    <col min="4099" max="4099" width="4" style="1759" customWidth="1"/>
    <col min="4100" max="4102" width="20.125" style="1759" customWidth="1"/>
    <col min="4103" max="4103" width="3.125" style="1759" customWidth="1"/>
    <col min="4104" max="4104" width="3.75" style="1759" customWidth="1"/>
    <col min="4105" max="4105" width="2.5" style="1759" customWidth="1"/>
    <col min="4106" max="4352" width="9" style="1759" customWidth="1"/>
    <col min="4353" max="4353" width="1.25" style="1759" customWidth="1"/>
    <col min="4354" max="4354" width="24.25" style="1759" customWidth="1"/>
    <col min="4355" max="4355" width="4" style="1759" customWidth="1"/>
    <col min="4356" max="4358" width="20.125" style="1759" customWidth="1"/>
    <col min="4359" max="4359" width="3.125" style="1759" customWidth="1"/>
    <col min="4360" max="4360" width="3.75" style="1759" customWidth="1"/>
    <col min="4361" max="4361" width="2.5" style="1759" customWidth="1"/>
    <col min="4362" max="4608" width="9" style="1759" customWidth="1"/>
    <col min="4609" max="4609" width="1.25" style="1759" customWidth="1"/>
    <col min="4610" max="4610" width="24.25" style="1759" customWidth="1"/>
    <col min="4611" max="4611" width="4" style="1759" customWidth="1"/>
    <col min="4612" max="4614" width="20.125" style="1759" customWidth="1"/>
    <col min="4615" max="4615" width="3.125" style="1759" customWidth="1"/>
    <col min="4616" max="4616" width="3.75" style="1759" customWidth="1"/>
    <col min="4617" max="4617" width="2.5" style="1759" customWidth="1"/>
    <col min="4618" max="4864" width="9" style="1759" customWidth="1"/>
    <col min="4865" max="4865" width="1.25" style="1759" customWidth="1"/>
    <col min="4866" max="4866" width="24.25" style="1759" customWidth="1"/>
    <col min="4867" max="4867" width="4" style="1759" customWidth="1"/>
    <col min="4868" max="4870" width="20.125" style="1759" customWidth="1"/>
    <col min="4871" max="4871" width="3.125" style="1759" customWidth="1"/>
    <col min="4872" max="4872" width="3.75" style="1759" customWidth="1"/>
    <col min="4873" max="4873" width="2.5" style="1759" customWidth="1"/>
    <col min="4874" max="5120" width="9" style="1759" customWidth="1"/>
    <col min="5121" max="5121" width="1.25" style="1759" customWidth="1"/>
    <col min="5122" max="5122" width="24.25" style="1759" customWidth="1"/>
    <col min="5123" max="5123" width="4" style="1759" customWidth="1"/>
    <col min="5124" max="5126" width="20.125" style="1759" customWidth="1"/>
    <col min="5127" max="5127" width="3.125" style="1759" customWidth="1"/>
    <col min="5128" max="5128" width="3.75" style="1759" customWidth="1"/>
    <col min="5129" max="5129" width="2.5" style="1759" customWidth="1"/>
    <col min="5130" max="5376" width="9" style="1759" customWidth="1"/>
    <col min="5377" max="5377" width="1.25" style="1759" customWidth="1"/>
    <col min="5378" max="5378" width="24.25" style="1759" customWidth="1"/>
    <col min="5379" max="5379" width="4" style="1759" customWidth="1"/>
    <col min="5380" max="5382" width="20.125" style="1759" customWidth="1"/>
    <col min="5383" max="5383" width="3.125" style="1759" customWidth="1"/>
    <col min="5384" max="5384" width="3.75" style="1759" customWidth="1"/>
    <col min="5385" max="5385" width="2.5" style="1759" customWidth="1"/>
    <col min="5386" max="5632" width="9" style="1759" customWidth="1"/>
    <col min="5633" max="5633" width="1.25" style="1759" customWidth="1"/>
    <col min="5634" max="5634" width="24.25" style="1759" customWidth="1"/>
    <col min="5635" max="5635" width="4" style="1759" customWidth="1"/>
    <col min="5636" max="5638" width="20.125" style="1759" customWidth="1"/>
    <col min="5639" max="5639" width="3.125" style="1759" customWidth="1"/>
    <col min="5640" max="5640" width="3.75" style="1759" customWidth="1"/>
    <col min="5641" max="5641" width="2.5" style="1759" customWidth="1"/>
    <col min="5642" max="5888" width="9" style="1759" customWidth="1"/>
    <col min="5889" max="5889" width="1.25" style="1759" customWidth="1"/>
    <col min="5890" max="5890" width="24.25" style="1759" customWidth="1"/>
    <col min="5891" max="5891" width="4" style="1759" customWidth="1"/>
    <col min="5892" max="5894" width="20.125" style="1759" customWidth="1"/>
    <col min="5895" max="5895" width="3.125" style="1759" customWidth="1"/>
    <col min="5896" max="5896" width="3.75" style="1759" customWidth="1"/>
    <col min="5897" max="5897" width="2.5" style="1759" customWidth="1"/>
    <col min="5898" max="6144" width="9" style="1759" customWidth="1"/>
    <col min="6145" max="6145" width="1.25" style="1759" customWidth="1"/>
    <col min="6146" max="6146" width="24.25" style="1759" customWidth="1"/>
    <col min="6147" max="6147" width="4" style="1759" customWidth="1"/>
    <col min="6148" max="6150" width="20.125" style="1759" customWidth="1"/>
    <col min="6151" max="6151" width="3.125" style="1759" customWidth="1"/>
    <col min="6152" max="6152" width="3.75" style="1759" customWidth="1"/>
    <col min="6153" max="6153" width="2.5" style="1759" customWidth="1"/>
    <col min="6154" max="6400" width="9" style="1759" customWidth="1"/>
    <col min="6401" max="6401" width="1.25" style="1759" customWidth="1"/>
    <col min="6402" max="6402" width="24.25" style="1759" customWidth="1"/>
    <col min="6403" max="6403" width="4" style="1759" customWidth="1"/>
    <col min="6404" max="6406" width="20.125" style="1759" customWidth="1"/>
    <col min="6407" max="6407" width="3.125" style="1759" customWidth="1"/>
    <col min="6408" max="6408" width="3.75" style="1759" customWidth="1"/>
    <col min="6409" max="6409" width="2.5" style="1759" customWidth="1"/>
    <col min="6410" max="6656" width="9" style="1759" customWidth="1"/>
    <col min="6657" max="6657" width="1.25" style="1759" customWidth="1"/>
    <col min="6658" max="6658" width="24.25" style="1759" customWidth="1"/>
    <col min="6659" max="6659" width="4" style="1759" customWidth="1"/>
    <col min="6660" max="6662" width="20.125" style="1759" customWidth="1"/>
    <col min="6663" max="6663" width="3.125" style="1759" customWidth="1"/>
    <col min="6664" max="6664" width="3.75" style="1759" customWidth="1"/>
    <col min="6665" max="6665" width="2.5" style="1759" customWidth="1"/>
    <col min="6666" max="6912" width="9" style="1759" customWidth="1"/>
    <col min="6913" max="6913" width="1.25" style="1759" customWidth="1"/>
    <col min="6914" max="6914" width="24.25" style="1759" customWidth="1"/>
    <col min="6915" max="6915" width="4" style="1759" customWidth="1"/>
    <col min="6916" max="6918" width="20.125" style="1759" customWidth="1"/>
    <col min="6919" max="6919" width="3.125" style="1759" customWidth="1"/>
    <col min="6920" max="6920" width="3.75" style="1759" customWidth="1"/>
    <col min="6921" max="6921" width="2.5" style="1759" customWidth="1"/>
    <col min="6922" max="7168" width="9" style="1759" customWidth="1"/>
    <col min="7169" max="7169" width="1.25" style="1759" customWidth="1"/>
    <col min="7170" max="7170" width="24.25" style="1759" customWidth="1"/>
    <col min="7171" max="7171" width="4" style="1759" customWidth="1"/>
    <col min="7172" max="7174" width="20.125" style="1759" customWidth="1"/>
    <col min="7175" max="7175" width="3.125" style="1759" customWidth="1"/>
    <col min="7176" max="7176" width="3.75" style="1759" customWidth="1"/>
    <col min="7177" max="7177" width="2.5" style="1759" customWidth="1"/>
    <col min="7178" max="7424" width="9" style="1759" customWidth="1"/>
    <col min="7425" max="7425" width="1.25" style="1759" customWidth="1"/>
    <col min="7426" max="7426" width="24.25" style="1759" customWidth="1"/>
    <col min="7427" max="7427" width="4" style="1759" customWidth="1"/>
    <col min="7428" max="7430" width="20.125" style="1759" customWidth="1"/>
    <col min="7431" max="7431" width="3.125" style="1759" customWidth="1"/>
    <col min="7432" max="7432" width="3.75" style="1759" customWidth="1"/>
    <col min="7433" max="7433" width="2.5" style="1759" customWidth="1"/>
    <col min="7434" max="7680" width="9" style="1759" customWidth="1"/>
    <col min="7681" max="7681" width="1.25" style="1759" customWidth="1"/>
    <col min="7682" max="7682" width="24.25" style="1759" customWidth="1"/>
    <col min="7683" max="7683" width="4" style="1759" customWidth="1"/>
    <col min="7684" max="7686" width="20.125" style="1759" customWidth="1"/>
    <col min="7687" max="7687" width="3.125" style="1759" customWidth="1"/>
    <col min="7688" max="7688" width="3.75" style="1759" customWidth="1"/>
    <col min="7689" max="7689" width="2.5" style="1759" customWidth="1"/>
    <col min="7690" max="7936" width="9" style="1759" customWidth="1"/>
    <col min="7937" max="7937" width="1.25" style="1759" customWidth="1"/>
    <col min="7938" max="7938" width="24.25" style="1759" customWidth="1"/>
    <col min="7939" max="7939" width="4" style="1759" customWidth="1"/>
    <col min="7940" max="7942" width="20.125" style="1759" customWidth="1"/>
    <col min="7943" max="7943" width="3.125" style="1759" customWidth="1"/>
    <col min="7944" max="7944" width="3.75" style="1759" customWidth="1"/>
    <col min="7945" max="7945" width="2.5" style="1759" customWidth="1"/>
    <col min="7946" max="8192" width="9" style="1759" customWidth="1"/>
    <col min="8193" max="8193" width="1.25" style="1759" customWidth="1"/>
    <col min="8194" max="8194" width="24.25" style="1759" customWidth="1"/>
    <col min="8195" max="8195" width="4" style="1759" customWidth="1"/>
    <col min="8196" max="8198" width="20.125" style="1759" customWidth="1"/>
    <col min="8199" max="8199" width="3.125" style="1759" customWidth="1"/>
    <col min="8200" max="8200" width="3.75" style="1759" customWidth="1"/>
    <col min="8201" max="8201" width="2.5" style="1759" customWidth="1"/>
    <col min="8202" max="8448" width="9" style="1759" customWidth="1"/>
    <col min="8449" max="8449" width="1.25" style="1759" customWidth="1"/>
    <col min="8450" max="8450" width="24.25" style="1759" customWidth="1"/>
    <col min="8451" max="8451" width="4" style="1759" customWidth="1"/>
    <col min="8452" max="8454" width="20.125" style="1759" customWidth="1"/>
    <col min="8455" max="8455" width="3.125" style="1759" customWidth="1"/>
    <col min="8456" max="8456" width="3.75" style="1759" customWidth="1"/>
    <col min="8457" max="8457" width="2.5" style="1759" customWidth="1"/>
    <col min="8458" max="8704" width="9" style="1759" customWidth="1"/>
    <col min="8705" max="8705" width="1.25" style="1759" customWidth="1"/>
    <col min="8706" max="8706" width="24.25" style="1759" customWidth="1"/>
    <col min="8707" max="8707" width="4" style="1759" customWidth="1"/>
    <col min="8708" max="8710" width="20.125" style="1759" customWidth="1"/>
    <col min="8711" max="8711" width="3.125" style="1759" customWidth="1"/>
    <col min="8712" max="8712" width="3.75" style="1759" customWidth="1"/>
    <col min="8713" max="8713" width="2.5" style="1759" customWidth="1"/>
    <col min="8714" max="8960" width="9" style="1759" customWidth="1"/>
    <col min="8961" max="8961" width="1.25" style="1759" customWidth="1"/>
    <col min="8962" max="8962" width="24.25" style="1759" customWidth="1"/>
    <col min="8963" max="8963" width="4" style="1759" customWidth="1"/>
    <col min="8964" max="8966" width="20.125" style="1759" customWidth="1"/>
    <col min="8967" max="8967" width="3.125" style="1759" customWidth="1"/>
    <col min="8968" max="8968" width="3.75" style="1759" customWidth="1"/>
    <col min="8969" max="8969" width="2.5" style="1759" customWidth="1"/>
    <col min="8970" max="9216" width="9" style="1759" customWidth="1"/>
    <col min="9217" max="9217" width="1.25" style="1759" customWidth="1"/>
    <col min="9218" max="9218" width="24.25" style="1759" customWidth="1"/>
    <col min="9219" max="9219" width="4" style="1759" customWidth="1"/>
    <col min="9220" max="9222" width="20.125" style="1759" customWidth="1"/>
    <col min="9223" max="9223" width="3.125" style="1759" customWidth="1"/>
    <col min="9224" max="9224" width="3.75" style="1759" customWidth="1"/>
    <col min="9225" max="9225" width="2.5" style="1759" customWidth="1"/>
    <col min="9226" max="9472" width="9" style="1759" customWidth="1"/>
    <col min="9473" max="9473" width="1.25" style="1759" customWidth="1"/>
    <col min="9474" max="9474" width="24.25" style="1759" customWidth="1"/>
    <col min="9475" max="9475" width="4" style="1759" customWidth="1"/>
    <col min="9476" max="9478" width="20.125" style="1759" customWidth="1"/>
    <col min="9479" max="9479" width="3.125" style="1759" customWidth="1"/>
    <col min="9480" max="9480" width="3.75" style="1759" customWidth="1"/>
    <col min="9481" max="9481" width="2.5" style="1759" customWidth="1"/>
    <col min="9482" max="9728" width="9" style="1759" customWidth="1"/>
    <col min="9729" max="9729" width="1.25" style="1759" customWidth="1"/>
    <col min="9730" max="9730" width="24.25" style="1759" customWidth="1"/>
    <col min="9731" max="9731" width="4" style="1759" customWidth="1"/>
    <col min="9732" max="9734" width="20.125" style="1759" customWidth="1"/>
    <col min="9735" max="9735" width="3.125" style="1759" customWidth="1"/>
    <col min="9736" max="9736" width="3.75" style="1759" customWidth="1"/>
    <col min="9737" max="9737" width="2.5" style="1759" customWidth="1"/>
    <col min="9738" max="9984" width="9" style="1759" customWidth="1"/>
    <col min="9985" max="9985" width="1.25" style="1759" customWidth="1"/>
    <col min="9986" max="9986" width="24.25" style="1759" customWidth="1"/>
    <col min="9987" max="9987" width="4" style="1759" customWidth="1"/>
    <col min="9988" max="9990" width="20.125" style="1759" customWidth="1"/>
    <col min="9991" max="9991" width="3.125" style="1759" customWidth="1"/>
    <col min="9992" max="9992" width="3.75" style="1759" customWidth="1"/>
    <col min="9993" max="9993" width="2.5" style="1759" customWidth="1"/>
    <col min="9994" max="10240" width="9" style="1759" customWidth="1"/>
    <col min="10241" max="10241" width="1.25" style="1759" customWidth="1"/>
    <col min="10242" max="10242" width="24.25" style="1759" customWidth="1"/>
    <col min="10243" max="10243" width="4" style="1759" customWidth="1"/>
    <col min="10244" max="10246" width="20.125" style="1759" customWidth="1"/>
    <col min="10247" max="10247" width="3.125" style="1759" customWidth="1"/>
    <col min="10248" max="10248" width="3.75" style="1759" customWidth="1"/>
    <col min="10249" max="10249" width="2.5" style="1759" customWidth="1"/>
    <col min="10250" max="10496" width="9" style="1759" customWidth="1"/>
    <col min="10497" max="10497" width="1.25" style="1759" customWidth="1"/>
    <col min="10498" max="10498" width="24.25" style="1759" customWidth="1"/>
    <col min="10499" max="10499" width="4" style="1759" customWidth="1"/>
    <col min="10500" max="10502" width="20.125" style="1759" customWidth="1"/>
    <col min="10503" max="10503" width="3.125" style="1759" customWidth="1"/>
    <col min="10504" max="10504" width="3.75" style="1759" customWidth="1"/>
    <col min="10505" max="10505" width="2.5" style="1759" customWidth="1"/>
    <col min="10506" max="10752" width="9" style="1759" customWidth="1"/>
    <col min="10753" max="10753" width="1.25" style="1759" customWidth="1"/>
    <col min="10754" max="10754" width="24.25" style="1759" customWidth="1"/>
    <col min="10755" max="10755" width="4" style="1759" customWidth="1"/>
    <col min="10756" max="10758" width="20.125" style="1759" customWidth="1"/>
    <col min="10759" max="10759" width="3.125" style="1759" customWidth="1"/>
    <col min="10760" max="10760" width="3.75" style="1759" customWidth="1"/>
    <col min="10761" max="10761" width="2.5" style="1759" customWidth="1"/>
    <col min="10762" max="11008" width="9" style="1759" customWidth="1"/>
    <col min="11009" max="11009" width="1.25" style="1759" customWidth="1"/>
    <col min="11010" max="11010" width="24.25" style="1759" customWidth="1"/>
    <col min="11011" max="11011" width="4" style="1759" customWidth="1"/>
    <col min="11012" max="11014" width="20.125" style="1759" customWidth="1"/>
    <col min="11015" max="11015" width="3.125" style="1759" customWidth="1"/>
    <col min="11016" max="11016" width="3.75" style="1759" customWidth="1"/>
    <col min="11017" max="11017" width="2.5" style="1759" customWidth="1"/>
    <col min="11018" max="11264" width="9" style="1759" customWidth="1"/>
    <col min="11265" max="11265" width="1.25" style="1759" customWidth="1"/>
    <col min="11266" max="11266" width="24.25" style="1759" customWidth="1"/>
    <col min="11267" max="11267" width="4" style="1759" customWidth="1"/>
    <col min="11268" max="11270" width="20.125" style="1759" customWidth="1"/>
    <col min="11271" max="11271" width="3.125" style="1759" customWidth="1"/>
    <col min="11272" max="11272" width="3.75" style="1759" customWidth="1"/>
    <col min="11273" max="11273" width="2.5" style="1759" customWidth="1"/>
    <col min="11274" max="11520" width="9" style="1759" customWidth="1"/>
    <col min="11521" max="11521" width="1.25" style="1759" customWidth="1"/>
    <col min="11522" max="11522" width="24.25" style="1759" customWidth="1"/>
    <col min="11523" max="11523" width="4" style="1759" customWidth="1"/>
    <col min="11524" max="11526" width="20.125" style="1759" customWidth="1"/>
    <col min="11527" max="11527" width="3.125" style="1759" customWidth="1"/>
    <col min="11528" max="11528" width="3.75" style="1759" customWidth="1"/>
    <col min="11529" max="11529" width="2.5" style="1759" customWidth="1"/>
    <col min="11530" max="11776" width="9" style="1759" customWidth="1"/>
    <col min="11777" max="11777" width="1.25" style="1759" customWidth="1"/>
    <col min="11778" max="11778" width="24.25" style="1759" customWidth="1"/>
    <col min="11779" max="11779" width="4" style="1759" customWidth="1"/>
    <col min="11780" max="11782" width="20.125" style="1759" customWidth="1"/>
    <col min="11783" max="11783" width="3.125" style="1759" customWidth="1"/>
    <col min="11784" max="11784" width="3.75" style="1759" customWidth="1"/>
    <col min="11785" max="11785" width="2.5" style="1759" customWidth="1"/>
    <col min="11786" max="12032" width="9" style="1759" customWidth="1"/>
    <col min="12033" max="12033" width="1.25" style="1759" customWidth="1"/>
    <col min="12034" max="12034" width="24.25" style="1759" customWidth="1"/>
    <col min="12035" max="12035" width="4" style="1759" customWidth="1"/>
    <col min="12036" max="12038" width="20.125" style="1759" customWidth="1"/>
    <col min="12039" max="12039" width="3.125" style="1759" customWidth="1"/>
    <col min="12040" max="12040" width="3.75" style="1759" customWidth="1"/>
    <col min="12041" max="12041" width="2.5" style="1759" customWidth="1"/>
    <col min="12042" max="12288" width="9" style="1759" customWidth="1"/>
    <col min="12289" max="12289" width="1.25" style="1759" customWidth="1"/>
    <col min="12290" max="12290" width="24.25" style="1759" customWidth="1"/>
    <col min="12291" max="12291" width="4" style="1759" customWidth="1"/>
    <col min="12292" max="12294" width="20.125" style="1759" customWidth="1"/>
    <col min="12295" max="12295" width="3.125" style="1759" customWidth="1"/>
    <col min="12296" max="12296" width="3.75" style="1759" customWidth="1"/>
    <col min="12297" max="12297" width="2.5" style="1759" customWidth="1"/>
    <col min="12298" max="12544" width="9" style="1759" customWidth="1"/>
    <col min="12545" max="12545" width="1.25" style="1759" customWidth="1"/>
    <col min="12546" max="12546" width="24.25" style="1759" customWidth="1"/>
    <col min="12547" max="12547" width="4" style="1759" customWidth="1"/>
    <col min="12548" max="12550" width="20.125" style="1759" customWidth="1"/>
    <col min="12551" max="12551" width="3.125" style="1759" customWidth="1"/>
    <col min="12552" max="12552" width="3.75" style="1759" customWidth="1"/>
    <col min="12553" max="12553" width="2.5" style="1759" customWidth="1"/>
    <col min="12554" max="12800" width="9" style="1759" customWidth="1"/>
    <col min="12801" max="12801" width="1.25" style="1759" customWidth="1"/>
    <col min="12802" max="12802" width="24.25" style="1759" customWidth="1"/>
    <col min="12803" max="12803" width="4" style="1759" customWidth="1"/>
    <col min="12804" max="12806" width="20.125" style="1759" customWidth="1"/>
    <col min="12807" max="12807" width="3.125" style="1759" customWidth="1"/>
    <col min="12808" max="12808" width="3.75" style="1759" customWidth="1"/>
    <col min="12809" max="12809" width="2.5" style="1759" customWidth="1"/>
    <col min="12810" max="13056" width="9" style="1759" customWidth="1"/>
    <col min="13057" max="13057" width="1.25" style="1759" customWidth="1"/>
    <col min="13058" max="13058" width="24.25" style="1759" customWidth="1"/>
    <col min="13059" max="13059" width="4" style="1759" customWidth="1"/>
    <col min="13060" max="13062" width="20.125" style="1759" customWidth="1"/>
    <col min="13063" max="13063" width="3.125" style="1759" customWidth="1"/>
    <col min="13064" max="13064" width="3.75" style="1759" customWidth="1"/>
    <col min="13065" max="13065" width="2.5" style="1759" customWidth="1"/>
    <col min="13066" max="13312" width="9" style="1759" customWidth="1"/>
    <col min="13313" max="13313" width="1.25" style="1759" customWidth="1"/>
    <col min="13314" max="13314" width="24.25" style="1759" customWidth="1"/>
    <col min="13315" max="13315" width="4" style="1759" customWidth="1"/>
    <col min="13316" max="13318" width="20.125" style="1759" customWidth="1"/>
    <col min="13319" max="13319" width="3.125" style="1759" customWidth="1"/>
    <col min="13320" max="13320" width="3.75" style="1759" customWidth="1"/>
    <col min="13321" max="13321" width="2.5" style="1759" customWidth="1"/>
    <col min="13322" max="13568" width="9" style="1759" customWidth="1"/>
    <col min="13569" max="13569" width="1.25" style="1759" customWidth="1"/>
    <col min="13570" max="13570" width="24.25" style="1759" customWidth="1"/>
    <col min="13571" max="13571" width="4" style="1759" customWidth="1"/>
    <col min="13572" max="13574" width="20.125" style="1759" customWidth="1"/>
    <col min="13575" max="13575" width="3.125" style="1759" customWidth="1"/>
    <col min="13576" max="13576" width="3.75" style="1759" customWidth="1"/>
    <col min="13577" max="13577" width="2.5" style="1759" customWidth="1"/>
    <col min="13578" max="13824" width="9" style="1759" customWidth="1"/>
    <col min="13825" max="13825" width="1.25" style="1759" customWidth="1"/>
    <col min="13826" max="13826" width="24.25" style="1759" customWidth="1"/>
    <col min="13827" max="13827" width="4" style="1759" customWidth="1"/>
    <col min="13828" max="13830" width="20.125" style="1759" customWidth="1"/>
    <col min="13831" max="13831" width="3.125" style="1759" customWidth="1"/>
    <col min="13832" max="13832" width="3.75" style="1759" customWidth="1"/>
    <col min="13833" max="13833" width="2.5" style="1759" customWidth="1"/>
    <col min="13834" max="14080" width="9" style="1759" customWidth="1"/>
    <col min="14081" max="14081" width="1.25" style="1759" customWidth="1"/>
    <col min="14082" max="14082" width="24.25" style="1759" customWidth="1"/>
    <col min="14083" max="14083" width="4" style="1759" customWidth="1"/>
    <col min="14084" max="14086" width="20.125" style="1759" customWidth="1"/>
    <col min="14087" max="14087" width="3.125" style="1759" customWidth="1"/>
    <col min="14088" max="14088" width="3.75" style="1759" customWidth="1"/>
    <col min="14089" max="14089" width="2.5" style="1759" customWidth="1"/>
    <col min="14090" max="14336" width="9" style="1759" customWidth="1"/>
    <col min="14337" max="14337" width="1.25" style="1759" customWidth="1"/>
    <col min="14338" max="14338" width="24.25" style="1759" customWidth="1"/>
    <col min="14339" max="14339" width="4" style="1759" customWidth="1"/>
    <col min="14340" max="14342" width="20.125" style="1759" customWidth="1"/>
    <col min="14343" max="14343" width="3.125" style="1759" customWidth="1"/>
    <col min="14344" max="14344" width="3.75" style="1759" customWidth="1"/>
    <col min="14345" max="14345" width="2.5" style="1759" customWidth="1"/>
    <col min="14346" max="14592" width="9" style="1759" customWidth="1"/>
    <col min="14593" max="14593" width="1.25" style="1759" customWidth="1"/>
    <col min="14594" max="14594" width="24.25" style="1759" customWidth="1"/>
    <col min="14595" max="14595" width="4" style="1759" customWidth="1"/>
    <col min="14596" max="14598" width="20.125" style="1759" customWidth="1"/>
    <col min="14599" max="14599" width="3.125" style="1759" customWidth="1"/>
    <col min="14600" max="14600" width="3.75" style="1759" customWidth="1"/>
    <col min="14601" max="14601" width="2.5" style="1759" customWidth="1"/>
    <col min="14602" max="14848" width="9" style="1759" customWidth="1"/>
    <col min="14849" max="14849" width="1.25" style="1759" customWidth="1"/>
    <col min="14850" max="14850" width="24.25" style="1759" customWidth="1"/>
    <col min="14851" max="14851" width="4" style="1759" customWidth="1"/>
    <col min="14852" max="14854" width="20.125" style="1759" customWidth="1"/>
    <col min="14855" max="14855" width="3.125" style="1759" customWidth="1"/>
    <col min="14856" max="14856" width="3.75" style="1759" customWidth="1"/>
    <col min="14857" max="14857" width="2.5" style="1759" customWidth="1"/>
    <col min="14858" max="15104" width="9" style="1759" customWidth="1"/>
    <col min="15105" max="15105" width="1.25" style="1759" customWidth="1"/>
    <col min="15106" max="15106" width="24.25" style="1759" customWidth="1"/>
    <col min="15107" max="15107" width="4" style="1759" customWidth="1"/>
    <col min="15108" max="15110" width="20.125" style="1759" customWidth="1"/>
    <col min="15111" max="15111" width="3.125" style="1759" customWidth="1"/>
    <col min="15112" max="15112" width="3.75" style="1759" customWidth="1"/>
    <col min="15113" max="15113" width="2.5" style="1759" customWidth="1"/>
    <col min="15114" max="15360" width="9" style="1759" customWidth="1"/>
    <col min="15361" max="15361" width="1.25" style="1759" customWidth="1"/>
    <col min="15362" max="15362" width="24.25" style="1759" customWidth="1"/>
    <col min="15363" max="15363" width="4" style="1759" customWidth="1"/>
    <col min="15364" max="15366" width="20.125" style="1759" customWidth="1"/>
    <col min="15367" max="15367" width="3.125" style="1759" customWidth="1"/>
    <col min="15368" max="15368" width="3.75" style="1759" customWidth="1"/>
    <col min="15369" max="15369" width="2.5" style="1759" customWidth="1"/>
    <col min="15370" max="15616" width="9" style="1759" customWidth="1"/>
    <col min="15617" max="15617" width="1.25" style="1759" customWidth="1"/>
    <col min="15618" max="15618" width="24.25" style="1759" customWidth="1"/>
    <col min="15619" max="15619" width="4" style="1759" customWidth="1"/>
    <col min="15620" max="15622" width="20.125" style="1759" customWidth="1"/>
    <col min="15623" max="15623" width="3.125" style="1759" customWidth="1"/>
    <col min="15624" max="15624" width="3.75" style="1759" customWidth="1"/>
    <col min="15625" max="15625" width="2.5" style="1759" customWidth="1"/>
    <col min="15626" max="15872" width="9" style="1759" customWidth="1"/>
    <col min="15873" max="15873" width="1.25" style="1759" customWidth="1"/>
    <col min="15874" max="15874" width="24.25" style="1759" customWidth="1"/>
    <col min="15875" max="15875" width="4" style="1759" customWidth="1"/>
    <col min="15876" max="15878" width="20.125" style="1759" customWidth="1"/>
    <col min="15879" max="15879" width="3.125" style="1759" customWidth="1"/>
    <col min="15880" max="15880" width="3.75" style="1759" customWidth="1"/>
    <col min="15881" max="15881" width="2.5" style="1759" customWidth="1"/>
    <col min="15882" max="16128" width="9" style="1759" customWidth="1"/>
    <col min="16129" max="16129" width="1.25" style="1759" customWidth="1"/>
    <col min="16130" max="16130" width="24.25" style="1759" customWidth="1"/>
    <col min="16131" max="16131" width="4" style="1759" customWidth="1"/>
    <col min="16132" max="16134" width="20.125" style="1759" customWidth="1"/>
    <col min="16135" max="16135" width="3.125" style="1759" customWidth="1"/>
    <col min="16136" max="16136" width="3.75" style="1759" customWidth="1"/>
    <col min="16137" max="16137" width="2.5" style="1759" customWidth="1"/>
    <col min="16138" max="16384" width="9" style="1759" customWidth="1"/>
  </cols>
  <sheetData>
    <row r="1" spans="1:7" ht="27.75" customHeight="1">
      <c r="A1" s="2061"/>
    </row>
    <row r="2" spans="1:7" ht="27.75" customHeight="1">
      <c r="A2" s="2061"/>
      <c r="F2" s="698" t="s">
        <v>1487</v>
      </c>
      <c r="G2" s="698"/>
    </row>
    <row r="3" spans="1:7" ht="20.25" customHeight="1">
      <c r="A3" s="2061"/>
      <c r="F3" s="698"/>
      <c r="G3" s="698"/>
    </row>
    <row r="4" spans="1:7" ht="36" customHeight="1">
      <c r="A4" s="1761" t="s">
        <v>820</v>
      </c>
      <c r="B4" s="1761"/>
      <c r="C4" s="1761"/>
      <c r="D4" s="1761"/>
      <c r="E4" s="1761"/>
      <c r="F4" s="1761"/>
      <c r="G4" s="1761"/>
    </row>
    <row r="5" spans="1:7" ht="28.5" customHeight="1">
      <c r="A5" s="1761"/>
      <c r="B5" s="1761"/>
      <c r="C5" s="1761"/>
      <c r="D5" s="1761"/>
      <c r="E5" s="1761"/>
      <c r="F5" s="1761"/>
      <c r="G5" s="1761"/>
    </row>
    <row r="6" spans="1:7" ht="43.5" customHeight="1">
      <c r="A6" s="1761"/>
      <c r="B6" s="1762" t="s">
        <v>493</v>
      </c>
      <c r="C6" s="1768"/>
      <c r="D6" s="1771"/>
      <c r="E6" s="1771"/>
      <c r="F6" s="1771"/>
      <c r="G6" s="1774"/>
    </row>
    <row r="7" spans="1:7" ht="43.5" customHeight="1">
      <c r="B7" s="1763" t="s">
        <v>498</v>
      </c>
      <c r="C7" s="1769" t="s">
        <v>586</v>
      </c>
      <c r="D7" s="1769"/>
      <c r="E7" s="1769"/>
      <c r="F7" s="1769"/>
      <c r="G7" s="1775"/>
    </row>
    <row r="8" spans="1:7" ht="19.5" customHeight="1">
      <c r="B8" s="1764" t="s">
        <v>573</v>
      </c>
      <c r="C8" s="3122"/>
      <c r="D8" s="3124"/>
      <c r="E8" s="3124"/>
      <c r="F8" s="3124"/>
      <c r="G8" s="2877"/>
    </row>
    <row r="9" spans="1:7" ht="33" customHeight="1">
      <c r="B9" s="2116"/>
      <c r="C9" s="1766"/>
      <c r="D9" s="2149" t="s">
        <v>822</v>
      </c>
      <c r="E9" s="2149" t="s">
        <v>827</v>
      </c>
      <c r="F9" s="2149" t="s">
        <v>829</v>
      </c>
      <c r="G9" s="3125"/>
    </row>
    <row r="10" spans="1:7" ht="33" customHeight="1">
      <c r="B10" s="2116"/>
      <c r="C10" s="1766"/>
      <c r="D10" s="2872"/>
      <c r="E10" s="2872"/>
      <c r="F10" s="2149" t="s">
        <v>831</v>
      </c>
      <c r="G10" s="3125"/>
    </row>
    <row r="11" spans="1:7" ht="33" customHeight="1">
      <c r="B11" s="2116"/>
      <c r="C11" s="1766"/>
      <c r="D11" s="2872"/>
      <c r="E11" s="2872"/>
      <c r="F11" s="2149" t="s">
        <v>831</v>
      </c>
      <c r="G11" s="3125"/>
    </row>
    <row r="12" spans="1:7" ht="33" customHeight="1">
      <c r="B12" s="2116"/>
      <c r="C12" s="1766"/>
      <c r="D12" s="2872"/>
      <c r="E12" s="2872"/>
      <c r="F12" s="2149" t="s">
        <v>831</v>
      </c>
      <c r="G12" s="3125"/>
    </row>
    <row r="13" spans="1:7" ht="33" customHeight="1">
      <c r="B13" s="2116"/>
      <c r="C13" s="1766"/>
      <c r="D13" s="2872"/>
      <c r="E13" s="2872"/>
      <c r="F13" s="2149" t="s">
        <v>831</v>
      </c>
      <c r="G13" s="3125"/>
    </row>
    <row r="14" spans="1:7" ht="33" customHeight="1">
      <c r="B14" s="2116"/>
      <c r="C14" s="1766"/>
      <c r="D14" s="2872"/>
      <c r="E14" s="2872"/>
      <c r="F14" s="2149" t="s">
        <v>831</v>
      </c>
      <c r="G14" s="3125"/>
    </row>
    <row r="15" spans="1:7" ht="19.5" customHeight="1">
      <c r="B15" s="2117"/>
      <c r="C15" s="3123"/>
      <c r="D15" s="3124"/>
      <c r="E15" s="3124"/>
      <c r="F15" s="3124"/>
      <c r="G15" s="3126"/>
    </row>
    <row r="18" spans="2:9" ht="17.25" customHeight="1">
      <c r="B18" s="2063" t="s">
        <v>523</v>
      </c>
      <c r="C18" s="1778"/>
      <c r="D18" s="1778"/>
      <c r="E18" s="1778"/>
      <c r="F18" s="1778"/>
      <c r="G18" s="1778"/>
      <c r="H18" s="1778"/>
      <c r="I18" s="1778"/>
    </row>
    <row r="19" spans="2:9" ht="36" customHeight="1">
      <c r="B19" s="2064" t="s">
        <v>377</v>
      </c>
      <c r="C19" s="2070"/>
      <c r="D19" s="2070"/>
      <c r="E19" s="2070"/>
      <c r="F19" s="2070"/>
      <c r="G19" s="2070"/>
      <c r="H19" s="1778"/>
      <c r="I19" s="1778"/>
    </row>
    <row r="20" spans="2:9" ht="34.5" customHeight="1">
      <c r="B20" s="2064"/>
      <c r="C20" s="1759"/>
      <c r="D20" s="1759"/>
      <c r="E20" s="1759"/>
      <c r="F20" s="1759"/>
      <c r="G20" s="1759"/>
    </row>
    <row r="21" spans="2:9">
      <c r="B21" s="2063"/>
    </row>
  </sheetData>
  <customSheetViews>
    <customSheetView guid="{76D48460-2D9B-487A-92BD-89A50EB1783E}" scale="110" showPageBreaks="1" showGridLines="0" view="pageBreakPreview" topLeftCell="A4">
      <selection activeCell="F3" sqref="F3"/>
      <pageMargins left="0.7" right="0.7" top="0.75" bottom="0.75" header="0.3" footer="0.3"/>
      <printOptions horizontalCentered="1" verticalCentered="1"/>
      <pageSetup paperSize="9" scale="94" orientation="portrait" blackAndWhite="1" r:id="rId1"/>
    </customSheetView>
  </customSheetViews>
  <mergeCells count="7">
    <mergeCell ref="F2:G2"/>
    <mergeCell ref="A4:G4"/>
    <mergeCell ref="C6:G6"/>
    <mergeCell ref="C7:G7"/>
    <mergeCell ref="B19:G19"/>
    <mergeCell ref="B20:G20"/>
    <mergeCell ref="B8:B15"/>
  </mergeCells>
  <phoneticPr fontId="7"/>
  <printOptions horizontalCentered="1" verticalCentered="1"/>
  <pageMargins left="0.7" right="0.7" top="0.75" bottom="0.75" header="0.3" footer="0.3"/>
  <pageSetup paperSize="9" scale="94" fitToWidth="1" fitToHeight="1" orientation="portrait" usePrinterDefaults="1" blackAndWhite="1" r:id="rId2"/>
</worksheet>
</file>

<file path=xl/worksheets/sheet75.xml><?xml version="1.0" encoding="utf-8"?>
<worksheet xmlns="http://schemas.openxmlformats.org/spreadsheetml/2006/main" xmlns:r="http://schemas.openxmlformats.org/officeDocument/2006/relationships" xmlns:mc="http://schemas.openxmlformats.org/markup-compatibility/2006">
  <sheetPr codeName="Sheet76">
    <tabColor rgb="FF00B0F0"/>
    <pageSetUpPr fitToPage="1"/>
  </sheetPr>
  <dimension ref="B1:I24"/>
  <sheetViews>
    <sheetView zoomScale="85" zoomScaleNormal="85" workbookViewId="0"/>
  </sheetViews>
  <sheetFormatPr defaultRowHeight="13.5"/>
  <cols>
    <col min="1" max="1" width="5.5" style="1477" customWidth="1"/>
    <col min="2" max="2" width="5" style="1477" customWidth="1"/>
    <col min="3" max="3" width="20.625" style="1477" customWidth="1"/>
    <col min="4" max="4" width="15.375" style="1477" customWidth="1"/>
    <col min="5" max="5" width="2.5" style="1477" customWidth="1"/>
    <col min="6" max="6" width="9.375" style="1477" customWidth="1"/>
    <col min="7" max="8" width="22.625" style="1477" customWidth="1"/>
    <col min="9" max="20" width="20.625" style="1477" customWidth="1"/>
    <col min="21" max="255" width="9" style="1477" customWidth="1"/>
    <col min="256" max="256" width="5.5" style="1477" customWidth="1"/>
    <col min="257" max="257" width="5" style="1477" customWidth="1"/>
    <col min="258" max="258" width="20.625" style="1477" customWidth="1"/>
    <col min="259" max="259" width="15.375" style="1477" customWidth="1"/>
    <col min="260" max="260" width="2.5" style="1477" customWidth="1"/>
    <col min="261" max="261" width="9.375" style="1477" customWidth="1"/>
    <col min="262" max="264" width="22.625" style="1477" customWidth="1"/>
    <col min="265" max="276" width="20.625" style="1477" customWidth="1"/>
    <col min="277" max="511" width="9" style="1477" customWidth="1"/>
    <col min="512" max="512" width="5.5" style="1477" customWidth="1"/>
    <col min="513" max="513" width="5" style="1477" customWidth="1"/>
    <col min="514" max="514" width="20.625" style="1477" customWidth="1"/>
    <col min="515" max="515" width="15.375" style="1477" customWidth="1"/>
    <col min="516" max="516" width="2.5" style="1477" customWidth="1"/>
    <col min="517" max="517" width="9.375" style="1477" customWidth="1"/>
    <col min="518" max="520" width="22.625" style="1477" customWidth="1"/>
    <col min="521" max="532" width="20.625" style="1477" customWidth="1"/>
    <col min="533" max="767" width="9" style="1477" customWidth="1"/>
    <col min="768" max="768" width="5.5" style="1477" customWidth="1"/>
    <col min="769" max="769" width="5" style="1477" customWidth="1"/>
    <col min="770" max="770" width="20.625" style="1477" customWidth="1"/>
    <col min="771" max="771" width="15.375" style="1477" customWidth="1"/>
    <col min="772" max="772" width="2.5" style="1477" customWidth="1"/>
    <col min="773" max="773" width="9.375" style="1477" customWidth="1"/>
    <col min="774" max="776" width="22.625" style="1477" customWidth="1"/>
    <col min="777" max="788" width="20.625" style="1477" customWidth="1"/>
    <col min="789" max="1023" width="9" style="1477" customWidth="1"/>
    <col min="1024" max="1024" width="5.5" style="1477" customWidth="1"/>
    <col min="1025" max="1025" width="5" style="1477" customWidth="1"/>
    <col min="1026" max="1026" width="20.625" style="1477" customWidth="1"/>
    <col min="1027" max="1027" width="15.375" style="1477" customWidth="1"/>
    <col min="1028" max="1028" width="2.5" style="1477" customWidth="1"/>
    <col min="1029" max="1029" width="9.375" style="1477" customWidth="1"/>
    <col min="1030" max="1032" width="22.625" style="1477" customWidth="1"/>
    <col min="1033" max="1044" width="20.625" style="1477" customWidth="1"/>
    <col min="1045" max="1279" width="9" style="1477" customWidth="1"/>
    <col min="1280" max="1280" width="5.5" style="1477" customWidth="1"/>
    <col min="1281" max="1281" width="5" style="1477" customWidth="1"/>
    <col min="1282" max="1282" width="20.625" style="1477" customWidth="1"/>
    <col min="1283" max="1283" width="15.375" style="1477" customWidth="1"/>
    <col min="1284" max="1284" width="2.5" style="1477" customWidth="1"/>
    <col min="1285" max="1285" width="9.375" style="1477" customWidth="1"/>
    <col min="1286" max="1288" width="22.625" style="1477" customWidth="1"/>
    <col min="1289" max="1300" width="20.625" style="1477" customWidth="1"/>
    <col min="1301" max="1535" width="9" style="1477" customWidth="1"/>
    <col min="1536" max="1536" width="5.5" style="1477" customWidth="1"/>
    <col min="1537" max="1537" width="5" style="1477" customWidth="1"/>
    <col min="1538" max="1538" width="20.625" style="1477" customWidth="1"/>
    <col min="1539" max="1539" width="15.375" style="1477" customWidth="1"/>
    <col min="1540" max="1540" width="2.5" style="1477" customWidth="1"/>
    <col min="1541" max="1541" width="9.375" style="1477" customWidth="1"/>
    <col min="1542" max="1544" width="22.625" style="1477" customWidth="1"/>
    <col min="1545" max="1556" width="20.625" style="1477" customWidth="1"/>
    <col min="1557" max="1791" width="9" style="1477" customWidth="1"/>
    <col min="1792" max="1792" width="5.5" style="1477" customWidth="1"/>
    <col min="1793" max="1793" width="5" style="1477" customWidth="1"/>
    <col min="1794" max="1794" width="20.625" style="1477" customWidth="1"/>
    <col min="1795" max="1795" width="15.375" style="1477" customWidth="1"/>
    <col min="1796" max="1796" width="2.5" style="1477" customWidth="1"/>
    <col min="1797" max="1797" width="9.375" style="1477" customWidth="1"/>
    <col min="1798" max="1800" width="22.625" style="1477" customWidth="1"/>
    <col min="1801" max="1812" width="20.625" style="1477" customWidth="1"/>
    <col min="1813" max="2047" width="9" style="1477" customWidth="1"/>
    <col min="2048" max="2048" width="5.5" style="1477" customWidth="1"/>
    <col min="2049" max="2049" width="5" style="1477" customWidth="1"/>
    <col min="2050" max="2050" width="20.625" style="1477" customWidth="1"/>
    <col min="2051" max="2051" width="15.375" style="1477" customWidth="1"/>
    <col min="2052" max="2052" width="2.5" style="1477" customWidth="1"/>
    <col min="2053" max="2053" width="9.375" style="1477" customWidth="1"/>
    <col min="2054" max="2056" width="22.625" style="1477" customWidth="1"/>
    <col min="2057" max="2068" width="20.625" style="1477" customWidth="1"/>
    <col min="2069" max="2303" width="9" style="1477" customWidth="1"/>
    <col min="2304" max="2304" width="5.5" style="1477" customWidth="1"/>
    <col min="2305" max="2305" width="5" style="1477" customWidth="1"/>
    <col min="2306" max="2306" width="20.625" style="1477" customWidth="1"/>
    <col min="2307" max="2307" width="15.375" style="1477" customWidth="1"/>
    <col min="2308" max="2308" width="2.5" style="1477" customWidth="1"/>
    <col min="2309" max="2309" width="9.375" style="1477" customWidth="1"/>
    <col min="2310" max="2312" width="22.625" style="1477" customWidth="1"/>
    <col min="2313" max="2324" width="20.625" style="1477" customWidth="1"/>
    <col min="2325" max="2559" width="9" style="1477" customWidth="1"/>
    <col min="2560" max="2560" width="5.5" style="1477" customWidth="1"/>
    <col min="2561" max="2561" width="5" style="1477" customWidth="1"/>
    <col min="2562" max="2562" width="20.625" style="1477" customWidth="1"/>
    <col min="2563" max="2563" width="15.375" style="1477" customWidth="1"/>
    <col min="2564" max="2564" width="2.5" style="1477" customWidth="1"/>
    <col min="2565" max="2565" width="9.375" style="1477" customWidth="1"/>
    <col min="2566" max="2568" width="22.625" style="1477" customWidth="1"/>
    <col min="2569" max="2580" width="20.625" style="1477" customWidth="1"/>
    <col min="2581" max="2815" width="9" style="1477" customWidth="1"/>
    <col min="2816" max="2816" width="5.5" style="1477" customWidth="1"/>
    <col min="2817" max="2817" width="5" style="1477" customWidth="1"/>
    <col min="2818" max="2818" width="20.625" style="1477" customWidth="1"/>
    <col min="2819" max="2819" width="15.375" style="1477" customWidth="1"/>
    <col min="2820" max="2820" width="2.5" style="1477" customWidth="1"/>
    <col min="2821" max="2821" width="9.375" style="1477" customWidth="1"/>
    <col min="2822" max="2824" width="22.625" style="1477" customWidth="1"/>
    <col min="2825" max="2836" width="20.625" style="1477" customWidth="1"/>
    <col min="2837" max="3071" width="9" style="1477" customWidth="1"/>
    <col min="3072" max="3072" width="5.5" style="1477" customWidth="1"/>
    <col min="3073" max="3073" width="5" style="1477" customWidth="1"/>
    <col min="3074" max="3074" width="20.625" style="1477" customWidth="1"/>
    <col min="3075" max="3075" width="15.375" style="1477" customWidth="1"/>
    <col min="3076" max="3076" width="2.5" style="1477" customWidth="1"/>
    <col min="3077" max="3077" width="9.375" style="1477" customWidth="1"/>
    <col min="3078" max="3080" width="22.625" style="1477" customWidth="1"/>
    <col min="3081" max="3092" width="20.625" style="1477" customWidth="1"/>
    <col min="3093" max="3327" width="9" style="1477" customWidth="1"/>
    <col min="3328" max="3328" width="5.5" style="1477" customWidth="1"/>
    <col min="3329" max="3329" width="5" style="1477" customWidth="1"/>
    <col min="3330" max="3330" width="20.625" style="1477" customWidth="1"/>
    <col min="3331" max="3331" width="15.375" style="1477" customWidth="1"/>
    <col min="3332" max="3332" width="2.5" style="1477" customWidth="1"/>
    <col min="3333" max="3333" width="9.375" style="1477" customWidth="1"/>
    <col min="3334" max="3336" width="22.625" style="1477" customWidth="1"/>
    <col min="3337" max="3348" width="20.625" style="1477" customWidth="1"/>
    <col min="3349" max="3583" width="9" style="1477" customWidth="1"/>
    <col min="3584" max="3584" width="5.5" style="1477" customWidth="1"/>
    <col min="3585" max="3585" width="5" style="1477" customWidth="1"/>
    <col min="3586" max="3586" width="20.625" style="1477" customWidth="1"/>
    <col min="3587" max="3587" width="15.375" style="1477" customWidth="1"/>
    <col min="3588" max="3588" width="2.5" style="1477" customWidth="1"/>
    <col min="3589" max="3589" width="9.375" style="1477" customWidth="1"/>
    <col min="3590" max="3592" width="22.625" style="1477" customWidth="1"/>
    <col min="3593" max="3604" width="20.625" style="1477" customWidth="1"/>
    <col min="3605" max="3839" width="9" style="1477" customWidth="1"/>
    <col min="3840" max="3840" width="5.5" style="1477" customWidth="1"/>
    <col min="3841" max="3841" width="5" style="1477" customWidth="1"/>
    <col min="3842" max="3842" width="20.625" style="1477" customWidth="1"/>
    <col min="3843" max="3843" width="15.375" style="1477" customWidth="1"/>
    <col min="3844" max="3844" width="2.5" style="1477" customWidth="1"/>
    <col min="3845" max="3845" width="9.375" style="1477" customWidth="1"/>
    <col min="3846" max="3848" width="22.625" style="1477" customWidth="1"/>
    <col min="3849" max="3860" width="20.625" style="1477" customWidth="1"/>
    <col min="3861" max="4095" width="9" style="1477" customWidth="1"/>
    <col min="4096" max="4096" width="5.5" style="1477" customWidth="1"/>
    <col min="4097" max="4097" width="5" style="1477" customWidth="1"/>
    <col min="4098" max="4098" width="20.625" style="1477" customWidth="1"/>
    <col min="4099" max="4099" width="15.375" style="1477" customWidth="1"/>
    <col min="4100" max="4100" width="2.5" style="1477" customWidth="1"/>
    <col min="4101" max="4101" width="9.375" style="1477" customWidth="1"/>
    <col min="4102" max="4104" width="22.625" style="1477" customWidth="1"/>
    <col min="4105" max="4116" width="20.625" style="1477" customWidth="1"/>
    <col min="4117" max="4351" width="9" style="1477" customWidth="1"/>
    <col min="4352" max="4352" width="5.5" style="1477" customWidth="1"/>
    <col min="4353" max="4353" width="5" style="1477" customWidth="1"/>
    <col min="4354" max="4354" width="20.625" style="1477" customWidth="1"/>
    <col min="4355" max="4355" width="15.375" style="1477" customWidth="1"/>
    <col min="4356" max="4356" width="2.5" style="1477" customWidth="1"/>
    <col min="4357" max="4357" width="9.375" style="1477" customWidth="1"/>
    <col min="4358" max="4360" width="22.625" style="1477" customWidth="1"/>
    <col min="4361" max="4372" width="20.625" style="1477" customWidth="1"/>
    <col min="4373" max="4607" width="9" style="1477" customWidth="1"/>
    <col min="4608" max="4608" width="5.5" style="1477" customWidth="1"/>
    <col min="4609" max="4609" width="5" style="1477" customWidth="1"/>
    <col min="4610" max="4610" width="20.625" style="1477" customWidth="1"/>
    <col min="4611" max="4611" width="15.375" style="1477" customWidth="1"/>
    <col min="4612" max="4612" width="2.5" style="1477" customWidth="1"/>
    <col min="4613" max="4613" width="9.375" style="1477" customWidth="1"/>
    <col min="4614" max="4616" width="22.625" style="1477" customWidth="1"/>
    <col min="4617" max="4628" width="20.625" style="1477" customWidth="1"/>
    <col min="4629" max="4863" width="9" style="1477" customWidth="1"/>
    <col min="4864" max="4864" width="5.5" style="1477" customWidth="1"/>
    <col min="4865" max="4865" width="5" style="1477" customWidth="1"/>
    <col min="4866" max="4866" width="20.625" style="1477" customWidth="1"/>
    <col min="4867" max="4867" width="15.375" style="1477" customWidth="1"/>
    <col min="4868" max="4868" width="2.5" style="1477" customWidth="1"/>
    <col min="4869" max="4869" width="9.375" style="1477" customWidth="1"/>
    <col min="4870" max="4872" width="22.625" style="1477" customWidth="1"/>
    <col min="4873" max="4884" width="20.625" style="1477" customWidth="1"/>
    <col min="4885" max="5119" width="9" style="1477" customWidth="1"/>
    <col min="5120" max="5120" width="5.5" style="1477" customWidth="1"/>
    <col min="5121" max="5121" width="5" style="1477" customWidth="1"/>
    <col min="5122" max="5122" width="20.625" style="1477" customWidth="1"/>
    <col min="5123" max="5123" width="15.375" style="1477" customWidth="1"/>
    <col min="5124" max="5124" width="2.5" style="1477" customWidth="1"/>
    <col min="5125" max="5125" width="9.375" style="1477" customWidth="1"/>
    <col min="5126" max="5128" width="22.625" style="1477" customWidth="1"/>
    <col min="5129" max="5140" width="20.625" style="1477" customWidth="1"/>
    <col min="5141" max="5375" width="9" style="1477" customWidth="1"/>
    <col min="5376" max="5376" width="5.5" style="1477" customWidth="1"/>
    <col min="5377" max="5377" width="5" style="1477" customWidth="1"/>
    <col min="5378" max="5378" width="20.625" style="1477" customWidth="1"/>
    <col min="5379" max="5379" width="15.375" style="1477" customWidth="1"/>
    <col min="5380" max="5380" width="2.5" style="1477" customWidth="1"/>
    <col min="5381" max="5381" width="9.375" style="1477" customWidth="1"/>
    <col min="5382" max="5384" width="22.625" style="1477" customWidth="1"/>
    <col min="5385" max="5396" width="20.625" style="1477" customWidth="1"/>
    <col min="5397" max="5631" width="9" style="1477" customWidth="1"/>
    <col min="5632" max="5632" width="5.5" style="1477" customWidth="1"/>
    <col min="5633" max="5633" width="5" style="1477" customWidth="1"/>
    <col min="5634" max="5634" width="20.625" style="1477" customWidth="1"/>
    <col min="5635" max="5635" width="15.375" style="1477" customWidth="1"/>
    <col min="5636" max="5636" width="2.5" style="1477" customWidth="1"/>
    <col min="5637" max="5637" width="9.375" style="1477" customWidth="1"/>
    <col min="5638" max="5640" width="22.625" style="1477" customWidth="1"/>
    <col min="5641" max="5652" width="20.625" style="1477" customWidth="1"/>
    <col min="5653" max="5887" width="9" style="1477" customWidth="1"/>
    <col min="5888" max="5888" width="5.5" style="1477" customWidth="1"/>
    <col min="5889" max="5889" width="5" style="1477" customWidth="1"/>
    <col min="5890" max="5890" width="20.625" style="1477" customWidth="1"/>
    <col min="5891" max="5891" width="15.375" style="1477" customWidth="1"/>
    <col min="5892" max="5892" width="2.5" style="1477" customWidth="1"/>
    <col min="5893" max="5893" width="9.375" style="1477" customWidth="1"/>
    <col min="5894" max="5896" width="22.625" style="1477" customWidth="1"/>
    <col min="5897" max="5908" width="20.625" style="1477" customWidth="1"/>
    <col min="5909" max="6143" width="9" style="1477" customWidth="1"/>
    <col min="6144" max="6144" width="5.5" style="1477" customWidth="1"/>
    <col min="6145" max="6145" width="5" style="1477" customWidth="1"/>
    <col min="6146" max="6146" width="20.625" style="1477" customWidth="1"/>
    <col min="6147" max="6147" width="15.375" style="1477" customWidth="1"/>
    <col min="6148" max="6148" width="2.5" style="1477" customWidth="1"/>
    <col min="6149" max="6149" width="9.375" style="1477" customWidth="1"/>
    <col min="6150" max="6152" width="22.625" style="1477" customWidth="1"/>
    <col min="6153" max="6164" width="20.625" style="1477" customWidth="1"/>
    <col min="6165" max="6399" width="9" style="1477" customWidth="1"/>
    <col min="6400" max="6400" width="5.5" style="1477" customWidth="1"/>
    <col min="6401" max="6401" width="5" style="1477" customWidth="1"/>
    <col min="6402" max="6402" width="20.625" style="1477" customWidth="1"/>
    <col min="6403" max="6403" width="15.375" style="1477" customWidth="1"/>
    <col min="6404" max="6404" width="2.5" style="1477" customWidth="1"/>
    <col min="6405" max="6405" width="9.375" style="1477" customWidth="1"/>
    <col min="6406" max="6408" width="22.625" style="1477" customWidth="1"/>
    <col min="6409" max="6420" width="20.625" style="1477" customWidth="1"/>
    <col min="6421" max="6655" width="9" style="1477" customWidth="1"/>
    <col min="6656" max="6656" width="5.5" style="1477" customWidth="1"/>
    <col min="6657" max="6657" width="5" style="1477" customWidth="1"/>
    <col min="6658" max="6658" width="20.625" style="1477" customWidth="1"/>
    <col min="6659" max="6659" width="15.375" style="1477" customWidth="1"/>
    <col min="6660" max="6660" width="2.5" style="1477" customWidth="1"/>
    <col min="6661" max="6661" width="9.375" style="1477" customWidth="1"/>
    <col min="6662" max="6664" width="22.625" style="1477" customWidth="1"/>
    <col min="6665" max="6676" width="20.625" style="1477" customWidth="1"/>
    <col min="6677" max="6911" width="9" style="1477" customWidth="1"/>
    <col min="6912" max="6912" width="5.5" style="1477" customWidth="1"/>
    <col min="6913" max="6913" width="5" style="1477" customWidth="1"/>
    <col min="6914" max="6914" width="20.625" style="1477" customWidth="1"/>
    <col min="6915" max="6915" width="15.375" style="1477" customWidth="1"/>
    <col min="6916" max="6916" width="2.5" style="1477" customWidth="1"/>
    <col min="6917" max="6917" width="9.375" style="1477" customWidth="1"/>
    <col min="6918" max="6920" width="22.625" style="1477" customWidth="1"/>
    <col min="6921" max="6932" width="20.625" style="1477" customWidth="1"/>
    <col min="6933" max="7167" width="9" style="1477" customWidth="1"/>
    <col min="7168" max="7168" width="5.5" style="1477" customWidth="1"/>
    <col min="7169" max="7169" width="5" style="1477" customWidth="1"/>
    <col min="7170" max="7170" width="20.625" style="1477" customWidth="1"/>
    <col min="7171" max="7171" width="15.375" style="1477" customWidth="1"/>
    <col min="7172" max="7172" width="2.5" style="1477" customWidth="1"/>
    <col min="7173" max="7173" width="9.375" style="1477" customWidth="1"/>
    <col min="7174" max="7176" width="22.625" style="1477" customWidth="1"/>
    <col min="7177" max="7188" width="20.625" style="1477" customWidth="1"/>
    <col min="7189" max="7423" width="9" style="1477" customWidth="1"/>
    <col min="7424" max="7424" width="5.5" style="1477" customWidth="1"/>
    <col min="7425" max="7425" width="5" style="1477" customWidth="1"/>
    <col min="7426" max="7426" width="20.625" style="1477" customWidth="1"/>
    <col min="7427" max="7427" width="15.375" style="1477" customWidth="1"/>
    <col min="7428" max="7428" width="2.5" style="1477" customWidth="1"/>
    <col min="7429" max="7429" width="9.375" style="1477" customWidth="1"/>
    <col min="7430" max="7432" width="22.625" style="1477" customWidth="1"/>
    <col min="7433" max="7444" width="20.625" style="1477" customWidth="1"/>
    <col min="7445" max="7679" width="9" style="1477" customWidth="1"/>
    <col min="7680" max="7680" width="5.5" style="1477" customWidth="1"/>
    <col min="7681" max="7681" width="5" style="1477" customWidth="1"/>
    <col min="7682" max="7682" width="20.625" style="1477" customWidth="1"/>
    <col min="7683" max="7683" width="15.375" style="1477" customWidth="1"/>
    <col min="7684" max="7684" width="2.5" style="1477" customWidth="1"/>
    <col min="7685" max="7685" width="9.375" style="1477" customWidth="1"/>
    <col min="7686" max="7688" width="22.625" style="1477" customWidth="1"/>
    <col min="7689" max="7700" width="20.625" style="1477" customWidth="1"/>
    <col min="7701" max="7935" width="9" style="1477" customWidth="1"/>
    <col min="7936" max="7936" width="5.5" style="1477" customWidth="1"/>
    <col min="7937" max="7937" width="5" style="1477" customWidth="1"/>
    <col min="7938" max="7938" width="20.625" style="1477" customWidth="1"/>
    <col min="7939" max="7939" width="15.375" style="1477" customWidth="1"/>
    <col min="7940" max="7940" width="2.5" style="1477" customWidth="1"/>
    <col min="7941" max="7941" width="9.375" style="1477" customWidth="1"/>
    <col min="7942" max="7944" width="22.625" style="1477" customWidth="1"/>
    <col min="7945" max="7956" width="20.625" style="1477" customWidth="1"/>
    <col min="7957" max="8191" width="9" style="1477" customWidth="1"/>
    <col min="8192" max="8192" width="5.5" style="1477" customWidth="1"/>
    <col min="8193" max="8193" width="5" style="1477" customWidth="1"/>
    <col min="8194" max="8194" width="20.625" style="1477" customWidth="1"/>
    <col min="8195" max="8195" width="15.375" style="1477" customWidth="1"/>
    <col min="8196" max="8196" width="2.5" style="1477" customWidth="1"/>
    <col min="8197" max="8197" width="9.375" style="1477" customWidth="1"/>
    <col min="8198" max="8200" width="22.625" style="1477" customWidth="1"/>
    <col min="8201" max="8212" width="20.625" style="1477" customWidth="1"/>
    <col min="8213" max="8447" width="9" style="1477" customWidth="1"/>
    <col min="8448" max="8448" width="5.5" style="1477" customWidth="1"/>
    <col min="8449" max="8449" width="5" style="1477" customWidth="1"/>
    <col min="8450" max="8450" width="20.625" style="1477" customWidth="1"/>
    <col min="8451" max="8451" width="15.375" style="1477" customWidth="1"/>
    <col min="8452" max="8452" width="2.5" style="1477" customWidth="1"/>
    <col min="8453" max="8453" width="9.375" style="1477" customWidth="1"/>
    <col min="8454" max="8456" width="22.625" style="1477" customWidth="1"/>
    <col min="8457" max="8468" width="20.625" style="1477" customWidth="1"/>
    <col min="8469" max="8703" width="9" style="1477" customWidth="1"/>
    <col min="8704" max="8704" width="5.5" style="1477" customWidth="1"/>
    <col min="8705" max="8705" width="5" style="1477" customWidth="1"/>
    <col min="8706" max="8706" width="20.625" style="1477" customWidth="1"/>
    <col min="8707" max="8707" width="15.375" style="1477" customWidth="1"/>
    <col min="8708" max="8708" width="2.5" style="1477" customWidth="1"/>
    <col min="8709" max="8709" width="9.375" style="1477" customWidth="1"/>
    <col min="8710" max="8712" width="22.625" style="1477" customWidth="1"/>
    <col min="8713" max="8724" width="20.625" style="1477" customWidth="1"/>
    <col min="8725" max="8959" width="9" style="1477" customWidth="1"/>
    <col min="8960" max="8960" width="5.5" style="1477" customWidth="1"/>
    <col min="8961" max="8961" width="5" style="1477" customWidth="1"/>
    <col min="8962" max="8962" width="20.625" style="1477" customWidth="1"/>
    <col min="8963" max="8963" width="15.375" style="1477" customWidth="1"/>
    <col min="8964" max="8964" width="2.5" style="1477" customWidth="1"/>
    <col min="8965" max="8965" width="9.375" style="1477" customWidth="1"/>
    <col min="8966" max="8968" width="22.625" style="1477" customWidth="1"/>
    <col min="8969" max="8980" width="20.625" style="1477" customWidth="1"/>
    <col min="8981" max="9215" width="9" style="1477" customWidth="1"/>
    <col min="9216" max="9216" width="5.5" style="1477" customWidth="1"/>
    <col min="9217" max="9217" width="5" style="1477" customWidth="1"/>
    <col min="9218" max="9218" width="20.625" style="1477" customWidth="1"/>
    <col min="9219" max="9219" width="15.375" style="1477" customWidth="1"/>
    <col min="9220" max="9220" width="2.5" style="1477" customWidth="1"/>
    <col min="9221" max="9221" width="9.375" style="1477" customWidth="1"/>
    <col min="9222" max="9224" width="22.625" style="1477" customWidth="1"/>
    <col min="9225" max="9236" width="20.625" style="1477" customWidth="1"/>
    <col min="9237" max="9471" width="9" style="1477" customWidth="1"/>
    <col min="9472" max="9472" width="5.5" style="1477" customWidth="1"/>
    <col min="9473" max="9473" width="5" style="1477" customWidth="1"/>
    <col min="9474" max="9474" width="20.625" style="1477" customWidth="1"/>
    <col min="9475" max="9475" width="15.375" style="1477" customWidth="1"/>
    <col min="9476" max="9476" width="2.5" style="1477" customWidth="1"/>
    <col min="9477" max="9477" width="9.375" style="1477" customWidth="1"/>
    <col min="9478" max="9480" width="22.625" style="1477" customWidth="1"/>
    <col min="9481" max="9492" width="20.625" style="1477" customWidth="1"/>
    <col min="9493" max="9727" width="9" style="1477" customWidth="1"/>
    <col min="9728" max="9728" width="5.5" style="1477" customWidth="1"/>
    <col min="9729" max="9729" width="5" style="1477" customWidth="1"/>
    <col min="9730" max="9730" width="20.625" style="1477" customWidth="1"/>
    <col min="9731" max="9731" width="15.375" style="1477" customWidth="1"/>
    <col min="9732" max="9732" width="2.5" style="1477" customWidth="1"/>
    <col min="9733" max="9733" width="9.375" style="1477" customWidth="1"/>
    <col min="9734" max="9736" width="22.625" style="1477" customWidth="1"/>
    <col min="9737" max="9748" width="20.625" style="1477" customWidth="1"/>
    <col min="9749" max="9983" width="9" style="1477" customWidth="1"/>
    <col min="9984" max="9984" width="5.5" style="1477" customWidth="1"/>
    <col min="9985" max="9985" width="5" style="1477" customWidth="1"/>
    <col min="9986" max="9986" width="20.625" style="1477" customWidth="1"/>
    <col min="9987" max="9987" width="15.375" style="1477" customWidth="1"/>
    <col min="9988" max="9988" width="2.5" style="1477" customWidth="1"/>
    <col min="9989" max="9989" width="9.375" style="1477" customWidth="1"/>
    <col min="9990" max="9992" width="22.625" style="1477" customWidth="1"/>
    <col min="9993" max="10004" width="20.625" style="1477" customWidth="1"/>
    <col min="10005" max="10239" width="9" style="1477" customWidth="1"/>
    <col min="10240" max="10240" width="5.5" style="1477" customWidth="1"/>
    <col min="10241" max="10241" width="5" style="1477" customWidth="1"/>
    <col min="10242" max="10242" width="20.625" style="1477" customWidth="1"/>
    <col min="10243" max="10243" width="15.375" style="1477" customWidth="1"/>
    <col min="10244" max="10244" width="2.5" style="1477" customWidth="1"/>
    <col min="10245" max="10245" width="9.375" style="1477" customWidth="1"/>
    <col min="10246" max="10248" width="22.625" style="1477" customWidth="1"/>
    <col min="10249" max="10260" width="20.625" style="1477" customWidth="1"/>
    <col min="10261" max="10495" width="9" style="1477" customWidth="1"/>
    <col min="10496" max="10496" width="5.5" style="1477" customWidth="1"/>
    <col min="10497" max="10497" width="5" style="1477" customWidth="1"/>
    <col min="10498" max="10498" width="20.625" style="1477" customWidth="1"/>
    <col min="10499" max="10499" width="15.375" style="1477" customWidth="1"/>
    <col min="10500" max="10500" width="2.5" style="1477" customWidth="1"/>
    <col min="10501" max="10501" width="9.375" style="1477" customWidth="1"/>
    <col min="10502" max="10504" width="22.625" style="1477" customWidth="1"/>
    <col min="10505" max="10516" width="20.625" style="1477" customWidth="1"/>
    <col min="10517" max="10751" width="9" style="1477" customWidth="1"/>
    <col min="10752" max="10752" width="5.5" style="1477" customWidth="1"/>
    <col min="10753" max="10753" width="5" style="1477" customWidth="1"/>
    <col min="10754" max="10754" width="20.625" style="1477" customWidth="1"/>
    <col min="10755" max="10755" width="15.375" style="1477" customWidth="1"/>
    <col min="10756" max="10756" width="2.5" style="1477" customWidth="1"/>
    <col min="10757" max="10757" width="9.375" style="1477" customWidth="1"/>
    <col min="10758" max="10760" width="22.625" style="1477" customWidth="1"/>
    <col min="10761" max="10772" width="20.625" style="1477" customWidth="1"/>
    <col min="10773" max="11007" width="9" style="1477" customWidth="1"/>
    <col min="11008" max="11008" width="5.5" style="1477" customWidth="1"/>
    <col min="11009" max="11009" width="5" style="1477" customWidth="1"/>
    <col min="11010" max="11010" width="20.625" style="1477" customWidth="1"/>
    <col min="11011" max="11011" width="15.375" style="1477" customWidth="1"/>
    <col min="11012" max="11012" width="2.5" style="1477" customWidth="1"/>
    <col min="11013" max="11013" width="9.375" style="1477" customWidth="1"/>
    <col min="11014" max="11016" width="22.625" style="1477" customWidth="1"/>
    <col min="11017" max="11028" width="20.625" style="1477" customWidth="1"/>
    <col min="11029" max="11263" width="9" style="1477" customWidth="1"/>
    <col min="11264" max="11264" width="5.5" style="1477" customWidth="1"/>
    <col min="11265" max="11265" width="5" style="1477" customWidth="1"/>
    <col min="11266" max="11266" width="20.625" style="1477" customWidth="1"/>
    <col min="11267" max="11267" width="15.375" style="1477" customWidth="1"/>
    <col min="11268" max="11268" width="2.5" style="1477" customWidth="1"/>
    <col min="11269" max="11269" width="9.375" style="1477" customWidth="1"/>
    <col min="11270" max="11272" width="22.625" style="1477" customWidth="1"/>
    <col min="11273" max="11284" width="20.625" style="1477" customWidth="1"/>
    <col min="11285" max="11519" width="9" style="1477" customWidth="1"/>
    <col min="11520" max="11520" width="5.5" style="1477" customWidth="1"/>
    <col min="11521" max="11521" width="5" style="1477" customWidth="1"/>
    <col min="11522" max="11522" width="20.625" style="1477" customWidth="1"/>
    <col min="11523" max="11523" width="15.375" style="1477" customWidth="1"/>
    <col min="11524" max="11524" width="2.5" style="1477" customWidth="1"/>
    <col min="11525" max="11525" width="9.375" style="1477" customWidth="1"/>
    <col min="11526" max="11528" width="22.625" style="1477" customWidth="1"/>
    <col min="11529" max="11540" width="20.625" style="1477" customWidth="1"/>
    <col min="11541" max="11775" width="9" style="1477" customWidth="1"/>
    <col min="11776" max="11776" width="5.5" style="1477" customWidth="1"/>
    <col min="11777" max="11777" width="5" style="1477" customWidth="1"/>
    <col min="11778" max="11778" width="20.625" style="1477" customWidth="1"/>
    <col min="11779" max="11779" width="15.375" style="1477" customWidth="1"/>
    <col min="11780" max="11780" width="2.5" style="1477" customWidth="1"/>
    <col min="11781" max="11781" width="9.375" style="1477" customWidth="1"/>
    <col min="11782" max="11784" width="22.625" style="1477" customWidth="1"/>
    <col min="11785" max="11796" width="20.625" style="1477" customWidth="1"/>
    <col min="11797" max="12031" width="9" style="1477" customWidth="1"/>
    <col min="12032" max="12032" width="5.5" style="1477" customWidth="1"/>
    <col min="12033" max="12033" width="5" style="1477" customWidth="1"/>
    <col min="12034" max="12034" width="20.625" style="1477" customWidth="1"/>
    <col min="12035" max="12035" width="15.375" style="1477" customWidth="1"/>
    <col min="12036" max="12036" width="2.5" style="1477" customWidth="1"/>
    <col min="12037" max="12037" width="9.375" style="1477" customWidth="1"/>
    <col min="12038" max="12040" width="22.625" style="1477" customWidth="1"/>
    <col min="12041" max="12052" width="20.625" style="1477" customWidth="1"/>
    <col min="12053" max="12287" width="9" style="1477" customWidth="1"/>
    <col min="12288" max="12288" width="5.5" style="1477" customWidth="1"/>
    <col min="12289" max="12289" width="5" style="1477" customWidth="1"/>
    <col min="12290" max="12290" width="20.625" style="1477" customWidth="1"/>
    <col min="12291" max="12291" width="15.375" style="1477" customWidth="1"/>
    <col min="12292" max="12292" width="2.5" style="1477" customWidth="1"/>
    <col min="12293" max="12293" width="9.375" style="1477" customWidth="1"/>
    <col min="12294" max="12296" width="22.625" style="1477" customWidth="1"/>
    <col min="12297" max="12308" width="20.625" style="1477" customWidth="1"/>
    <col min="12309" max="12543" width="9" style="1477" customWidth="1"/>
    <col min="12544" max="12544" width="5.5" style="1477" customWidth="1"/>
    <col min="12545" max="12545" width="5" style="1477" customWidth="1"/>
    <col min="12546" max="12546" width="20.625" style="1477" customWidth="1"/>
    <col min="12547" max="12547" width="15.375" style="1477" customWidth="1"/>
    <col min="12548" max="12548" width="2.5" style="1477" customWidth="1"/>
    <col min="12549" max="12549" width="9.375" style="1477" customWidth="1"/>
    <col min="12550" max="12552" width="22.625" style="1477" customWidth="1"/>
    <col min="12553" max="12564" width="20.625" style="1477" customWidth="1"/>
    <col min="12565" max="12799" width="9" style="1477" customWidth="1"/>
    <col min="12800" max="12800" width="5.5" style="1477" customWidth="1"/>
    <col min="12801" max="12801" width="5" style="1477" customWidth="1"/>
    <col min="12802" max="12802" width="20.625" style="1477" customWidth="1"/>
    <col min="12803" max="12803" width="15.375" style="1477" customWidth="1"/>
    <col min="12804" max="12804" width="2.5" style="1477" customWidth="1"/>
    <col min="12805" max="12805" width="9.375" style="1477" customWidth="1"/>
    <col min="12806" max="12808" width="22.625" style="1477" customWidth="1"/>
    <col min="12809" max="12820" width="20.625" style="1477" customWidth="1"/>
    <col min="12821" max="13055" width="9" style="1477" customWidth="1"/>
    <col min="13056" max="13056" width="5.5" style="1477" customWidth="1"/>
    <col min="13057" max="13057" width="5" style="1477" customWidth="1"/>
    <col min="13058" max="13058" width="20.625" style="1477" customWidth="1"/>
    <col min="13059" max="13059" width="15.375" style="1477" customWidth="1"/>
    <col min="13060" max="13060" width="2.5" style="1477" customWidth="1"/>
    <col min="13061" max="13061" width="9.375" style="1477" customWidth="1"/>
    <col min="13062" max="13064" width="22.625" style="1477" customWidth="1"/>
    <col min="13065" max="13076" width="20.625" style="1477" customWidth="1"/>
    <col min="13077" max="13311" width="9" style="1477" customWidth="1"/>
    <col min="13312" max="13312" width="5.5" style="1477" customWidth="1"/>
    <col min="13313" max="13313" width="5" style="1477" customWidth="1"/>
    <col min="13314" max="13314" width="20.625" style="1477" customWidth="1"/>
    <col min="13315" max="13315" width="15.375" style="1477" customWidth="1"/>
    <col min="13316" max="13316" width="2.5" style="1477" customWidth="1"/>
    <col min="13317" max="13317" width="9.375" style="1477" customWidth="1"/>
    <col min="13318" max="13320" width="22.625" style="1477" customWidth="1"/>
    <col min="13321" max="13332" width="20.625" style="1477" customWidth="1"/>
    <col min="13333" max="13567" width="9" style="1477" customWidth="1"/>
    <col min="13568" max="13568" width="5.5" style="1477" customWidth="1"/>
    <col min="13569" max="13569" width="5" style="1477" customWidth="1"/>
    <col min="13570" max="13570" width="20.625" style="1477" customWidth="1"/>
    <col min="13571" max="13571" width="15.375" style="1477" customWidth="1"/>
    <col min="13572" max="13572" width="2.5" style="1477" customWidth="1"/>
    <col min="13573" max="13573" width="9.375" style="1477" customWidth="1"/>
    <col min="13574" max="13576" width="22.625" style="1477" customWidth="1"/>
    <col min="13577" max="13588" width="20.625" style="1477" customWidth="1"/>
    <col min="13589" max="13823" width="9" style="1477" customWidth="1"/>
    <col min="13824" max="13824" width="5.5" style="1477" customWidth="1"/>
    <col min="13825" max="13825" width="5" style="1477" customWidth="1"/>
    <col min="13826" max="13826" width="20.625" style="1477" customWidth="1"/>
    <col min="13827" max="13827" width="15.375" style="1477" customWidth="1"/>
    <col min="13828" max="13828" width="2.5" style="1477" customWidth="1"/>
    <col min="13829" max="13829" width="9.375" style="1477" customWidth="1"/>
    <col min="13830" max="13832" width="22.625" style="1477" customWidth="1"/>
    <col min="13833" max="13844" width="20.625" style="1477" customWidth="1"/>
    <col min="13845" max="14079" width="9" style="1477" customWidth="1"/>
    <col min="14080" max="14080" width="5.5" style="1477" customWidth="1"/>
    <col min="14081" max="14081" width="5" style="1477" customWidth="1"/>
    <col min="14082" max="14082" width="20.625" style="1477" customWidth="1"/>
    <col min="14083" max="14083" width="15.375" style="1477" customWidth="1"/>
    <col min="14084" max="14084" width="2.5" style="1477" customWidth="1"/>
    <col min="14085" max="14085" width="9.375" style="1477" customWidth="1"/>
    <col min="14086" max="14088" width="22.625" style="1477" customWidth="1"/>
    <col min="14089" max="14100" width="20.625" style="1477" customWidth="1"/>
    <col min="14101" max="14335" width="9" style="1477" customWidth="1"/>
    <col min="14336" max="14336" width="5.5" style="1477" customWidth="1"/>
    <col min="14337" max="14337" width="5" style="1477" customWidth="1"/>
    <col min="14338" max="14338" width="20.625" style="1477" customWidth="1"/>
    <col min="14339" max="14339" width="15.375" style="1477" customWidth="1"/>
    <col min="14340" max="14340" width="2.5" style="1477" customWidth="1"/>
    <col min="14341" max="14341" width="9.375" style="1477" customWidth="1"/>
    <col min="14342" max="14344" width="22.625" style="1477" customWidth="1"/>
    <col min="14345" max="14356" width="20.625" style="1477" customWidth="1"/>
    <col min="14357" max="14591" width="9" style="1477" customWidth="1"/>
    <col min="14592" max="14592" width="5.5" style="1477" customWidth="1"/>
    <col min="14593" max="14593" width="5" style="1477" customWidth="1"/>
    <col min="14594" max="14594" width="20.625" style="1477" customWidth="1"/>
    <col min="14595" max="14595" width="15.375" style="1477" customWidth="1"/>
    <col min="14596" max="14596" width="2.5" style="1477" customWidth="1"/>
    <col min="14597" max="14597" width="9.375" style="1477" customWidth="1"/>
    <col min="14598" max="14600" width="22.625" style="1477" customWidth="1"/>
    <col min="14601" max="14612" width="20.625" style="1477" customWidth="1"/>
    <col min="14613" max="14847" width="9" style="1477" customWidth="1"/>
    <col min="14848" max="14848" width="5.5" style="1477" customWidth="1"/>
    <col min="14849" max="14849" width="5" style="1477" customWidth="1"/>
    <col min="14850" max="14850" width="20.625" style="1477" customWidth="1"/>
    <col min="14851" max="14851" width="15.375" style="1477" customWidth="1"/>
    <col min="14852" max="14852" width="2.5" style="1477" customWidth="1"/>
    <col min="14853" max="14853" width="9.375" style="1477" customWidth="1"/>
    <col min="14854" max="14856" width="22.625" style="1477" customWidth="1"/>
    <col min="14857" max="14868" width="20.625" style="1477" customWidth="1"/>
    <col min="14869" max="15103" width="9" style="1477" customWidth="1"/>
    <col min="15104" max="15104" width="5.5" style="1477" customWidth="1"/>
    <col min="15105" max="15105" width="5" style="1477" customWidth="1"/>
    <col min="15106" max="15106" width="20.625" style="1477" customWidth="1"/>
    <col min="15107" max="15107" width="15.375" style="1477" customWidth="1"/>
    <col min="15108" max="15108" width="2.5" style="1477" customWidth="1"/>
    <col min="15109" max="15109" width="9.375" style="1477" customWidth="1"/>
    <col min="15110" max="15112" width="22.625" style="1477" customWidth="1"/>
    <col min="15113" max="15124" width="20.625" style="1477" customWidth="1"/>
    <col min="15125" max="15359" width="9" style="1477" customWidth="1"/>
    <col min="15360" max="15360" width="5.5" style="1477" customWidth="1"/>
    <col min="15361" max="15361" width="5" style="1477" customWidth="1"/>
    <col min="15362" max="15362" width="20.625" style="1477" customWidth="1"/>
    <col min="15363" max="15363" width="15.375" style="1477" customWidth="1"/>
    <col min="15364" max="15364" width="2.5" style="1477" customWidth="1"/>
    <col min="15365" max="15365" width="9.375" style="1477" customWidth="1"/>
    <col min="15366" max="15368" width="22.625" style="1477" customWidth="1"/>
    <col min="15369" max="15380" width="20.625" style="1477" customWidth="1"/>
    <col min="15381" max="15615" width="9" style="1477" customWidth="1"/>
    <col min="15616" max="15616" width="5.5" style="1477" customWidth="1"/>
    <col min="15617" max="15617" width="5" style="1477" customWidth="1"/>
    <col min="15618" max="15618" width="20.625" style="1477" customWidth="1"/>
    <col min="15619" max="15619" width="15.375" style="1477" customWidth="1"/>
    <col min="15620" max="15620" width="2.5" style="1477" customWidth="1"/>
    <col min="15621" max="15621" width="9.375" style="1477" customWidth="1"/>
    <col min="15622" max="15624" width="22.625" style="1477" customWidth="1"/>
    <col min="15625" max="15636" width="20.625" style="1477" customWidth="1"/>
    <col min="15637" max="15871" width="9" style="1477" customWidth="1"/>
    <col min="15872" max="15872" width="5.5" style="1477" customWidth="1"/>
    <col min="15873" max="15873" width="5" style="1477" customWidth="1"/>
    <col min="15874" max="15874" width="20.625" style="1477" customWidth="1"/>
    <col min="15875" max="15875" width="15.375" style="1477" customWidth="1"/>
    <col min="15876" max="15876" width="2.5" style="1477" customWidth="1"/>
    <col min="15877" max="15877" width="9.375" style="1477" customWidth="1"/>
    <col min="15878" max="15880" width="22.625" style="1477" customWidth="1"/>
    <col min="15881" max="15892" width="20.625" style="1477" customWidth="1"/>
    <col min="15893" max="16127" width="9" style="1477" customWidth="1"/>
    <col min="16128" max="16128" width="5.5" style="1477" customWidth="1"/>
    <col min="16129" max="16129" width="5" style="1477" customWidth="1"/>
    <col min="16130" max="16130" width="20.625" style="1477" customWidth="1"/>
    <col min="16131" max="16131" width="15.375" style="1477" customWidth="1"/>
    <col min="16132" max="16132" width="2.5" style="1477" customWidth="1"/>
    <col min="16133" max="16133" width="9.375" style="1477" customWidth="1"/>
    <col min="16134" max="16136" width="22.625" style="1477" customWidth="1"/>
    <col min="16137" max="16148" width="20.625" style="1477" customWidth="1"/>
    <col min="16149" max="16384" width="9" style="1477" customWidth="1"/>
  </cols>
  <sheetData>
    <row r="1" spans="2:9" ht="20.25" customHeight="1">
      <c r="G1" s="3137"/>
      <c r="H1" s="1477" t="s">
        <v>1487</v>
      </c>
    </row>
    <row r="2" spans="2:9" ht="20.25" customHeight="1">
      <c r="G2" s="3137"/>
    </row>
    <row r="3" spans="2:9" ht="52.5" customHeight="1">
      <c r="B3" s="3127" t="s">
        <v>1039</v>
      </c>
      <c r="C3" s="3127"/>
      <c r="D3" s="3127"/>
      <c r="E3" s="3127"/>
      <c r="F3" s="3127"/>
      <c r="G3" s="3127"/>
      <c r="H3" s="3127"/>
      <c r="I3" s="3147"/>
    </row>
    <row r="4" spans="2:9" ht="30.75" customHeight="1">
      <c r="B4" s="3128"/>
      <c r="C4" s="2094" t="s">
        <v>1040</v>
      </c>
      <c r="D4" s="2708"/>
      <c r="E4" s="2712"/>
      <c r="F4" s="2713" t="s">
        <v>698</v>
      </c>
      <c r="G4" s="2715"/>
      <c r="H4" s="2722"/>
    </row>
    <row r="5" spans="2:9" ht="30" customHeight="1">
      <c r="B5" s="3129"/>
      <c r="C5" s="2149" t="s">
        <v>349</v>
      </c>
      <c r="D5" s="2149"/>
      <c r="E5" s="1762"/>
      <c r="F5" s="2714" t="s">
        <v>510</v>
      </c>
      <c r="G5" s="2716"/>
      <c r="H5" s="2723"/>
    </row>
    <row r="6" spans="2:9" ht="30" customHeight="1">
      <c r="B6" s="3129"/>
      <c r="C6" s="1762" t="s">
        <v>1042</v>
      </c>
      <c r="D6" s="2071"/>
      <c r="E6" s="2071"/>
      <c r="F6" s="2714" t="s">
        <v>598</v>
      </c>
      <c r="G6" s="2717"/>
      <c r="H6" s="3140"/>
    </row>
    <row r="7" spans="2:9" ht="30" customHeight="1">
      <c r="B7" s="3130"/>
      <c r="C7" s="1769" t="s">
        <v>574</v>
      </c>
      <c r="D7" s="1769"/>
      <c r="E7" s="1769"/>
      <c r="F7" s="1775"/>
      <c r="G7" s="3138" t="s">
        <v>1043</v>
      </c>
      <c r="H7" s="3141" t="s">
        <v>1045</v>
      </c>
    </row>
    <row r="8" spans="2:9" ht="30" customHeight="1">
      <c r="B8" s="3131"/>
      <c r="C8" s="1770"/>
      <c r="D8" s="1770"/>
      <c r="E8" s="1770"/>
      <c r="F8" s="3136"/>
      <c r="G8" s="3139"/>
      <c r="H8" s="3142"/>
    </row>
    <row r="9" spans="2:9" ht="30" customHeight="1">
      <c r="B9" s="3132" t="s">
        <v>861</v>
      </c>
      <c r="C9" s="3134"/>
      <c r="D9" s="3134"/>
      <c r="E9" s="3134"/>
      <c r="F9" s="3134"/>
      <c r="G9" s="3134"/>
      <c r="H9" s="3143"/>
    </row>
    <row r="10" spans="2:9" ht="30" customHeight="1">
      <c r="B10" s="3133">
        <v>1</v>
      </c>
      <c r="C10" s="3135"/>
      <c r="D10" s="3135"/>
      <c r="E10" s="3135"/>
      <c r="F10" s="3135"/>
      <c r="G10" s="3135"/>
      <c r="H10" s="3144"/>
    </row>
    <row r="11" spans="2:9" ht="30" customHeight="1">
      <c r="B11" s="2701">
        <v>2</v>
      </c>
      <c r="C11" s="2716"/>
      <c r="D11" s="2716"/>
      <c r="E11" s="2716"/>
      <c r="F11" s="2716"/>
      <c r="G11" s="2716"/>
      <c r="H11" s="2723"/>
    </row>
    <row r="12" spans="2:9" ht="30" customHeight="1">
      <c r="B12" s="2701">
        <v>3</v>
      </c>
      <c r="C12" s="2716"/>
      <c r="D12" s="2716"/>
      <c r="E12" s="2716"/>
      <c r="F12" s="2716"/>
      <c r="G12" s="2716"/>
      <c r="H12" s="2723"/>
    </row>
    <row r="13" spans="2:9" ht="30" customHeight="1">
      <c r="B13" s="2701">
        <v>4</v>
      </c>
      <c r="C13" s="2716"/>
      <c r="D13" s="2716"/>
      <c r="E13" s="2716"/>
      <c r="F13" s="2716"/>
      <c r="G13" s="2716"/>
      <c r="H13" s="2723"/>
      <c r="I13" s="3137"/>
    </row>
    <row r="14" spans="2:9" ht="30" customHeight="1">
      <c r="B14" s="2701">
        <v>5</v>
      </c>
      <c r="C14" s="2716"/>
      <c r="D14" s="2716"/>
      <c r="E14" s="2716"/>
      <c r="F14" s="2716"/>
      <c r="G14" s="2716"/>
      <c r="H14" s="2723"/>
    </row>
    <row r="15" spans="2:9" ht="30" customHeight="1">
      <c r="B15" s="2701">
        <v>6</v>
      </c>
      <c r="C15" s="2149"/>
      <c r="D15" s="2149"/>
      <c r="E15" s="2149"/>
      <c r="F15" s="2149"/>
      <c r="G15" s="2149"/>
      <c r="H15" s="3145"/>
    </row>
    <row r="16" spans="2:9" ht="30" customHeight="1">
      <c r="B16" s="2701">
        <v>7</v>
      </c>
      <c r="C16" s="2149"/>
      <c r="D16" s="2149"/>
      <c r="E16" s="2149"/>
      <c r="F16" s="2149"/>
      <c r="G16" s="2149"/>
      <c r="H16" s="3145"/>
    </row>
    <row r="17" spans="2:8" ht="30" customHeight="1">
      <c r="B17" s="2701">
        <v>8</v>
      </c>
      <c r="C17" s="2149"/>
      <c r="D17" s="2149"/>
      <c r="E17" s="2149"/>
      <c r="F17" s="2149"/>
      <c r="G17" s="2149"/>
      <c r="H17" s="3145"/>
    </row>
    <row r="18" spans="2:8" ht="30" customHeight="1">
      <c r="B18" s="2701">
        <v>9</v>
      </c>
      <c r="C18" s="2149"/>
      <c r="D18" s="2149"/>
      <c r="E18" s="2149"/>
      <c r="F18" s="2149"/>
      <c r="G18" s="2149"/>
      <c r="H18" s="3145"/>
    </row>
    <row r="19" spans="2:8" ht="30" customHeight="1">
      <c r="B19" s="2702">
        <v>10</v>
      </c>
      <c r="C19" s="2150"/>
      <c r="D19" s="2150"/>
      <c r="E19" s="2150"/>
      <c r="F19" s="2150"/>
      <c r="G19" s="2150"/>
      <c r="H19" s="3146"/>
    </row>
    <row r="20" spans="2:8" ht="30" customHeight="1">
      <c r="B20" s="1477" t="s">
        <v>699</v>
      </c>
    </row>
    <row r="21" spans="2:8" ht="30" customHeight="1">
      <c r="B21" s="1477" t="s">
        <v>1046</v>
      </c>
    </row>
    <row r="22" spans="2:8" ht="30" customHeight="1"/>
    <row r="23" spans="2:8" ht="30" customHeight="1"/>
    <row r="24" spans="2:8" ht="30" customHeight="1">
      <c r="C24" s="2707"/>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sheetData>
  <customSheetViews>
    <customSheetView guid="{76D48460-2D9B-487A-92BD-89A50EB1783E}" scale="85" fitToPage="1">
      <pageMargins left="0.39370078740157483" right="0.39370078740157483" top="0.78740157480314965" bottom="0.59055118110236227" header="0.41" footer="0.39370078740157483"/>
      <printOptions horizontalCentered="1"/>
      <pageSetup paperSize="9" scale="75" orientation="portrait" horizontalDpi="300" verticalDpi="300" r:id="rId1"/>
      <headerFooter alignWithMargins="0">
        <oddHeader xml:space="preserve">&amp;R（別紙１１）
</oddHeader>
        <evenHeader xml:space="preserve">&amp;R（別紙１１）
</evenHeader>
        <firstHeader xml:space="preserve">&amp;R（別紙１１）
</firstHeader>
      </headerFooter>
    </customSheetView>
  </customSheetViews>
  <mergeCells count="20">
    <mergeCell ref="B3:H3"/>
    <mergeCell ref="C4:E4"/>
    <mergeCell ref="G4:H4"/>
    <mergeCell ref="C5:E5"/>
    <mergeCell ref="G5:H5"/>
    <mergeCell ref="C6:E6"/>
    <mergeCell ref="G6:H6"/>
    <mergeCell ref="B9:H9"/>
    <mergeCell ref="C10:H10"/>
    <mergeCell ref="C11:H11"/>
    <mergeCell ref="C12:H12"/>
    <mergeCell ref="C13:H13"/>
    <mergeCell ref="C14:H14"/>
    <mergeCell ref="C15:H15"/>
    <mergeCell ref="C16:H16"/>
    <mergeCell ref="C17:H17"/>
    <mergeCell ref="C18:H18"/>
    <mergeCell ref="C19:H19"/>
    <mergeCell ref="C7:E8"/>
    <mergeCell ref="F7:F8"/>
  </mergeCells>
  <phoneticPr fontId="7"/>
  <printOptions horizontalCentered="1"/>
  <pageMargins left="0.39370078740157483" right="0.39370078740157483" top="0.78740157480314965" bottom="0.59055118110236227" header="0.41" footer="0.39370078740157483"/>
  <pageSetup paperSize="9" scale="75" fitToWidth="1" fitToHeight="1" orientation="portrait" usePrinterDefaults="1" horizontalDpi="300" verticalDpi="300" r:id="rId2"/>
  <headerFooter alignWithMargins="0">
    <oddHeader xml:space="preserve">&amp;R（別紙１１）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sheetPr codeName="Sheet77">
    <tabColor rgb="FF00B0F0"/>
  </sheetPr>
  <dimension ref="A1:I22"/>
  <sheetViews>
    <sheetView workbookViewId="0">
      <selection activeCell="I23" sqref="I23"/>
    </sheetView>
  </sheetViews>
  <sheetFormatPr defaultRowHeight="13.5"/>
  <cols>
    <col min="1" max="1" width="3.375" style="221" customWidth="1"/>
    <col min="2" max="2" width="5.25" style="221" customWidth="1"/>
    <col min="3" max="4" width="12.875" style="221" customWidth="1"/>
    <col min="5" max="5" width="12.625" style="221" customWidth="1"/>
    <col min="6" max="6" width="14.25" style="221" customWidth="1"/>
    <col min="7" max="7" width="23.125" style="221" customWidth="1"/>
    <col min="8" max="8" width="24.5" style="221" customWidth="1"/>
    <col min="9" max="17" width="20.625" style="221" customWidth="1"/>
    <col min="18" max="255" width="9" style="221" customWidth="1"/>
    <col min="256" max="256" width="3.375" style="221" customWidth="1"/>
    <col min="257" max="257" width="5.25" style="221" customWidth="1"/>
    <col min="258" max="259" width="12.875" style="221" customWidth="1"/>
    <col min="260" max="260" width="12.625" style="221" customWidth="1"/>
    <col min="261" max="261" width="14.25" style="221" customWidth="1"/>
    <col min="262" max="262" width="15.625" style="221" customWidth="1"/>
    <col min="263" max="263" width="18" style="221" customWidth="1"/>
    <col min="264" max="264" width="19.5" style="221" customWidth="1"/>
    <col min="265" max="273" width="20.625" style="221" customWidth="1"/>
    <col min="274" max="511" width="9" style="221" customWidth="1"/>
    <col min="512" max="512" width="3.375" style="221" customWidth="1"/>
    <col min="513" max="513" width="5.25" style="221" customWidth="1"/>
    <col min="514" max="515" width="12.875" style="221" customWidth="1"/>
    <col min="516" max="516" width="12.625" style="221" customWidth="1"/>
    <col min="517" max="517" width="14.25" style="221" customWidth="1"/>
    <col min="518" max="518" width="15.625" style="221" customWidth="1"/>
    <col min="519" max="519" width="18" style="221" customWidth="1"/>
    <col min="520" max="520" width="19.5" style="221" customWidth="1"/>
    <col min="521" max="529" width="20.625" style="221" customWidth="1"/>
    <col min="530" max="767" width="9" style="221" customWidth="1"/>
    <col min="768" max="768" width="3.375" style="221" customWidth="1"/>
    <col min="769" max="769" width="5.25" style="221" customWidth="1"/>
    <col min="770" max="771" width="12.875" style="221" customWidth="1"/>
    <col min="772" max="772" width="12.625" style="221" customWidth="1"/>
    <col min="773" max="773" width="14.25" style="221" customWidth="1"/>
    <col min="774" max="774" width="15.625" style="221" customWidth="1"/>
    <col min="775" max="775" width="18" style="221" customWidth="1"/>
    <col min="776" max="776" width="19.5" style="221" customWidth="1"/>
    <col min="777" max="785" width="20.625" style="221" customWidth="1"/>
    <col min="786" max="1023" width="9" style="221" customWidth="1"/>
    <col min="1024" max="1024" width="3.375" style="221" customWidth="1"/>
    <col min="1025" max="1025" width="5.25" style="221" customWidth="1"/>
    <col min="1026" max="1027" width="12.875" style="221" customWidth="1"/>
    <col min="1028" max="1028" width="12.625" style="221" customWidth="1"/>
    <col min="1029" max="1029" width="14.25" style="221" customWidth="1"/>
    <col min="1030" max="1030" width="15.625" style="221" customWidth="1"/>
    <col min="1031" max="1031" width="18" style="221" customWidth="1"/>
    <col min="1032" max="1032" width="19.5" style="221" customWidth="1"/>
    <col min="1033" max="1041" width="20.625" style="221" customWidth="1"/>
    <col min="1042" max="1279" width="9" style="221" customWidth="1"/>
    <col min="1280" max="1280" width="3.375" style="221" customWidth="1"/>
    <col min="1281" max="1281" width="5.25" style="221" customWidth="1"/>
    <col min="1282" max="1283" width="12.875" style="221" customWidth="1"/>
    <col min="1284" max="1284" width="12.625" style="221" customWidth="1"/>
    <col min="1285" max="1285" width="14.25" style="221" customWidth="1"/>
    <col min="1286" max="1286" width="15.625" style="221" customWidth="1"/>
    <col min="1287" max="1287" width="18" style="221" customWidth="1"/>
    <col min="1288" max="1288" width="19.5" style="221" customWidth="1"/>
    <col min="1289" max="1297" width="20.625" style="221" customWidth="1"/>
    <col min="1298" max="1535" width="9" style="221" customWidth="1"/>
    <col min="1536" max="1536" width="3.375" style="221" customWidth="1"/>
    <col min="1537" max="1537" width="5.25" style="221" customWidth="1"/>
    <col min="1538" max="1539" width="12.875" style="221" customWidth="1"/>
    <col min="1540" max="1540" width="12.625" style="221" customWidth="1"/>
    <col min="1541" max="1541" width="14.25" style="221" customWidth="1"/>
    <col min="1542" max="1542" width="15.625" style="221" customWidth="1"/>
    <col min="1543" max="1543" width="18" style="221" customWidth="1"/>
    <col min="1544" max="1544" width="19.5" style="221" customWidth="1"/>
    <col min="1545" max="1553" width="20.625" style="221" customWidth="1"/>
    <col min="1554" max="1791" width="9" style="221" customWidth="1"/>
    <col min="1792" max="1792" width="3.375" style="221" customWidth="1"/>
    <col min="1793" max="1793" width="5.25" style="221" customWidth="1"/>
    <col min="1794" max="1795" width="12.875" style="221" customWidth="1"/>
    <col min="1796" max="1796" width="12.625" style="221" customWidth="1"/>
    <col min="1797" max="1797" width="14.25" style="221" customWidth="1"/>
    <col min="1798" max="1798" width="15.625" style="221" customWidth="1"/>
    <col min="1799" max="1799" width="18" style="221" customWidth="1"/>
    <col min="1800" max="1800" width="19.5" style="221" customWidth="1"/>
    <col min="1801" max="1809" width="20.625" style="221" customWidth="1"/>
    <col min="1810" max="2047" width="9" style="221" customWidth="1"/>
    <col min="2048" max="2048" width="3.375" style="221" customWidth="1"/>
    <col min="2049" max="2049" width="5.25" style="221" customWidth="1"/>
    <col min="2050" max="2051" width="12.875" style="221" customWidth="1"/>
    <col min="2052" max="2052" width="12.625" style="221" customWidth="1"/>
    <col min="2053" max="2053" width="14.25" style="221" customWidth="1"/>
    <col min="2054" max="2054" width="15.625" style="221" customWidth="1"/>
    <col min="2055" max="2055" width="18" style="221" customWidth="1"/>
    <col min="2056" max="2056" width="19.5" style="221" customWidth="1"/>
    <col min="2057" max="2065" width="20.625" style="221" customWidth="1"/>
    <col min="2066" max="2303" width="9" style="221" customWidth="1"/>
    <col min="2304" max="2304" width="3.375" style="221" customWidth="1"/>
    <col min="2305" max="2305" width="5.25" style="221" customWidth="1"/>
    <col min="2306" max="2307" width="12.875" style="221" customWidth="1"/>
    <col min="2308" max="2308" width="12.625" style="221" customWidth="1"/>
    <col min="2309" max="2309" width="14.25" style="221" customWidth="1"/>
    <col min="2310" max="2310" width="15.625" style="221" customWidth="1"/>
    <col min="2311" max="2311" width="18" style="221" customWidth="1"/>
    <col min="2312" max="2312" width="19.5" style="221" customWidth="1"/>
    <col min="2313" max="2321" width="20.625" style="221" customWidth="1"/>
    <col min="2322" max="2559" width="9" style="221" customWidth="1"/>
    <col min="2560" max="2560" width="3.375" style="221" customWidth="1"/>
    <col min="2561" max="2561" width="5.25" style="221" customWidth="1"/>
    <col min="2562" max="2563" width="12.875" style="221" customWidth="1"/>
    <col min="2564" max="2564" width="12.625" style="221" customWidth="1"/>
    <col min="2565" max="2565" width="14.25" style="221" customWidth="1"/>
    <col min="2566" max="2566" width="15.625" style="221" customWidth="1"/>
    <col min="2567" max="2567" width="18" style="221" customWidth="1"/>
    <col min="2568" max="2568" width="19.5" style="221" customWidth="1"/>
    <col min="2569" max="2577" width="20.625" style="221" customWidth="1"/>
    <col min="2578" max="2815" width="9" style="221" customWidth="1"/>
    <col min="2816" max="2816" width="3.375" style="221" customWidth="1"/>
    <col min="2817" max="2817" width="5.25" style="221" customWidth="1"/>
    <col min="2818" max="2819" width="12.875" style="221" customWidth="1"/>
    <col min="2820" max="2820" width="12.625" style="221" customWidth="1"/>
    <col min="2821" max="2821" width="14.25" style="221" customWidth="1"/>
    <col min="2822" max="2822" width="15.625" style="221" customWidth="1"/>
    <col min="2823" max="2823" width="18" style="221" customWidth="1"/>
    <col min="2824" max="2824" width="19.5" style="221" customWidth="1"/>
    <col min="2825" max="2833" width="20.625" style="221" customWidth="1"/>
    <col min="2834" max="3071" width="9" style="221" customWidth="1"/>
    <col min="3072" max="3072" width="3.375" style="221" customWidth="1"/>
    <col min="3073" max="3073" width="5.25" style="221" customWidth="1"/>
    <col min="3074" max="3075" width="12.875" style="221" customWidth="1"/>
    <col min="3076" max="3076" width="12.625" style="221" customWidth="1"/>
    <col min="3077" max="3077" width="14.25" style="221" customWidth="1"/>
    <col min="3078" max="3078" width="15.625" style="221" customWidth="1"/>
    <col min="3079" max="3079" width="18" style="221" customWidth="1"/>
    <col min="3080" max="3080" width="19.5" style="221" customWidth="1"/>
    <col min="3081" max="3089" width="20.625" style="221" customWidth="1"/>
    <col min="3090" max="3327" width="9" style="221" customWidth="1"/>
    <col min="3328" max="3328" width="3.375" style="221" customWidth="1"/>
    <col min="3329" max="3329" width="5.25" style="221" customWidth="1"/>
    <col min="3330" max="3331" width="12.875" style="221" customWidth="1"/>
    <col min="3332" max="3332" width="12.625" style="221" customWidth="1"/>
    <col min="3333" max="3333" width="14.25" style="221" customWidth="1"/>
    <col min="3334" max="3334" width="15.625" style="221" customWidth="1"/>
    <col min="3335" max="3335" width="18" style="221" customWidth="1"/>
    <col min="3336" max="3336" width="19.5" style="221" customWidth="1"/>
    <col min="3337" max="3345" width="20.625" style="221" customWidth="1"/>
    <col min="3346" max="3583" width="9" style="221" customWidth="1"/>
    <col min="3584" max="3584" width="3.375" style="221" customWidth="1"/>
    <col min="3585" max="3585" width="5.25" style="221" customWidth="1"/>
    <col min="3586" max="3587" width="12.875" style="221" customWidth="1"/>
    <col min="3588" max="3588" width="12.625" style="221" customWidth="1"/>
    <col min="3589" max="3589" width="14.25" style="221" customWidth="1"/>
    <col min="3590" max="3590" width="15.625" style="221" customWidth="1"/>
    <col min="3591" max="3591" width="18" style="221" customWidth="1"/>
    <col min="3592" max="3592" width="19.5" style="221" customWidth="1"/>
    <col min="3593" max="3601" width="20.625" style="221" customWidth="1"/>
    <col min="3602" max="3839" width="9" style="221" customWidth="1"/>
    <col min="3840" max="3840" width="3.375" style="221" customWidth="1"/>
    <col min="3841" max="3841" width="5.25" style="221" customWidth="1"/>
    <col min="3842" max="3843" width="12.875" style="221" customWidth="1"/>
    <col min="3844" max="3844" width="12.625" style="221" customWidth="1"/>
    <col min="3845" max="3845" width="14.25" style="221" customWidth="1"/>
    <col min="3846" max="3846" width="15.625" style="221" customWidth="1"/>
    <col min="3847" max="3847" width="18" style="221" customWidth="1"/>
    <col min="3848" max="3848" width="19.5" style="221" customWidth="1"/>
    <col min="3849" max="3857" width="20.625" style="221" customWidth="1"/>
    <col min="3858" max="4095" width="9" style="221" customWidth="1"/>
    <col min="4096" max="4096" width="3.375" style="221" customWidth="1"/>
    <col min="4097" max="4097" width="5.25" style="221" customWidth="1"/>
    <col min="4098" max="4099" width="12.875" style="221" customWidth="1"/>
    <col min="4100" max="4100" width="12.625" style="221" customWidth="1"/>
    <col min="4101" max="4101" width="14.25" style="221" customWidth="1"/>
    <col min="4102" max="4102" width="15.625" style="221" customWidth="1"/>
    <col min="4103" max="4103" width="18" style="221" customWidth="1"/>
    <col min="4104" max="4104" width="19.5" style="221" customWidth="1"/>
    <col min="4105" max="4113" width="20.625" style="221" customWidth="1"/>
    <col min="4114" max="4351" width="9" style="221" customWidth="1"/>
    <col min="4352" max="4352" width="3.375" style="221" customWidth="1"/>
    <col min="4353" max="4353" width="5.25" style="221" customWidth="1"/>
    <col min="4354" max="4355" width="12.875" style="221" customWidth="1"/>
    <col min="4356" max="4356" width="12.625" style="221" customWidth="1"/>
    <col min="4357" max="4357" width="14.25" style="221" customWidth="1"/>
    <col min="4358" max="4358" width="15.625" style="221" customWidth="1"/>
    <col min="4359" max="4359" width="18" style="221" customWidth="1"/>
    <col min="4360" max="4360" width="19.5" style="221" customWidth="1"/>
    <col min="4361" max="4369" width="20.625" style="221" customWidth="1"/>
    <col min="4370" max="4607" width="9" style="221" customWidth="1"/>
    <col min="4608" max="4608" width="3.375" style="221" customWidth="1"/>
    <col min="4609" max="4609" width="5.25" style="221" customWidth="1"/>
    <col min="4610" max="4611" width="12.875" style="221" customWidth="1"/>
    <col min="4612" max="4612" width="12.625" style="221" customWidth="1"/>
    <col min="4613" max="4613" width="14.25" style="221" customWidth="1"/>
    <col min="4614" max="4614" width="15.625" style="221" customWidth="1"/>
    <col min="4615" max="4615" width="18" style="221" customWidth="1"/>
    <col min="4616" max="4616" width="19.5" style="221" customWidth="1"/>
    <col min="4617" max="4625" width="20.625" style="221" customWidth="1"/>
    <col min="4626" max="4863" width="9" style="221" customWidth="1"/>
    <col min="4864" max="4864" width="3.375" style="221" customWidth="1"/>
    <col min="4865" max="4865" width="5.25" style="221" customWidth="1"/>
    <col min="4866" max="4867" width="12.875" style="221" customWidth="1"/>
    <col min="4868" max="4868" width="12.625" style="221" customWidth="1"/>
    <col min="4869" max="4869" width="14.25" style="221" customWidth="1"/>
    <col min="4870" max="4870" width="15.625" style="221" customWidth="1"/>
    <col min="4871" max="4871" width="18" style="221" customWidth="1"/>
    <col min="4872" max="4872" width="19.5" style="221" customWidth="1"/>
    <col min="4873" max="4881" width="20.625" style="221" customWidth="1"/>
    <col min="4882" max="5119" width="9" style="221" customWidth="1"/>
    <col min="5120" max="5120" width="3.375" style="221" customWidth="1"/>
    <col min="5121" max="5121" width="5.25" style="221" customWidth="1"/>
    <col min="5122" max="5123" width="12.875" style="221" customWidth="1"/>
    <col min="5124" max="5124" width="12.625" style="221" customWidth="1"/>
    <col min="5125" max="5125" width="14.25" style="221" customWidth="1"/>
    <col min="5126" max="5126" width="15.625" style="221" customWidth="1"/>
    <col min="5127" max="5127" width="18" style="221" customWidth="1"/>
    <col min="5128" max="5128" width="19.5" style="221" customWidth="1"/>
    <col min="5129" max="5137" width="20.625" style="221" customWidth="1"/>
    <col min="5138" max="5375" width="9" style="221" customWidth="1"/>
    <col min="5376" max="5376" width="3.375" style="221" customWidth="1"/>
    <col min="5377" max="5377" width="5.25" style="221" customWidth="1"/>
    <col min="5378" max="5379" width="12.875" style="221" customWidth="1"/>
    <col min="5380" max="5380" width="12.625" style="221" customWidth="1"/>
    <col min="5381" max="5381" width="14.25" style="221" customWidth="1"/>
    <col min="5382" max="5382" width="15.625" style="221" customWidth="1"/>
    <col min="5383" max="5383" width="18" style="221" customWidth="1"/>
    <col min="5384" max="5384" width="19.5" style="221" customWidth="1"/>
    <col min="5385" max="5393" width="20.625" style="221" customWidth="1"/>
    <col min="5394" max="5631" width="9" style="221" customWidth="1"/>
    <col min="5632" max="5632" width="3.375" style="221" customWidth="1"/>
    <col min="5633" max="5633" width="5.25" style="221" customWidth="1"/>
    <col min="5634" max="5635" width="12.875" style="221" customWidth="1"/>
    <col min="5636" max="5636" width="12.625" style="221" customWidth="1"/>
    <col min="5637" max="5637" width="14.25" style="221" customWidth="1"/>
    <col min="5638" max="5638" width="15.625" style="221" customWidth="1"/>
    <col min="5639" max="5639" width="18" style="221" customWidth="1"/>
    <col min="5640" max="5640" width="19.5" style="221" customWidth="1"/>
    <col min="5641" max="5649" width="20.625" style="221" customWidth="1"/>
    <col min="5650" max="5887" width="9" style="221" customWidth="1"/>
    <col min="5888" max="5888" width="3.375" style="221" customWidth="1"/>
    <col min="5889" max="5889" width="5.25" style="221" customWidth="1"/>
    <col min="5890" max="5891" width="12.875" style="221" customWidth="1"/>
    <col min="5892" max="5892" width="12.625" style="221" customWidth="1"/>
    <col min="5893" max="5893" width="14.25" style="221" customWidth="1"/>
    <col min="5894" max="5894" width="15.625" style="221" customWidth="1"/>
    <col min="5895" max="5895" width="18" style="221" customWidth="1"/>
    <col min="5896" max="5896" width="19.5" style="221" customWidth="1"/>
    <col min="5897" max="5905" width="20.625" style="221" customWidth="1"/>
    <col min="5906" max="6143" width="9" style="221" customWidth="1"/>
    <col min="6144" max="6144" width="3.375" style="221" customWidth="1"/>
    <col min="6145" max="6145" width="5.25" style="221" customWidth="1"/>
    <col min="6146" max="6147" width="12.875" style="221" customWidth="1"/>
    <col min="6148" max="6148" width="12.625" style="221" customWidth="1"/>
    <col min="6149" max="6149" width="14.25" style="221" customWidth="1"/>
    <col min="6150" max="6150" width="15.625" style="221" customWidth="1"/>
    <col min="6151" max="6151" width="18" style="221" customWidth="1"/>
    <col min="6152" max="6152" width="19.5" style="221" customWidth="1"/>
    <col min="6153" max="6161" width="20.625" style="221" customWidth="1"/>
    <col min="6162" max="6399" width="9" style="221" customWidth="1"/>
    <col min="6400" max="6400" width="3.375" style="221" customWidth="1"/>
    <col min="6401" max="6401" width="5.25" style="221" customWidth="1"/>
    <col min="6402" max="6403" width="12.875" style="221" customWidth="1"/>
    <col min="6404" max="6404" width="12.625" style="221" customWidth="1"/>
    <col min="6405" max="6405" width="14.25" style="221" customWidth="1"/>
    <col min="6406" max="6406" width="15.625" style="221" customWidth="1"/>
    <col min="6407" max="6407" width="18" style="221" customWidth="1"/>
    <col min="6408" max="6408" width="19.5" style="221" customWidth="1"/>
    <col min="6409" max="6417" width="20.625" style="221" customWidth="1"/>
    <col min="6418" max="6655" width="9" style="221" customWidth="1"/>
    <col min="6656" max="6656" width="3.375" style="221" customWidth="1"/>
    <col min="6657" max="6657" width="5.25" style="221" customWidth="1"/>
    <col min="6658" max="6659" width="12.875" style="221" customWidth="1"/>
    <col min="6660" max="6660" width="12.625" style="221" customWidth="1"/>
    <col min="6661" max="6661" width="14.25" style="221" customWidth="1"/>
    <col min="6662" max="6662" width="15.625" style="221" customWidth="1"/>
    <col min="6663" max="6663" width="18" style="221" customWidth="1"/>
    <col min="6664" max="6664" width="19.5" style="221" customWidth="1"/>
    <col min="6665" max="6673" width="20.625" style="221" customWidth="1"/>
    <col min="6674" max="6911" width="9" style="221" customWidth="1"/>
    <col min="6912" max="6912" width="3.375" style="221" customWidth="1"/>
    <col min="6913" max="6913" width="5.25" style="221" customWidth="1"/>
    <col min="6914" max="6915" width="12.875" style="221" customWidth="1"/>
    <col min="6916" max="6916" width="12.625" style="221" customWidth="1"/>
    <col min="6917" max="6917" width="14.25" style="221" customWidth="1"/>
    <col min="6918" max="6918" width="15.625" style="221" customWidth="1"/>
    <col min="6919" max="6919" width="18" style="221" customWidth="1"/>
    <col min="6920" max="6920" width="19.5" style="221" customWidth="1"/>
    <col min="6921" max="6929" width="20.625" style="221" customWidth="1"/>
    <col min="6930" max="7167" width="9" style="221" customWidth="1"/>
    <col min="7168" max="7168" width="3.375" style="221" customWidth="1"/>
    <col min="7169" max="7169" width="5.25" style="221" customWidth="1"/>
    <col min="7170" max="7171" width="12.875" style="221" customWidth="1"/>
    <col min="7172" max="7172" width="12.625" style="221" customWidth="1"/>
    <col min="7173" max="7173" width="14.25" style="221" customWidth="1"/>
    <col min="7174" max="7174" width="15.625" style="221" customWidth="1"/>
    <col min="7175" max="7175" width="18" style="221" customWidth="1"/>
    <col min="7176" max="7176" width="19.5" style="221" customWidth="1"/>
    <col min="7177" max="7185" width="20.625" style="221" customWidth="1"/>
    <col min="7186" max="7423" width="9" style="221" customWidth="1"/>
    <col min="7424" max="7424" width="3.375" style="221" customWidth="1"/>
    <col min="7425" max="7425" width="5.25" style="221" customWidth="1"/>
    <col min="7426" max="7427" width="12.875" style="221" customWidth="1"/>
    <col min="7428" max="7428" width="12.625" style="221" customWidth="1"/>
    <col min="7429" max="7429" width="14.25" style="221" customWidth="1"/>
    <col min="7430" max="7430" width="15.625" style="221" customWidth="1"/>
    <col min="7431" max="7431" width="18" style="221" customWidth="1"/>
    <col min="7432" max="7432" width="19.5" style="221" customWidth="1"/>
    <col min="7433" max="7441" width="20.625" style="221" customWidth="1"/>
    <col min="7442" max="7679" width="9" style="221" customWidth="1"/>
    <col min="7680" max="7680" width="3.375" style="221" customWidth="1"/>
    <col min="7681" max="7681" width="5.25" style="221" customWidth="1"/>
    <col min="7682" max="7683" width="12.875" style="221" customWidth="1"/>
    <col min="7684" max="7684" width="12.625" style="221" customWidth="1"/>
    <col min="7685" max="7685" width="14.25" style="221" customWidth="1"/>
    <col min="7686" max="7686" width="15.625" style="221" customWidth="1"/>
    <col min="7687" max="7687" width="18" style="221" customWidth="1"/>
    <col min="7688" max="7688" width="19.5" style="221" customWidth="1"/>
    <col min="7689" max="7697" width="20.625" style="221" customWidth="1"/>
    <col min="7698" max="7935" width="9" style="221" customWidth="1"/>
    <col min="7936" max="7936" width="3.375" style="221" customWidth="1"/>
    <col min="7937" max="7937" width="5.25" style="221" customWidth="1"/>
    <col min="7938" max="7939" width="12.875" style="221" customWidth="1"/>
    <col min="7940" max="7940" width="12.625" style="221" customWidth="1"/>
    <col min="7941" max="7941" width="14.25" style="221" customWidth="1"/>
    <col min="7942" max="7942" width="15.625" style="221" customWidth="1"/>
    <col min="7943" max="7943" width="18" style="221" customWidth="1"/>
    <col min="7944" max="7944" width="19.5" style="221" customWidth="1"/>
    <col min="7945" max="7953" width="20.625" style="221" customWidth="1"/>
    <col min="7954" max="8191" width="9" style="221" customWidth="1"/>
    <col min="8192" max="8192" width="3.375" style="221" customWidth="1"/>
    <col min="8193" max="8193" width="5.25" style="221" customWidth="1"/>
    <col min="8194" max="8195" width="12.875" style="221" customWidth="1"/>
    <col min="8196" max="8196" width="12.625" style="221" customWidth="1"/>
    <col min="8197" max="8197" width="14.25" style="221" customWidth="1"/>
    <col min="8198" max="8198" width="15.625" style="221" customWidth="1"/>
    <col min="8199" max="8199" width="18" style="221" customWidth="1"/>
    <col min="8200" max="8200" width="19.5" style="221" customWidth="1"/>
    <col min="8201" max="8209" width="20.625" style="221" customWidth="1"/>
    <col min="8210" max="8447" width="9" style="221" customWidth="1"/>
    <col min="8448" max="8448" width="3.375" style="221" customWidth="1"/>
    <col min="8449" max="8449" width="5.25" style="221" customWidth="1"/>
    <col min="8450" max="8451" width="12.875" style="221" customWidth="1"/>
    <col min="8452" max="8452" width="12.625" style="221" customWidth="1"/>
    <col min="8453" max="8453" width="14.25" style="221" customWidth="1"/>
    <col min="8454" max="8454" width="15.625" style="221" customWidth="1"/>
    <col min="8455" max="8455" width="18" style="221" customWidth="1"/>
    <col min="8456" max="8456" width="19.5" style="221" customWidth="1"/>
    <col min="8457" max="8465" width="20.625" style="221" customWidth="1"/>
    <col min="8466" max="8703" width="9" style="221" customWidth="1"/>
    <col min="8704" max="8704" width="3.375" style="221" customWidth="1"/>
    <col min="8705" max="8705" width="5.25" style="221" customWidth="1"/>
    <col min="8706" max="8707" width="12.875" style="221" customWidth="1"/>
    <col min="8708" max="8708" width="12.625" style="221" customWidth="1"/>
    <col min="8709" max="8709" width="14.25" style="221" customWidth="1"/>
    <col min="8710" max="8710" width="15.625" style="221" customWidth="1"/>
    <col min="8711" max="8711" width="18" style="221" customWidth="1"/>
    <col min="8712" max="8712" width="19.5" style="221" customWidth="1"/>
    <col min="8713" max="8721" width="20.625" style="221" customWidth="1"/>
    <col min="8722" max="8959" width="9" style="221" customWidth="1"/>
    <col min="8960" max="8960" width="3.375" style="221" customWidth="1"/>
    <col min="8961" max="8961" width="5.25" style="221" customWidth="1"/>
    <col min="8962" max="8963" width="12.875" style="221" customWidth="1"/>
    <col min="8964" max="8964" width="12.625" style="221" customWidth="1"/>
    <col min="8965" max="8965" width="14.25" style="221" customWidth="1"/>
    <col min="8966" max="8966" width="15.625" style="221" customWidth="1"/>
    <col min="8967" max="8967" width="18" style="221" customWidth="1"/>
    <col min="8968" max="8968" width="19.5" style="221" customWidth="1"/>
    <col min="8969" max="8977" width="20.625" style="221" customWidth="1"/>
    <col min="8978" max="9215" width="9" style="221" customWidth="1"/>
    <col min="9216" max="9216" width="3.375" style="221" customWidth="1"/>
    <col min="9217" max="9217" width="5.25" style="221" customWidth="1"/>
    <col min="9218" max="9219" width="12.875" style="221" customWidth="1"/>
    <col min="9220" max="9220" width="12.625" style="221" customWidth="1"/>
    <col min="9221" max="9221" width="14.25" style="221" customWidth="1"/>
    <col min="9222" max="9222" width="15.625" style="221" customWidth="1"/>
    <col min="9223" max="9223" width="18" style="221" customWidth="1"/>
    <col min="9224" max="9224" width="19.5" style="221" customWidth="1"/>
    <col min="9225" max="9233" width="20.625" style="221" customWidth="1"/>
    <col min="9234" max="9471" width="9" style="221" customWidth="1"/>
    <col min="9472" max="9472" width="3.375" style="221" customWidth="1"/>
    <col min="9473" max="9473" width="5.25" style="221" customWidth="1"/>
    <col min="9474" max="9475" width="12.875" style="221" customWidth="1"/>
    <col min="9476" max="9476" width="12.625" style="221" customWidth="1"/>
    <col min="9477" max="9477" width="14.25" style="221" customWidth="1"/>
    <col min="9478" max="9478" width="15.625" style="221" customWidth="1"/>
    <col min="9479" max="9479" width="18" style="221" customWidth="1"/>
    <col min="9480" max="9480" width="19.5" style="221" customWidth="1"/>
    <col min="9481" max="9489" width="20.625" style="221" customWidth="1"/>
    <col min="9490" max="9727" width="9" style="221" customWidth="1"/>
    <col min="9728" max="9728" width="3.375" style="221" customWidth="1"/>
    <col min="9729" max="9729" width="5.25" style="221" customWidth="1"/>
    <col min="9730" max="9731" width="12.875" style="221" customWidth="1"/>
    <col min="9732" max="9732" width="12.625" style="221" customWidth="1"/>
    <col min="9733" max="9733" width="14.25" style="221" customWidth="1"/>
    <col min="9734" max="9734" width="15.625" style="221" customWidth="1"/>
    <col min="9735" max="9735" width="18" style="221" customWidth="1"/>
    <col min="9736" max="9736" width="19.5" style="221" customWidth="1"/>
    <col min="9737" max="9745" width="20.625" style="221" customWidth="1"/>
    <col min="9746" max="9983" width="9" style="221" customWidth="1"/>
    <col min="9984" max="9984" width="3.375" style="221" customWidth="1"/>
    <col min="9985" max="9985" width="5.25" style="221" customWidth="1"/>
    <col min="9986" max="9987" width="12.875" style="221" customWidth="1"/>
    <col min="9988" max="9988" width="12.625" style="221" customWidth="1"/>
    <col min="9989" max="9989" width="14.25" style="221" customWidth="1"/>
    <col min="9990" max="9990" width="15.625" style="221" customWidth="1"/>
    <col min="9991" max="9991" width="18" style="221" customWidth="1"/>
    <col min="9992" max="9992" width="19.5" style="221" customWidth="1"/>
    <col min="9993" max="10001" width="20.625" style="221" customWidth="1"/>
    <col min="10002" max="10239" width="9" style="221" customWidth="1"/>
    <col min="10240" max="10240" width="3.375" style="221" customWidth="1"/>
    <col min="10241" max="10241" width="5.25" style="221" customWidth="1"/>
    <col min="10242" max="10243" width="12.875" style="221" customWidth="1"/>
    <col min="10244" max="10244" width="12.625" style="221" customWidth="1"/>
    <col min="10245" max="10245" width="14.25" style="221" customWidth="1"/>
    <col min="10246" max="10246" width="15.625" style="221" customWidth="1"/>
    <col min="10247" max="10247" width="18" style="221" customWidth="1"/>
    <col min="10248" max="10248" width="19.5" style="221" customWidth="1"/>
    <col min="10249" max="10257" width="20.625" style="221" customWidth="1"/>
    <col min="10258" max="10495" width="9" style="221" customWidth="1"/>
    <col min="10496" max="10496" width="3.375" style="221" customWidth="1"/>
    <col min="10497" max="10497" width="5.25" style="221" customWidth="1"/>
    <col min="10498" max="10499" width="12.875" style="221" customWidth="1"/>
    <col min="10500" max="10500" width="12.625" style="221" customWidth="1"/>
    <col min="10501" max="10501" width="14.25" style="221" customWidth="1"/>
    <col min="10502" max="10502" width="15.625" style="221" customWidth="1"/>
    <col min="10503" max="10503" width="18" style="221" customWidth="1"/>
    <col min="10504" max="10504" width="19.5" style="221" customWidth="1"/>
    <col min="10505" max="10513" width="20.625" style="221" customWidth="1"/>
    <col min="10514" max="10751" width="9" style="221" customWidth="1"/>
    <col min="10752" max="10752" width="3.375" style="221" customWidth="1"/>
    <col min="10753" max="10753" width="5.25" style="221" customWidth="1"/>
    <col min="10754" max="10755" width="12.875" style="221" customWidth="1"/>
    <col min="10756" max="10756" width="12.625" style="221" customWidth="1"/>
    <col min="10757" max="10757" width="14.25" style="221" customWidth="1"/>
    <col min="10758" max="10758" width="15.625" style="221" customWidth="1"/>
    <col min="10759" max="10759" width="18" style="221" customWidth="1"/>
    <col min="10760" max="10760" width="19.5" style="221" customWidth="1"/>
    <col min="10761" max="10769" width="20.625" style="221" customWidth="1"/>
    <col min="10770" max="11007" width="9" style="221" customWidth="1"/>
    <col min="11008" max="11008" width="3.375" style="221" customWidth="1"/>
    <col min="11009" max="11009" width="5.25" style="221" customWidth="1"/>
    <col min="11010" max="11011" width="12.875" style="221" customWidth="1"/>
    <col min="11012" max="11012" width="12.625" style="221" customWidth="1"/>
    <col min="11013" max="11013" width="14.25" style="221" customWidth="1"/>
    <col min="11014" max="11014" width="15.625" style="221" customWidth="1"/>
    <col min="11015" max="11015" width="18" style="221" customWidth="1"/>
    <col min="11016" max="11016" width="19.5" style="221" customWidth="1"/>
    <col min="11017" max="11025" width="20.625" style="221" customWidth="1"/>
    <col min="11026" max="11263" width="9" style="221" customWidth="1"/>
    <col min="11264" max="11264" width="3.375" style="221" customWidth="1"/>
    <col min="11265" max="11265" width="5.25" style="221" customWidth="1"/>
    <col min="11266" max="11267" width="12.875" style="221" customWidth="1"/>
    <col min="11268" max="11268" width="12.625" style="221" customWidth="1"/>
    <col min="11269" max="11269" width="14.25" style="221" customWidth="1"/>
    <col min="11270" max="11270" width="15.625" style="221" customWidth="1"/>
    <col min="11271" max="11271" width="18" style="221" customWidth="1"/>
    <col min="11272" max="11272" width="19.5" style="221" customWidth="1"/>
    <col min="11273" max="11281" width="20.625" style="221" customWidth="1"/>
    <col min="11282" max="11519" width="9" style="221" customWidth="1"/>
    <col min="11520" max="11520" width="3.375" style="221" customWidth="1"/>
    <col min="11521" max="11521" width="5.25" style="221" customWidth="1"/>
    <col min="11522" max="11523" width="12.875" style="221" customWidth="1"/>
    <col min="11524" max="11524" width="12.625" style="221" customWidth="1"/>
    <col min="11525" max="11525" width="14.25" style="221" customWidth="1"/>
    <col min="11526" max="11526" width="15.625" style="221" customWidth="1"/>
    <col min="11527" max="11527" width="18" style="221" customWidth="1"/>
    <col min="11528" max="11528" width="19.5" style="221" customWidth="1"/>
    <col min="11529" max="11537" width="20.625" style="221" customWidth="1"/>
    <col min="11538" max="11775" width="9" style="221" customWidth="1"/>
    <col min="11776" max="11776" width="3.375" style="221" customWidth="1"/>
    <col min="11777" max="11777" width="5.25" style="221" customWidth="1"/>
    <col min="11778" max="11779" width="12.875" style="221" customWidth="1"/>
    <col min="11780" max="11780" width="12.625" style="221" customWidth="1"/>
    <col min="11781" max="11781" width="14.25" style="221" customWidth="1"/>
    <col min="11782" max="11782" width="15.625" style="221" customWidth="1"/>
    <col min="11783" max="11783" width="18" style="221" customWidth="1"/>
    <col min="11784" max="11784" width="19.5" style="221" customWidth="1"/>
    <col min="11785" max="11793" width="20.625" style="221" customWidth="1"/>
    <col min="11794" max="12031" width="9" style="221" customWidth="1"/>
    <col min="12032" max="12032" width="3.375" style="221" customWidth="1"/>
    <col min="12033" max="12033" width="5.25" style="221" customWidth="1"/>
    <col min="12034" max="12035" width="12.875" style="221" customWidth="1"/>
    <col min="12036" max="12036" width="12.625" style="221" customWidth="1"/>
    <col min="12037" max="12037" width="14.25" style="221" customWidth="1"/>
    <col min="12038" max="12038" width="15.625" style="221" customWidth="1"/>
    <col min="12039" max="12039" width="18" style="221" customWidth="1"/>
    <col min="12040" max="12040" width="19.5" style="221" customWidth="1"/>
    <col min="12041" max="12049" width="20.625" style="221" customWidth="1"/>
    <col min="12050" max="12287" width="9" style="221" customWidth="1"/>
    <col min="12288" max="12288" width="3.375" style="221" customWidth="1"/>
    <col min="12289" max="12289" width="5.25" style="221" customWidth="1"/>
    <col min="12290" max="12291" width="12.875" style="221" customWidth="1"/>
    <col min="12292" max="12292" width="12.625" style="221" customWidth="1"/>
    <col min="12293" max="12293" width="14.25" style="221" customWidth="1"/>
    <col min="12294" max="12294" width="15.625" style="221" customWidth="1"/>
    <col min="12295" max="12295" width="18" style="221" customWidth="1"/>
    <col min="12296" max="12296" width="19.5" style="221" customWidth="1"/>
    <col min="12297" max="12305" width="20.625" style="221" customWidth="1"/>
    <col min="12306" max="12543" width="9" style="221" customWidth="1"/>
    <col min="12544" max="12544" width="3.375" style="221" customWidth="1"/>
    <col min="12545" max="12545" width="5.25" style="221" customWidth="1"/>
    <col min="12546" max="12547" width="12.875" style="221" customWidth="1"/>
    <col min="12548" max="12548" width="12.625" style="221" customWidth="1"/>
    <col min="12549" max="12549" width="14.25" style="221" customWidth="1"/>
    <col min="12550" max="12550" width="15.625" style="221" customWidth="1"/>
    <col min="12551" max="12551" width="18" style="221" customWidth="1"/>
    <col min="12552" max="12552" width="19.5" style="221" customWidth="1"/>
    <col min="12553" max="12561" width="20.625" style="221" customWidth="1"/>
    <col min="12562" max="12799" width="9" style="221" customWidth="1"/>
    <col min="12800" max="12800" width="3.375" style="221" customWidth="1"/>
    <col min="12801" max="12801" width="5.25" style="221" customWidth="1"/>
    <col min="12802" max="12803" width="12.875" style="221" customWidth="1"/>
    <col min="12804" max="12804" width="12.625" style="221" customWidth="1"/>
    <col min="12805" max="12805" width="14.25" style="221" customWidth="1"/>
    <col min="12806" max="12806" width="15.625" style="221" customWidth="1"/>
    <col min="12807" max="12807" width="18" style="221" customWidth="1"/>
    <col min="12808" max="12808" width="19.5" style="221" customWidth="1"/>
    <col min="12809" max="12817" width="20.625" style="221" customWidth="1"/>
    <col min="12818" max="13055" width="9" style="221" customWidth="1"/>
    <col min="13056" max="13056" width="3.375" style="221" customWidth="1"/>
    <col min="13057" max="13057" width="5.25" style="221" customWidth="1"/>
    <col min="13058" max="13059" width="12.875" style="221" customWidth="1"/>
    <col min="13060" max="13060" width="12.625" style="221" customWidth="1"/>
    <col min="13061" max="13061" width="14.25" style="221" customWidth="1"/>
    <col min="13062" max="13062" width="15.625" style="221" customWidth="1"/>
    <col min="13063" max="13063" width="18" style="221" customWidth="1"/>
    <col min="13064" max="13064" width="19.5" style="221" customWidth="1"/>
    <col min="13065" max="13073" width="20.625" style="221" customWidth="1"/>
    <col min="13074" max="13311" width="9" style="221" customWidth="1"/>
    <col min="13312" max="13312" width="3.375" style="221" customWidth="1"/>
    <col min="13313" max="13313" width="5.25" style="221" customWidth="1"/>
    <col min="13314" max="13315" width="12.875" style="221" customWidth="1"/>
    <col min="13316" max="13316" width="12.625" style="221" customWidth="1"/>
    <col min="13317" max="13317" width="14.25" style="221" customWidth="1"/>
    <col min="13318" max="13318" width="15.625" style="221" customWidth="1"/>
    <col min="13319" max="13319" width="18" style="221" customWidth="1"/>
    <col min="13320" max="13320" width="19.5" style="221" customWidth="1"/>
    <col min="13321" max="13329" width="20.625" style="221" customWidth="1"/>
    <col min="13330" max="13567" width="9" style="221" customWidth="1"/>
    <col min="13568" max="13568" width="3.375" style="221" customWidth="1"/>
    <col min="13569" max="13569" width="5.25" style="221" customWidth="1"/>
    <col min="13570" max="13571" width="12.875" style="221" customWidth="1"/>
    <col min="13572" max="13572" width="12.625" style="221" customWidth="1"/>
    <col min="13573" max="13573" width="14.25" style="221" customWidth="1"/>
    <col min="13574" max="13574" width="15.625" style="221" customWidth="1"/>
    <col min="13575" max="13575" width="18" style="221" customWidth="1"/>
    <col min="13576" max="13576" width="19.5" style="221" customWidth="1"/>
    <col min="13577" max="13585" width="20.625" style="221" customWidth="1"/>
    <col min="13586" max="13823" width="9" style="221" customWidth="1"/>
    <col min="13824" max="13824" width="3.375" style="221" customWidth="1"/>
    <col min="13825" max="13825" width="5.25" style="221" customWidth="1"/>
    <col min="13826" max="13827" width="12.875" style="221" customWidth="1"/>
    <col min="13828" max="13828" width="12.625" style="221" customWidth="1"/>
    <col min="13829" max="13829" width="14.25" style="221" customWidth="1"/>
    <col min="13830" max="13830" width="15.625" style="221" customWidth="1"/>
    <col min="13831" max="13831" width="18" style="221" customWidth="1"/>
    <col min="13832" max="13832" width="19.5" style="221" customWidth="1"/>
    <col min="13833" max="13841" width="20.625" style="221" customWidth="1"/>
    <col min="13842" max="14079" width="9" style="221" customWidth="1"/>
    <col min="14080" max="14080" width="3.375" style="221" customWidth="1"/>
    <col min="14081" max="14081" width="5.25" style="221" customWidth="1"/>
    <col min="14082" max="14083" width="12.875" style="221" customWidth="1"/>
    <col min="14084" max="14084" width="12.625" style="221" customWidth="1"/>
    <col min="14085" max="14085" width="14.25" style="221" customWidth="1"/>
    <col min="14086" max="14086" width="15.625" style="221" customWidth="1"/>
    <col min="14087" max="14087" width="18" style="221" customWidth="1"/>
    <col min="14088" max="14088" width="19.5" style="221" customWidth="1"/>
    <col min="14089" max="14097" width="20.625" style="221" customWidth="1"/>
    <col min="14098" max="14335" width="9" style="221" customWidth="1"/>
    <col min="14336" max="14336" width="3.375" style="221" customWidth="1"/>
    <col min="14337" max="14337" width="5.25" style="221" customWidth="1"/>
    <col min="14338" max="14339" width="12.875" style="221" customWidth="1"/>
    <col min="14340" max="14340" width="12.625" style="221" customWidth="1"/>
    <col min="14341" max="14341" width="14.25" style="221" customWidth="1"/>
    <col min="14342" max="14342" width="15.625" style="221" customWidth="1"/>
    <col min="14343" max="14343" width="18" style="221" customWidth="1"/>
    <col min="14344" max="14344" width="19.5" style="221" customWidth="1"/>
    <col min="14345" max="14353" width="20.625" style="221" customWidth="1"/>
    <col min="14354" max="14591" width="9" style="221" customWidth="1"/>
    <col min="14592" max="14592" width="3.375" style="221" customWidth="1"/>
    <col min="14593" max="14593" width="5.25" style="221" customWidth="1"/>
    <col min="14594" max="14595" width="12.875" style="221" customWidth="1"/>
    <col min="14596" max="14596" width="12.625" style="221" customWidth="1"/>
    <col min="14597" max="14597" width="14.25" style="221" customWidth="1"/>
    <col min="14598" max="14598" width="15.625" style="221" customWidth="1"/>
    <col min="14599" max="14599" width="18" style="221" customWidth="1"/>
    <col min="14600" max="14600" width="19.5" style="221" customWidth="1"/>
    <col min="14601" max="14609" width="20.625" style="221" customWidth="1"/>
    <col min="14610" max="14847" width="9" style="221" customWidth="1"/>
    <col min="14848" max="14848" width="3.375" style="221" customWidth="1"/>
    <col min="14849" max="14849" width="5.25" style="221" customWidth="1"/>
    <col min="14850" max="14851" width="12.875" style="221" customWidth="1"/>
    <col min="14852" max="14852" width="12.625" style="221" customWidth="1"/>
    <col min="14853" max="14853" width="14.25" style="221" customWidth="1"/>
    <col min="14854" max="14854" width="15.625" style="221" customWidth="1"/>
    <col min="14855" max="14855" width="18" style="221" customWidth="1"/>
    <col min="14856" max="14856" width="19.5" style="221" customWidth="1"/>
    <col min="14857" max="14865" width="20.625" style="221" customWidth="1"/>
    <col min="14866" max="15103" width="9" style="221" customWidth="1"/>
    <col min="15104" max="15104" width="3.375" style="221" customWidth="1"/>
    <col min="15105" max="15105" width="5.25" style="221" customWidth="1"/>
    <col min="15106" max="15107" width="12.875" style="221" customWidth="1"/>
    <col min="15108" max="15108" width="12.625" style="221" customWidth="1"/>
    <col min="15109" max="15109" width="14.25" style="221" customWidth="1"/>
    <col min="15110" max="15110" width="15.625" style="221" customWidth="1"/>
    <col min="15111" max="15111" width="18" style="221" customWidth="1"/>
    <col min="15112" max="15112" width="19.5" style="221" customWidth="1"/>
    <col min="15113" max="15121" width="20.625" style="221" customWidth="1"/>
    <col min="15122" max="15359" width="9" style="221" customWidth="1"/>
    <col min="15360" max="15360" width="3.375" style="221" customWidth="1"/>
    <col min="15361" max="15361" width="5.25" style="221" customWidth="1"/>
    <col min="15362" max="15363" width="12.875" style="221" customWidth="1"/>
    <col min="15364" max="15364" width="12.625" style="221" customWidth="1"/>
    <col min="15365" max="15365" width="14.25" style="221" customWidth="1"/>
    <col min="15366" max="15366" width="15.625" style="221" customWidth="1"/>
    <col min="15367" max="15367" width="18" style="221" customWidth="1"/>
    <col min="15368" max="15368" width="19.5" style="221" customWidth="1"/>
    <col min="15369" max="15377" width="20.625" style="221" customWidth="1"/>
    <col min="15378" max="15615" width="9" style="221" customWidth="1"/>
    <col min="15616" max="15616" width="3.375" style="221" customWidth="1"/>
    <col min="15617" max="15617" width="5.25" style="221" customWidth="1"/>
    <col min="15618" max="15619" width="12.875" style="221" customWidth="1"/>
    <col min="15620" max="15620" width="12.625" style="221" customWidth="1"/>
    <col min="15621" max="15621" width="14.25" style="221" customWidth="1"/>
    <col min="15622" max="15622" width="15.625" style="221" customWidth="1"/>
    <col min="15623" max="15623" width="18" style="221" customWidth="1"/>
    <col min="15624" max="15624" width="19.5" style="221" customWidth="1"/>
    <col min="15625" max="15633" width="20.625" style="221" customWidth="1"/>
    <col min="15634" max="15871" width="9" style="221" customWidth="1"/>
    <col min="15872" max="15872" width="3.375" style="221" customWidth="1"/>
    <col min="15873" max="15873" width="5.25" style="221" customWidth="1"/>
    <col min="15874" max="15875" width="12.875" style="221" customWidth="1"/>
    <col min="15876" max="15876" width="12.625" style="221" customWidth="1"/>
    <col min="15877" max="15877" width="14.25" style="221" customWidth="1"/>
    <col min="15878" max="15878" width="15.625" style="221" customWidth="1"/>
    <col min="15879" max="15879" width="18" style="221" customWidth="1"/>
    <col min="15880" max="15880" width="19.5" style="221" customWidth="1"/>
    <col min="15881" max="15889" width="20.625" style="221" customWidth="1"/>
    <col min="15890" max="16127" width="9" style="221" customWidth="1"/>
    <col min="16128" max="16128" width="3.375" style="221" customWidth="1"/>
    <col min="16129" max="16129" width="5.25" style="221" customWidth="1"/>
    <col min="16130" max="16131" width="12.875" style="221" customWidth="1"/>
    <col min="16132" max="16132" width="12.625" style="221" customWidth="1"/>
    <col min="16133" max="16133" width="14.25" style="221" customWidth="1"/>
    <col min="16134" max="16134" width="15.625" style="221" customWidth="1"/>
    <col min="16135" max="16135" width="18" style="221" customWidth="1"/>
    <col min="16136" max="16136" width="19.5" style="221" customWidth="1"/>
    <col min="16137" max="16145" width="20.625" style="221" customWidth="1"/>
    <col min="16146" max="16384" width="9" style="221" customWidth="1"/>
  </cols>
  <sheetData>
    <row r="1" spans="1:9" ht="20.25" customHeight="1">
      <c r="A1" s="1477"/>
      <c r="B1" s="1477"/>
      <c r="C1" s="1477"/>
      <c r="D1" s="1477"/>
      <c r="E1" s="1477"/>
      <c r="F1" s="1477"/>
      <c r="G1" s="1477"/>
      <c r="H1" s="698" t="s">
        <v>1487</v>
      </c>
      <c r="I1" s="1477"/>
    </row>
    <row r="2" spans="1:9" ht="20.25" customHeight="1">
      <c r="A2" s="1477"/>
      <c r="B2" s="1477"/>
      <c r="C2" s="1477"/>
      <c r="D2" s="1477"/>
      <c r="E2" s="1477"/>
      <c r="F2" s="1477"/>
      <c r="G2" s="1477"/>
      <c r="H2" s="1477"/>
      <c r="I2" s="1477"/>
    </row>
    <row r="3" spans="1:9" ht="52.5" customHeight="1">
      <c r="A3" s="1477"/>
      <c r="B3" s="3127" t="s">
        <v>1048</v>
      </c>
      <c r="C3" s="3127"/>
      <c r="D3" s="3127"/>
      <c r="E3" s="3127"/>
      <c r="F3" s="3127"/>
      <c r="G3" s="3127"/>
      <c r="H3" s="3127"/>
      <c r="I3" s="3147"/>
    </row>
    <row r="4" spans="1:9" ht="30.75" customHeight="1">
      <c r="A4" s="1477"/>
      <c r="B4" s="3128"/>
      <c r="C4" s="2094" t="s">
        <v>1040</v>
      </c>
      <c r="D4" s="2708"/>
      <c r="E4" s="2712"/>
      <c r="F4" s="2713" t="s">
        <v>698</v>
      </c>
      <c r="G4" s="2715" t="s">
        <v>1005</v>
      </c>
      <c r="H4" s="2722"/>
      <c r="I4" s="1477"/>
    </row>
    <row r="5" spans="1:9" ht="30" customHeight="1">
      <c r="A5" s="1477"/>
      <c r="B5" s="3129"/>
      <c r="C5" s="2149" t="s">
        <v>349</v>
      </c>
      <c r="D5" s="2149"/>
      <c r="E5" s="1762"/>
      <c r="F5" s="2714" t="s">
        <v>510</v>
      </c>
      <c r="G5" s="2716" t="s">
        <v>112</v>
      </c>
      <c r="H5" s="2723"/>
      <c r="I5" s="1477"/>
    </row>
    <row r="6" spans="1:9" ht="30" customHeight="1">
      <c r="A6" s="1477"/>
      <c r="B6" s="3129"/>
      <c r="C6" s="1762" t="s">
        <v>1042</v>
      </c>
      <c r="D6" s="2071"/>
      <c r="E6" s="2071"/>
      <c r="F6" s="2714" t="s">
        <v>598</v>
      </c>
      <c r="G6" s="2717">
        <v>0.5</v>
      </c>
      <c r="H6" s="3140"/>
      <c r="I6" s="1477"/>
    </row>
    <row r="7" spans="1:9" ht="42" customHeight="1">
      <c r="A7" s="1477"/>
      <c r="B7" s="3130"/>
      <c r="C7" s="1769" t="s">
        <v>574</v>
      </c>
      <c r="D7" s="1769"/>
      <c r="E7" s="1769"/>
      <c r="F7" s="1775"/>
      <c r="G7" s="3138" t="s">
        <v>1043</v>
      </c>
      <c r="H7" s="3141" t="s">
        <v>1045</v>
      </c>
      <c r="I7" s="1477"/>
    </row>
    <row r="8" spans="1:9" ht="30" customHeight="1">
      <c r="A8" s="1477"/>
      <c r="B8" s="3131"/>
      <c r="C8" s="1770"/>
      <c r="D8" s="1770"/>
      <c r="E8" s="1770"/>
      <c r="F8" s="3136"/>
      <c r="G8" s="3139" t="s">
        <v>826</v>
      </c>
      <c r="H8" s="3142"/>
      <c r="I8" s="1477"/>
    </row>
    <row r="9" spans="1:9" ht="30" customHeight="1">
      <c r="A9" s="1477"/>
      <c r="B9" s="3132" t="s">
        <v>861</v>
      </c>
      <c r="C9" s="3134"/>
      <c r="D9" s="3134"/>
      <c r="E9" s="3134"/>
      <c r="F9" s="3134"/>
      <c r="G9" s="3134"/>
      <c r="H9" s="3143"/>
      <c r="I9" s="1477"/>
    </row>
    <row r="10" spans="1:9" ht="30" customHeight="1">
      <c r="A10" s="1477"/>
      <c r="B10" s="3133">
        <v>1</v>
      </c>
      <c r="C10" s="3135" t="s">
        <v>698</v>
      </c>
      <c r="D10" s="3135"/>
      <c r="E10" s="3135"/>
      <c r="F10" s="3135"/>
      <c r="G10" s="3135"/>
      <c r="H10" s="3144"/>
      <c r="I10" s="1477"/>
    </row>
    <row r="11" spans="1:9" ht="30" customHeight="1">
      <c r="A11" s="1477"/>
      <c r="B11" s="2701">
        <v>2</v>
      </c>
      <c r="C11" s="2716" t="s">
        <v>510</v>
      </c>
      <c r="D11" s="2716"/>
      <c r="E11" s="2716"/>
      <c r="F11" s="2716"/>
      <c r="G11" s="2716"/>
      <c r="H11" s="2723"/>
      <c r="I11" s="1477"/>
    </row>
    <row r="12" spans="1:9" ht="30" customHeight="1">
      <c r="A12" s="1477"/>
      <c r="B12" s="2701">
        <v>3</v>
      </c>
      <c r="C12" s="2716" t="s">
        <v>598</v>
      </c>
      <c r="D12" s="2716"/>
      <c r="E12" s="2716"/>
      <c r="F12" s="2716"/>
      <c r="G12" s="2716"/>
      <c r="H12" s="2723"/>
      <c r="I12" s="1477"/>
    </row>
    <row r="13" spans="1:9" ht="30" customHeight="1">
      <c r="A13" s="1477"/>
      <c r="B13" s="2701">
        <v>4</v>
      </c>
      <c r="C13" s="2716" t="s">
        <v>1050</v>
      </c>
      <c r="D13" s="2716"/>
      <c r="E13" s="2716"/>
      <c r="F13" s="2716"/>
      <c r="G13" s="2716"/>
      <c r="H13" s="2723"/>
      <c r="I13" s="1477"/>
    </row>
    <row r="14" spans="1:9" ht="30" customHeight="1">
      <c r="A14" s="1477"/>
      <c r="B14" s="2701">
        <v>5</v>
      </c>
      <c r="C14" s="2716" t="s">
        <v>702</v>
      </c>
      <c r="D14" s="2716"/>
      <c r="E14" s="2716"/>
      <c r="F14" s="2716"/>
      <c r="G14" s="2716"/>
      <c r="H14" s="2723"/>
      <c r="I14" s="1477"/>
    </row>
    <row r="15" spans="1:9" ht="30" customHeight="1">
      <c r="A15" s="1477"/>
      <c r="B15" s="2701">
        <v>6</v>
      </c>
      <c r="C15" s="2149"/>
      <c r="D15" s="2149"/>
      <c r="E15" s="2149"/>
      <c r="F15" s="2149"/>
      <c r="G15" s="2149"/>
      <c r="H15" s="3145"/>
      <c r="I15" s="1477"/>
    </row>
    <row r="16" spans="1:9" ht="30" customHeight="1">
      <c r="A16" s="1477"/>
      <c r="B16" s="2701">
        <v>7</v>
      </c>
      <c r="C16" s="2149"/>
      <c r="D16" s="2149"/>
      <c r="E16" s="2149"/>
      <c r="F16" s="2149"/>
      <c r="G16" s="2149"/>
      <c r="H16" s="3145"/>
      <c r="I16" s="1477"/>
    </row>
    <row r="17" spans="1:9" ht="30" customHeight="1">
      <c r="A17" s="1477"/>
      <c r="B17" s="2701">
        <v>8</v>
      </c>
      <c r="C17" s="2149"/>
      <c r="D17" s="2149"/>
      <c r="E17" s="2149"/>
      <c r="F17" s="2149"/>
      <c r="G17" s="2149"/>
      <c r="H17" s="3145"/>
      <c r="I17" s="1477"/>
    </row>
    <row r="18" spans="1:9" ht="30" customHeight="1">
      <c r="A18" s="1477"/>
      <c r="B18" s="2701">
        <v>9</v>
      </c>
      <c r="C18" s="2149"/>
      <c r="D18" s="2149"/>
      <c r="E18" s="2149"/>
      <c r="F18" s="2149"/>
      <c r="G18" s="2149"/>
      <c r="H18" s="3145"/>
      <c r="I18" s="1477"/>
    </row>
    <row r="19" spans="1:9" ht="30" customHeight="1">
      <c r="A19" s="1477"/>
      <c r="B19" s="2702">
        <v>10</v>
      </c>
      <c r="C19" s="2150"/>
      <c r="D19" s="2150"/>
      <c r="E19" s="2150"/>
      <c r="F19" s="2150"/>
      <c r="G19" s="2150"/>
      <c r="H19" s="3146"/>
      <c r="I19" s="1477"/>
    </row>
    <row r="20" spans="1:9" ht="30" customHeight="1">
      <c r="A20" s="1477"/>
      <c r="B20" s="1477" t="s">
        <v>699</v>
      </c>
      <c r="C20" s="1477"/>
      <c r="D20" s="1477"/>
      <c r="E20" s="1477"/>
      <c r="F20" s="1477"/>
      <c r="G20" s="1477"/>
      <c r="H20" s="1477"/>
      <c r="I20" s="1477"/>
    </row>
    <row r="21" spans="1:9" ht="30" customHeight="1">
      <c r="A21" s="1477"/>
      <c r="B21" s="1477" t="s">
        <v>1046</v>
      </c>
      <c r="C21" s="1477"/>
      <c r="D21" s="1477"/>
      <c r="E21" s="1477"/>
      <c r="F21" s="1477"/>
      <c r="G21" s="1477"/>
      <c r="H21" s="1477"/>
      <c r="I21" s="1477"/>
    </row>
    <row r="22" spans="1:9" ht="30" customHeight="1">
      <c r="A22" s="1477"/>
      <c r="B22" s="1477"/>
      <c r="C22" s="1477"/>
      <c r="D22" s="1477"/>
      <c r="E22" s="1477"/>
      <c r="F22" s="1477"/>
      <c r="G22" s="1477"/>
      <c r="H22" s="1477"/>
      <c r="I22" s="1477"/>
    </row>
    <row r="23" spans="1:9" ht="30" customHeight="1"/>
    <row r="24" spans="1:9" ht="30" customHeight="1"/>
    <row r="25" spans="1:9" ht="30" customHeight="1"/>
    <row r="26" spans="1:9" ht="30" customHeight="1"/>
    <row r="27" spans="1:9" ht="30" customHeight="1"/>
    <row r="28" spans="1:9" ht="30" customHeight="1"/>
    <row r="29" spans="1:9" ht="30" customHeight="1"/>
    <row r="30" spans="1:9" ht="30" customHeight="1"/>
    <row r="31" spans="1:9" ht="30" customHeight="1"/>
    <row r="32" spans="1:9" ht="30" customHeight="1"/>
    <row r="33" ht="30" customHeight="1"/>
    <row r="34" ht="30" customHeight="1"/>
    <row r="35" ht="30" customHeight="1"/>
    <row r="36" ht="30" customHeight="1"/>
    <row r="37" ht="30" customHeight="1"/>
    <row r="38" ht="30" customHeight="1"/>
    <row r="39" ht="30" customHeight="1"/>
    <row r="40" ht="30" customHeight="1"/>
  </sheetData>
  <customSheetViews>
    <customSheetView guid="{76D48460-2D9B-487A-92BD-89A50EB1783E}">
      <selection activeCell="I23" sqref="I23"/>
      <pageMargins left="0.39" right="0.4" top="1" bottom="0.59" header="0.61" footer="0.38"/>
      <pageSetup paperSize="9" scale="74" orientation="portrait" horizontalDpi="300" verticalDpi="300" r:id="rId1"/>
      <headerFooter alignWithMargins="0">
        <oddHeader>&amp;R（別紙１１）</oddHeader>
        <evenHeader>&amp;R（別紙１１）</evenHeader>
        <firstHeader>&amp;R（別紙１１）</firstHeader>
      </headerFooter>
    </customSheetView>
  </customSheetViews>
  <mergeCells count="20">
    <mergeCell ref="B3:H3"/>
    <mergeCell ref="C4:E4"/>
    <mergeCell ref="G4:H4"/>
    <mergeCell ref="C5:E5"/>
    <mergeCell ref="G5:H5"/>
    <mergeCell ref="C6:E6"/>
    <mergeCell ref="G6:H6"/>
    <mergeCell ref="B9:H9"/>
    <mergeCell ref="C10:H10"/>
    <mergeCell ref="C11:H11"/>
    <mergeCell ref="C12:H12"/>
    <mergeCell ref="C13:H13"/>
    <mergeCell ref="C14:H14"/>
    <mergeCell ref="C15:H15"/>
    <mergeCell ref="C16:H16"/>
    <mergeCell ref="C17:H17"/>
    <mergeCell ref="C18:H18"/>
    <mergeCell ref="C19:H19"/>
    <mergeCell ref="C7:E8"/>
    <mergeCell ref="F7:F8"/>
  </mergeCells>
  <phoneticPr fontId="7"/>
  <pageMargins left="0.39" right="0.4" top="1" bottom="0.59" header="0.61" footer="0.38"/>
  <pageSetup paperSize="9" scale="74" fitToWidth="1" fitToHeight="1" orientation="portrait" usePrinterDefaults="1" horizontalDpi="300" verticalDpi="300" r:id="rId2"/>
  <headerFooter alignWithMargins="0">
    <oddHeader>&amp;R（別紙１１）</oddHeader>
  </headerFooter>
  <drawing r:id="rId3"/>
</worksheet>
</file>

<file path=xl/worksheets/sheet77.xml><?xml version="1.0" encoding="utf-8"?>
<worksheet xmlns="http://schemas.openxmlformats.org/spreadsheetml/2006/main" xmlns:r="http://schemas.openxmlformats.org/officeDocument/2006/relationships" xmlns:mc="http://schemas.openxmlformats.org/markup-compatibility/2006">
  <sheetPr codeName="Sheet78">
    <tabColor rgb="FF00B0F0"/>
  </sheetPr>
  <dimension ref="A1:H37"/>
  <sheetViews>
    <sheetView showGridLines="0" view="pageBreakPreview" topLeftCell="A4" zoomScale="90" zoomScaleNormal="80" zoomScaleSheetLayoutView="90" workbookViewId="0"/>
  </sheetViews>
  <sheetFormatPr defaultRowHeight="13.5"/>
  <cols>
    <col min="1" max="1" width="47.5" style="159" customWidth="1"/>
    <col min="2" max="3" width="3.125" style="159" customWidth="1"/>
    <col min="4" max="4" width="23.625" style="159" customWidth="1"/>
    <col min="5" max="5" width="10.375" style="159" customWidth="1"/>
    <col min="6" max="6" width="7.5" style="159" customWidth="1"/>
    <col min="7" max="7" width="17.375" style="159" customWidth="1"/>
    <col min="8" max="8" width="13.75" style="159" customWidth="1"/>
    <col min="9" max="256" width="9" style="159" customWidth="1"/>
    <col min="257" max="257" width="47.5" style="159" customWidth="1"/>
    <col min="258" max="259" width="3.125" style="159" customWidth="1"/>
    <col min="260" max="260" width="23.625" style="159" customWidth="1"/>
    <col min="261" max="261" width="10.375" style="159" customWidth="1"/>
    <col min="262" max="262" width="7.5" style="159" customWidth="1"/>
    <col min="263" max="263" width="17.375" style="159" customWidth="1"/>
    <col min="264" max="264" width="13.75" style="159" customWidth="1"/>
    <col min="265" max="512" width="9" style="159" customWidth="1"/>
    <col min="513" max="513" width="47.5" style="159" customWidth="1"/>
    <col min="514" max="515" width="3.125" style="159" customWidth="1"/>
    <col min="516" max="516" width="23.625" style="159" customWidth="1"/>
    <col min="517" max="517" width="10.375" style="159" customWidth="1"/>
    <col min="518" max="518" width="7.5" style="159" customWidth="1"/>
    <col min="519" max="519" width="17.375" style="159" customWidth="1"/>
    <col min="520" max="520" width="13.75" style="159" customWidth="1"/>
    <col min="521" max="768" width="9" style="159" customWidth="1"/>
    <col min="769" max="769" width="47.5" style="159" customWidth="1"/>
    <col min="770" max="771" width="3.125" style="159" customWidth="1"/>
    <col min="772" max="772" width="23.625" style="159" customWidth="1"/>
    <col min="773" max="773" width="10.375" style="159" customWidth="1"/>
    <col min="774" max="774" width="7.5" style="159" customWidth="1"/>
    <col min="775" max="775" width="17.375" style="159" customWidth="1"/>
    <col min="776" max="776" width="13.75" style="159" customWidth="1"/>
    <col min="777" max="1024" width="9" style="159" customWidth="1"/>
    <col min="1025" max="1025" width="47.5" style="159" customWidth="1"/>
    <col min="1026" max="1027" width="3.125" style="159" customWidth="1"/>
    <col min="1028" max="1028" width="23.625" style="159" customWidth="1"/>
    <col min="1029" max="1029" width="10.375" style="159" customWidth="1"/>
    <col min="1030" max="1030" width="7.5" style="159" customWidth="1"/>
    <col min="1031" max="1031" width="17.375" style="159" customWidth="1"/>
    <col min="1032" max="1032" width="13.75" style="159" customWidth="1"/>
    <col min="1033" max="1280" width="9" style="159" customWidth="1"/>
    <col min="1281" max="1281" width="47.5" style="159" customWidth="1"/>
    <col min="1282" max="1283" width="3.125" style="159" customWidth="1"/>
    <col min="1284" max="1284" width="23.625" style="159" customWidth="1"/>
    <col min="1285" max="1285" width="10.375" style="159" customWidth="1"/>
    <col min="1286" max="1286" width="7.5" style="159" customWidth="1"/>
    <col min="1287" max="1287" width="17.375" style="159" customWidth="1"/>
    <col min="1288" max="1288" width="13.75" style="159" customWidth="1"/>
    <col min="1289" max="1536" width="9" style="159" customWidth="1"/>
    <col min="1537" max="1537" width="47.5" style="159" customWidth="1"/>
    <col min="1538" max="1539" width="3.125" style="159" customWidth="1"/>
    <col min="1540" max="1540" width="23.625" style="159" customWidth="1"/>
    <col min="1541" max="1541" width="10.375" style="159" customWidth="1"/>
    <col min="1542" max="1542" width="7.5" style="159" customWidth="1"/>
    <col min="1543" max="1543" width="17.375" style="159" customWidth="1"/>
    <col min="1544" max="1544" width="13.75" style="159" customWidth="1"/>
    <col min="1545" max="1792" width="9" style="159" customWidth="1"/>
    <col min="1793" max="1793" width="47.5" style="159" customWidth="1"/>
    <col min="1794" max="1795" width="3.125" style="159" customWidth="1"/>
    <col min="1796" max="1796" width="23.625" style="159" customWidth="1"/>
    <col min="1797" max="1797" width="10.375" style="159" customWidth="1"/>
    <col min="1798" max="1798" width="7.5" style="159" customWidth="1"/>
    <col min="1799" max="1799" width="17.375" style="159" customWidth="1"/>
    <col min="1800" max="1800" width="13.75" style="159" customWidth="1"/>
    <col min="1801" max="2048" width="9" style="159" customWidth="1"/>
    <col min="2049" max="2049" width="47.5" style="159" customWidth="1"/>
    <col min="2050" max="2051" width="3.125" style="159" customWidth="1"/>
    <col min="2052" max="2052" width="23.625" style="159" customWidth="1"/>
    <col min="2053" max="2053" width="10.375" style="159" customWidth="1"/>
    <col min="2054" max="2054" width="7.5" style="159" customWidth="1"/>
    <col min="2055" max="2055" width="17.375" style="159" customWidth="1"/>
    <col min="2056" max="2056" width="13.75" style="159" customWidth="1"/>
    <col min="2057" max="2304" width="9" style="159" customWidth="1"/>
    <col min="2305" max="2305" width="47.5" style="159" customWidth="1"/>
    <col min="2306" max="2307" width="3.125" style="159" customWidth="1"/>
    <col min="2308" max="2308" width="23.625" style="159" customWidth="1"/>
    <col min="2309" max="2309" width="10.375" style="159" customWidth="1"/>
    <col min="2310" max="2310" width="7.5" style="159" customWidth="1"/>
    <col min="2311" max="2311" width="17.375" style="159" customWidth="1"/>
    <col min="2312" max="2312" width="13.75" style="159" customWidth="1"/>
    <col min="2313" max="2560" width="9" style="159" customWidth="1"/>
    <col min="2561" max="2561" width="47.5" style="159" customWidth="1"/>
    <col min="2562" max="2563" width="3.125" style="159" customWidth="1"/>
    <col min="2564" max="2564" width="23.625" style="159" customWidth="1"/>
    <col min="2565" max="2565" width="10.375" style="159" customWidth="1"/>
    <col min="2566" max="2566" width="7.5" style="159" customWidth="1"/>
    <col min="2567" max="2567" width="17.375" style="159" customWidth="1"/>
    <col min="2568" max="2568" width="13.75" style="159" customWidth="1"/>
    <col min="2569" max="2816" width="9" style="159" customWidth="1"/>
    <col min="2817" max="2817" width="47.5" style="159" customWidth="1"/>
    <col min="2818" max="2819" width="3.125" style="159" customWidth="1"/>
    <col min="2820" max="2820" width="23.625" style="159" customWidth="1"/>
    <col min="2821" max="2821" width="10.375" style="159" customWidth="1"/>
    <col min="2822" max="2822" width="7.5" style="159" customWidth="1"/>
    <col min="2823" max="2823" width="17.375" style="159" customWidth="1"/>
    <col min="2824" max="2824" width="13.75" style="159" customWidth="1"/>
    <col min="2825" max="3072" width="9" style="159" customWidth="1"/>
    <col min="3073" max="3073" width="47.5" style="159" customWidth="1"/>
    <col min="3074" max="3075" width="3.125" style="159" customWidth="1"/>
    <col min="3076" max="3076" width="23.625" style="159" customWidth="1"/>
    <col min="3077" max="3077" width="10.375" style="159" customWidth="1"/>
    <col min="3078" max="3078" width="7.5" style="159" customWidth="1"/>
    <col min="3079" max="3079" width="17.375" style="159" customWidth="1"/>
    <col min="3080" max="3080" width="13.75" style="159" customWidth="1"/>
    <col min="3081" max="3328" width="9" style="159" customWidth="1"/>
    <col min="3329" max="3329" width="47.5" style="159" customWidth="1"/>
    <col min="3330" max="3331" width="3.125" style="159" customWidth="1"/>
    <col min="3332" max="3332" width="23.625" style="159" customWidth="1"/>
    <col min="3333" max="3333" width="10.375" style="159" customWidth="1"/>
    <col min="3334" max="3334" width="7.5" style="159" customWidth="1"/>
    <col min="3335" max="3335" width="17.375" style="159" customWidth="1"/>
    <col min="3336" max="3336" width="13.75" style="159" customWidth="1"/>
    <col min="3337" max="3584" width="9" style="159" customWidth="1"/>
    <col min="3585" max="3585" width="47.5" style="159" customWidth="1"/>
    <col min="3586" max="3587" width="3.125" style="159" customWidth="1"/>
    <col min="3588" max="3588" width="23.625" style="159" customWidth="1"/>
    <col min="3589" max="3589" width="10.375" style="159" customWidth="1"/>
    <col min="3590" max="3590" width="7.5" style="159" customWidth="1"/>
    <col min="3591" max="3591" width="17.375" style="159" customWidth="1"/>
    <col min="3592" max="3592" width="13.75" style="159" customWidth="1"/>
    <col min="3593" max="3840" width="9" style="159" customWidth="1"/>
    <col min="3841" max="3841" width="47.5" style="159" customWidth="1"/>
    <col min="3842" max="3843" width="3.125" style="159" customWidth="1"/>
    <col min="3844" max="3844" width="23.625" style="159" customWidth="1"/>
    <col min="3845" max="3845" width="10.375" style="159" customWidth="1"/>
    <col min="3846" max="3846" width="7.5" style="159" customWidth="1"/>
    <col min="3847" max="3847" width="17.375" style="159" customWidth="1"/>
    <col min="3848" max="3848" width="13.75" style="159" customWidth="1"/>
    <col min="3849" max="4096" width="9" style="159" customWidth="1"/>
    <col min="4097" max="4097" width="47.5" style="159" customWidth="1"/>
    <col min="4098" max="4099" width="3.125" style="159" customWidth="1"/>
    <col min="4100" max="4100" width="23.625" style="159" customWidth="1"/>
    <col min="4101" max="4101" width="10.375" style="159" customWidth="1"/>
    <col min="4102" max="4102" width="7.5" style="159" customWidth="1"/>
    <col min="4103" max="4103" width="17.375" style="159" customWidth="1"/>
    <col min="4104" max="4104" width="13.75" style="159" customWidth="1"/>
    <col min="4105" max="4352" width="9" style="159" customWidth="1"/>
    <col min="4353" max="4353" width="47.5" style="159" customWidth="1"/>
    <col min="4354" max="4355" width="3.125" style="159" customWidth="1"/>
    <col min="4356" max="4356" width="23.625" style="159" customWidth="1"/>
    <col min="4357" max="4357" width="10.375" style="159" customWidth="1"/>
    <col min="4358" max="4358" width="7.5" style="159" customWidth="1"/>
    <col min="4359" max="4359" width="17.375" style="159" customWidth="1"/>
    <col min="4360" max="4360" width="13.75" style="159" customWidth="1"/>
    <col min="4361" max="4608" width="9" style="159" customWidth="1"/>
    <col min="4609" max="4609" width="47.5" style="159" customWidth="1"/>
    <col min="4610" max="4611" width="3.125" style="159" customWidth="1"/>
    <col min="4612" max="4612" width="23.625" style="159" customWidth="1"/>
    <col min="4613" max="4613" width="10.375" style="159" customWidth="1"/>
    <col min="4614" max="4614" width="7.5" style="159" customWidth="1"/>
    <col min="4615" max="4615" width="17.375" style="159" customWidth="1"/>
    <col min="4616" max="4616" width="13.75" style="159" customWidth="1"/>
    <col min="4617" max="4864" width="9" style="159" customWidth="1"/>
    <col min="4865" max="4865" width="47.5" style="159" customWidth="1"/>
    <col min="4866" max="4867" width="3.125" style="159" customWidth="1"/>
    <col min="4868" max="4868" width="23.625" style="159" customWidth="1"/>
    <col min="4869" max="4869" width="10.375" style="159" customWidth="1"/>
    <col min="4870" max="4870" width="7.5" style="159" customWidth="1"/>
    <col min="4871" max="4871" width="17.375" style="159" customWidth="1"/>
    <col min="4872" max="4872" width="13.75" style="159" customWidth="1"/>
    <col min="4873" max="5120" width="9" style="159" customWidth="1"/>
    <col min="5121" max="5121" width="47.5" style="159" customWidth="1"/>
    <col min="5122" max="5123" width="3.125" style="159" customWidth="1"/>
    <col min="5124" max="5124" width="23.625" style="159" customWidth="1"/>
    <col min="5125" max="5125" width="10.375" style="159" customWidth="1"/>
    <col min="5126" max="5126" width="7.5" style="159" customWidth="1"/>
    <col min="5127" max="5127" width="17.375" style="159" customWidth="1"/>
    <col min="5128" max="5128" width="13.75" style="159" customWidth="1"/>
    <col min="5129" max="5376" width="9" style="159" customWidth="1"/>
    <col min="5377" max="5377" width="47.5" style="159" customWidth="1"/>
    <col min="5378" max="5379" width="3.125" style="159" customWidth="1"/>
    <col min="5380" max="5380" width="23.625" style="159" customWidth="1"/>
    <col min="5381" max="5381" width="10.375" style="159" customWidth="1"/>
    <col min="5382" max="5382" width="7.5" style="159" customWidth="1"/>
    <col min="5383" max="5383" width="17.375" style="159" customWidth="1"/>
    <col min="5384" max="5384" width="13.75" style="159" customWidth="1"/>
    <col min="5385" max="5632" width="9" style="159" customWidth="1"/>
    <col min="5633" max="5633" width="47.5" style="159" customWidth="1"/>
    <col min="5634" max="5635" width="3.125" style="159" customWidth="1"/>
    <col min="5636" max="5636" width="23.625" style="159" customWidth="1"/>
    <col min="5637" max="5637" width="10.375" style="159" customWidth="1"/>
    <col min="5638" max="5638" width="7.5" style="159" customWidth="1"/>
    <col min="5639" max="5639" width="17.375" style="159" customWidth="1"/>
    <col min="5640" max="5640" width="13.75" style="159" customWidth="1"/>
    <col min="5641" max="5888" width="9" style="159" customWidth="1"/>
    <col min="5889" max="5889" width="47.5" style="159" customWidth="1"/>
    <col min="5890" max="5891" width="3.125" style="159" customWidth="1"/>
    <col min="5892" max="5892" width="23.625" style="159" customWidth="1"/>
    <col min="5893" max="5893" width="10.375" style="159" customWidth="1"/>
    <col min="5894" max="5894" width="7.5" style="159" customWidth="1"/>
    <col min="5895" max="5895" width="17.375" style="159" customWidth="1"/>
    <col min="5896" max="5896" width="13.75" style="159" customWidth="1"/>
    <col min="5897" max="6144" width="9" style="159" customWidth="1"/>
    <col min="6145" max="6145" width="47.5" style="159" customWidth="1"/>
    <col min="6146" max="6147" width="3.125" style="159" customWidth="1"/>
    <col min="6148" max="6148" width="23.625" style="159" customWidth="1"/>
    <col min="6149" max="6149" width="10.375" style="159" customWidth="1"/>
    <col min="6150" max="6150" width="7.5" style="159" customWidth="1"/>
    <col min="6151" max="6151" width="17.375" style="159" customWidth="1"/>
    <col min="6152" max="6152" width="13.75" style="159" customWidth="1"/>
    <col min="6153" max="6400" width="9" style="159" customWidth="1"/>
    <col min="6401" max="6401" width="47.5" style="159" customWidth="1"/>
    <col min="6402" max="6403" width="3.125" style="159" customWidth="1"/>
    <col min="6404" max="6404" width="23.625" style="159" customWidth="1"/>
    <col min="6405" max="6405" width="10.375" style="159" customWidth="1"/>
    <col min="6406" max="6406" width="7.5" style="159" customWidth="1"/>
    <col min="6407" max="6407" width="17.375" style="159" customWidth="1"/>
    <col min="6408" max="6408" width="13.75" style="159" customWidth="1"/>
    <col min="6409" max="6656" width="9" style="159" customWidth="1"/>
    <col min="6657" max="6657" width="47.5" style="159" customWidth="1"/>
    <col min="6658" max="6659" width="3.125" style="159" customWidth="1"/>
    <col min="6660" max="6660" width="23.625" style="159" customWidth="1"/>
    <col min="6661" max="6661" width="10.375" style="159" customWidth="1"/>
    <col min="6662" max="6662" width="7.5" style="159" customWidth="1"/>
    <col min="6663" max="6663" width="17.375" style="159" customWidth="1"/>
    <col min="6664" max="6664" width="13.75" style="159" customWidth="1"/>
    <col min="6665" max="6912" width="9" style="159" customWidth="1"/>
    <col min="6913" max="6913" width="47.5" style="159" customWidth="1"/>
    <col min="6914" max="6915" width="3.125" style="159" customWidth="1"/>
    <col min="6916" max="6916" width="23.625" style="159" customWidth="1"/>
    <col min="6917" max="6917" width="10.375" style="159" customWidth="1"/>
    <col min="6918" max="6918" width="7.5" style="159" customWidth="1"/>
    <col min="6919" max="6919" width="17.375" style="159" customWidth="1"/>
    <col min="6920" max="6920" width="13.75" style="159" customWidth="1"/>
    <col min="6921" max="7168" width="9" style="159" customWidth="1"/>
    <col min="7169" max="7169" width="47.5" style="159" customWidth="1"/>
    <col min="7170" max="7171" width="3.125" style="159" customWidth="1"/>
    <col min="7172" max="7172" width="23.625" style="159" customWidth="1"/>
    <col min="7173" max="7173" width="10.375" style="159" customWidth="1"/>
    <col min="7174" max="7174" width="7.5" style="159" customWidth="1"/>
    <col min="7175" max="7175" width="17.375" style="159" customWidth="1"/>
    <col min="7176" max="7176" width="13.75" style="159" customWidth="1"/>
    <col min="7177" max="7424" width="9" style="159" customWidth="1"/>
    <col min="7425" max="7425" width="47.5" style="159" customWidth="1"/>
    <col min="7426" max="7427" width="3.125" style="159" customWidth="1"/>
    <col min="7428" max="7428" width="23.625" style="159" customWidth="1"/>
    <col min="7429" max="7429" width="10.375" style="159" customWidth="1"/>
    <col min="7430" max="7430" width="7.5" style="159" customWidth="1"/>
    <col min="7431" max="7431" width="17.375" style="159" customWidth="1"/>
    <col min="7432" max="7432" width="13.75" style="159" customWidth="1"/>
    <col min="7433" max="7680" width="9" style="159" customWidth="1"/>
    <col min="7681" max="7681" width="47.5" style="159" customWidth="1"/>
    <col min="7682" max="7683" width="3.125" style="159" customWidth="1"/>
    <col min="7684" max="7684" width="23.625" style="159" customWidth="1"/>
    <col min="7685" max="7685" width="10.375" style="159" customWidth="1"/>
    <col min="7686" max="7686" width="7.5" style="159" customWidth="1"/>
    <col min="7687" max="7687" width="17.375" style="159" customWidth="1"/>
    <col min="7688" max="7688" width="13.75" style="159" customWidth="1"/>
    <col min="7689" max="7936" width="9" style="159" customWidth="1"/>
    <col min="7937" max="7937" width="47.5" style="159" customWidth="1"/>
    <col min="7938" max="7939" width="3.125" style="159" customWidth="1"/>
    <col min="7940" max="7940" width="23.625" style="159" customWidth="1"/>
    <col min="7941" max="7941" width="10.375" style="159" customWidth="1"/>
    <col min="7942" max="7942" width="7.5" style="159" customWidth="1"/>
    <col min="7943" max="7943" width="17.375" style="159" customWidth="1"/>
    <col min="7944" max="7944" width="13.75" style="159" customWidth="1"/>
    <col min="7945" max="8192" width="9" style="159" customWidth="1"/>
    <col min="8193" max="8193" width="47.5" style="159" customWidth="1"/>
    <col min="8194" max="8195" width="3.125" style="159" customWidth="1"/>
    <col min="8196" max="8196" width="23.625" style="159" customWidth="1"/>
    <col min="8197" max="8197" width="10.375" style="159" customWidth="1"/>
    <col min="8198" max="8198" width="7.5" style="159" customWidth="1"/>
    <col min="8199" max="8199" width="17.375" style="159" customWidth="1"/>
    <col min="8200" max="8200" width="13.75" style="159" customWidth="1"/>
    <col min="8201" max="8448" width="9" style="159" customWidth="1"/>
    <col min="8449" max="8449" width="47.5" style="159" customWidth="1"/>
    <col min="8450" max="8451" width="3.125" style="159" customWidth="1"/>
    <col min="8452" max="8452" width="23.625" style="159" customWidth="1"/>
    <col min="8453" max="8453" width="10.375" style="159" customWidth="1"/>
    <col min="8454" max="8454" width="7.5" style="159" customWidth="1"/>
    <col min="8455" max="8455" width="17.375" style="159" customWidth="1"/>
    <col min="8456" max="8456" width="13.75" style="159" customWidth="1"/>
    <col min="8457" max="8704" width="9" style="159" customWidth="1"/>
    <col min="8705" max="8705" width="47.5" style="159" customWidth="1"/>
    <col min="8706" max="8707" width="3.125" style="159" customWidth="1"/>
    <col min="8708" max="8708" width="23.625" style="159" customWidth="1"/>
    <col min="8709" max="8709" width="10.375" style="159" customWidth="1"/>
    <col min="8710" max="8710" width="7.5" style="159" customWidth="1"/>
    <col min="8711" max="8711" width="17.375" style="159" customWidth="1"/>
    <col min="8712" max="8712" width="13.75" style="159" customWidth="1"/>
    <col min="8713" max="8960" width="9" style="159" customWidth="1"/>
    <col min="8961" max="8961" width="47.5" style="159" customWidth="1"/>
    <col min="8962" max="8963" width="3.125" style="159" customWidth="1"/>
    <col min="8964" max="8964" width="23.625" style="159" customWidth="1"/>
    <col min="8965" max="8965" width="10.375" style="159" customWidth="1"/>
    <col min="8966" max="8966" width="7.5" style="159" customWidth="1"/>
    <col min="8967" max="8967" width="17.375" style="159" customWidth="1"/>
    <col min="8968" max="8968" width="13.75" style="159" customWidth="1"/>
    <col min="8969" max="9216" width="9" style="159" customWidth="1"/>
    <col min="9217" max="9217" width="47.5" style="159" customWidth="1"/>
    <col min="9218" max="9219" width="3.125" style="159" customWidth="1"/>
    <col min="9220" max="9220" width="23.625" style="159" customWidth="1"/>
    <col min="9221" max="9221" width="10.375" style="159" customWidth="1"/>
    <col min="9222" max="9222" width="7.5" style="159" customWidth="1"/>
    <col min="9223" max="9223" width="17.375" style="159" customWidth="1"/>
    <col min="9224" max="9224" width="13.75" style="159" customWidth="1"/>
    <col min="9225" max="9472" width="9" style="159" customWidth="1"/>
    <col min="9473" max="9473" width="47.5" style="159" customWidth="1"/>
    <col min="9474" max="9475" width="3.125" style="159" customWidth="1"/>
    <col min="9476" max="9476" width="23.625" style="159" customWidth="1"/>
    <col min="9477" max="9477" width="10.375" style="159" customWidth="1"/>
    <col min="9478" max="9478" width="7.5" style="159" customWidth="1"/>
    <col min="9479" max="9479" width="17.375" style="159" customWidth="1"/>
    <col min="9480" max="9480" width="13.75" style="159" customWidth="1"/>
    <col min="9481" max="9728" width="9" style="159" customWidth="1"/>
    <col min="9729" max="9729" width="47.5" style="159" customWidth="1"/>
    <col min="9730" max="9731" width="3.125" style="159" customWidth="1"/>
    <col min="9732" max="9732" width="23.625" style="159" customWidth="1"/>
    <col min="9733" max="9733" width="10.375" style="159" customWidth="1"/>
    <col min="9734" max="9734" width="7.5" style="159" customWidth="1"/>
    <col min="9735" max="9735" width="17.375" style="159" customWidth="1"/>
    <col min="9736" max="9736" width="13.75" style="159" customWidth="1"/>
    <col min="9737" max="9984" width="9" style="159" customWidth="1"/>
    <col min="9985" max="9985" width="47.5" style="159" customWidth="1"/>
    <col min="9986" max="9987" width="3.125" style="159" customWidth="1"/>
    <col min="9988" max="9988" width="23.625" style="159" customWidth="1"/>
    <col min="9989" max="9989" width="10.375" style="159" customWidth="1"/>
    <col min="9990" max="9990" width="7.5" style="159" customWidth="1"/>
    <col min="9991" max="9991" width="17.375" style="159" customWidth="1"/>
    <col min="9992" max="9992" width="13.75" style="159" customWidth="1"/>
    <col min="9993" max="10240" width="9" style="159" customWidth="1"/>
    <col min="10241" max="10241" width="47.5" style="159" customWidth="1"/>
    <col min="10242" max="10243" width="3.125" style="159" customWidth="1"/>
    <col min="10244" max="10244" width="23.625" style="159" customWidth="1"/>
    <col min="10245" max="10245" width="10.375" style="159" customWidth="1"/>
    <col min="10246" max="10246" width="7.5" style="159" customWidth="1"/>
    <col min="10247" max="10247" width="17.375" style="159" customWidth="1"/>
    <col min="10248" max="10248" width="13.75" style="159" customWidth="1"/>
    <col min="10249" max="10496" width="9" style="159" customWidth="1"/>
    <col min="10497" max="10497" width="47.5" style="159" customWidth="1"/>
    <col min="10498" max="10499" width="3.125" style="159" customWidth="1"/>
    <col min="10500" max="10500" width="23.625" style="159" customWidth="1"/>
    <col min="10501" max="10501" width="10.375" style="159" customWidth="1"/>
    <col min="10502" max="10502" width="7.5" style="159" customWidth="1"/>
    <col min="10503" max="10503" width="17.375" style="159" customWidth="1"/>
    <col min="10504" max="10504" width="13.75" style="159" customWidth="1"/>
    <col min="10505" max="10752" width="9" style="159" customWidth="1"/>
    <col min="10753" max="10753" width="47.5" style="159" customWidth="1"/>
    <col min="10754" max="10755" width="3.125" style="159" customWidth="1"/>
    <col min="10756" max="10756" width="23.625" style="159" customWidth="1"/>
    <col min="10757" max="10757" width="10.375" style="159" customWidth="1"/>
    <col min="10758" max="10758" width="7.5" style="159" customWidth="1"/>
    <col min="10759" max="10759" width="17.375" style="159" customWidth="1"/>
    <col min="10760" max="10760" width="13.75" style="159" customWidth="1"/>
    <col min="10761" max="11008" width="9" style="159" customWidth="1"/>
    <col min="11009" max="11009" width="47.5" style="159" customWidth="1"/>
    <col min="11010" max="11011" width="3.125" style="159" customWidth="1"/>
    <col min="11012" max="11012" width="23.625" style="159" customWidth="1"/>
    <col min="11013" max="11013" width="10.375" style="159" customWidth="1"/>
    <col min="11014" max="11014" width="7.5" style="159" customWidth="1"/>
    <col min="11015" max="11015" width="17.375" style="159" customWidth="1"/>
    <col min="11016" max="11016" width="13.75" style="159" customWidth="1"/>
    <col min="11017" max="11264" width="9" style="159" customWidth="1"/>
    <col min="11265" max="11265" width="47.5" style="159" customWidth="1"/>
    <col min="11266" max="11267" width="3.125" style="159" customWidth="1"/>
    <col min="11268" max="11268" width="23.625" style="159" customWidth="1"/>
    <col min="11269" max="11269" width="10.375" style="159" customWidth="1"/>
    <col min="11270" max="11270" width="7.5" style="159" customWidth="1"/>
    <col min="11271" max="11271" width="17.375" style="159" customWidth="1"/>
    <col min="11272" max="11272" width="13.75" style="159" customWidth="1"/>
    <col min="11273" max="11520" width="9" style="159" customWidth="1"/>
    <col min="11521" max="11521" width="47.5" style="159" customWidth="1"/>
    <col min="11522" max="11523" width="3.125" style="159" customWidth="1"/>
    <col min="11524" max="11524" width="23.625" style="159" customWidth="1"/>
    <col min="11525" max="11525" width="10.375" style="159" customWidth="1"/>
    <col min="11526" max="11526" width="7.5" style="159" customWidth="1"/>
    <col min="11527" max="11527" width="17.375" style="159" customWidth="1"/>
    <col min="11528" max="11528" width="13.75" style="159" customWidth="1"/>
    <col min="11529" max="11776" width="9" style="159" customWidth="1"/>
    <col min="11777" max="11777" width="47.5" style="159" customWidth="1"/>
    <col min="11778" max="11779" width="3.125" style="159" customWidth="1"/>
    <col min="11780" max="11780" width="23.625" style="159" customWidth="1"/>
    <col min="11781" max="11781" width="10.375" style="159" customWidth="1"/>
    <col min="11782" max="11782" width="7.5" style="159" customWidth="1"/>
    <col min="11783" max="11783" width="17.375" style="159" customWidth="1"/>
    <col min="11784" max="11784" width="13.75" style="159" customWidth="1"/>
    <col min="11785" max="12032" width="9" style="159" customWidth="1"/>
    <col min="12033" max="12033" width="47.5" style="159" customWidth="1"/>
    <col min="12034" max="12035" width="3.125" style="159" customWidth="1"/>
    <col min="12036" max="12036" width="23.625" style="159" customWidth="1"/>
    <col min="12037" max="12037" width="10.375" style="159" customWidth="1"/>
    <col min="12038" max="12038" width="7.5" style="159" customWidth="1"/>
    <col min="12039" max="12039" width="17.375" style="159" customWidth="1"/>
    <col min="12040" max="12040" width="13.75" style="159" customWidth="1"/>
    <col min="12041" max="12288" width="9" style="159" customWidth="1"/>
    <col min="12289" max="12289" width="47.5" style="159" customWidth="1"/>
    <col min="12290" max="12291" width="3.125" style="159" customWidth="1"/>
    <col min="12292" max="12292" width="23.625" style="159" customWidth="1"/>
    <col min="12293" max="12293" width="10.375" style="159" customWidth="1"/>
    <col min="12294" max="12294" width="7.5" style="159" customWidth="1"/>
    <col min="12295" max="12295" width="17.375" style="159" customWidth="1"/>
    <col min="12296" max="12296" width="13.75" style="159" customWidth="1"/>
    <col min="12297" max="12544" width="9" style="159" customWidth="1"/>
    <col min="12545" max="12545" width="47.5" style="159" customWidth="1"/>
    <col min="12546" max="12547" width="3.125" style="159" customWidth="1"/>
    <col min="12548" max="12548" width="23.625" style="159" customWidth="1"/>
    <col min="12549" max="12549" width="10.375" style="159" customWidth="1"/>
    <col min="12550" max="12550" width="7.5" style="159" customWidth="1"/>
    <col min="12551" max="12551" width="17.375" style="159" customWidth="1"/>
    <col min="12552" max="12552" width="13.75" style="159" customWidth="1"/>
    <col min="12553" max="12800" width="9" style="159" customWidth="1"/>
    <col min="12801" max="12801" width="47.5" style="159" customWidth="1"/>
    <col min="12802" max="12803" width="3.125" style="159" customWidth="1"/>
    <col min="12804" max="12804" width="23.625" style="159" customWidth="1"/>
    <col min="12805" max="12805" width="10.375" style="159" customWidth="1"/>
    <col min="12806" max="12806" width="7.5" style="159" customWidth="1"/>
    <col min="12807" max="12807" width="17.375" style="159" customWidth="1"/>
    <col min="12808" max="12808" width="13.75" style="159" customWidth="1"/>
    <col min="12809" max="13056" width="9" style="159" customWidth="1"/>
    <col min="13057" max="13057" width="47.5" style="159" customWidth="1"/>
    <col min="13058" max="13059" width="3.125" style="159" customWidth="1"/>
    <col min="13060" max="13060" width="23.625" style="159" customWidth="1"/>
    <col min="13061" max="13061" width="10.375" style="159" customWidth="1"/>
    <col min="13062" max="13062" width="7.5" style="159" customWidth="1"/>
    <col min="13063" max="13063" width="17.375" style="159" customWidth="1"/>
    <col min="13064" max="13064" width="13.75" style="159" customWidth="1"/>
    <col min="13065" max="13312" width="9" style="159" customWidth="1"/>
    <col min="13313" max="13313" width="47.5" style="159" customWidth="1"/>
    <col min="13314" max="13315" width="3.125" style="159" customWidth="1"/>
    <col min="13316" max="13316" width="23.625" style="159" customWidth="1"/>
    <col min="13317" max="13317" width="10.375" style="159" customWidth="1"/>
    <col min="13318" max="13318" width="7.5" style="159" customWidth="1"/>
    <col min="13319" max="13319" width="17.375" style="159" customWidth="1"/>
    <col min="13320" max="13320" width="13.75" style="159" customWidth="1"/>
    <col min="13321" max="13568" width="9" style="159" customWidth="1"/>
    <col min="13569" max="13569" width="47.5" style="159" customWidth="1"/>
    <col min="13570" max="13571" width="3.125" style="159" customWidth="1"/>
    <col min="13572" max="13572" width="23.625" style="159" customWidth="1"/>
    <col min="13573" max="13573" width="10.375" style="159" customWidth="1"/>
    <col min="13574" max="13574" width="7.5" style="159" customWidth="1"/>
    <col min="13575" max="13575" width="17.375" style="159" customWidth="1"/>
    <col min="13576" max="13576" width="13.75" style="159" customWidth="1"/>
    <col min="13577" max="13824" width="9" style="159" customWidth="1"/>
    <col min="13825" max="13825" width="47.5" style="159" customWidth="1"/>
    <col min="13826" max="13827" width="3.125" style="159" customWidth="1"/>
    <col min="13828" max="13828" width="23.625" style="159" customWidth="1"/>
    <col min="13829" max="13829" width="10.375" style="159" customWidth="1"/>
    <col min="13830" max="13830" width="7.5" style="159" customWidth="1"/>
    <col min="13831" max="13831" width="17.375" style="159" customWidth="1"/>
    <col min="13832" max="13832" width="13.75" style="159" customWidth="1"/>
    <col min="13833" max="14080" width="9" style="159" customWidth="1"/>
    <col min="14081" max="14081" width="47.5" style="159" customWidth="1"/>
    <col min="14082" max="14083" width="3.125" style="159" customWidth="1"/>
    <col min="14084" max="14084" width="23.625" style="159" customWidth="1"/>
    <col min="14085" max="14085" width="10.375" style="159" customWidth="1"/>
    <col min="14086" max="14086" width="7.5" style="159" customWidth="1"/>
    <col min="14087" max="14087" width="17.375" style="159" customWidth="1"/>
    <col min="14088" max="14088" width="13.75" style="159" customWidth="1"/>
    <col min="14089" max="14336" width="9" style="159" customWidth="1"/>
    <col min="14337" max="14337" width="47.5" style="159" customWidth="1"/>
    <col min="14338" max="14339" width="3.125" style="159" customWidth="1"/>
    <col min="14340" max="14340" width="23.625" style="159" customWidth="1"/>
    <col min="14341" max="14341" width="10.375" style="159" customWidth="1"/>
    <col min="14342" max="14342" width="7.5" style="159" customWidth="1"/>
    <col min="14343" max="14343" width="17.375" style="159" customWidth="1"/>
    <col min="14344" max="14344" width="13.75" style="159" customWidth="1"/>
    <col min="14345" max="14592" width="9" style="159" customWidth="1"/>
    <col min="14593" max="14593" width="47.5" style="159" customWidth="1"/>
    <col min="14594" max="14595" width="3.125" style="159" customWidth="1"/>
    <col min="14596" max="14596" width="23.625" style="159" customWidth="1"/>
    <col min="14597" max="14597" width="10.375" style="159" customWidth="1"/>
    <col min="14598" max="14598" width="7.5" style="159" customWidth="1"/>
    <col min="14599" max="14599" width="17.375" style="159" customWidth="1"/>
    <col min="14600" max="14600" width="13.75" style="159" customWidth="1"/>
    <col min="14601" max="14848" width="9" style="159" customWidth="1"/>
    <col min="14849" max="14849" width="47.5" style="159" customWidth="1"/>
    <col min="14850" max="14851" width="3.125" style="159" customWidth="1"/>
    <col min="14852" max="14852" width="23.625" style="159" customWidth="1"/>
    <col min="14853" max="14853" width="10.375" style="159" customWidth="1"/>
    <col min="14854" max="14854" width="7.5" style="159" customWidth="1"/>
    <col min="14855" max="14855" width="17.375" style="159" customWidth="1"/>
    <col min="14856" max="14856" width="13.75" style="159" customWidth="1"/>
    <col min="14857" max="15104" width="9" style="159" customWidth="1"/>
    <col min="15105" max="15105" width="47.5" style="159" customWidth="1"/>
    <col min="15106" max="15107" width="3.125" style="159" customWidth="1"/>
    <col min="15108" max="15108" width="23.625" style="159" customWidth="1"/>
    <col min="15109" max="15109" width="10.375" style="159" customWidth="1"/>
    <col min="15110" max="15110" width="7.5" style="159" customWidth="1"/>
    <col min="15111" max="15111" width="17.375" style="159" customWidth="1"/>
    <col min="15112" max="15112" width="13.75" style="159" customWidth="1"/>
    <col min="15113" max="15360" width="9" style="159" customWidth="1"/>
    <col min="15361" max="15361" width="47.5" style="159" customWidth="1"/>
    <col min="15362" max="15363" width="3.125" style="159" customWidth="1"/>
    <col min="15364" max="15364" width="23.625" style="159" customWidth="1"/>
    <col min="15365" max="15365" width="10.375" style="159" customWidth="1"/>
    <col min="15366" max="15366" width="7.5" style="159" customWidth="1"/>
    <col min="15367" max="15367" width="17.375" style="159" customWidth="1"/>
    <col min="15368" max="15368" width="13.75" style="159" customWidth="1"/>
    <col min="15369" max="15616" width="9" style="159" customWidth="1"/>
    <col min="15617" max="15617" width="47.5" style="159" customWidth="1"/>
    <col min="15618" max="15619" width="3.125" style="159" customWidth="1"/>
    <col min="15620" max="15620" width="23.625" style="159" customWidth="1"/>
    <col min="15621" max="15621" width="10.375" style="159" customWidth="1"/>
    <col min="15622" max="15622" width="7.5" style="159" customWidth="1"/>
    <col min="15623" max="15623" width="17.375" style="159" customWidth="1"/>
    <col min="15624" max="15624" width="13.75" style="159" customWidth="1"/>
    <col min="15625" max="15872" width="9" style="159" customWidth="1"/>
    <col min="15873" max="15873" width="47.5" style="159" customWidth="1"/>
    <col min="15874" max="15875" width="3.125" style="159" customWidth="1"/>
    <col min="15876" max="15876" width="23.625" style="159" customWidth="1"/>
    <col min="15877" max="15877" width="10.375" style="159" customWidth="1"/>
    <col min="15878" max="15878" width="7.5" style="159" customWidth="1"/>
    <col min="15879" max="15879" width="17.375" style="159" customWidth="1"/>
    <col min="15880" max="15880" width="13.75" style="159" customWidth="1"/>
    <col min="15881" max="16128" width="9" style="159" customWidth="1"/>
    <col min="16129" max="16129" width="47.5" style="159" customWidth="1"/>
    <col min="16130" max="16131" width="3.125" style="159" customWidth="1"/>
    <col min="16132" max="16132" width="23.625" style="159" customWidth="1"/>
    <col min="16133" max="16133" width="10.375" style="159" customWidth="1"/>
    <col min="16134" max="16134" width="7.5" style="159" customWidth="1"/>
    <col min="16135" max="16135" width="17.375" style="159" customWidth="1"/>
    <col min="16136" max="16136" width="13.75" style="159" customWidth="1"/>
    <col min="16137" max="16384" width="9" style="159" customWidth="1"/>
  </cols>
  <sheetData>
    <row r="1" spans="1:8" ht="17.25">
      <c r="A1" s="1973"/>
    </row>
    <row r="2" spans="1:8" ht="27.75" customHeight="1">
      <c r="A2" s="1973"/>
      <c r="G2" s="1756" t="s">
        <v>1487</v>
      </c>
      <c r="H2" s="1756"/>
    </row>
    <row r="3" spans="1:8" ht="70.5" customHeight="1">
      <c r="A3" s="1974" t="s">
        <v>856</v>
      </c>
      <c r="B3" s="138"/>
      <c r="C3" s="138"/>
      <c r="D3" s="138"/>
      <c r="E3" s="138"/>
      <c r="F3" s="138"/>
      <c r="G3" s="138"/>
      <c r="H3" s="138"/>
    </row>
    <row r="4" spans="1:8" ht="12" customHeight="1">
      <c r="A4" s="138"/>
      <c r="B4" s="138"/>
      <c r="C4" s="138"/>
      <c r="D4" s="138"/>
      <c r="E4" s="138"/>
      <c r="F4" s="138"/>
      <c r="G4" s="138"/>
      <c r="H4" s="138"/>
    </row>
    <row r="5" spans="1:8" ht="36" customHeight="1">
      <c r="A5" s="1975" t="s">
        <v>407</v>
      </c>
      <c r="B5" s="1985"/>
      <c r="C5" s="1991"/>
      <c r="D5" s="1991"/>
      <c r="E5" s="1991"/>
      <c r="F5" s="1991"/>
      <c r="G5" s="1991"/>
      <c r="H5" s="2004"/>
    </row>
    <row r="6" spans="1:8" ht="46.5" customHeight="1">
      <c r="A6" s="1977" t="s">
        <v>411</v>
      </c>
      <c r="B6" s="1975" t="s">
        <v>413</v>
      </c>
      <c r="C6" s="1992"/>
      <c r="D6" s="1992"/>
      <c r="E6" s="1992"/>
      <c r="F6" s="1992"/>
      <c r="G6" s="1992"/>
      <c r="H6" s="2005"/>
    </row>
    <row r="7" spans="1:8" s="1972" customFormat="1" ht="23.25" customHeight="1">
      <c r="A7" s="1978"/>
      <c r="B7" s="1987"/>
      <c r="C7" s="1987"/>
      <c r="D7" s="1987"/>
      <c r="E7" s="1987"/>
      <c r="F7" s="1987"/>
      <c r="G7" s="1987"/>
      <c r="H7" s="1972"/>
    </row>
    <row r="8" spans="1:8" s="1972" customFormat="1">
      <c r="A8" s="1979" t="s">
        <v>1062</v>
      </c>
      <c r="B8" s="105" t="s">
        <v>422</v>
      </c>
      <c r="C8" s="115"/>
      <c r="D8" s="115"/>
      <c r="E8" s="115"/>
      <c r="F8" s="115"/>
      <c r="G8" s="115"/>
      <c r="H8" s="120"/>
    </row>
    <row r="9" spans="1:8">
      <c r="A9" s="1980"/>
      <c r="B9" s="107"/>
      <c r="C9" s="117"/>
      <c r="D9" s="117"/>
      <c r="E9" s="117"/>
      <c r="F9" s="117"/>
      <c r="G9" s="117"/>
      <c r="H9" s="123"/>
    </row>
    <row r="10" spans="1:8" ht="52.5" customHeight="1">
      <c r="A10" s="1980"/>
      <c r="B10" s="107"/>
      <c r="C10" s="117"/>
      <c r="D10" s="117"/>
      <c r="E10" s="117"/>
      <c r="F10" s="117"/>
      <c r="G10" s="117"/>
      <c r="H10" s="123"/>
    </row>
    <row r="11" spans="1:8" ht="52.5" customHeight="1">
      <c r="A11" s="1980"/>
      <c r="B11" s="107"/>
      <c r="C11" s="117"/>
      <c r="D11" s="117"/>
      <c r="E11" s="117"/>
      <c r="F11" s="117"/>
      <c r="G11" s="117"/>
      <c r="H11" s="123"/>
    </row>
    <row r="12" spans="1:8" ht="13.5" customHeight="1">
      <c r="A12" s="1980"/>
      <c r="B12" s="107"/>
      <c r="C12" s="117"/>
      <c r="D12" s="117"/>
      <c r="E12" s="117"/>
      <c r="F12" s="117"/>
      <c r="G12" s="117"/>
      <c r="H12" s="123"/>
    </row>
    <row r="13" spans="1:8" ht="13.5" customHeight="1">
      <c r="A13" s="1981"/>
      <c r="B13" s="104"/>
      <c r="C13" s="114"/>
      <c r="D13" s="114"/>
      <c r="E13" s="114"/>
      <c r="F13" s="114"/>
      <c r="G13" s="114"/>
      <c r="H13" s="122"/>
    </row>
    <row r="14" spans="1:8" s="1972" customFormat="1">
      <c r="A14" s="1982" t="s">
        <v>450</v>
      </c>
      <c r="B14" s="3148"/>
      <c r="C14" s="3151"/>
      <c r="D14" s="3151"/>
      <c r="E14" s="3151"/>
      <c r="F14" s="3151"/>
      <c r="G14" s="3153"/>
      <c r="H14" s="2010" t="s">
        <v>422</v>
      </c>
    </row>
    <row r="15" spans="1:8">
      <c r="A15" s="1983"/>
      <c r="B15" s="3149"/>
      <c r="C15" s="132"/>
      <c r="D15" s="132"/>
      <c r="E15" s="132"/>
      <c r="F15" s="132"/>
      <c r="G15" s="3154"/>
      <c r="H15" s="2011"/>
    </row>
    <row r="16" spans="1:8" ht="53.1" customHeight="1">
      <c r="A16" s="1983"/>
      <c r="B16" s="3149"/>
      <c r="C16" s="132"/>
      <c r="D16" s="132"/>
      <c r="E16" s="132"/>
      <c r="F16" s="132"/>
      <c r="G16" s="3154"/>
      <c r="H16" s="2011"/>
    </row>
    <row r="17" spans="1:8" ht="53.1" customHeight="1">
      <c r="A17" s="1983"/>
      <c r="B17" s="3149"/>
      <c r="C17" s="132"/>
      <c r="D17" s="132"/>
      <c r="E17" s="132"/>
      <c r="F17" s="132"/>
      <c r="G17" s="3154"/>
      <c r="H17" s="2011"/>
    </row>
    <row r="18" spans="1:8">
      <c r="A18" s="1983"/>
      <c r="B18" s="3149"/>
      <c r="C18" s="132"/>
      <c r="D18" s="132"/>
      <c r="E18" s="132"/>
      <c r="F18" s="132"/>
      <c r="G18" s="3154"/>
      <c r="H18" s="2011"/>
    </row>
    <row r="19" spans="1:8">
      <c r="A19" s="1984"/>
      <c r="B19" s="3150"/>
      <c r="C19" s="3152"/>
      <c r="D19" s="3152"/>
      <c r="E19" s="3152"/>
      <c r="F19" s="3152"/>
      <c r="G19" s="3155"/>
      <c r="H19" s="2012"/>
    </row>
    <row r="21" spans="1:8" ht="17.25" customHeight="1">
      <c r="A21" s="757" t="s">
        <v>442</v>
      </c>
      <c r="B21" s="757"/>
      <c r="C21" s="757"/>
      <c r="D21" s="757"/>
      <c r="E21" s="757"/>
      <c r="F21" s="757"/>
      <c r="G21" s="757"/>
      <c r="H21" s="757"/>
    </row>
    <row r="22" spans="1:8" ht="16.5" customHeight="1">
      <c r="A22" s="757" t="s">
        <v>398</v>
      </c>
      <c r="B22" s="757"/>
      <c r="C22" s="757"/>
      <c r="D22" s="757"/>
      <c r="E22" s="757"/>
      <c r="F22" s="757"/>
      <c r="G22" s="757"/>
      <c r="H22" s="757"/>
    </row>
    <row r="23" spans="1:8" ht="17.25" customHeight="1">
      <c r="A23" s="757" t="s">
        <v>189</v>
      </c>
      <c r="B23" s="757"/>
      <c r="C23" s="757"/>
      <c r="D23" s="757"/>
      <c r="E23" s="757"/>
      <c r="F23" s="757"/>
      <c r="G23" s="757"/>
      <c r="H23" s="757"/>
    </row>
    <row r="24" spans="1:8" ht="17.25" customHeight="1">
      <c r="A24" s="757" t="s">
        <v>1029</v>
      </c>
      <c r="B24" s="757"/>
      <c r="C24" s="757"/>
      <c r="D24" s="757"/>
      <c r="E24" s="757"/>
      <c r="F24" s="757"/>
      <c r="G24" s="757"/>
      <c r="H24" s="757"/>
    </row>
    <row r="25" spans="1:8" ht="17.25" customHeight="1">
      <c r="A25" s="757" t="s">
        <v>199</v>
      </c>
      <c r="B25" s="757"/>
      <c r="C25" s="757"/>
      <c r="D25" s="757"/>
      <c r="E25" s="757"/>
      <c r="F25" s="757"/>
      <c r="G25" s="757"/>
      <c r="H25" s="757"/>
    </row>
    <row r="26" spans="1:8" ht="17.25" customHeight="1">
      <c r="A26" s="757" t="s">
        <v>750</v>
      </c>
      <c r="B26" s="757"/>
      <c r="C26" s="757"/>
      <c r="D26" s="757"/>
      <c r="E26" s="757"/>
      <c r="F26" s="757"/>
      <c r="G26" s="757"/>
      <c r="H26" s="757"/>
    </row>
    <row r="27" spans="1:8" ht="17.25" customHeight="1">
      <c r="A27" s="757" t="s">
        <v>314</v>
      </c>
      <c r="B27" s="757"/>
      <c r="C27" s="757"/>
      <c r="D27" s="757"/>
      <c r="E27" s="757"/>
      <c r="F27" s="757"/>
      <c r="G27" s="757"/>
      <c r="H27" s="757"/>
    </row>
    <row r="28" spans="1:8" ht="17.25" customHeight="1">
      <c r="A28" s="757" t="s">
        <v>760</v>
      </c>
      <c r="B28" s="757"/>
      <c r="C28" s="757"/>
      <c r="D28" s="757"/>
      <c r="E28" s="757"/>
      <c r="F28" s="757"/>
      <c r="G28" s="757"/>
      <c r="H28" s="757"/>
    </row>
    <row r="29" spans="1:8" ht="17.25" customHeight="1">
      <c r="A29" s="757"/>
      <c r="B29" s="757"/>
      <c r="C29" s="757"/>
      <c r="D29" s="757"/>
      <c r="E29" s="757"/>
      <c r="F29" s="757"/>
      <c r="G29" s="757"/>
      <c r="H29" s="757"/>
    </row>
    <row r="30" spans="1:8" ht="17.25" customHeight="1">
      <c r="A30" s="757"/>
      <c r="B30" s="757"/>
      <c r="C30" s="757"/>
      <c r="D30" s="757"/>
      <c r="E30" s="757"/>
      <c r="F30" s="757"/>
      <c r="G30" s="757"/>
      <c r="H30" s="757"/>
    </row>
    <row r="31" spans="1:8" ht="17.25" customHeight="1">
      <c r="A31" s="757"/>
      <c r="B31" s="757"/>
      <c r="C31" s="757"/>
      <c r="D31" s="757"/>
      <c r="E31" s="757"/>
      <c r="F31" s="757"/>
      <c r="G31" s="757"/>
      <c r="H31" s="757"/>
    </row>
    <row r="32" spans="1:8" ht="17.25" customHeight="1">
      <c r="A32" s="757"/>
      <c r="B32" s="757"/>
      <c r="C32" s="757"/>
      <c r="D32" s="757"/>
      <c r="E32" s="757"/>
      <c r="F32" s="757"/>
      <c r="G32" s="757"/>
      <c r="H32" s="757"/>
    </row>
    <row r="33" spans="1:8" ht="17.25" customHeight="1">
      <c r="A33" s="757"/>
      <c r="B33" s="757"/>
      <c r="C33" s="757"/>
      <c r="D33" s="757"/>
      <c r="E33" s="757"/>
      <c r="F33" s="757"/>
      <c r="G33" s="757"/>
      <c r="H33" s="757"/>
    </row>
    <row r="34" spans="1:8" ht="17.25" customHeight="1">
      <c r="A34" s="757"/>
      <c r="B34" s="757"/>
      <c r="C34" s="757"/>
      <c r="D34" s="757"/>
      <c r="E34" s="757"/>
      <c r="F34" s="757"/>
      <c r="G34" s="757"/>
      <c r="H34" s="757"/>
    </row>
    <row r="35" spans="1:8">
      <c r="A35" s="757"/>
      <c r="B35" s="757"/>
      <c r="C35" s="757"/>
      <c r="D35" s="757"/>
      <c r="E35" s="757"/>
      <c r="F35" s="757"/>
      <c r="G35" s="757"/>
      <c r="H35" s="757"/>
    </row>
    <row r="36" spans="1:8">
      <c r="A36" s="757"/>
      <c r="B36" s="757"/>
      <c r="C36" s="757"/>
      <c r="D36" s="757"/>
      <c r="E36" s="757"/>
      <c r="F36" s="757"/>
      <c r="G36" s="757"/>
      <c r="H36" s="757"/>
    </row>
    <row r="37" spans="1:8">
      <c r="A37" s="757"/>
      <c r="B37" s="757"/>
      <c r="C37" s="757"/>
      <c r="D37" s="757"/>
      <c r="E37" s="757"/>
      <c r="F37" s="757"/>
      <c r="G37" s="757"/>
      <c r="H37" s="757"/>
    </row>
  </sheetData>
  <customSheetViews>
    <customSheetView guid="{76D48460-2D9B-487A-92BD-89A50EB1783E}" scale="90" showPageBreaks="1" showGridLines="0" printArea="1" view="pageBreakPreview" topLeftCell="A4">
      <pageMargins left="0.7" right="0.7" top="0.75" bottom="0.75" header="0.3" footer="0.3"/>
      <printOptions horizontalCentered="1" verticalCentered="1"/>
      <pageSetup paperSize="9" scale="70" orientation="portrait" blackAndWhite="1" r:id="rId1"/>
    </customSheetView>
  </customSheetViews>
  <mergeCells count="21">
    <mergeCell ref="G2:H2"/>
    <mergeCell ref="A3:H3"/>
    <mergeCell ref="B5:H5"/>
    <mergeCell ref="B6:H6"/>
    <mergeCell ref="A21:H21"/>
    <mergeCell ref="A22:H22"/>
    <mergeCell ref="A23:H23"/>
    <mergeCell ref="A25:H25"/>
    <mergeCell ref="A26:H26"/>
    <mergeCell ref="A27:H27"/>
    <mergeCell ref="A28:H28"/>
    <mergeCell ref="A29:H29"/>
    <mergeCell ref="A34:H34"/>
    <mergeCell ref="A35:H35"/>
    <mergeCell ref="A36:H36"/>
    <mergeCell ref="A37:H37"/>
    <mergeCell ref="A8:A13"/>
    <mergeCell ref="B8:H13"/>
    <mergeCell ref="A14:A19"/>
    <mergeCell ref="B14:G19"/>
    <mergeCell ref="H14:H19"/>
  </mergeCells>
  <phoneticPr fontId="7"/>
  <printOptions horizontalCentered="1" verticalCentered="1"/>
  <pageMargins left="0.7" right="0.7" top="0.75" bottom="0.75" header="0.3" footer="0.3"/>
  <pageSetup paperSize="9" scale="70" fitToWidth="1" fitToHeight="1" orientation="portrait" usePrinterDefaults="1" blackAndWhite="1" r:id="rId2"/>
</worksheet>
</file>

<file path=xl/worksheets/sheet78.xml><?xml version="1.0" encoding="utf-8"?>
<worksheet xmlns="http://schemas.openxmlformats.org/spreadsheetml/2006/main" xmlns:r="http://schemas.openxmlformats.org/officeDocument/2006/relationships" xmlns:mc="http://schemas.openxmlformats.org/markup-compatibility/2006">
  <sheetPr codeName="Sheet52">
    <tabColor rgb="FFFF0000"/>
  </sheetPr>
  <dimension ref="A1:L58"/>
  <sheetViews>
    <sheetView view="pageBreakPreview" zoomScale="80" zoomScaleSheetLayoutView="80" workbookViewId="0">
      <selection sqref="A1:L1"/>
    </sheetView>
  </sheetViews>
  <sheetFormatPr defaultRowHeight="13.5"/>
  <cols>
    <col min="1" max="1" width="9.125" style="1500" customWidth="1"/>
    <col min="2" max="2" width="2.375" style="1500" customWidth="1"/>
    <col min="3" max="3" width="18" style="1500" customWidth="1"/>
    <col min="4" max="4" width="13.625" style="1500" customWidth="1"/>
    <col min="5" max="5" width="13.5" style="1500" customWidth="1"/>
    <col min="6" max="7" width="13.625" style="1500" customWidth="1"/>
    <col min="8" max="9" width="13.5" style="1500" customWidth="1"/>
    <col min="10" max="10" width="13.625" style="1500" customWidth="1"/>
    <col min="11" max="11" width="13.5" style="1500" customWidth="1"/>
    <col min="12" max="12" width="13" style="1500" customWidth="1"/>
    <col min="13" max="256" width="9" style="1500" customWidth="1"/>
    <col min="257" max="257" width="9.125" style="1500" customWidth="1"/>
    <col min="258" max="258" width="2.375" style="1500" customWidth="1"/>
    <col min="259" max="259" width="18" style="1500" customWidth="1"/>
    <col min="260" max="260" width="13.625" style="1500" customWidth="1"/>
    <col min="261" max="261" width="13.5" style="1500" customWidth="1"/>
    <col min="262" max="263" width="13.625" style="1500" customWidth="1"/>
    <col min="264" max="265" width="13.5" style="1500" customWidth="1"/>
    <col min="266" max="266" width="13.625" style="1500" customWidth="1"/>
    <col min="267" max="267" width="13.5" style="1500" customWidth="1"/>
    <col min="268" max="268" width="13" style="1500" customWidth="1"/>
    <col min="269" max="512" width="9" style="1500" customWidth="1"/>
    <col min="513" max="513" width="9.125" style="1500" customWidth="1"/>
    <col min="514" max="514" width="2.375" style="1500" customWidth="1"/>
    <col min="515" max="515" width="18" style="1500" customWidth="1"/>
    <col min="516" max="516" width="13.625" style="1500" customWidth="1"/>
    <col min="517" max="517" width="13.5" style="1500" customWidth="1"/>
    <col min="518" max="519" width="13.625" style="1500" customWidth="1"/>
    <col min="520" max="521" width="13.5" style="1500" customWidth="1"/>
    <col min="522" max="522" width="13.625" style="1500" customWidth="1"/>
    <col min="523" max="523" width="13.5" style="1500" customWidth="1"/>
    <col min="524" max="524" width="13" style="1500" customWidth="1"/>
    <col min="525" max="768" width="9" style="1500" customWidth="1"/>
    <col min="769" max="769" width="9.125" style="1500" customWidth="1"/>
    <col min="770" max="770" width="2.375" style="1500" customWidth="1"/>
    <col min="771" max="771" width="18" style="1500" customWidth="1"/>
    <col min="772" max="772" width="13.625" style="1500" customWidth="1"/>
    <col min="773" max="773" width="13.5" style="1500" customWidth="1"/>
    <col min="774" max="775" width="13.625" style="1500" customWidth="1"/>
    <col min="776" max="777" width="13.5" style="1500" customWidth="1"/>
    <col min="778" max="778" width="13.625" style="1500" customWidth="1"/>
    <col min="779" max="779" width="13.5" style="1500" customWidth="1"/>
    <col min="780" max="780" width="13" style="1500" customWidth="1"/>
    <col min="781" max="1024" width="9" style="1500" customWidth="1"/>
    <col min="1025" max="1025" width="9.125" style="1500" customWidth="1"/>
    <col min="1026" max="1026" width="2.375" style="1500" customWidth="1"/>
    <col min="1027" max="1027" width="18" style="1500" customWidth="1"/>
    <col min="1028" max="1028" width="13.625" style="1500" customWidth="1"/>
    <col min="1029" max="1029" width="13.5" style="1500" customWidth="1"/>
    <col min="1030" max="1031" width="13.625" style="1500" customWidth="1"/>
    <col min="1032" max="1033" width="13.5" style="1500" customWidth="1"/>
    <col min="1034" max="1034" width="13.625" style="1500" customWidth="1"/>
    <col min="1035" max="1035" width="13.5" style="1500" customWidth="1"/>
    <col min="1036" max="1036" width="13" style="1500" customWidth="1"/>
    <col min="1037" max="1280" width="9" style="1500" customWidth="1"/>
    <col min="1281" max="1281" width="9.125" style="1500" customWidth="1"/>
    <col min="1282" max="1282" width="2.375" style="1500" customWidth="1"/>
    <col min="1283" max="1283" width="18" style="1500" customWidth="1"/>
    <col min="1284" max="1284" width="13.625" style="1500" customWidth="1"/>
    <col min="1285" max="1285" width="13.5" style="1500" customWidth="1"/>
    <col min="1286" max="1287" width="13.625" style="1500" customWidth="1"/>
    <col min="1288" max="1289" width="13.5" style="1500" customWidth="1"/>
    <col min="1290" max="1290" width="13.625" style="1500" customWidth="1"/>
    <col min="1291" max="1291" width="13.5" style="1500" customWidth="1"/>
    <col min="1292" max="1292" width="13" style="1500" customWidth="1"/>
    <col min="1293" max="1536" width="9" style="1500" customWidth="1"/>
    <col min="1537" max="1537" width="9.125" style="1500" customWidth="1"/>
    <col min="1538" max="1538" width="2.375" style="1500" customWidth="1"/>
    <col min="1539" max="1539" width="18" style="1500" customWidth="1"/>
    <col min="1540" max="1540" width="13.625" style="1500" customWidth="1"/>
    <col min="1541" max="1541" width="13.5" style="1500" customWidth="1"/>
    <col min="1542" max="1543" width="13.625" style="1500" customWidth="1"/>
    <col min="1544" max="1545" width="13.5" style="1500" customWidth="1"/>
    <col min="1546" max="1546" width="13.625" style="1500" customWidth="1"/>
    <col min="1547" max="1547" width="13.5" style="1500" customWidth="1"/>
    <col min="1548" max="1548" width="13" style="1500" customWidth="1"/>
    <col min="1549" max="1792" width="9" style="1500" customWidth="1"/>
    <col min="1793" max="1793" width="9.125" style="1500" customWidth="1"/>
    <col min="1794" max="1794" width="2.375" style="1500" customWidth="1"/>
    <col min="1795" max="1795" width="18" style="1500" customWidth="1"/>
    <col min="1796" max="1796" width="13.625" style="1500" customWidth="1"/>
    <col min="1797" max="1797" width="13.5" style="1500" customWidth="1"/>
    <col min="1798" max="1799" width="13.625" style="1500" customWidth="1"/>
    <col min="1800" max="1801" width="13.5" style="1500" customWidth="1"/>
    <col min="1802" max="1802" width="13.625" style="1500" customWidth="1"/>
    <col min="1803" max="1803" width="13.5" style="1500" customWidth="1"/>
    <col min="1804" max="1804" width="13" style="1500" customWidth="1"/>
    <col min="1805" max="2048" width="9" style="1500" customWidth="1"/>
    <col min="2049" max="2049" width="9.125" style="1500" customWidth="1"/>
    <col min="2050" max="2050" width="2.375" style="1500" customWidth="1"/>
    <col min="2051" max="2051" width="18" style="1500" customWidth="1"/>
    <col min="2052" max="2052" width="13.625" style="1500" customWidth="1"/>
    <col min="2053" max="2053" width="13.5" style="1500" customWidth="1"/>
    <col min="2054" max="2055" width="13.625" style="1500" customWidth="1"/>
    <col min="2056" max="2057" width="13.5" style="1500" customWidth="1"/>
    <col min="2058" max="2058" width="13.625" style="1500" customWidth="1"/>
    <col min="2059" max="2059" width="13.5" style="1500" customWidth="1"/>
    <col min="2060" max="2060" width="13" style="1500" customWidth="1"/>
    <col min="2061" max="2304" width="9" style="1500" customWidth="1"/>
    <col min="2305" max="2305" width="9.125" style="1500" customWidth="1"/>
    <col min="2306" max="2306" width="2.375" style="1500" customWidth="1"/>
    <col min="2307" max="2307" width="18" style="1500" customWidth="1"/>
    <col min="2308" max="2308" width="13.625" style="1500" customWidth="1"/>
    <col min="2309" max="2309" width="13.5" style="1500" customWidth="1"/>
    <col min="2310" max="2311" width="13.625" style="1500" customWidth="1"/>
    <col min="2312" max="2313" width="13.5" style="1500" customWidth="1"/>
    <col min="2314" max="2314" width="13.625" style="1500" customWidth="1"/>
    <col min="2315" max="2315" width="13.5" style="1500" customWidth="1"/>
    <col min="2316" max="2316" width="13" style="1500" customWidth="1"/>
    <col min="2317" max="2560" width="9" style="1500" customWidth="1"/>
    <col min="2561" max="2561" width="9.125" style="1500" customWidth="1"/>
    <col min="2562" max="2562" width="2.375" style="1500" customWidth="1"/>
    <col min="2563" max="2563" width="18" style="1500" customWidth="1"/>
    <col min="2564" max="2564" width="13.625" style="1500" customWidth="1"/>
    <col min="2565" max="2565" width="13.5" style="1500" customWidth="1"/>
    <col min="2566" max="2567" width="13.625" style="1500" customWidth="1"/>
    <col min="2568" max="2569" width="13.5" style="1500" customWidth="1"/>
    <col min="2570" max="2570" width="13.625" style="1500" customWidth="1"/>
    <col min="2571" max="2571" width="13.5" style="1500" customWidth="1"/>
    <col min="2572" max="2572" width="13" style="1500" customWidth="1"/>
    <col min="2573" max="2816" width="9" style="1500" customWidth="1"/>
    <col min="2817" max="2817" width="9.125" style="1500" customWidth="1"/>
    <col min="2818" max="2818" width="2.375" style="1500" customWidth="1"/>
    <col min="2819" max="2819" width="18" style="1500" customWidth="1"/>
    <col min="2820" max="2820" width="13.625" style="1500" customWidth="1"/>
    <col min="2821" max="2821" width="13.5" style="1500" customWidth="1"/>
    <col min="2822" max="2823" width="13.625" style="1500" customWidth="1"/>
    <col min="2824" max="2825" width="13.5" style="1500" customWidth="1"/>
    <col min="2826" max="2826" width="13.625" style="1500" customWidth="1"/>
    <col min="2827" max="2827" width="13.5" style="1500" customWidth="1"/>
    <col min="2828" max="2828" width="13" style="1500" customWidth="1"/>
    <col min="2829" max="3072" width="9" style="1500" customWidth="1"/>
    <col min="3073" max="3073" width="9.125" style="1500" customWidth="1"/>
    <col min="3074" max="3074" width="2.375" style="1500" customWidth="1"/>
    <col min="3075" max="3075" width="18" style="1500" customWidth="1"/>
    <col min="3076" max="3076" width="13.625" style="1500" customWidth="1"/>
    <col min="3077" max="3077" width="13.5" style="1500" customWidth="1"/>
    <col min="3078" max="3079" width="13.625" style="1500" customWidth="1"/>
    <col min="3080" max="3081" width="13.5" style="1500" customWidth="1"/>
    <col min="3082" max="3082" width="13.625" style="1500" customWidth="1"/>
    <col min="3083" max="3083" width="13.5" style="1500" customWidth="1"/>
    <col min="3084" max="3084" width="13" style="1500" customWidth="1"/>
    <col min="3085" max="3328" width="9" style="1500" customWidth="1"/>
    <col min="3329" max="3329" width="9.125" style="1500" customWidth="1"/>
    <col min="3330" max="3330" width="2.375" style="1500" customWidth="1"/>
    <col min="3331" max="3331" width="18" style="1500" customWidth="1"/>
    <col min="3332" max="3332" width="13.625" style="1500" customWidth="1"/>
    <col min="3333" max="3333" width="13.5" style="1500" customWidth="1"/>
    <col min="3334" max="3335" width="13.625" style="1500" customWidth="1"/>
    <col min="3336" max="3337" width="13.5" style="1500" customWidth="1"/>
    <col min="3338" max="3338" width="13.625" style="1500" customWidth="1"/>
    <col min="3339" max="3339" width="13.5" style="1500" customWidth="1"/>
    <col min="3340" max="3340" width="13" style="1500" customWidth="1"/>
    <col min="3341" max="3584" width="9" style="1500" customWidth="1"/>
    <col min="3585" max="3585" width="9.125" style="1500" customWidth="1"/>
    <col min="3586" max="3586" width="2.375" style="1500" customWidth="1"/>
    <col min="3587" max="3587" width="18" style="1500" customWidth="1"/>
    <col min="3588" max="3588" width="13.625" style="1500" customWidth="1"/>
    <col min="3589" max="3589" width="13.5" style="1500" customWidth="1"/>
    <col min="3590" max="3591" width="13.625" style="1500" customWidth="1"/>
    <col min="3592" max="3593" width="13.5" style="1500" customWidth="1"/>
    <col min="3594" max="3594" width="13.625" style="1500" customWidth="1"/>
    <col min="3595" max="3595" width="13.5" style="1500" customWidth="1"/>
    <col min="3596" max="3596" width="13" style="1500" customWidth="1"/>
    <col min="3597" max="3840" width="9" style="1500" customWidth="1"/>
    <col min="3841" max="3841" width="9.125" style="1500" customWidth="1"/>
    <col min="3842" max="3842" width="2.375" style="1500" customWidth="1"/>
    <col min="3843" max="3843" width="18" style="1500" customWidth="1"/>
    <col min="3844" max="3844" width="13.625" style="1500" customWidth="1"/>
    <col min="3845" max="3845" width="13.5" style="1500" customWidth="1"/>
    <col min="3846" max="3847" width="13.625" style="1500" customWidth="1"/>
    <col min="3848" max="3849" width="13.5" style="1500" customWidth="1"/>
    <col min="3850" max="3850" width="13.625" style="1500" customWidth="1"/>
    <col min="3851" max="3851" width="13.5" style="1500" customWidth="1"/>
    <col min="3852" max="3852" width="13" style="1500" customWidth="1"/>
    <col min="3853" max="4096" width="9" style="1500" customWidth="1"/>
    <col min="4097" max="4097" width="9.125" style="1500" customWidth="1"/>
    <col min="4098" max="4098" width="2.375" style="1500" customWidth="1"/>
    <col min="4099" max="4099" width="18" style="1500" customWidth="1"/>
    <col min="4100" max="4100" width="13.625" style="1500" customWidth="1"/>
    <col min="4101" max="4101" width="13.5" style="1500" customWidth="1"/>
    <col min="4102" max="4103" width="13.625" style="1500" customWidth="1"/>
    <col min="4104" max="4105" width="13.5" style="1500" customWidth="1"/>
    <col min="4106" max="4106" width="13.625" style="1500" customWidth="1"/>
    <col min="4107" max="4107" width="13.5" style="1500" customWidth="1"/>
    <col min="4108" max="4108" width="13" style="1500" customWidth="1"/>
    <col min="4109" max="4352" width="9" style="1500" customWidth="1"/>
    <col min="4353" max="4353" width="9.125" style="1500" customWidth="1"/>
    <col min="4354" max="4354" width="2.375" style="1500" customWidth="1"/>
    <col min="4355" max="4355" width="18" style="1500" customWidth="1"/>
    <col min="4356" max="4356" width="13.625" style="1500" customWidth="1"/>
    <col min="4357" max="4357" width="13.5" style="1500" customWidth="1"/>
    <col min="4358" max="4359" width="13.625" style="1500" customWidth="1"/>
    <col min="4360" max="4361" width="13.5" style="1500" customWidth="1"/>
    <col min="4362" max="4362" width="13.625" style="1500" customWidth="1"/>
    <col min="4363" max="4363" width="13.5" style="1500" customWidth="1"/>
    <col min="4364" max="4364" width="13" style="1500" customWidth="1"/>
    <col min="4365" max="4608" width="9" style="1500" customWidth="1"/>
    <col min="4609" max="4609" width="9.125" style="1500" customWidth="1"/>
    <col min="4610" max="4610" width="2.375" style="1500" customWidth="1"/>
    <col min="4611" max="4611" width="18" style="1500" customWidth="1"/>
    <col min="4612" max="4612" width="13.625" style="1500" customWidth="1"/>
    <col min="4613" max="4613" width="13.5" style="1500" customWidth="1"/>
    <col min="4614" max="4615" width="13.625" style="1500" customWidth="1"/>
    <col min="4616" max="4617" width="13.5" style="1500" customWidth="1"/>
    <col min="4618" max="4618" width="13.625" style="1500" customWidth="1"/>
    <col min="4619" max="4619" width="13.5" style="1500" customWidth="1"/>
    <col min="4620" max="4620" width="13" style="1500" customWidth="1"/>
    <col min="4621" max="4864" width="9" style="1500" customWidth="1"/>
    <col min="4865" max="4865" width="9.125" style="1500" customWidth="1"/>
    <col min="4866" max="4866" width="2.375" style="1500" customWidth="1"/>
    <col min="4867" max="4867" width="18" style="1500" customWidth="1"/>
    <col min="4868" max="4868" width="13.625" style="1500" customWidth="1"/>
    <col min="4869" max="4869" width="13.5" style="1500" customWidth="1"/>
    <col min="4870" max="4871" width="13.625" style="1500" customWidth="1"/>
    <col min="4872" max="4873" width="13.5" style="1500" customWidth="1"/>
    <col min="4874" max="4874" width="13.625" style="1500" customWidth="1"/>
    <col min="4875" max="4875" width="13.5" style="1500" customWidth="1"/>
    <col min="4876" max="4876" width="13" style="1500" customWidth="1"/>
    <col min="4877" max="5120" width="9" style="1500" customWidth="1"/>
    <col min="5121" max="5121" width="9.125" style="1500" customWidth="1"/>
    <col min="5122" max="5122" width="2.375" style="1500" customWidth="1"/>
    <col min="5123" max="5123" width="18" style="1500" customWidth="1"/>
    <col min="5124" max="5124" width="13.625" style="1500" customWidth="1"/>
    <col min="5125" max="5125" width="13.5" style="1500" customWidth="1"/>
    <col min="5126" max="5127" width="13.625" style="1500" customWidth="1"/>
    <col min="5128" max="5129" width="13.5" style="1500" customWidth="1"/>
    <col min="5130" max="5130" width="13.625" style="1500" customWidth="1"/>
    <col min="5131" max="5131" width="13.5" style="1500" customWidth="1"/>
    <col min="5132" max="5132" width="13" style="1500" customWidth="1"/>
    <col min="5133" max="5376" width="9" style="1500" customWidth="1"/>
    <col min="5377" max="5377" width="9.125" style="1500" customWidth="1"/>
    <col min="5378" max="5378" width="2.375" style="1500" customWidth="1"/>
    <col min="5379" max="5379" width="18" style="1500" customWidth="1"/>
    <col min="5380" max="5380" width="13.625" style="1500" customWidth="1"/>
    <col min="5381" max="5381" width="13.5" style="1500" customWidth="1"/>
    <col min="5382" max="5383" width="13.625" style="1500" customWidth="1"/>
    <col min="5384" max="5385" width="13.5" style="1500" customWidth="1"/>
    <col min="5386" max="5386" width="13.625" style="1500" customWidth="1"/>
    <col min="5387" max="5387" width="13.5" style="1500" customWidth="1"/>
    <col min="5388" max="5388" width="13" style="1500" customWidth="1"/>
    <col min="5389" max="5632" width="9" style="1500" customWidth="1"/>
    <col min="5633" max="5633" width="9.125" style="1500" customWidth="1"/>
    <col min="5634" max="5634" width="2.375" style="1500" customWidth="1"/>
    <col min="5635" max="5635" width="18" style="1500" customWidth="1"/>
    <col min="5636" max="5636" width="13.625" style="1500" customWidth="1"/>
    <col min="5637" max="5637" width="13.5" style="1500" customWidth="1"/>
    <col min="5638" max="5639" width="13.625" style="1500" customWidth="1"/>
    <col min="5640" max="5641" width="13.5" style="1500" customWidth="1"/>
    <col min="5642" max="5642" width="13.625" style="1500" customWidth="1"/>
    <col min="5643" max="5643" width="13.5" style="1500" customWidth="1"/>
    <col min="5644" max="5644" width="13" style="1500" customWidth="1"/>
    <col min="5645" max="5888" width="9" style="1500" customWidth="1"/>
    <col min="5889" max="5889" width="9.125" style="1500" customWidth="1"/>
    <col min="5890" max="5890" width="2.375" style="1500" customWidth="1"/>
    <col min="5891" max="5891" width="18" style="1500" customWidth="1"/>
    <col min="5892" max="5892" width="13.625" style="1500" customWidth="1"/>
    <col min="5893" max="5893" width="13.5" style="1500" customWidth="1"/>
    <col min="5894" max="5895" width="13.625" style="1500" customWidth="1"/>
    <col min="5896" max="5897" width="13.5" style="1500" customWidth="1"/>
    <col min="5898" max="5898" width="13.625" style="1500" customWidth="1"/>
    <col min="5899" max="5899" width="13.5" style="1500" customWidth="1"/>
    <col min="5900" max="5900" width="13" style="1500" customWidth="1"/>
    <col min="5901" max="6144" width="9" style="1500" customWidth="1"/>
    <col min="6145" max="6145" width="9.125" style="1500" customWidth="1"/>
    <col min="6146" max="6146" width="2.375" style="1500" customWidth="1"/>
    <col min="6147" max="6147" width="18" style="1500" customWidth="1"/>
    <col min="6148" max="6148" width="13.625" style="1500" customWidth="1"/>
    <col min="6149" max="6149" width="13.5" style="1500" customWidth="1"/>
    <col min="6150" max="6151" width="13.625" style="1500" customWidth="1"/>
    <col min="6152" max="6153" width="13.5" style="1500" customWidth="1"/>
    <col min="6154" max="6154" width="13.625" style="1500" customWidth="1"/>
    <col min="6155" max="6155" width="13.5" style="1500" customWidth="1"/>
    <col min="6156" max="6156" width="13" style="1500" customWidth="1"/>
    <col min="6157" max="6400" width="9" style="1500" customWidth="1"/>
    <col min="6401" max="6401" width="9.125" style="1500" customWidth="1"/>
    <col min="6402" max="6402" width="2.375" style="1500" customWidth="1"/>
    <col min="6403" max="6403" width="18" style="1500" customWidth="1"/>
    <col min="6404" max="6404" width="13.625" style="1500" customWidth="1"/>
    <col min="6405" max="6405" width="13.5" style="1500" customWidth="1"/>
    <col min="6406" max="6407" width="13.625" style="1500" customWidth="1"/>
    <col min="6408" max="6409" width="13.5" style="1500" customWidth="1"/>
    <col min="6410" max="6410" width="13.625" style="1500" customWidth="1"/>
    <col min="6411" max="6411" width="13.5" style="1500" customWidth="1"/>
    <col min="6412" max="6412" width="13" style="1500" customWidth="1"/>
    <col min="6413" max="6656" width="9" style="1500" customWidth="1"/>
    <col min="6657" max="6657" width="9.125" style="1500" customWidth="1"/>
    <col min="6658" max="6658" width="2.375" style="1500" customWidth="1"/>
    <col min="6659" max="6659" width="18" style="1500" customWidth="1"/>
    <col min="6660" max="6660" width="13.625" style="1500" customWidth="1"/>
    <col min="6661" max="6661" width="13.5" style="1500" customWidth="1"/>
    <col min="6662" max="6663" width="13.625" style="1500" customWidth="1"/>
    <col min="6664" max="6665" width="13.5" style="1500" customWidth="1"/>
    <col min="6666" max="6666" width="13.625" style="1500" customWidth="1"/>
    <col min="6667" max="6667" width="13.5" style="1500" customWidth="1"/>
    <col min="6668" max="6668" width="13" style="1500" customWidth="1"/>
    <col min="6669" max="6912" width="9" style="1500" customWidth="1"/>
    <col min="6913" max="6913" width="9.125" style="1500" customWidth="1"/>
    <col min="6914" max="6914" width="2.375" style="1500" customWidth="1"/>
    <col min="6915" max="6915" width="18" style="1500" customWidth="1"/>
    <col min="6916" max="6916" width="13.625" style="1500" customWidth="1"/>
    <col min="6917" max="6917" width="13.5" style="1500" customWidth="1"/>
    <col min="6918" max="6919" width="13.625" style="1500" customWidth="1"/>
    <col min="6920" max="6921" width="13.5" style="1500" customWidth="1"/>
    <col min="6922" max="6922" width="13.625" style="1500" customWidth="1"/>
    <col min="6923" max="6923" width="13.5" style="1500" customWidth="1"/>
    <col min="6924" max="6924" width="13" style="1500" customWidth="1"/>
    <col min="6925" max="7168" width="9" style="1500" customWidth="1"/>
    <col min="7169" max="7169" width="9.125" style="1500" customWidth="1"/>
    <col min="7170" max="7170" width="2.375" style="1500" customWidth="1"/>
    <col min="7171" max="7171" width="18" style="1500" customWidth="1"/>
    <col min="7172" max="7172" width="13.625" style="1500" customWidth="1"/>
    <col min="7173" max="7173" width="13.5" style="1500" customWidth="1"/>
    <col min="7174" max="7175" width="13.625" style="1500" customWidth="1"/>
    <col min="7176" max="7177" width="13.5" style="1500" customWidth="1"/>
    <col min="7178" max="7178" width="13.625" style="1500" customWidth="1"/>
    <col min="7179" max="7179" width="13.5" style="1500" customWidth="1"/>
    <col min="7180" max="7180" width="13" style="1500" customWidth="1"/>
    <col min="7181" max="7424" width="9" style="1500" customWidth="1"/>
    <col min="7425" max="7425" width="9.125" style="1500" customWidth="1"/>
    <col min="7426" max="7426" width="2.375" style="1500" customWidth="1"/>
    <col min="7427" max="7427" width="18" style="1500" customWidth="1"/>
    <col min="7428" max="7428" width="13.625" style="1500" customWidth="1"/>
    <col min="7429" max="7429" width="13.5" style="1500" customWidth="1"/>
    <col min="7430" max="7431" width="13.625" style="1500" customWidth="1"/>
    <col min="7432" max="7433" width="13.5" style="1500" customWidth="1"/>
    <col min="7434" max="7434" width="13.625" style="1500" customWidth="1"/>
    <col min="7435" max="7435" width="13.5" style="1500" customWidth="1"/>
    <col min="7436" max="7436" width="13" style="1500" customWidth="1"/>
    <col min="7437" max="7680" width="9" style="1500" customWidth="1"/>
    <col min="7681" max="7681" width="9.125" style="1500" customWidth="1"/>
    <col min="7682" max="7682" width="2.375" style="1500" customWidth="1"/>
    <col min="7683" max="7683" width="18" style="1500" customWidth="1"/>
    <col min="7684" max="7684" width="13.625" style="1500" customWidth="1"/>
    <col min="7685" max="7685" width="13.5" style="1500" customWidth="1"/>
    <col min="7686" max="7687" width="13.625" style="1500" customWidth="1"/>
    <col min="7688" max="7689" width="13.5" style="1500" customWidth="1"/>
    <col min="7690" max="7690" width="13.625" style="1500" customWidth="1"/>
    <col min="7691" max="7691" width="13.5" style="1500" customWidth="1"/>
    <col min="7692" max="7692" width="13" style="1500" customWidth="1"/>
    <col min="7693" max="7936" width="9" style="1500" customWidth="1"/>
    <col min="7937" max="7937" width="9.125" style="1500" customWidth="1"/>
    <col min="7938" max="7938" width="2.375" style="1500" customWidth="1"/>
    <col min="7939" max="7939" width="18" style="1500" customWidth="1"/>
    <col min="7940" max="7940" width="13.625" style="1500" customWidth="1"/>
    <col min="7941" max="7941" width="13.5" style="1500" customWidth="1"/>
    <col min="7942" max="7943" width="13.625" style="1500" customWidth="1"/>
    <col min="7944" max="7945" width="13.5" style="1500" customWidth="1"/>
    <col min="7946" max="7946" width="13.625" style="1500" customWidth="1"/>
    <col min="7947" max="7947" width="13.5" style="1500" customWidth="1"/>
    <col min="7948" max="7948" width="13" style="1500" customWidth="1"/>
    <col min="7949" max="8192" width="9" style="1500" customWidth="1"/>
    <col min="8193" max="8193" width="9.125" style="1500" customWidth="1"/>
    <col min="8194" max="8194" width="2.375" style="1500" customWidth="1"/>
    <col min="8195" max="8195" width="18" style="1500" customWidth="1"/>
    <col min="8196" max="8196" width="13.625" style="1500" customWidth="1"/>
    <col min="8197" max="8197" width="13.5" style="1500" customWidth="1"/>
    <col min="8198" max="8199" width="13.625" style="1500" customWidth="1"/>
    <col min="8200" max="8201" width="13.5" style="1500" customWidth="1"/>
    <col min="8202" max="8202" width="13.625" style="1500" customWidth="1"/>
    <col min="8203" max="8203" width="13.5" style="1500" customWidth="1"/>
    <col min="8204" max="8204" width="13" style="1500" customWidth="1"/>
    <col min="8205" max="8448" width="9" style="1500" customWidth="1"/>
    <col min="8449" max="8449" width="9.125" style="1500" customWidth="1"/>
    <col min="8450" max="8450" width="2.375" style="1500" customWidth="1"/>
    <col min="8451" max="8451" width="18" style="1500" customWidth="1"/>
    <col min="8452" max="8452" width="13.625" style="1500" customWidth="1"/>
    <col min="8453" max="8453" width="13.5" style="1500" customWidth="1"/>
    <col min="8454" max="8455" width="13.625" style="1500" customWidth="1"/>
    <col min="8456" max="8457" width="13.5" style="1500" customWidth="1"/>
    <col min="8458" max="8458" width="13.625" style="1500" customWidth="1"/>
    <col min="8459" max="8459" width="13.5" style="1500" customWidth="1"/>
    <col min="8460" max="8460" width="13" style="1500" customWidth="1"/>
    <col min="8461" max="8704" width="9" style="1500" customWidth="1"/>
    <col min="8705" max="8705" width="9.125" style="1500" customWidth="1"/>
    <col min="8706" max="8706" width="2.375" style="1500" customWidth="1"/>
    <col min="8707" max="8707" width="18" style="1500" customWidth="1"/>
    <col min="8708" max="8708" width="13.625" style="1500" customWidth="1"/>
    <col min="8709" max="8709" width="13.5" style="1500" customWidth="1"/>
    <col min="8710" max="8711" width="13.625" style="1500" customWidth="1"/>
    <col min="8712" max="8713" width="13.5" style="1500" customWidth="1"/>
    <col min="8714" max="8714" width="13.625" style="1500" customWidth="1"/>
    <col min="8715" max="8715" width="13.5" style="1500" customWidth="1"/>
    <col min="8716" max="8716" width="13" style="1500" customWidth="1"/>
    <col min="8717" max="8960" width="9" style="1500" customWidth="1"/>
    <col min="8961" max="8961" width="9.125" style="1500" customWidth="1"/>
    <col min="8962" max="8962" width="2.375" style="1500" customWidth="1"/>
    <col min="8963" max="8963" width="18" style="1500" customWidth="1"/>
    <col min="8964" max="8964" width="13.625" style="1500" customWidth="1"/>
    <col min="8965" max="8965" width="13.5" style="1500" customWidth="1"/>
    <col min="8966" max="8967" width="13.625" style="1500" customWidth="1"/>
    <col min="8968" max="8969" width="13.5" style="1500" customWidth="1"/>
    <col min="8970" max="8970" width="13.625" style="1500" customWidth="1"/>
    <col min="8971" max="8971" width="13.5" style="1500" customWidth="1"/>
    <col min="8972" max="8972" width="13" style="1500" customWidth="1"/>
    <col min="8973" max="9216" width="9" style="1500" customWidth="1"/>
    <col min="9217" max="9217" width="9.125" style="1500" customWidth="1"/>
    <col min="9218" max="9218" width="2.375" style="1500" customWidth="1"/>
    <col min="9219" max="9219" width="18" style="1500" customWidth="1"/>
    <col min="9220" max="9220" width="13.625" style="1500" customWidth="1"/>
    <col min="9221" max="9221" width="13.5" style="1500" customWidth="1"/>
    <col min="9222" max="9223" width="13.625" style="1500" customWidth="1"/>
    <col min="9224" max="9225" width="13.5" style="1500" customWidth="1"/>
    <col min="9226" max="9226" width="13.625" style="1500" customWidth="1"/>
    <col min="9227" max="9227" width="13.5" style="1500" customWidth="1"/>
    <col min="9228" max="9228" width="13" style="1500" customWidth="1"/>
    <col min="9229" max="9472" width="9" style="1500" customWidth="1"/>
    <col min="9473" max="9473" width="9.125" style="1500" customWidth="1"/>
    <col min="9474" max="9474" width="2.375" style="1500" customWidth="1"/>
    <col min="9475" max="9475" width="18" style="1500" customWidth="1"/>
    <col min="9476" max="9476" width="13.625" style="1500" customWidth="1"/>
    <col min="9477" max="9477" width="13.5" style="1500" customWidth="1"/>
    <col min="9478" max="9479" width="13.625" style="1500" customWidth="1"/>
    <col min="9480" max="9481" width="13.5" style="1500" customWidth="1"/>
    <col min="9482" max="9482" width="13.625" style="1500" customWidth="1"/>
    <col min="9483" max="9483" width="13.5" style="1500" customWidth="1"/>
    <col min="9484" max="9484" width="13" style="1500" customWidth="1"/>
    <col min="9485" max="9728" width="9" style="1500" customWidth="1"/>
    <col min="9729" max="9729" width="9.125" style="1500" customWidth="1"/>
    <col min="9730" max="9730" width="2.375" style="1500" customWidth="1"/>
    <col min="9731" max="9731" width="18" style="1500" customWidth="1"/>
    <col min="9732" max="9732" width="13.625" style="1500" customWidth="1"/>
    <col min="9733" max="9733" width="13.5" style="1500" customWidth="1"/>
    <col min="9734" max="9735" width="13.625" style="1500" customWidth="1"/>
    <col min="9736" max="9737" width="13.5" style="1500" customWidth="1"/>
    <col min="9738" max="9738" width="13.625" style="1500" customWidth="1"/>
    <col min="9739" max="9739" width="13.5" style="1500" customWidth="1"/>
    <col min="9740" max="9740" width="13" style="1500" customWidth="1"/>
    <col min="9741" max="9984" width="9" style="1500" customWidth="1"/>
    <col min="9985" max="9985" width="9.125" style="1500" customWidth="1"/>
    <col min="9986" max="9986" width="2.375" style="1500" customWidth="1"/>
    <col min="9987" max="9987" width="18" style="1500" customWidth="1"/>
    <col min="9988" max="9988" width="13.625" style="1500" customWidth="1"/>
    <col min="9989" max="9989" width="13.5" style="1500" customWidth="1"/>
    <col min="9990" max="9991" width="13.625" style="1500" customWidth="1"/>
    <col min="9992" max="9993" width="13.5" style="1500" customWidth="1"/>
    <col min="9994" max="9994" width="13.625" style="1500" customWidth="1"/>
    <col min="9995" max="9995" width="13.5" style="1500" customWidth="1"/>
    <col min="9996" max="9996" width="13" style="1500" customWidth="1"/>
    <col min="9997" max="10240" width="9" style="1500" customWidth="1"/>
    <col min="10241" max="10241" width="9.125" style="1500" customWidth="1"/>
    <col min="10242" max="10242" width="2.375" style="1500" customWidth="1"/>
    <col min="10243" max="10243" width="18" style="1500" customWidth="1"/>
    <col min="10244" max="10244" width="13.625" style="1500" customWidth="1"/>
    <col min="10245" max="10245" width="13.5" style="1500" customWidth="1"/>
    <col min="10246" max="10247" width="13.625" style="1500" customWidth="1"/>
    <col min="10248" max="10249" width="13.5" style="1500" customWidth="1"/>
    <col min="10250" max="10250" width="13.625" style="1500" customWidth="1"/>
    <col min="10251" max="10251" width="13.5" style="1500" customWidth="1"/>
    <col min="10252" max="10252" width="13" style="1500" customWidth="1"/>
    <col min="10253" max="10496" width="9" style="1500" customWidth="1"/>
    <col min="10497" max="10497" width="9.125" style="1500" customWidth="1"/>
    <col min="10498" max="10498" width="2.375" style="1500" customWidth="1"/>
    <col min="10499" max="10499" width="18" style="1500" customWidth="1"/>
    <col min="10500" max="10500" width="13.625" style="1500" customWidth="1"/>
    <col min="10501" max="10501" width="13.5" style="1500" customWidth="1"/>
    <col min="10502" max="10503" width="13.625" style="1500" customWidth="1"/>
    <col min="10504" max="10505" width="13.5" style="1500" customWidth="1"/>
    <col min="10506" max="10506" width="13.625" style="1500" customWidth="1"/>
    <col min="10507" max="10507" width="13.5" style="1500" customWidth="1"/>
    <col min="10508" max="10508" width="13" style="1500" customWidth="1"/>
    <col min="10509" max="10752" width="9" style="1500" customWidth="1"/>
    <col min="10753" max="10753" width="9.125" style="1500" customWidth="1"/>
    <col min="10754" max="10754" width="2.375" style="1500" customWidth="1"/>
    <col min="10755" max="10755" width="18" style="1500" customWidth="1"/>
    <col min="10756" max="10756" width="13.625" style="1500" customWidth="1"/>
    <col min="10757" max="10757" width="13.5" style="1500" customWidth="1"/>
    <col min="10758" max="10759" width="13.625" style="1500" customWidth="1"/>
    <col min="10760" max="10761" width="13.5" style="1500" customWidth="1"/>
    <col min="10762" max="10762" width="13.625" style="1500" customWidth="1"/>
    <col min="10763" max="10763" width="13.5" style="1500" customWidth="1"/>
    <col min="10764" max="10764" width="13" style="1500" customWidth="1"/>
    <col min="10765" max="11008" width="9" style="1500" customWidth="1"/>
    <col min="11009" max="11009" width="9.125" style="1500" customWidth="1"/>
    <col min="11010" max="11010" width="2.375" style="1500" customWidth="1"/>
    <col min="11011" max="11011" width="18" style="1500" customWidth="1"/>
    <col min="11012" max="11012" width="13.625" style="1500" customWidth="1"/>
    <col min="11013" max="11013" width="13.5" style="1500" customWidth="1"/>
    <col min="11014" max="11015" width="13.625" style="1500" customWidth="1"/>
    <col min="11016" max="11017" width="13.5" style="1500" customWidth="1"/>
    <col min="11018" max="11018" width="13.625" style="1500" customWidth="1"/>
    <col min="11019" max="11019" width="13.5" style="1500" customWidth="1"/>
    <col min="11020" max="11020" width="13" style="1500" customWidth="1"/>
    <col min="11021" max="11264" width="9" style="1500" customWidth="1"/>
    <col min="11265" max="11265" width="9.125" style="1500" customWidth="1"/>
    <col min="11266" max="11266" width="2.375" style="1500" customWidth="1"/>
    <col min="11267" max="11267" width="18" style="1500" customWidth="1"/>
    <col min="11268" max="11268" width="13.625" style="1500" customWidth="1"/>
    <col min="11269" max="11269" width="13.5" style="1500" customWidth="1"/>
    <col min="11270" max="11271" width="13.625" style="1500" customWidth="1"/>
    <col min="11272" max="11273" width="13.5" style="1500" customWidth="1"/>
    <col min="11274" max="11274" width="13.625" style="1500" customWidth="1"/>
    <col min="11275" max="11275" width="13.5" style="1500" customWidth="1"/>
    <col min="11276" max="11276" width="13" style="1500" customWidth="1"/>
    <col min="11277" max="11520" width="9" style="1500" customWidth="1"/>
    <col min="11521" max="11521" width="9.125" style="1500" customWidth="1"/>
    <col min="11522" max="11522" width="2.375" style="1500" customWidth="1"/>
    <col min="11523" max="11523" width="18" style="1500" customWidth="1"/>
    <col min="11524" max="11524" width="13.625" style="1500" customWidth="1"/>
    <col min="11525" max="11525" width="13.5" style="1500" customWidth="1"/>
    <col min="11526" max="11527" width="13.625" style="1500" customWidth="1"/>
    <col min="11528" max="11529" width="13.5" style="1500" customWidth="1"/>
    <col min="11530" max="11530" width="13.625" style="1500" customWidth="1"/>
    <col min="11531" max="11531" width="13.5" style="1500" customWidth="1"/>
    <col min="11532" max="11532" width="13" style="1500" customWidth="1"/>
    <col min="11533" max="11776" width="9" style="1500" customWidth="1"/>
    <col min="11777" max="11777" width="9.125" style="1500" customWidth="1"/>
    <col min="11778" max="11778" width="2.375" style="1500" customWidth="1"/>
    <col min="11779" max="11779" width="18" style="1500" customWidth="1"/>
    <col min="11780" max="11780" width="13.625" style="1500" customWidth="1"/>
    <col min="11781" max="11781" width="13.5" style="1500" customWidth="1"/>
    <col min="11782" max="11783" width="13.625" style="1500" customWidth="1"/>
    <col min="11784" max="11785" width="13.5" style="1500" customWidth="1"/>
    <col min="11786" max="11786" width="13.625" style="1500" customWidth="1"/>
    <col min="11787" max="11787" width="13.5" style="1500" customWidth="1"/>
    <col min="11788" max="11788" width="13" style="1500" customWidth="1"/>
    <col min="11789" max="12032" width="9" style="1500" customWidth="1"/>
    <col min="12033" max="12033" width="9.125" style="1500" customWidth="1"/>
    <col min="12034" max="12034" width="2.375" style="1500" customWidth="1"/>
    <col min="12035" max="12035" width="18" style="1500" customWidth="1"/>
    <col min="12036" max="12036" width="13.625" style="1500" customWidth="1"/>
    <col min="12037" max="12037" width="13.5" style="1500" customWidth="1"/>
    <col min="12038" max="12039" width="13.625" style="1500" customWidth="1"/>
    <col min="12040" max="12041" width="13.5" style="1500" customWidth="1"/>
    <col min="12042" max="12042" width="13.625" style="1500" customWidth="1"/>
    <col min="12043" max="12043" width="13.5" style="1500" customWidth="1"/>
    <col min="12044" max="12044" width="13" style="1500" customWidth="1"/>
    <col min="12045" max="12288" width="9" style="1500" customWidth="1"/>
    <col min="12289" max="12289" width="9.125" style="1500" customWidth="1"/>
    <col min="12290" max="12290" width="2.375" style="1500" customWidth="1"/>
    <col min="12291" max="12291" width="18" style="1500" customWidth="1"/>
    <col min="12292" max="12292" width="13.625" style="1500" customWidth="1"/>
    <col min="12293" max="12293" width="13.5" style="1500" customWidth="1"/>
    <col min="12294" max="12295" width="13.625" style="1500" customWidth="1"/>
    <col min="12296" max="12297" width="13.5" style="1500" customWidth="1"/>
    <col min="12298" max="12298" width="13.625" style="1500" customWidth="1"/>
    <col min="12299" max="12299" width="13.5" style="1500" customWidth="1"/>
    <col min="12300" max="12300" width="13" style="1500" customWidth="1"/>
    <col min="12301" max="12544" width="9" style="1500" customWidth="1"/>
    <col min="12545" max="12545" width="9.125" style="1500" customWidth="1"/>
    <col min="12546" max="12546" width="2.375" style="1500" customWidth="1"/>
    <col min="12547" max="12547" width="18" style="1500" customWidth="1"/>
    <col min="12548" max="12548" width="13.625" style="1500" customWidth="1"/>
    <col min="12549" max="12549" width="13.5" style="1500" customWidth="1"/>
    <col min="12550" max="12551" width="13.625" style="1500" customWidth="1"/>
    <col min="12552" max="12553" width="13.5" style="1500" customWidth="1"/>
    <col min="12554" max="12554" width="13.625" style="1500" customWidth="1"/>
    <col min="12555" max="12555" width="13.5" style="1500" customWidth="1"/>
    <col min="12556" max="12556" width="13" style="1500" customWidth="1"/>
    <col min="12557" max="12800" width="9" style="1500" customWidth="1"/>
    <col min="12801" max="12801" width="9.125" style="1500" customWidth="1"/>
    <col min="12802" max="12802" width="2.375" style="1500" customWidth="1"/>
    <col min="12803" max="12803" width="18" style="1500" customWidth="1"/>
    <col min="12804" max="12804" width="13.625" style="1500" customWidth="1"/>
    <col min="12805" max="12805" width="13.5" style="1500" customWidth="1"/>
    <col min="12806" max="12807" width="13.625" style="1500" customWidth="1"/>
    <col min="12808" max="12809" width="13.5" style="1500" customWidth="1"/>
    <col min="12810" max="12810" width="13.625" style="1500" customWidth="1"/>
    <col min="12811" max="12811" width="13.5" style="1500" customWidth="1"/>
    <col min="12812" max="12812" width="13" style="1500" customWidth="1"/>
    <col min="12813" max="13056" width="9" style="1500" customWidth="1"/>
    <col min="13057" max="13057" width="9.125" style="1500" customWidth="1"/>
    <col min="13058" max="13058" width="2.375" style="1500" customWidth="1"/>
    <col min="13059" max="13059" width="18" style="1500" customWidth="1"/>
    <col min="13060" max="13060" width="13.625" style="1500" customWidth="1"/>
    <col min="13061" max="13061" width="13.5" style="1500" customWidth="1"/>
    <col min="13062" max="13063" width="13.625" style="1500" customWidth="1"/>
    <col min="13064" max="13065" width="13.5" style="1500" customWidth="1"/>
    <col min="13066" max="13066" width="13.625" style="1500" customWidth="1"/>
    <col min="13067" max="13067" width="13.5" style="1500" customWidth="1"/>
    <col min="13068" max="13068" width="13" style="1500" customWidth="1"/>
    <col min="13069" max="13312" width="9" style="1500" customWidth="1"/>
    <col min="13313" max="13313" width="9.125" style="1500" customWidth="1"/>
    <col min="13314" max="13314" width="2.375" style="1500" customWidth="1"/>
    <col min="13315" max="13315" width="18" style="1500" customWidth="1"/>
    <col min="13316" max="13316" width="13.625" style="1500" customWidth="1"/>
    <col min="13317" max="13317" width="13.5" style="1500" customWidth="1"/>
    <col min="13318" max="13319" width="13.625" style="1500" customWidth="1"/>
    <col min="13320" max="13321" width="13.5" style="1500" customWidth="1"/>
    <col min="13322" max="13322" width="13.625" style="1500" customWidth="1"/>
    <col min="13323" max="13323" width="13.5" style="1500" customWidth="1"/>
    <col min="13324" max="13324" width="13" style="1500" customWidth="1"/>
    <col min="13325" max="13568" width="9" style="1500" customWidth="1"/>
    <col min="13569" max="13569" width="9.125" style="1500" customWidth="1"/>
    <col min="13570" max="13570" width="2.375" style="1500" customWidth="1"/>
    <col min="13571" max="13571" width="18" style="1500" customWidth="1"/>
    <col min="13572" max="13572" width="13.625" style="1500" customWidth="1"/>
    <col min="13573" max="13573" width="13.5" style="1500" customWidth="1"/>
    <col min="13574" max="13575" width="13.625" style="1500" customWidth="1"/>
    <col min="13576" max="13577" width="13.5" style="1500" customWidth="1"/>
    <col min="13578" max="13578" width="13.625" style="1500" customWidth="1"/>
    <col min="13579" max="13579" width="13.5" style="1500" customWidth="1"/>
    <col min="13580" max="13580" width="13" style="1500" customWidth="1"/>
    <col min="13581" max="13824" width="9" style="1500" customWidth="1"/>
    <col min="13825" max="13825" width="9.125" style="1500" customWidth="1"/>
    <col min="13826" max="13826" width="2.375" style="1500" customWidth="1"/>
    <col min="13827" max="13827" width="18" style="1500" customWidth="1"/>
    <col min="13828" max="13828" width="13.625" style="1500" customWidth="1"/>
    <col min="13829" max="13829" width="13.5" style="1500" customWidth="1"/>
    <col min="13830" max="13831" width="13.625" style="1500" customWidth="1"/>
    <col min="13832" max="13833" width="13.5" style="1500" customWidth="1"/>
    <col min="13834" max="13834" width="13.625" style="1500" customWidth="1"/>
    <col min="13835" max="13835" width="13.5" style="1500" customWidth="1"/>
    <col min="13836" max="13836" width="13" style="1500" customWidth="1"/>
    <col min="13837" max="14080" width="9" style="1500" customWidth="1"/>
    <col min="14081" max="14081" width="9.125" style="1500" customWidth="1"/>
    <col min="14082" max="14082" width="2.375" style="1500" customWidth="1"/>
    <col min="14083" max="14083" width="18" style="1500" customWidth="1"/>
    <col min="14084" max="14084" width="13.625" style="1500" customWidth="1"/>
    <col min="14085" max="14085" width="13.5" style="1500" customWidth="1"/>
    <col min="14086" max="14087" width="13.625" style="1500" customWidth="1"/>
    <col min="14088" max="14089" width="13.5" style="1500" customWidth="1"/>
    <col min="14090" max="14090" width="13.625" style="1500" customWidth="1"/>
    <col min="14091" max="14091" width="13.5" style="1500" customWidth="1"/>
    <col min="14092" max="14092" width="13" style="1500" customWidth="1"/>
    <col min="14093" max="14336" width="9" style="1500" customWidth="1"/>
    <col min="14337" max="14337" width="9.125" style="1500" customWidth="1"/>
    <col min="14338" max="14338" width="2.375" style="1500" customWidth="1"/>
    <col min="14339" max="14339" width="18" style="1500" customWidth="1"/>
    <col min="14340" max="14340" width="13.625" style="1500" customWidth="1"/>
    <col min="14341" max="14341" width="13.5" style="1500" customWidth="1"/>
    <col min="14342" max="14343" width="13.625" style="1500" customWidth="1"/>
    <col min="14344" max="14345" width="13.5" style="1500" customWidth="1"/>
    <col min="14346" max="14346" width="13.625" style="1500" customWidth="1"/>
    <col min="14347" max="14347" width="13.5" style="1500" customWidth="1"/>
    <col min="14348" max="14348" width="13" style="1500" customWidth="1"/>
    <col min="14349" max="14592" width="9" style="1500" customWidth="1"/>
    <col min="14593" max="14593" width="9.125" style="1500" customWidth="1"/>
    <col min="14594" max="14594" width="2.375" style="1500" customWidth="1"/>
    <col min="14595" max="14595" width="18" style="1500" customWidth="1"/>
    <col min="14596" max="14596" width="13.625" style="1500" customWidth="1"/>
    <col min="14597" max="14597" width="13.5" style="1500" customWidth="1"/>
    <col min="14598" max="14599" width="13.625" style="1500" customWidth="1"/>
    <col min="14600" max="14601" width="13.5" style="1500" customWidth="1"/>
    <col min="14602" max="14602" width="13.625" style="1500" customWidth="1"/>
    <col min="14603" max="14603" width="13.5" style="1500" customWidth="1"/>
    <col min="14604" max="14604" width="13" style="1500" customWidth="1"/>
    <col min="14605" max="14848" width="9" style="1500" customWidth="1"/>
    <col min="14849" max="14849" width="9.125" style="1500" customWidth="1"/>
    <col min="14850" max="14850" width="2.375" style="1500" customWidth="1"/>
    <col min="14851" max="14851" width="18" style="1500" customWidth="1"/>
    <col min="14852" max="14852" width="13.625" style="1500" customWidth="1"/>
    <col min="14853" max="14853" width="13.5" style="1500" customWidth="1"/>
    <col min="14854" max="14855" width="13.625" style="1500" customWidth="1"/>
    <col min="14856" max="14857" width="13.5" style="1500" customWidth="1"/>
    <col min="14858" max="14858" width="13.625" style="1500" customWidth="1"/>
    <col min="14859" max="14859" width="13.5" style="1500" customWidth="1"/>
    <col min="14860" max="14860" width="13" style="1500" customWidth="1"/>
    <col min="14861" max="15104" width="9" style="1500" customWidth="1"/>
    <col min="15105" max="15105" width="9.125" style="1500" customWidth="1"/>
    <col min="15106" max="15106" width="2.375" style="1500" customWidth="1"/>
    <col min="15107" max="15107" width="18" style="1500" customWidth="1"/>
    <col min="15108" max="15108" width="13.625" style="1500" customWidth="1"/>
    <col min="15109" max="15109" width="13.5" style="1500" customWidth="1"/>
    <col min="15110" max="15111" width="13.625" style="1500" customWidth="1"/>
    <col min="15112" max="15113" width="13.5" style="1500" customWidth="1"/>
    <col min="15114" max="15114" width="13.625" style="1500" customWidth="1"/>
    <col min="15115" max="15115" width="13.5" style="1500" customWidth="1"/>
    <col min="15116" max="15116" width="13" style="1500" customWidth="1"/>
    <col min="15117" max="15360" width="9" style="1500" customWidth="1"/>
    <col min="15361" max="15361" width="9.125" style="1500" customWidth="1"/>
    <col min="15362" max="15362" width="2.375" style="1500" customWidth="1"/>
    <col min="15363" max="15363" width="18" style="1500" customWidth="1"/>
    <col min="15364" max="15364" width="13.625" style="1500" customWidth="1"/>
    <col min="15365" max="15365" width="13.5" style="1500" customWidth="1"/>
    <col min="15366" max="15367" width="13.625" style="1500" customWidth="1"/>
    <col min="15368" max="15369" width="13.5" style="1500" customWidth="1"/>
    <col min="15370" max="15370" width="13.625" style="1500" customWidth="1"/>
    <col min="15371" max="15371" width="13.5" style="1500" customWidth="1"/>
    <col min="15372" max="15372" width="13" style="1500" customWidth="1"/>
    <col min="15373" max="15616" width="9" style="1500" customWidth="1"/>
    <col min="15617" max="15617" width="9.125" style="1500" customWidth="1"/>
    <col min="15618" max="15618" width="2.375" style="1500" customWidth="1"/>
    <col min="15619" max="15619" width="18" style="1500" customWidth="1"/>
    <col min="15620" max="15620" width="13.625" style="1500" customWidth="1"/>
    <col min="15621" max="15621" width="13.5" style="1500" customWidth="1"/>
    <col min="15622" max="15623" width="13.625" style="1500" customWidth="1"/>
    <col min="15624" max="15625" width="13.5" style="1500" customWidth="1"/>
    <col min="15626" max="15626" width="13.625" style="1500" customWidth="1"/>
    <col min="15627" max="15627" width="13.5" style="1500" customWidth="1"/>
    <col min="15628" max="15628" width="13" style="1500" customWidth="1"/>
    <col min="15629" max="15872" width="9" style="1500" customWidth="1"/>
    <col min="15873" max="15873" width="9.125" style="1500" customWidth="1"/>
    <col min="15874" max="15874" width="2.375" style="1500" customWidth="1"/>
    <col min="15875" max="15875" width="18" style="1500" customWidth="1"/>
    <col min="15876" max="15876" width="13.625" style="1500" customWidth="1"/>
    <col min="15877" max="15877" width="13.5" style="1500" customWidth="1"/>
    <col min="15878" max="15879" width="13.625" style="1500" customWidth="1"/>
    <col min="15880" max="15881" width="13.5" style="1500" customWidth="1"/>
    <col min="15882" max="15882" width="13.625" style="1500" customWidth="1"/>
    <col min="15883" max="15883" width="13.5" style="1500" customWidth="1"/>
    <col min="15884" max="15884" width="13" style="1500" customWidth="1"/>
    <col min="15885" max="16128" width="9" style="1500" customWidth="1"/>
    <col min="16129" max="16129" width="9.125" style="1500" customWidth="1"/>
    <col min="16130" max="16130" width="2.375" style="1500" customWidth="1"/>
    <col min="16131" max="16131" width="18" style="1500" customWidth="1"/>
    <col min="16132" max="16132" width="13.625" style="1500" customWidth="1"/>
    <col min="16133" max="16133" width="13.5" style="1500" customWidth="1"/>
    <col min="16134" max="16135" width="13.625" style="1500" customWidth="1"/>
    <col min="16136" max="16137" width="13.5" style="1500" customWidth="1"/>
    <col min="16138" max="16138" width="13.625" style="1500" customWidth="1"/>
    <col min="16139" max="16139" width="13.5" style="1500" customWidth="1"/>
    <col min="16140" max="16140" width="13" style="1500" customWidth="1"/>
    <col min="16141" max="16384" width="9" style="1500" customWidth="1"/>
  </cols>
  <sheetData>
    <row r="1" spans="1:12" ht="13.5" customHeight="1">
      <c r="A1" s="2448" t="s">
        <v>1331</v>
      </c>
      <c r="B1" s="2448"/>
      <c r="C1" s="2448"/>
      <c r="D1" s="2448"/>
      <c r="E1" s="2448"/>
      <c r="F1" s="2448"/>
      <c r="G1" s="2448"/>
      <c r="H1" s="2448"/>
      <c r="I1" s="2448"/>
      <c r="J1" s="2448"/>
      <c r="K1" s="2448"/>
      <c r="L1" s="2448"/>
    </row>
    <row r="2" spans="1:12" ht="19.5">
      <c r="A2" s="3156" t="s">
        <v>895</v>
      </c>
      <c r="B2" s="3156"/>
      <c r="C2" s="3156"/>
      <c r="D2" s="3156"/>
      <c r="E2" s="3156"/>
      <c r="F2" s="3156"/>
      <c r="G2" s="3156"/>
      <c r="H2" s="3156"/>
      <c r="I2" s="3156"/>
      <c r="J2" s="3156"/>
      <c r="K2" s="3156"/>
      <c r="L2" s="3156"/>
    </row>
    <row r="3" spans="1:12" ht="30" customHeight="1">
      <c r="A3" s="2386" t="s">
        <v>276</v>
      </c>
      <c r="B3" s="2398"/>
      <c r="C3" s="2398"/>
      <c r="D3" s="3185"/>
      <c r="E3" s="3202"/>
      <c r="F3" s="3202"/>
      <c r="G3" s="3202"/>
      <c r="H3" s="3202"/>
      <c r="I3" s="3202"/>
      <c r="J3" s="3202"/>
      <c r="K3" s="3202"/>
      <c r="L3" s="3252"/>
    </row>
    <row r="4" spans="1:12" ht="30" customHeight="1">
      <c r="A4" s="3157" t="s">
        <v>897</v>
      </c>
      <c r="B4" s="3163"/>
      <c r="C4" s="3170"/>
      <c r="D4" s="3186"/>
      <c r="E4" s="3203"/>
      <c r="F4" s="3203"/>
      <c r="G4" s="3203"/>
      <c r="H4" s="3203"/>
      <c r="I4" s="3203"/>
      <c r="J4" s="3203"/>
      <c r="K4" s="3203"/>
      <c r="L4" s="3253"/>
    </row>
    <row r="5" spans="1:12" ht="30" customHeight="1">
      <c r="A5" s="2388" t="s">
        <v>568</v>
      </c>
      <c r="B5" s="2400"/>
      <c r="C5" s="3171"/>
      <c r="D5" s="3186"/>
      <c r="E5" s="3203"/>
      <c r="F5" s="3203"/>
      <c r="G5" s="3203"/>
      <c r="H5" s="3203"/>
      <c r="I5" s="3203"/>
      <c r="J5" s="3203"/>
      <c r="K5" s="3203"/>
      <c r="L5" s="3253"/>
    </row>
    <row r="6" spans="1:12" ht="30" customHeight="1">
      <c r="A6" s="2389" t="s">
        <v>207</v>
      </c>
      <c r="B6" s="2401"/>
      <c r="C6" s="3172" t="s">
        <v>172</v>
      </c>
      <c r="D6" s="3187"/>
      <c r="E6" s="3204"/>
      <c r="F6" s="3204"/>
      <c r="G6" s="3221"/>
      <c r="H6" s="3227" t="s">
        <v>435</v>
      </c>
      <c r="I6" s="3232"/>
      <c r="J6" s="3237"/>
      <c r="K6" s="3237"/>
      <c r="L6" s="3254"/>
    </row>
    <row r="7" spans="1:12" ht="30" customHeight="1">
      <c r="A7" s="2390"/>
      <c r="B7" s="2402"/>
      <c r="C7" s="3173" t="s">
        <v>209</v>
      </c>
      <c r="D7" s="3188"/>
      <c r="E7" s="3205"/>
      <c r="F7" s="3205"/>
      <c r="G7" s="3222"/>
      <c r="H7" s="3228"/>
      <c r="I7" s="3232"/>
      <c r="J7" s="3237"/>
      <c r="K7" s="3237"/>
      <c r="L7" s="3254"/>
    </row>
    <row r="8" spans="1:12" ht="30" customHeight="1">
      <c r="A8" s="2391" t="s">
        <v>645</v>
      </c>
      <c r="B8" s="2403">
        <v>1</v>
      </c>
      <c r="C8" s="3174" t="s">
        <v>898</v>
      </c>
      <c r="D8" s="3189"/>
      <c r="E8" s="3206"/>
      <c r="F8" s="3206"/>
      <c r="G8" s="3206"/>
      <c r="H8" s="3206"/>
      <c r="I8" s="3206"/>
      <c r="J8" s="3206"/>
      <c r="K8" s="3206"/>
      <c r="L8" s="3255"/>
    </row>
    <row r="9" spans="1:12" ht="27.95" customHeight="1">
      <c r="A9" s="2392"/>
      <c r="B9" s="2404">
        <v>2</v>
      </c>
      <c r="C9" s="2446" t="s">
        <v>506</v>
      </c>
      <c r="D9" s="3190" t="s">
        <v>901</v>
      </c>
      <c r="E9" s="3207"/>
      <c r="F9" s="3201" t="s">
        <v>743</v>
      </c>
      <c r="G9" s="2434" t="s">
        <v>531</v>
      </c>
      <c r="H9" s="2440"/>
      <c r="I9" s="2440"/>
      <c r="J9" s="2440"/>
      <c r="K9" s="2445"/>
      <c r="L9" s="3256" t="s">
        <v>1397</v>
      </c>
    </row>
    <row r="10" spans="1:12" ht="27.95" customHeight="1">
      <c r="A10" s="2392"/>
      <c r="B10" s="2404"/>
      <c r="C10" s="2446"/>
      <c r="D10" s="3191"/>
      <c r="E10" s="3208"/>
      <c r="F10" s="3164"/>
      <c r="G10" s="2435" t="s">
        <v>738</v>
      </c>
      <c r="H10" s="2441" t="s">
        <v>796</v>
      </c>
      <c r="I10" s="3233" t="s">
        <v>756</v>
      </c>
      <c r="J10" s="3238" t="s">
        <v>1398</v>
      </c>
      <c r="K10" s="3243" t="s">
        <v>1399</v>
      </c>
      <c r="L10" s="3257"/>
    </row>
    <row r="11" spans="1:12" ht="27.95" customHeight="1">
      <c r="A11" s="2392"/>
      <c r="B11" s="2404"/>
      <c r="C11" s="2446"/>
      <c r="D11" s="3192"/>
      <c r="E11" s="3209"/>
      <c r="F11" s="3217"/>
      <c r="G11" s="3223"/>
      <c r="H11" s="3229"/>
      <c r="I11" s="3234"/>
      <c r="J11" s="3239"/>
      <c r="K11" s="3244"/>
      <c r="L11" s="3258"/>
    </row>
    <row r="12" spans="1:12" ht="27.95" customHeight="1">
      <c r="A12" s="2392"/>
      <c r="B12" s="2404"/>
      <c r="C12" s="2446"/>
      <c r="D12" s="3192"/>
      <c r="E12" s="3209"/>
      <c r="F12" s="3217"/>
      <c r="G12" s="3223"/>
      <c r="H12" s="3229"/>
      <c r="I12" s="3234"/>
      <c r="J12" s="3239"/>
      <c r="K12" s="3244"/>
      <c r="L12" s="3258"/>
    </row>
    <row r="13" spans="1:12" ht="27.95" customHeight="1">
      <c r="A13" s="2392"/>
      <c r="B13" s="2404"/>
      <c r="C13" s="2446"/>
      <c r="D13" s="3192"/>
      <c r="E13" s="3209"/>
      <c r="F13" s="3217"/>
      <c r="G13" s="3223"/>
      <c r="H13" s="3229"/>
      <c r="I13" s="3234"/>
      <c r="J13" s="3239"/>
      <c r="K13" s="3244"/>
      <c r="L13" s="3258"/>
    </row>
    <row r="14" spans="1:12" ht="27.95" customHeight="1">
      <c r="A14" s="2392"/>
      <c r="B14" s="2404"/>
      <c r="C14" s="2446"/>
      <c r="D14" s="3192"/>
      <c r="E14" s="3210"/>
      <c r="F14" s="3218"/>
      <c r="G14" s="3224"/>
      <c r="H14" s="3230"/>
      <c r="I14" s="3235"/>
      <c r="J14" s="3240"/>
      <c r="K14" s="3244"/>
      <c r="L14" s="3258"/>
    </row>
    <row r="15" spans="1:12" ht="27.95" customHeight="1">
      <c r="A15" s="2392"/>
      <c r="B15" s="2404"/>
      <c r="C15" s="2446"/>
      <c r="D15" s="3192"/>
      <c r="E15" s="3210"/>
      <c r="F15" s="3218"/>
      <c r="G15" s="3224"/>
      <c r="H15" s="3230"/>
      <c r="I15" s="3235"/>
      <c r="J15" s="3240"/>
      <c r="K15" s="3245"/>
      <c r="L15" s="3258"/>
    </row>
    <row r="16" spans="1:12" ht="30" customHeight="1">
      <c r="A16" s="2392"/>
      <c r="B16" s="2404"/>
      <c r="C16" s="2446"/>
      <c r="D16" s="3193" t="s">
        <v>517</v>
      </c>
      <c r="E16" s="3211"/>
      <c r="F16" s="3219"/>
      <c r="G16" s="3225"/>
      <c r="H16" s="3231"/>
      <c r="I16" s="3236"/>
      <c r="J16" s="3241"/>
      <c r="K16" s="3246"/>
      <c r="L16" s="3259"/>
    </row>
    <row r="17" spans="1:12" ht="30" customHeight="1">
      <c r="A17" s="2392"/>
      <c r="B17" s="2415">
        <v>3</v>
      </c>
      <c r="C17" s="3175" t="s">
        <v>1400</v>
      </c>
      <c r="D17" s="2407" t="s">
        <v>830</v>
      </c>
      <c r="E17" s="3212"/>
      <c r="F17" s="3220"/>
      <c r="G17" s="3220"/>
      <c r="H17" s="3220"/>
      <c r="I17" s="3220"/>
      <c r="J17" s="3220"/>
      <c r="K17" s="3220"/>
      <c r="L17" s="3260"/>
    </row>
    <row r="18" spans="1:12" ht="30" customHeight="1">
      <c r="A18" s="2392"/>
      <c r="B18" s="2416"/>
      <c r="C18" s="3176"/>
      <c r="D18" s="2407" t="s">
        <v>758</v>
      </c>
      <c r="E18" s="3198"/>
      <c r="F18" s="3209"/>
      <c r="G18" s="3209"/>
      <c r="H18" s="3209"/>
      <c r="I18" s="3209"/>
      <c r="J18" s="3209"/>
      <c r="K18" s="3209"/>
      <c r="L18" s="3261"/>
    </row>
    <row r="19" spans="1:12" ht="30" customHeight="1">
      <c r="A19" s="2392"/>
      <c r="B19" s="2416"/>
      <c r="C19" s="3176"/>
      <c r="D19" s="2407" t="s">
        <v>905</v>
      </c>
      <c r="E19" s="3198"/>
      <c r="F19" s="3209"/>
      <c r="G19" s="3209"/>
      <c r="H19" s="3209"/>
      <c r="I19" s="3209"/>
      <c r="J19" s="3209"/>
      <c r="K19" s="3209"/>
      <c r="L19" s="3261"/>
    </row>
    <row r="20" spans="1:12" ht="30" customHeight="1">
      <c r="A20" s="2392"/>
      <c r="B20" s="2416"/>
      <c r="C20" s="3176"/>
      <c r="D20" s="2407" t="s">
        <v>1401</v>
      </c>
      <c r="E20" s="3198"/>
      <c r="F20" s="3209"/>
      <c r="G20" s="3209"/>
      <c r="H20" s="3209"/>
      <c r="I20" s="3209"/>
      <c r="J20" s="3209"/>
      <c r="K20" s="3209"/>
      <c r="L20" s="3261"/>
    </row>
    <row r="21" spans="1:12" ht="30" customHeight="1">
      <c r="A21" s="2392"/>
      <c r="B21" s="3164"/>
      <c r="C21" s="3177"/>
      <c r="D21" s="2407" t="s">
        <v>795</v>
      </c>
      <c r="E21" s="3198"/>
      <c r="F21" s="3209"/>
      <c r="G21" s="3209"/>
      <c r="H21" s="3209"/>
      <c r="I21" s="3209"/>
      <c r="J21" s="3209"/>
      <c r="K21" s="3209"/>
      <c r="L21" s="3261"/>
    </row>
    <row r="22" spans="1:12" ht="30" customHeight="1">
      <c r="A22" s="2392"/>
      <c r="B22" s="2415">
        <v>4</v>
      </c>
      <c r="C22" s="3175" t="s">
        <v>240</v>
      </c>
      <c r="D22" s="2407" t="s">
        <v>830</v>
      </c>
      <c r="E22" s="3198"/>
      <c r="F22" s="3209"/>
      <c r="G22" s="3209"/>
      <c r="H22" s="3209"/>
      <c r="I22" s="3209"/>
      <c r="J22" s="3209"/>
      <c r="K22" s="3209"/>
      <c r="L22" s="3261"/>
    </row>
    <row r="23" spans="1:12" ht="30" customHeight="1">
      <c r="A23" s="2392"/>
      <c r="B23" s="2416"/>
      <c r="C23" s="3176"/>
      <c r="D23" s="2407" t="s">
        <v>758</v>
      </c>
      <c r="E23" s="3198"/>
      <c r="F23" s="3209"/>
      <c r="G23" s="3209"/>
      <c r="H23" s="3209"/>
      <c r="I23" s="3209"/>
      <c r="J23" s="3209"/>
      <c r="K23" s="3209"/>
      <c r="L23" s="3261"/>
    </row>
    <row r="24" spans="1:12" ht="30" customHeight="1">
      <c r="A24" s="2392"/>
      <c r="B24" s="2416"/>
      <c r="C24" s="3176"/>
      <c r="D24" s="2407" t="s">
        <v>905</v>
      </c>
      <c r="E24" s="3198"/>
      <c r="F24" s="3209"/>
      <c r="G24" s="3209"/>
      <c r="H24" s="3209"/>
      <c r="I24" s="3209"/>
      <c r="J24" s="3209"/>
      <c r="K24" s="3209"/>
      <c r="L24" s="3261"/>
    </row>
    <row r="25" spans="1:12" ht="30" customHeight="1">
      <c r="A25" s="2392"/>
      <c r="B25" s="2416"/>
      <c r="C25" s="3176"/>
      <c r="D25" s="2407" t="s">
        <v>1401</v>
      </c>
      <c r="E25" s="3198"/>
      <c r="F25" s="3209"/>
      <c r="G25" s="3209"/>
      <c r="H25" s="3209"/>
      <c r="I25" s="3209"/>
      <c r="J25" s="3209"/>
      <c r="K25" s="3209"/>
      <c r="L25" s="3261"/>
    </row>
    <row r="26" spans="1:12" ht="30" customHeight="1">
      <c r="A26" s="2392"/>
      <c r="B26" s="3164"/>
      <c r="C26" s="3177"/>
      <c r="D26" s="2407" t="s">
        <v>795</v>
      </c>
      <c r="E26" s="3198"/>
      <c r="F26" s="3209"/>
      <c r="G26" s="3209"/>
      <c r="H26" s="3209"/>
      <c r="I26" s="3209"/>
      <c r="J26" s="3209"/>
      <c r="K26" s="3209"/>
      <c r="L26" s="3261"/>
    </row>
    <row r="27" spans="1:12" ht="30" customHeight="1">
      <c r="A27" s="2392"/>
      <c r="B27" s="2415">
        <v>5</v>
      </c>
      <c r="C27" s="3175" t="s">
        <v>910</v>
      </c>
      <c r="D27" s="2407" t="s">
        <v>830</v>
      </c>
      <c r="E27" s="3198"/>
      <c r="F27" s="3209"/>
      <c r="G27" s="3209"/>
      <c r="H27" s="3209"/>
      <c r="I27" s="3209"/>
      <c r="J27" s="3209"/>
      <c r="K27" s="3209"/>
      <c r="L27" s="3261"/>
    </row>
    <row r="28" spans="1:12" ht="30" customHeight="1">
      <c r="A28" s="2392"/>
      <c r="B28" s="2416"/>
      <c r="C28" s="3176"/>
      <c r="D28" s="2407" t="s">
        <v>758</v>
      </c>
      <c r="E28" s="3198"/>
      <c r="F28" s="3209"/>
      <c r="G28" s="3209"/>
      <c r="H28" s="3209"/>
      <c r="I28" s="3209"/>
      <c r="J28" s="3209"/>
      <c r="K28" s="3209"/>
      <c r="L28" s="3261"/>
    </row>
    <row r="29" spans="1:12" ht="30" customHeight="1">
      <c r="A29" s="2392"/>
      <c r="B29" s="2416"/>
      <c r="C29" s="3176"/>
      <c r="D29" s="2407" t="s">
        <v>905</v>
      </c>
      <c r="E29" s="3198"/>
      <c r="F29" s="3209"/>
      <c r="G29" s="3209"/>
      <c r="H29" s="3209"/>
      <c r="I29" s="3209"/>
      <c r="J29" s="3209"/>
      <c r="K29" s="3209"/>
      <c r="L29" s="3261"/>
    </row>
    <row r="30" spans="1:12" ht="30" customHeight="1">
      <c r="A30" s="2392"/>
      <c r="B30" s="2416"/>
      <c r="C30" s="3176"/>
      <c r="D30" s="2407" t="s">
        <v>1401</v>
      </c>
      <c r="E30" s="3198"/>
      <c r="F30" s="3209"/>
      <c r="G30" s="3209"/>
      <c r="H30" s="3209"/>
      <c r="I30" s="3209"/>
      <c r="J30" s="3209"/>
      <c r="K30" s="3209"/>
      <c r="L30" s="3261"/>
    </row>
    <row r="31" spans="1:12" ht="30" customHeight="1">
      <c r="A31" s="2392"/>
      <c r="B31" s="3164"/>
      <c r="C31" s="3177"/>
      <c r="D31" s="2407" t="s">
        <v>795</v>
      </c>
      <c r="E31" s="3198"/>
      <c r="F31" s="3209"/>
      <c r="G31" s="3209"/>
      <c r="H31" s="3209"/>
      <c r="I31" s="3209"/>
      <c r="J31" s="3209"/>
      <c r="K31" s="3209"/>
      <c r="L31" s="3261"/>
    </row>
    <row r="32" spans="1:12" ht="19.5" customHeight="1">
      <c r="A32" s="2392"/>
      <c r="B32" s="2404">
        <v>6</v>
      </c>
      <c r="C32" s="3178" t="s">
        <v>293</v>
      </c>
      <c r="D32" s="3194"/>
      <c r="E32" s="3213"/>
      <c r="F32" s="3213"/>
      <c r="G32" s="3213"/>
      <c r="H32" s="3213"/>
      <c r="I32" s="3213"/>
      <c r="J32" s="3213"/>
      <c r="K32" s="3213"/>
      <c r="L32" s="3262"/>
    </row>
    <row r="33" spans="1:12" ht="19.5" customHeight="1">
      <c r="A33" s="2392"/>
      <c r="B33" s="2404"/>
      <c r="C33" s="3178"/>
      <c r="D33" s="3195"/>
      <c r="E33" s="3214"/>
      <c r="F33" s="3214"/>
      <c r="G33" s="3214"/>
      <c r="H33" s="3214"/>
      <c r="I33" s="3214"/>
      <c r="J33" s="3214"/>
      <c r="K33" s="3214"/>
      <c r="L33" s="3263"/>
    </row>
    <row r="34" spans="1:12" ht="19.5" customHeight="1">
      <c r="A34" s="2392"/>
      <c r="B34" s="2856">
        <v>7</v>
      </c>
      <c r="C34" s="3168" t="s">
        <v>342</v>
      </c>
      <c r="D34" s="3196"/>
      <c r="E34" s="3215"/>
      <c r="F34" s="3215"/>
      <c r="G34" s="3215"/>
      <c r="H34" s="3215"/>
      <c r="I34" s="3215"/>
      <c r="J34" s="3215"/>
      <c r="K34" s="3215"/>
      <c r="L34" s="3264"/>
    </row>
    <row r="35" spans="1:12" ht="19.5" customHeight="1">
      <c r="A35" s="2394"/>
      <c r="B35" s="2856"/>
      <c r="C35" s="3166"/>
      <c r="D35" s="3196"/>
      <c r="E35" s="3215"/>
      <c r="F35" s="3215"/>
      <c r="G35" s="3215"/>
      <c r="H35" s="3215"/>
      <c r="I35" s="3215"/>
      <c r="J35" s="3215"/>
      <c r="K35" s="3215"/>
      <c r="L35" s="3264"/>
    </row>
    <row r="36" spans="1:12" ht="36" customHeight="1">
      <c r="A36" s="3158" t="s">
        <v>911</v>
      </c>
      <c r="B36" s="3080">
        <v>1</v>
      </c>
      <c r="C36" s="3080" t="s">
        <v>913</v>
      </c>
      <c r="D36" s="3197"/>
      <c r="E36" s="3197"/>
      <c r="F36" s="3197"/>
      <c r="G36" s="3197"/>
      <c r="H36" s="3197"/>
      <c r="I36" s="3197"/>
      <c r="J36" s="2406"/>
      <c r="K36" s="2406"/>
      <c r="L36" s="3265"/>
    </row>
    <row r="37" spans="1:12" ht="36" customHeight="1">
      <c r="A37" s="3159"/>
      <c r="B37" s="2650">
        <v>2</v>
      </c>
      <c r="C37" s="2650" t="s">
        <v>146</v>
      </c>
      <c r="D37" s="3198"/>
      <c r="E37" s="3210"/>
      <c r="F37" s="3198"/>
      <c r="G37" s="3210"/>
      <c r="H37" s="3199"/>
      <c r="I37" s="2404"/>
      <c r="J37" s="3199"/>
      <c r="K37" s="2404"/>
      <c r="L37" s="3266"/>
    </row>
    <row r="38" spans="1:12" ht="36" customHeight="1">
      <c r="A38" s="3159"/>
      <c r="B38" s="2650">
        <v>3</v>
      </c>
      <c r="C38" s="3179" t="s">
        <v>914</v>
      </c>
      <c r="D38" s="3199"/>
      <c r="E38" s="2404"/>
      <c r="F38" s="3199"/>
      <c r="G38" s="2404"/>
      <c r="H38" s="3198"/>
      <c r="I38" s="3210"/>
      <c r="J38" s="3199"/>
      <c r="K38" s="2404"/>
      <c r="L38" s="3267"/>
    </row>
    <row r="39" spans="1:12" ht="36" customHeight="1">
      <c r="A39" s="3160"/>
      <c r="B39" s="3081">
        <v>4</v>
      </c>
      <c r="C39" s="3081" t="s">
        <v>342</v>
      </c>
      <c r="D39" s="3200"/>
      <c r="E39" s="3216"/>
      <c r="F39" s="3216"/>
      <c r="G39" s="3216"/>
      <c r="H39" s="3216"/>
      <c r="I39" s="3216"/>
      <c r="J39" s="3216"/>
      <c r="K39" s="3216"/>
      <c r="L39" s="3268"/>
    </row>
    <row r="40" spans="1:12" ht="36" customHeight="1">
      <c r="A40" s="2393" t="s">
        <v>1402</v>
      </c>
      <c r="B40" s="3165">
        <v>1</v>
      </c>
      <c r="C40" s="3180" t="s">
        <v>1403</v>
      </c>
      <c r="D40" s="3201"/>
      <c r="E40" s="2434" t="s">
        <v>913</v>
      </c>
      <c r="F40" s="2445"/>
      <c r="G40" s="2406" t="s">
        <v>824</v>
      </c>
      <c r="H40" s="2434" t="s">
        <v>913</v>
      </c>
      <c r="I40" s="2445"/>
      <c r="J40" s="2440" t="s">
        <v>1404</v>
      </c>
      <c r="K40" s="3247" t="s">
        <v>1406</v>
      </c>
      <c r="L40" s="3269"/>
    </row>
    <row r="41" spans="1:12" ht="30" customHeight="1">
      <c r="A41" s="2392"/>
      <c r="B41" s="3166"/>
      <c r="C41" s="3181"/>
      <c r="D41" s="2415" t="s">
        <v>992</v>
      </c>
      <c r="E41" s="3198"/>
      <c r="F41" s="3210"/>
      <c r="G41" s="3226"/>
      <c r="H41" s="3198"/>
      <c r="I41" s="3210"/>
      <c r="J41" s="3198"/>
      <c r="K41" s="3248"/>
      <c r="L41" s="3270"/>
    </row>
    <row r="42" spans="1:12" ht="30" customHeight="1">
      <c r="A42" s="2392"/>
      <c r="B42" s="3166"/>
      <c r="C42" s="3181"/>
      <c r="D42" s="3164"/>
      <c r="E42" s="3198"/>
      <c r="F42" s="3210"/>
      <c r="G42" s="3226"/>
      <c r="H42" s="3199"/>
      <c r="I42" s="2404"/>
      <c r="J42" s="3242"/>
      <c r="K42" s="3249"/>
      <c r="L42" s="3270"/>
    </row>
    <row r="43" spans="1:12" ht="30" customHeight="1">
      <c r="A43" s="2392"/>
      <c r="B43" s="3166"/>
      <c r="C43" s="3181"/>
      <c r="D43" s="2415" t="s">
        <v>1408</v>
      </c>
      <c r="E43" s="3198"/>
      <c r="F43" s="3210"/>
      <c r="G43" s="3226"/>
      <c r="H43" s="3199"/>
      <c r="I43" s="2404"/>
      <c r="J43" s="3242"/>
      <c r="K43" s="3250"/>
      <c r="L43" s="3270"/>
    </row>
    <row r="44" spans="1:12" ht="30" customHeight="1">
      <c r="A44" s="2392"/>
      <c r="B44" s="3167"/>
      <c r="C44" s="3182"/>
      <c r="D44" s="3164"/>
      <c r="E44" s="3199"/>
      <c r="F44" s="2404"/>
      <c r="G44" s="2407"/>
      <c r="H44" s="3199"/>
      <c r="I44" s="2404"/>
      <c r="J44" s="3242"/>
      <c r="K44" s="3251"/>
      <c r="L44" s="3271"/>
    </row>
    <row r="45" spans="1:12" ht="30" customHeight="1">
      <c r="A45" s="2392"/>
      <c r="B45" s="3168">
        <v>2</v>
      </c>
      <c r="C45" s="3183" t="s">
        <v>1409</v>
      </c>
      <c r="D45" s="3164" t="s">
        <v>180</v>
      </c>
      <c r="E45" s="3198"/>
      <c r="F45" s="3209"/>
      <c r="G45" s="3209"/>
      <c r="H45" s="3209"/>
      <c r="I45" s="3209"/>
      <c r="J45" s="3209"/>
      <c r="K45" s="3209"/>
      <c r="L45" s="3261"/>
    </row>
    <row r="46" spans="1:12" ht="30" customHeight="1">
      <c r="A46" s="2392"/>
      <c r="B46" s="3166"/>
      <c r="C46" s="3181"/>
      <c r="D46" s="2415" t="s">
        <v>1006</v>
      </c>
      <c r="E46" s="3194"/>
      <c r="F46" s="3213"/>
      <c r="G46" s="3213"/>
      <c r="H46" s="3213"/>
      <c r="I46" s="3213"/>
      <c r="J46" s="3213"/>
      <c r="K46" s="3213"/>
      <c r="L46" s="3262"/>
    </row>
    <row r="47" spans="1:12" ht="30" customHeight="1">
      <c r="A47" s="2392"/>
      <c r="B47" s="3168">
        <v>3</v>
      </c>
      <c r="C47" s="3183" t="s">
        <v>675</v>
      </c>
      <c r="D47" s="2407" t="s">
        <v>180</v>
      </c>
      <c r="E47" s="3198"/>
      <c r="F47" s="3209"/>
      <c r="G47" s="3209"/>
      <c r="H47" s="3209"/>
      <c r="I47" s="3209"/>
      <c r="J47" s="3209"/>
      <c r="K47" s="3209"/>
      <c r="L47" s="3261"/>
    </row>
    <row r="48" spans="1:12" ht="30" customHeight="1">
      <c r="A48" s="2394"/>
      <c r="B48" s="3169"/>
      <c r="C48" s="3184"/>
      <c r="D48" s="2408" t="s">
        <v>1006</v>
      </c>
      <c r="E48" s="2431"/>
      <c r="F48" s="2437"/>
      <c r="G48" s="2437"/>
      <c r="H48" s="2437"/>
      <c r="I48" s="2437"/>
      <c r="J48" s="2437"/>
      <c r="K48" s="2437"/>
      <c r="L48" s="2463"/>
    </row>
    <row r="49" spans="1:12" ht="21" customHeight="1">
      <c r="A49" s="3161" t="s">
        <v>916</v>
      </c>
      <c r="B49" s="3161"/>
      <c r="C49" s="3161"/>
      <c r="D49" s="3161"/>
      <c r="E49" s="3161"/>
      <c r="F49" s="3161"/>
      <c r="G49" s="3161"/>
      <c r="H49" s="3161"/>
      <c r="I49" s="3161"/>
      <c r="J49" s="3161"/>
      <c r="K49" s="3161"/>
      <c r="L49" s="3161"/>
    </row>
    <row r="50" spans="1:12" ht="25.5" customHeight="1">
      <c r="A50" s="2396" t="s">
        <v>409</v>
      </c>
      <c r="B50" s="2396"/>
      <c r="C50" s="2396"/>
      <c r="D50" s="2396"/>
      <c r="E50" s="2396"/>
      <c r="F50" s="2396"/>
      <c r="G50" s="2396"/>
      <c r="H50" s="2396"/>
      <c r="I50" s="2396"/>
      <c r="J50" s="2396"/>
      <c r="K50" s="2396"/>
      <c r="L50" s="2396"/>
    </row>
    <row r="51" spans="1:12" ht="39.75" customHeight="1">
      <c r="A51" s="2396" t="s">
        <v>1410</v>
      </c>
      <c r="B51" s="2396"/>
      <c r="C51" s="2396"/>
      <c r="D51" s="2396"/>
      <c r="E51" s="2396"/>
      <c r="F51" s="2396"/>
      <c r="G51" s="2396"/>
      <c r="H51" s="2396"/>
      <c r="I51" s="2396"/>
      <c r="J51" s="2396"/>
      <c r="K51" s="2396"/>
      <c r="L51" s="2396"/>
    </row>
    <row r="52" spans="1:12" ht="35.25" customHeight="1">
      <c r="A52" s="2396" t="s">
        <v>1411</v>
      </c>
      <c r="B52" s="2396"/>
      <c r="C52" s="2396"/>
      <c r="D52" s="2396"/>
      <c r="E52" s="2396"/>
      <c r="F52" s="2396"/>
      <c r="G52" s="2396"/>
      <c r="H52" s="2396"/>
      <c r="I52" s="2396"/>
      <c r="J52" s="2396"/>
      <c r="K52" s="2396"/>
      <c r="L52" s="2396"/>
    </row>
    <row r="53" spans="1:12" ht="24.75" customHeight="1">
      <c r="A53" s="2396" t="s">
        <v>1412</v>
      </c>
      <c r="B53" s="2396"/>
      <c r="C53" s="2396"/>
      <c r="D53" s="2396"/>
      <c r="E53" s="2396"/>
      <c r="F53" s="2396"/>
      <c r="G53" s="2396"/>
      <c r="H53" s="2396"/>
      <c r="I53" s="2396"/>
      <c r="J53" s="2396"/>
      <c r="K53" s="2396"/>
      <c r="L53" s="2396"/>
    </row>
    <row r="54" spans="1:12" ht="21" customHeight="1">
      <c r="A54" s="2397" t="s">
        <v>884</v>
      </c>
      <c r="B54" s="2397"/>
      <c r="C54" s="2397"/>
      <c r="D54" s="2397"/>
      <c r="E54" s="2397"/>
      <c r="F54" s="2397"/>
      <c r="G54" s="2397"/>
      <c r="H54" s="2397"/>
      <c r="I54" s="2397"/>
      <c r="J54" s="2397"/>
      <c r="K54" s="2397"/>
      <c r="L54" s="2397"/>
    </row>
    <row r="55" spans="1:12">
      <c r="A55" s="2397" t="s">
        <v>917</v>
      </c>
      <c r="B55" s="2397"/>
      <c r="C55" s="2397"/>
      <c r="D55" s="2397"/>
      <c r="E55" s="2397"/>
      <c r="F55" s="2397"/>
      <c r="G55" s="2397"/>
      <c r="H55" s="2397"/>
      <c r="I55" s="2397"/>
      <c r="J55" s="2397"/>
      <c r="K55" s="2397"/>
      <c r="L55" s="2397"/>
    </row>
    <row r="56" spans="1:12">
      <c r="A56" s="3162" t="s">
        <v>1413</v>
      </c>
      <c r="B56" s="3162"/>
      <c r="C56" s="3162"/>
      <c r="D56" s="3162"/>
      <c r="E56" s="3162"/>
      <c r="F56" s="3162"/>
      <c r="G56" s="3162"/>
      <c r="H56" s="3162"/>
      <c r="I56" s="3162"/>
      <c r="J56" s="3162"/>
      <c r="K56" s="3162"/>
      <c r="L56" s="3162"/>
    </row>
    <row r="57" spans="1:12">
      <c r="A57" s="2397" t="s">
        <v>208</v>
      </c>
      <c r="B57" s="3162"/>
      <c r="C57" s="3162"/>
      <c r="D57" s="3162"/>
      <c r="E57" s="3162"/>
      <c r="F57" s="3162"/>
      <c r="G57" s="3162"/>
      <c r="H57" s="3162"/>
      <c r="I57" s="3162"/>
      <c r="J57" s="3162"/>
      <c r="K57" s="3162"/>
      <c r="L57" s="3162"/>
    </row>
    <row r="58" spans="1:12">
      <c r="A58" s="3022" t="s">
        <v>55</v>
      </c>
    </row>
  </sheetData>
  <customSheetViews>
    <customSheetView guid="{76D48460-2D9B-487A-92BD-89A50EB1783E}" scale="80" showPageBreaks="1" printArea="1" view="pageBreakPreview">
      <selection sqref="A1:L1"/>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7"/>
  <pageMargins left="0.7" right="0.7" top="0.75" bottom="0.75" header="0.3" footer="0.3"/>
  <pageSetup paperSize="9" scale="58" fitToWidth="1" fitToHeight="1" orientation="portrait" usePrinterDefaults="1" r:id="rId2"/>
</worksheet>
</file>

<file path=xl/worksheets/sheet79.xml><?xml version="1.0" encoding="utf-8"?>
<worksheet xmlns="http://schemas.openxmlformats.org/spreadsheetml/2006/main" xmlns:r="http://schemas.openxmlformats.org/officeDocument/2006/relationships" xmlns:mc="http://schemas.openxmlformats.org/markup-compatibility/2006">
  <sheetPr codeName="Sheet53">
    <tabColor rgb="FFFF0000"/>
  </sheetPr>
  <dimension ref="A1:L58"/>
  <sheetViews>
    <sheetView view="pageBreakPreview" zoomScale="80" zoomScaleSheetLayoutView="80" workbookViewId="0">
      <selection sqref="A1:L1"/>
    </sheetView>
  </sheetViews>
  <sheetFormatPr defaultRowHeight="13.5"/>
  <cols>
    <col min="1" max="1" width="9.125" style="1500" customWidth="1"/>
    <col min="2" max="2" width="2.375" style="1500" customWidth="1"/>
    <col min="3" max="3" width="18" style="1500" customWidth="1"/>
    <col min="4" max="4" width="13.625" style="1500" customWidth="1"/>
    <col min="5" max="5" width="13.5" style="1500" customWidth="1"/>
    <col min="6" max="7" width="13.625" style="1500" customWidth="1"/>
    <col min="8" max="9" width="13.5" style="1500" customWidth="1"/>
    <col min="10" max="10" width="13.625" style="1500" customWidth="1"/>
    <col min="11" max="11" width="13.5" style="1500" customWidth="1"/>
    <col min="12" max="12" width="13" style="1500" customWidth="1"/>
    <col min="13" max="256" width="9" style="1500" customWidth="1"/>
    <col min="257" max="257" width="9.125" style="1500" customWidth="1"/>
    <col min="258" max="258" width="2.375" style="1500" customWidth="1"/>
    <col min="259" max="259" width="18" style="1500" customWidth="1"/>
    <col min="260" max="260" width="13.625" style="1500" customWidth="1"/>
    <col min="261" max="261" width="13.5" style="1500" customWidth="1"/>
    <col min="262" max="263" width="13.625" style="1500" customWidth="1"/>
    <col min="264" max="265" width="13.5" style="1500" customWidth="1"/>
    <col min="266" max="266" width="13.625" style="1500" customWidth="1"/>
    <col min="267" max="267" width="13.5" style="1500" customWidth="1"/>
    <col min="268" max="268" width="13" style="1500" customWidth="1"/>
    <col min="269" max="512" width="9" style="1500" customWidth="1"/>
    <col min="513" max="513" width="9.125" style="1500" customWidth="1"/>
    <col min="514" max="514" width="2.375" style="1500" customWidth="1"/>
    <col min="515" max="515" width="18" style="1500" customWidth="1"/>
    <col min="516" max="516" width="13.625" style="1500" customWidth="1"/>
    <col min="517" max="517" width="13.5" style="1500" customWidth="1"/>
    <col min="518" max="519" width="13.625" style="1500" customWidth="1"/>
    <col min="520" max="521" width="13.5" style="1500" customWidth="1"/>
    <col min="522" max="522" width="13.625" style="1500" customWidth="1"/>
    <col min="523" max="523" width="13.5" style="1500" customWidth="1"/>
    <col min="524" max="524" width="13" style="1500" customWidth="1"/>
    <col min="525" max="768" width="9" style="1500" customWidth="1"/>
    <col min="769" max="769" width="9.125" style="1500" customWidth="1"/>
    <col min="770" max="770" width="2.375" style="1500" customWidth="1"/>
    <col min="771" max="771" width="18" style="1500" customWidth="1"/>
    <col min="772" max="772" width="13.625" style="1500" customWidth="1"/>
    <col min="773" max="773" width="13.5" style="1500" customWidth="1"/>
    <col min="774" max="775" width="13.625" style="1500" customWidth="1"/>
    <col min="776" max="777" width="13.5" style="1500" customWidth="1"/>
    <col min="778" max="778" width="13.625" style="1500" customWidth="1"/>
    <col min="779" max="779" width="13.5" style="1500" customWidth="1"/>
    <col min="780" max="780" width="13" style="1500" customWidth="1"/>
    <col min="781" max="1024" width="9" style="1500" customWidth="1"/>
    <col min="1025" max="1025" width="9.125" style="1500" customWidth="1"/>
    <col min="1026" max="1026" width="2.375" style="1500" customWidth="1"/>
    <col min="1027" max="1027" width="18" style="1500" customWidth="1"/>
    <col min="1028" max="1028" width="13.625" style="1500" customWidth="1"/>
    <col min="1029" max="1029" width="13.5" style="1500" customWidth="1"/>
    <col min="1030" max="1031" width="13.625" style="1500" customWidth="1"/>
    <col min="1032" max="1033" width="13.5" style="1500" customWidth="1"/>
    <col min="1034" max="1034" width="13.625" style="1500" customWidth="1"/>
    <col min="1035" max="1035" width="13.5" style="1500" customWidth="1"/>
    <col min="1036" max="1036" width="13" style="1500" customWidth="1"/>
    <col min="1037" max="1280" width="9" style="1500" customWidth="1"/>
    <col min="1281" max="1281" width="9.125" style="1500" customWidth="1"/>
    <col min="1282" max="1282" width="2.375" style="1500" customWidth="1"/>
    <col min="1283" max="1283" width="18" style="1500" customWidth="1"/>
    <col min="1284" max="1284" width="13.625" style="1500" customWidth="1"/>
    <col min="1285" max="1285" width="13.5" style="1500" customWidth="1"/>
    <col min="1286" max="1287" width="13.625" style="1500" customWidth="1"/>
    <col min="1288" max="1289" width="13.5" style="1500" customWidth="1"/>
    <col min="1290" max="1290" width="13.625" style="1500" customWidth="1"/>
    <col min="1291" max="1291" width="13.5" style="1500" customWidth="1"/>
    <col min="1292" max="1292" width="13" style="1500" customWidth="1"/>
    <col min="1293" max="1536" width="9" style="1500" customWidth="1"/>
    <col min="1537" max="1537" width="9.125" style="1500" customWidth="1"/>
    <col min="1538" max="1538" width="2.375" style="1500" customWidth="1"/>
    <col min="1539" max="1539" width="18" style="1500" customWidth="1"/>
    <col min="1540" max="1540" width="13.625" style="1500" customWidth="1"/>
    <col min="1541" max="1541" width="13.5" style="1500" customWidth="1"/>
    <col min="1542" max="1543" width="13.625" style="1500" customWidth="1"/>
    <col min="1544" max="1545" width="13.5" style="1500" customWidth="1"/>
    <col min="1546" max="1546" width="13.625" style="1500" customWidth="1"/>
    <col min="1547" max="1547" width="13.5" style="1500" customWidth="1"/>
    <col min="1548" max="1548" width="13" style="1500" customWidth="1"/>
    <col min="1549" max="1792" width="9" style="1500" customWidth="1"/>
    <col min="1793" max="1793" width="9.125" style="1500" customWidth="1"/>
    <col min="1794" max="1794" width="2.375" style="1500" customWidth="1"/>
    <col min="1795" max="1795" width="18" style="1500" customWidth="1"/>
    <col min="1796" max="1796" width="13.625" style="1500" customWidth="1"/>
    <col min="1797" max="1797" width="13.5" style="1500" customWidth="1"/>
    <col min="1798" max="1799" width="13.625" style="1500" customWidth="1"/>
    <col min="1800" max="1801" width="13.5" style="1500" customWidth="1"/>
    <col min="1802" max="1802" width="13.625" style="1500" customWidth="1"/>
    <col min="1803" max="1803" width="13.5" style="1500" customWidth="1"/>
    <col min="1804" max="1804" width="13" style="1500" customWidth="1"/>
    <col min="1805" max="2048" width="9" style="1500" customWidth="1"/>
    <col min="2049" max="2049" width="9.125" style="1500" customWidth="1"/>
    <col min="2050" max="2050" width="2.375" style="1500" customWidth="1"/>
    <col min="2051" max="2051" width="18" style="1500" customWidth="1"/>
    <col min="2052" max="2052" width="13.625" style="1500" customWidth="1"/>
    <col min="2053" max="2053" width="13.5" style="1500" customWidth="1"/>
    <col min="2054" max="2055" width="13.625" style="1500" customWidth="1"/>
    <col min="2056" max="2057" width="13.5" style="1500" customWidth="1"/>
    <col min="2058" max="2058" width="13.625" style="1500" customWidth="1"/>
    <col min="2059" max="2059" width="13.5" style="1500" customWidth="1"/>
    <col min="2060" max="2060" width="13" style="1500" customWidth="1"/>
    <col min="2061" max="2304" width="9" style="1500" customWidth="1"/>
    <col min="2305" max="2305" width="9.125" style="1500" customWidth="1"/>
    <col min="2306" max="2306" width="2.375" style="1500" customWidth="1"/>
    <col min="2307" max="2307" width="18" style="1500" customWidth="1"/>
    <col min="2308" max="2308" width="13.625" style="1500" customWidth="1"/>
    <col min="2309" max="2309" width="13.5" style="1500" customWidth="1"/>
    <col min="2310" max="2311" width="13.625" style="1500" customWidth="1"/>
    <col min="2312" max="2313" width="13.5" style="1500" customWidth="1"/>
    <col min="2314" max="2314" width="13.625" style="1500" customWidth="1"/>
    <col min="2315" max="2315" width="13.5" style="1500" customWidth="1"/>
    <col min="2316" max="2316" width="13" style="1500" customWidth="1"/>
    <col min="2317" max="2560" width="9" style="1500" customWidth="1"/>
    <col min="2561" max="2561" width="9.125" style="1500" customWidth="1"/>
    <col min="2562" max="2562" width="2.375" style="1500" customWidth="1"/>
    <col min="2563" max="2563" width="18" style="1500" customWidth="1"/>
    <col min="2564" max="2564" width="13.625" style="1500" customWidth="1"/>
    <col min="2565" max="2565" width="13.5" style="1500" customWidth="1"/>
    <col min="2566" max="2567" width="13.625" style="1500" customWidth="1"/>
    <col min="2568" max="2569" width="13.5" style="1500" customWidth="1"/>
    <col min="2570" max="2570" width="13.625" style="1500" customWidth="1"/>
    <col min="2571" max="2571" width="13.5" style="1500" customWidth="1"/>
    <col min="2572" max="2572" width="13" style="1500" customWidth="1"/>
    <col min="2573" max="2816" width="9" style="1500" customWidth="1"/>
    <col min="2817" max="2817" width="9.125" style="1500" customWidth="1"/>
    <col min="2818" max="2818" width="2.375" style="1500" customWidth="1"/>
    <col min="2819" max="2819" width="18" style="1500" customWidth="1"/>
    <col min="2820" max="2820" width="13.625" style="1500" customWidth="1"/>
    <col min="2821" max="2821" width="13.5" style="1500" customWidth="1"/>
    <col min="2822" max="2823" width="13.625" style="1500" customWidth="1"/>
    <col min="2824" max="2825" width="13.5" style="1500" customWidth="1"/>
    <col min="2826" max="2826" width="13.625" style="1500" customWidth="1"/>
    <col min="2827" max="2827" width="13.5" style="1500" customWidth="1"/>
    <col min="2828" max="2828" width="13" style="1500" customWidth="1"/>
    <col min="2829" max="3072" width="9" style="1500" customWidth="1"/>
    <col min="3073" max="3073" width="9.125" style="1500" customWidth="1"/>
    <col min="3074" max="3074" width="2.375" style="1500" customWidth="1"/>
    <col min="3075" max="3075" width="18" style="1500" customWidth="1"/>
    <col min="3076" max="3076" width="13.625" style="1500" customWidth="1"/>
    <col min="3077" max="3077" width="13.5" style="1500" customWidth="1"/>
    <col min="3078" max="3079" width="13.625" style="1500" customWidth="1"/>
    <col min="3080" max="3081" width="13.5" style="1500" customWidth="1"/>
    <col min="3082" max="3082" width="13.625" style="1500" customWidth="1"/>
    <col min="3083" max="3083" width="13.5" style="1500" customWidth="1"/>
    <col min="3084" max="3084" width="13" style="1500" customWidth="1"/>
    <col min="3085" max="3328" width="9" style="1500" customWidth="1"/>
    <col min="3329" max="3329" width="9.125" style="1500" customWidth="1"/>
    <col min="3330" max="3330" width="2.375" style="1500" customWidth="1"/>
    <col min="3331" max="3331" width="18" style="1500" customWidth="1"/>
    <col min="3332" max="3332" width="13.625" style="1500" customWidth="1"/>
    <col min="3333" max="3333" width="13.5" style="1500" customWidth="1"/>
    <col min="3334" max="3335" width="13.625" style="1500" customWidth="1"/>
    <col min="3336" max="3337" width="13.5" style="1500" customWidth="1"/>
    <col min="3338" max="3338" width="13.625" style="1500" customWidth="1"/>
    <col min="3339" max="3339" width="13.5" style="1500" customWidth="1"/>
    <col min="3340" max="3340" width="13" style="1500" customWidth="1"/>
    <col min="3341" max="3584" width="9" style="1500" customWidth="1"/>
    <col min="3585" max="3585" width="9.125" style="1500" customWidth="1"/>
    <col min="3586" max="3586" width="2.375" style="1500" customWidth="1"/>
    <col min="3587" max="3587" width="18" style="1500" customWidth="1"/>
    <col min="3588" max="3588" width="13.625" style="1500" customWidth="1"/>
    <col min="3589" max="3589" width="13.5" style="1500" customWidth="1"/>
    <col min="3590" max="3591" width="13.625" style="1500" customWidth="1"/>
    <col min="3592" max="3593" width="13.5" style="1500" customWidth="1"/>
    <col min="3594" max="3594" width="13.625" style="1500" customWidth="1"/>
    <col min="3595" max="3595" width="13.5" style="1500" customWidth="1"/>
    <col min="3596" max="3596" width="13" style="1500" customWidth="1"/>
    <col min="3597" max="3840" width="9" style="1500" customWidth="1"/>
    <col min="3841" max="3841" width="9.125" style="1500" customWidth="1"/>
    <col min="3842" max="3842" width="2.375" style="1500" customWidth="1"/>
    <col min="3843" max="3843" width="18" style="1500" customWidth="1"/>
    <col min="3844" max="3844" width="13.625" style="1500" customWidth="1"/>
    <col min="3845" max="3845" width="13.5" style="1500" customWidth="1"/>
    <col min="3846" max="3847" width="13.625" style="1500" customWidth="1"/>
    <col min="3848" max="3849" width="13.5" style="1500" customWidth="1"/>
    <col min="3850" max="3850" width="13.625" style="1500" customWidth="1"/>
    <col min="3851" max="3851" width="13.5" style="1500" customWidth="1"/>
    <col min="3852" max="3852" width="13" style="1500" customWidth="1"/>
    <col min="3853" max="4096" width="9" style="1500" customWidth="1"/>
    <col min="4097" max="4097" width="9.125" style="1500" customWidth="1"/>
    <col min="4098" max="4098" width="2.375" style="1500" customWidth="1"/>
    <col min="4099" max="4099" width="18" style="1500" customWidth="1"/>
    <col min="4100" max="4100" width="13.625" style="1500" customWidth="1"/>
    <col min="4101" max="4101" width="13.5" style="1500" customWidth="1"/>
    <col min="4102" max="4103" width="13.625" style="1500" customWidth="1"/>
    <col min="4104" max="4105" width="13.5" style="1500" customWidth="1"/>
    <col min="4106" max="4106" width="13.625" style="1500" customWidth="1"/>
    <col min="4107" max="4107" width="13.5" style="1500" customWidth="1"/>
    <col min="4108" max="4108" width="13" style="1500" customWidth="1"/>
    <col min="4109" max="4352" width="9" style="1500" customWidth="1"/>
    <col min="4353" max="4353" width="9.125" style="1500" customWidth="1"/>
    <col min="4354" max="4354" width="2.375" style="1500" customWidth="1"/>
    <col min="4355" max="4355" width="18" style="1500" customWidth="1"/>
    <col min="4356" max="4356" width="13.625" style="1500" customWidth="1"/>
    <col min="4357" max="4357" width="13.5" style="1500" customWidth="1"/>
    <col min="4358" max="4359" width="13.625" style="1500" customWidth="1"/>
    <col min="4360" max="4361" width="13.5" style="1500" customWidth="1"/>
    <col min="4362" max="4362" width="13.625" style="1500" customWidth="1"/>
    <col min="4363" max="4363" width="13.5" style="1500" customWidth="1"/>
    <col min="4364" max="4364" width="13" style="1500" customWidth="1"/>
    <col min="4365" max="4608" width="9" style="1500" customWidth="1"/>
    <col min="4609" max="4609" width="9.125" style="1500" customWidth="1"/>
    <col min="4610" max="4610" width="2.375" style="1500" customWidth="1"/>
    <col min="4611" max="4611" width="18" style="1500" customWidth="1"/>
    <col min="4612" max="4612" width="13.625" style="1500" customWidth="1"/>
    <col min="4613" max="4613" width="13.5" style="1500" customWidth="1"/>
    <col min="4614" max="4615" width="13.625" style="1500" customWidth="1"/>
    <col min="4616" max="4617" width="13.5" style="1500" customWidth="1"/>
    <col min="4618" max="4618" width="13.625" style="1500" customWidth="1"/>
    <col min="4619" max="4619" width="13.5" style="1500" customWidth="1"/>
    <col min="4620" max="4620" width="13" style="1500" customWidth="1"/>
    <col min="4621" max="4864" width="9" style="1500" customWidth="1"/>
    <col min="4865" max="4865" width="9.125" style="1500" customWidth="1"/>
    <col min="4866" max="4866" width="2.375" style="1500" customWidth="1"/>
    <col min="4867" max="4867" width="18" style="1500" customWidth="1"/>
    <col min="4868" max="4868" width="13.625" style="1500" customWidth="1"/>
    <col min="4869" max="4869" width="13.5" style="1500" customWidth="1"/>
    <col min="4870" max="4871" width="13.625" style="1500" customWidth="1"/>
    <col min="4872" max="4873" width="13.5" style="1500" customWidth="1"/>
    <col min="4874" max="4874" width="13.625" style="1500" customWidth="1"/>
    <col min="4875" max="4875" width="13.5" style="1500" customWidth="1"/>
    <col min="4876" max="4876" width="13" style="1500" customWidth="1"/>
    <col min="4877" max="5120" width="9" style="1500" customWidth="1"/>
    <col min="5121" max="5121" width="9.125" style="1500" customWidth="1"/>
    <col min="5122" max="5122" width="2.375" style="1500" customWidth="1"/>
    <col min="5123" max="5123" width="18" style="1500" customWidth="1"/>
    <col min="5124" max="5124" width="13.625" style="1500" customWidth="1"/>
    <col min="5125" max="5125" width="13.5" style="1500" customWidth="1"/>
    <col min="5126" max="5127" width="13.625" style="1500" customWidth="1"/>
    <col min="5128" max="5129" width="13.5" style="1500" customWidth="1"/>
    <col min="5130" max="5130" width="13.625" style="1500" customWidth="1"/>
    <col min="5131" max="5131" width="13.5" style="1500" customWidth="1"/>
    <col min="5132" max="5132" width="13" style="1500" customWidth="1"/>
    <col min="5133" max="5376" width="9" style="1500" customWidth="1"/>
    <col min="5377" max="5377" width="9.125" style="1500" customWidth="1"/>
    <col min="5378" max="5378" width="2.375" style="1500" customWidth="1"/>
    <col min="5379" max="5379" width="18" style="1500" customWidth="1"/>
    <col min="5380" max="5380" width="13.625" style="1500" customWidth="1"/>
    <col min="5381" max="5381" width="13.5" style="1500" customWidth="1"/>
    <col min="5382" max="5383" width="13.625" style="1500" customWidth="1"/>
    <col min="5384" max="5385" width="13.5" style="1500" customWidth="1"/>
    <col min="5386" max="5386" width="13.625" style="1500" customWidth="1"/>
    <col min="5387" max="5387" width="13.5" style="1500" customWidth="1"/>
    <col min="5388" max="5388" width="13" style="1500" customWidth="1"/>
    <col min="5389" max="5632" width="9" style="1500" customWidth="1"/>
    <col min="5633" max="5633" width="9.125" style="1500" customWidth="1"/>
    <col min="5634" max="5634" width="2.375" style="1500" customWidth="1"/>
    <col min="5635" max="5635" width="18" style="1500" customWidth="1"/>
    <col min="5636" max="5636" width="13.625" style="1500" customWidth="1"/>
    <col min="5637" max="5637" width="13.5" style="1500" customWidth="1"/>
    <col min="5638" max="5639" width="13.625" style="1500" customWidth="1"/>
    <col min="5640" max="5641" width="13.5" style="1500" customWidth="1"/>
    <col min="5642" max="5642" width="13.625" style="1500" customWidth="1"/>
    <col min="5643" max="5643" width="13.5" style="1500" customWidth="1"/>
    <col min="5644" max="5644" width="13" style="1500" customWidth="1"/>
    <col min="5645" max="5888" width="9" style="1500" customWidth="1"/>
    <col min="5889" max="5889" width="9.125" style="1500" customWidth="1"/>
    <col min="5890" max="5890" width="2.375" style="1500" customWidth="1"/>
    <col min="5891" max="5891" width="18" style="1500" customWidth="1"/>
    <col min="5892" max="5892" width="13.625" style="1500" customWidth="1"/>
    <col min="5893" max="5893" width="13.5" style="1500" customWidth="1"/>
    <col min="5894" max="5895" width="13.625" style="1500" customWidth="1"/>
    <col min="5896" max="5897" width="13.5" style="1500" customWidth="1"/>
    <col min="5898" max="5898" width="13.625" style="1500" customWidth="1"/>
    <col min="5899" max="5899" width="13.5" style="1500" customWidth="1"/>
    <col min="5900" max="5900" width="13" style="1500" customWidth="1"/>
    <col min="5901" max="6144" width="9" style="1500" customWidth="1"/>
    <col min="6145" max="6145" width="9.125" style="1500" customWidth="1"/>
    <col min="6146" max="6146" width="2.375" style="1500" customWidth="1"/>
    <col min="6147" max="6147" width="18" style="1500" customWidth="1"/>
    <col min="6148" max="6148" width="13.625" style="1500" customWidth="1"/>
    <col min="6149" max="6149" width="13.5" style="1500" customWidth="1"/>
    <col min="6150" max="6151" width="13.625" style="1500" customWidth="1"/>
    <col min="6152" max="6153" width="13.5" style="1500" customWidth="1"/>
    <col min="6154" max="6154" width="13.625" style="1500" customWidth="1"/>
    <col min="6155" max="6155" width="13.5" style="1500" customWidth="1"/>
    <col min="6156" max="6156" width="13" style="1500" customWidth="1"/>
    <col min="6157" max="6400" width="9" style="1500" customWidth="1"/>
    <col min="6401" max="6401" width="9.125" style="1500" customWidth="1"/>
    <col min="6402" max="6402" width="2.375" style="1500" customWidth="1"/>
    <col min="6403" max="6403" width="18" style="1500" customWidth="1"/>
    <col min="6404" max="6404" width="13.625" style="1500" customWidth="1"/>
    <col min="6405" max="6405" width="13.5" style="1500" customWidth="1"/>
    <col min="6406" max="6407" width="13.625" style="1500" customWidth="1"/>
    <col min="6408" max="6409" width="13.5" style="1500" customWidth="1"/>
    <col min="6410" max="6410" width="13.625" style="1500" customWidth="1"/>
    <col min="6411" max="6411" width="13.5" style="1500" customWidth="1"/>
    <col min="6412" max="6412" width="13" style="1500" customWidth="1"/>
    <col min="6413" max="6656" width="9" style="1500" customWidth="1"/>
    <col min="6657" max="6657" width="9.125" style="1500" customWidth="1"/>
    <col min="6658" max="6658" width="2.375" style="1500" customWidth="1"/>
    <col min="6659" max="6659" width="18" style="1500" customWidth="1"/>
    <col min="6660" max="6660" width="13.625" style="1500" customWidth="1"/>
    <col min="6661" max="6661" width="13.5" style="1500" customWidth="1"/>
    <col min="6662" max="6663" width="13.625" style="1500" customWidth="1"/>
    <col min="6664" max="6665" width="13.5" style="1500" customWidth="1"/>
    <col min="6666" max="6666" width="13.625" style="1500" customWidth="1"/>
    <col min="6667" max="6667" width="13.5" style="1500" customWidth="1"/>
    <col min="6668" max="6668" width="13" style="1500" customWidth="1"/>
    <col min="6669" max="6912" width="9" style="1500" customWidth="1"/>
    <col min="6913" max="6913" width="9.125" style="1500" customWidth="1"/>
    <col min="6914" max="6914" width="2.375" style="1500" customWidth="1"/>
    <col min="6915" max="6915" width="18" style="1500" customWidth="1"/>
    <col min="6916" max="6916" width="13.625" style="1500" customWidth="1"/>
    <col min="6917" max="6917" width="13.5" style="1500" customWidth="1"/>
    <col min="6918" max="6919" width="13.625" style="1500" customWidth="1"/>
    <col min="6920" max="6921" width="13.5" style="1500" customWidth="1"/>
    <col min="6922" max="6922" width="13.625" style="1500" customWidth="1"/>
    <col min="6923" max="6923" width="13.5" style="1500" customWidth="1"/>
    <col min="6924" max="6924" width="13" style="1500" customWidth="1"/>
    <col min="6925" max="7168" width="9" style="1500" customWidth="1"/>
    <col min="7169" max="7169" width="9.125" style="1500" customWidth="1"/>
    <col min="7170" max="7170" width="2.375" style="1500" customWidth="1"/>
    <col min="7171" max="7171" width="18" style="1500" customWidth="1"/>
    <col min="7172" max="7172" width="13.625" style="1500" customWidth="1"/>
    <col min="7173" max="7173" width="13.5" style="1500" customWidth="1"/>
    <col min="7174" max="7175" width="13.625" style="1500" customWidth="1"/>
    <col min="7176" max="7177" width="13.5" style="1500" customWidth="1"/>
    <col min="7178" max="7178" width="13.625" style="1500" customWidth="1"/>
    <col min="7179" max="7179" width="13.5" style="1500" customWidth="1"/>
    <col min="7180" max="7180" width="13" style="1500" customWidth="1"/>
    <col min="7181" max="7424" width="9" style="1500" customWidth="1"/>
    <col min="7425" max="7425" width="9.125" style="1500" customWidth="1"/>
    <col min="7426" max="7426" width="2.375" style="1500" customWidth="1"/>
    <col min="7427" max="7427" width="18" style="1500" customWidth="1"/>
    <col min="7428" max="7428" width="13.625" style="1500" customWidth="1"/>
    <col min="7429" max="7429" width="13.5" style="1500" customWidth="1"/>
    <col min="7430" max="7431" width="13.625" style="1500" customWidth="1"/>
    <col min="7432" max="7433" width="13.5" style="1500" customWidth="1"/>
    <col min="7434" max="7434" width="13.625" style="1500" customWidth="1"/>
    <col min="7435" max="7435" width="13.5" style="1500" customWidth="1"/>
    <col min="7436" max="7436" width="13" style="1500" customWidth="1"/>
    <col min="7437" max="7680" width="9" style="1500" customWidth="1"/>
    <col min="7681" max="7681" width="9.125" style="1500" customWidth="1"/>
    <col min="7682" max="7682" width="2.375" style="1500" customWidth="1"/>
    <col min="7683" max="7683" width="18" style="1500" customWidth="1"/>
    <col min="7684" max="7684" width="13.625" style="1500" customWidth="1"/>
    <col min="7685" max="7685" width="13.5" style="1500" customWidth="1"/>
    <col min="7686" max="7687" width="13.625" style="1500" customWidth="1"/>
    <col min="7688" max="7689" width="13.5" style="1500" customWidth="1"/>
    <col min="7690" max="7690" width="13.625" style="1500" customWidth="1"/>
    <col min="7691" max="7691" width="13.5" style="1500" customWidth="1"/>
    <col min="7692" max="7692" width="13" style="1500" customWidth="1"/>
    <col min="7693" max="7936" width="9" style="1500" customWidth="1"/>
    <col min="7937" max="7937" width="9.125" style="1500" customWidth="1"/>
    <col min="7938" max="7938" width="2.375" style="1500" customWidth="1"/>
    <col min="7939" max="7939" width="18" style="1500" customWidth="1"/>
    <col min="7940" max="7940" width="13.625" style="1500" customWidth="1"/>
    <col min="7941" max="7941" width="13.5" style="1500" customWidth="1"/>
    <col min="7942" max="7943" width="13.625" style="1500" customWidth="1"/>
    <col min="7944" max="7945" width="13.5" style="1500" customWidth="1"/>
    <col min="7946" max="7946" width="13.625" style="1500" customWidth="1"/>
    <col min="7947" max="7947" width="13.5" style="1500" customWidth="1"/>
    <col min="7948" max="7948" width="13" style="1500" customWidth="1"/>
    <col min="7949" max="8192" width="9" style="1500" customWidth="1"/>
    <col min="8193" max="8193" width="9.125" style="1500" customWidth="1"/>
    <col min="8194" max="8194" width="2.375" style="1500" customWidth="1"/>
    <col min="8195" max="8195" width="18" style="1500" customWidth="1"/>
    <col min="8196" max="8196" width="13.625" style="1500" customWidth="1"/>
    <col min="8197" max="8197" width="13.5" style="1500" customWidth="1"/>
    <col min="8198" max="8199" width="13.625" style="1500" customWidth="1"/>
    <col min="8200" max="8201" width="13.5" style="1500" customWidth="1"/>
    <col min="8202" max="8202" width="13.625" style="1500" customWidth="1"/>
    <col min="8203" max="8203" width="13.5" style="1500" customWidth="1"/>
    <col min="8204" max="8204" width="13" style="1500" customWidth="1"/>
    <col min="8205" max="8448" width="9" style="1500" customWidth="1"/>
    <col min="8449" max="8449" width="9.125" style="1500" customWidth="1"/>
    <col min="8450" max="8450" width="2.375" style="1500" customWidth="1"/>
    <col min="8451" max="8451" width="18" style="1500" customWidth="1"/>
    <col min="8452" max="8452" width="13.625" style="1500" customWidth="1"/>
    <col min="8453" max="8453" width="13.5" style="1500" customWidth="1"/>
    <col min="8454" max="8455" width="13.625" style="1500" customWidth="1"/>
    <col min="8456" max="8457" width="13.5" style="1500" customWidth="1"/>
    <col min="8458" max="8458" width="13.625" style="1500" customWidth="1"/>
    <col min="8459" max="8459" width="13.5" style="1500" customWidth="1"/>
    <col min="8460" max="8460" width="13" style="1500" customWidth="1"/>
    <col min="8461" max="8704" width="9" style="1500" customWidth="1"/>
    <col min="8705" max="8705" width="9.125" style="1500" customWidth="1"/>
    <col min="8706" max="8706" width="2.375" style="1500" customWidth="1"/>
    <col min="8707" max="8707" width="18" style="1500" customWidth="1"/>
    <col min="8708" max="8708" width="13.625" style="1500" customWidth="1"/>
    <col min="8709" max="8709" width="13.5" style="1500" customWidth="1"/>
    <col min="8710" max="8711" width="13.625" style="1500" customWidth="1"/>
    <col min="8712" max="8713" width="13.5" style="1500" customWidth="1"/>
    <col min="8714" max="8714" width="13.625" style="1500" customWidth="1"/>
    <col min="8715" max="8715" width="13.5" style="1500" customWidth="1"/>
    <col min="8716" max="8716" width="13" style="1500" customWidth="1"/>
    <col min="8717" max="8960" width="9" style="1500" customWidth="1"/>
    <col min="8961" max="8961" width="9.125" style="1500" customWidth="1"/>
    <col min="8962" max="8962" width="2.375" style="1500" customWidth="1"/>
    <col min="8963" max="8963" width="18" style="1500" customWidth="1"/>
    <col min="8964" max="8964" width="13.625" style="1500" customWidth="1"/>
    <col min="8965" max="8965" width="13.5" style="1500" customWidth="1"/>
    <col min="8966" max="8967" width="13.625" style="1500" customWidth="1"/>
    <col min="8968" max="8969" width="13.5" style="1500" customWidth="1"/>
    <col min="8970" max="8970" width="13.625" style="1500" customWidth="1"/>
    <col min="8971" max="8971" width="13.5" style="1500" customWidth="1"/>
    <col min="8972" max="8972" width="13" style="1500" customWidth="1"/>
    <col min="8973" max="9216" width="9" style="1500" customWidth="1"/>
    <col min="9217" max="9217" width="9.125" style="1500" customWidth="1"/>
    <col min="9218" max="9218" width="2.375" style="1500" customWidth="1"/>
    <col min="9219" max="9219" width="18" style="1500" customWidth="1"/>
    <col min="9220" max="9220" width="13.625" style="1500" customWidth="1"/>
    <col min="9221" max="9221" width="13.5" style="1500" customWidth="1"/>
    <col min="9222" max="9223" width="13.625" style="1500" customWidth="1"/>
    <col min="9224" max="9225" width="13.5" style="1500" customWidth="1"/>
    <col min="9226" max="9226" width="13.625" style="1500" customWidth="1"/>
    <col min="9227" max="9227" width="13.5" style="1500" customWidth="1"/>
    <col min="9228" max="9228" width="13" style="1500" customWidth="1"/>
    <col min="9229" max="9472" width="9" style="1500" customWidth="1"/>
    <col min="9473" max="9473" width="9.125" style="1500" customWidth="1"/>
    <col min="9474" max="9474" width="2.375" style="1500" customWidth="1"/>
    <col min="9475" max="9475" width="18" style="1500" customWidth="1"/>
    <col min="9476" max="9476" width="13.625" style="1500" customWidth="1"/>
    <col min="9477" max="9477" width="13.5" style="1500" customWidth="1"/>
    <col min="9478" max="9479" width="13.625" style="1500" customWidth="1"/>
    <col min="9480" max="9481" width="13.5" style="1500" customWidth="1"/>
    <col min="9482" max="9482" width="13.625" style="1500" customWidth="1"/>
    <col min="9483" max="9483" width="13.5" style="1500" customWidth="1"/>
    <col min="9484" max="9484" width="13" style="1500" customWidth="1"/>
    <col min="9485" max="9728" width="9" style="1500" customWidth="1"/>
    <col min="9729" max="9729" width="9.125" style="1500" customWidth="1"/>
    <col min="9730" max="9730" width="2.375" style="1500" customWidth="1"/>
    <col min="9731" max="9731" width="18" style="1500" customWidth="1"/>
    <col min="9732" max="9732" width="13.625" style="1500" customWidth="1"/>
    <col min="9733" max="9733" width="13.5" style="1500" customWidth="1"/>
    <col min="9734" max="9735" width="13.625" style="1500" customWidth="1"/>
    <col min="9736" max="9737" width="13.5" style="1500" customWidth="1"/>
    <col min="9738" max="9738" width="13.625" style="1500" customWidth="1"/>
    <col min="9739" max="9739" width="13.5" style="1500" customWidth="1"/>
    <col min="9740" max="9740" width="13" style="1500" customWidth="1"/>
    <col min="9741" max="9984" width="9" style="1500" customWidth="1"/>
    <col min="9985" max="9985" width="9.125" style="1500" customWidth="1"/>
    <col min="9986" max="9986" width="2.375" style="1500" customWidth="1"/>
    <col min="9987" max="9987" width="18" style="1500" customWidth="1"/>
    <col min="9988" max="9988" width="13.625" style="1500" customWidth="1"/>
    <col min="9989" max="9989" width="13.5" style="1500" customWidth="1"/>
    <col min="9990" max="9991" width="13.625" style="1500" customWidth="1"/>
    <col min="9992" max="9993" width="13.5" style="1500" customWidth="1"/>
    <col min="9994" max="9994" width="13.625" style="1500" customWidth="1"/>
    <col min="9995" max="9995" width="13.5" style="1500" customWidth="1"/>
    <col min="9996" max="9996" width="13" style="1500" customWidth="1"/>
    <col min="9997" max="10240" width="9" style="1500" customWidth="1"/>
    <col min="10241" max="10241" width="9.125" style="1500" customWidth="1"/>
    <col min="10242" max="10242" width="2.375" style="1500" customWidth="1"/>
    <col min="10243" max="10243" width="18" style="1500" customWidth="1"/>
    <col min="10244" max="10244" width="13.625" style="1500" customWidth="1"/>
    <col min="10245" max="10245" width="13.5" style="1500" customWidth="1"/>
    <col min="10246" max="10247" width="13.625" style="1500" customWidth="1"/>
    <col min="10248" max="10249" width="13.5" style="1500" customWidth="1"/>
    <col min="10250" max="10250" width="13.625" style="1500" customWidth="1"/>
    <col min="10251" max="10251" width="13.5" style="1500" customWidth="1"/>
    <col min="10252" max="10252" width="13" style="1500" customWidth="1"/>
    <col min="10253" max="10496" width="9" style="1500" customWidth="1"/>
    <col min="10497" max="10497" width="9.125" style="1500" customWidth="1"/>
    <col min="10498" max="10498" width="2.375" style="1500" customWidth="1"/>
    <col min="10499" max="10499" width="18" style="1500" customWidth="1"/>
    <col min="10500" max="10500" width="13.625" style="1500" customWidth="1"/>
    <col min="10501" max="10501" width="13.5" style="1500" customWidth="1"/>
    <col min="10502" max="10503" width="13.625" style="1500" customWidth="1"/>
    <col min="10504" max="10505" width="13.5" style="1500" customWidth="1"/>
    <col min="10506" max="10506" width="13.625" style="1500" customWidth="1"/>
    <col min="10507" max="10507" width="13.5" style="1500" customWidth="1"/>
    <col min="10508" max="10508" width="13" style="1500" customWidth="1"/>
    <col min="10509" max="10752" width="9" style="1500" customWidth="1"/>
    <col min="10753" max="10753" width="9.125" style="1500" customWidth="1"/>
    <col min="10754" max="10754" width="2.375" style="1500" customWidth="1"/>
    <col min="10755" max="10755" width="18" style="1500" customWidth="1"/>
    <col min="10756" max="10756" width="13.625" style="1500" customWidth="1"/>
    <col min="10757" max="10757" width="13.5" style="1500" customWidth="1"/>
    <col min="10758" max="10759" width="13.625" style="1500" customWidth="1"/>
    <col min="10760" max="10761" width="13.5" style="1500" customWidth="1"/>
    <col min="10762" max="10762" width="13.625" style="1500" customWidth="1"/>
    <col min="10763" max="10763" width="13.5" style="1500" customWidth="1"/>
    <col min="10764" max="10764" width="13" style="1500" customWidth="1"/>
    <col min="10765" max="11008" width="9" style="1500" customWidth="1"/>
    <col min="11009" max="11009" width="9.125" style="1500" customWidth="1"/>
    <col min="11010" max="11010" width="2.375" style="1500" customWidth="1"/>
    <col min="11011" max="11011" width="18" style="1500" customWidth="1"/>
    <col min="11012" max="11012" width="13.625" style="1500" customWidth="1"/>
    <col min="11013" max="11013" width="13.5" style="1500" customWidth="1"/>
    <col min="11014" max="11015" width="13.625" style="1500" customWidth="1"/>
    <col min="11016" max="11017" width="13.5" style="1500" customWidth="1"/>
    <col min="11018" max="11018" width="13.625" style="1500" customWidth="1"/>
    <col min="11019" max="11019" width="13.5" style="1500" customWidth="1"/>
    <col min="11020" max="11020" width="13" style="1500" customWidth="1"/>
    <col min="11021" max="11264" width="9" style="1500" customWidth="1"/>
    <col min="11265" max="11265" width="9.125" style="1500" customWidth="1"/>
    <col min="11266" max="11266" width="2.375" style="1500" customWidth="1"/>
    <col min="11267" max="11267" width="18" style="1500" customWidth="1"/>
    <col min="11268" max="11268" width="13.625" style="1500" customWidth="1"/>
    <col min="11269" max="11269" width="13.5" style="1500" customWidth="1"/>
    <col min="11270" max="11271" width="13.625" style="1500" customWidth="1"/>
    <col min="11272" max="11273" width="13.5" style="1500" customWidth="1"/>
    <col min="11274" max="11274" width="13.625" style="1500" customWidth="1"/>
    <col min="11275" max="11275" width="13.5" style="1500" customWidth="1"/>
    <col min="11276" max="11276" width="13" style="1500" customWidth="1"/>
    <col min="11277" max="11520" width="9" style="1500" customWidth="1"/>
    <col min="11521" max="11521" width="9.125" style="1500" customWidth="1"/>
    <col min="11522" max="11522" width="2.375" style="1500" customWidth="1"/>
    <col min="11523" max="11523" width="18" style="1500" customWidth="1"/>
    <col min="11524" max="11524" width="13.625" style="1500" customWidth="1"/>
    <col min="11525" max="11525" width="13.5" style="1500" customWidth="1"/>
    <col min="11526" max="11527" width="13.625" style="1500" customWidth="1"/>
    <col min="11528" max="11529" width="13.5" style="1500" customWidth="1"/>
    <col min="11530" max="11530" width="13.625" style="1500" customWidth="1"/>
    <col min="11531" max="11531" width="13.5" style="1500" customWidth="1"/>
    <col min="11532" max="11532" width="13" style="1500" customWidth="1"/>
    <col min="11533" max="11776" width="9" style="1500" customWidth="1"/>
    <col min="11777" max="11777" width="9.125" style="1500" customWidth="1"/>
    <col min="11778" max="11778" width="2.375" style="1500" customWidth="1"/>
    <col min="11779" max="11779" width="18" style="1500" customWidth="1"/>
    <col min="11780" max="11780" width="13.625" style="1500" customWidth="1"/>
    <col min="11781" max="11781" width="13.5" style="1500" customWidth="1"/>
    <col min="11782" max="11783" width="13.625" style="1500" customWidth="1"/>
    <col min="11784" max="11785" width="13.5" style="1500" customWidth="1"/>
    <col min="11786" max="11786" width="13.625" style="1500" customWidth="1"/>
    <col min="11787" max="11787" width="13.5" style="1500" customWidth="1"/>
    <col min="11788" max="11788" width="13" style="1500" customWidth="1"/>
    <col min="11789" max="12032" width="9" style="1500" customWidth="1"/>
    <col min="12033" max="12033" width="9.125" style="1500" customWidth="1"/>
    <col min="12034" max="12034" width="2.375" style="1500" customWidth="1"/>
    <col min="12035" max="12035" width="18" style="1500" customWidth="1"/>
    <col min="12036" max="12036" width="13.625" style="1500" customWidth="1"/>
    <col min="12037" max="12037" width="13.5" style="1500" customWidth="1"/>
    <col min="12038" max="12039" width="13.625" style="1500" customWidth="1"/>
    <col min="12040" max="12041" width="13.5" style="1500" customWidth="1"/>
    <col min="12042" max="12042" width="13.625" style="1500" customWidth="1"/>
    <col min="12043" max="12043" width="13.5" style="1500" customWidth="1"/>
    <col min="12044" max="12044" width="13" style="1500" customWidth="1"/>
    <col min="12045" max="12288" width="9" style="1500" customWidth="1"/>
    <col min="12289" max="12289" width="9.125" style="1500" customWidth="1"/>
    <col min="12290" max="12290" width="2.375" style="1500" customWidth="1"/>
    <col min="12291" max="12291" width="18" style="1500" customWidth="1"/>
    <col min="12292" max="12292" width="13.625" style="1500" customWidth="1"/>
    <col min="12293" max="12293" width="13.5" style="1500" customWidth="1"/>
    <col min="12294" max="12295" width="13.625" style="1500" customWidth="1"/>
    <col min="12296" max="12297" width="13.5" style="1500" customWidth="1"/>
    <col min="12298" max="12298" width="13.625" style="1500" customWidth="1"/>
    <col min="12299" max="12299" width="13.5" style="1500" customWidth="1"/>
    <col min="12300" max="12300" width="13" style="1500" customWidth="1"/>
    <col min="12301" max="12544" width="9" style="1500" customWidth="1"/>
    <col min="12545" max="12545" width="9.125" style="1500" customWidth="1"/>
    <col min="12546" max="12546" width="2.375" style="1500" customWidth="1"/>
    <col min="12547" max="12547" width="18" style="1500" customWidth="1"/>
    <col min="12548" max="12548" width="13.625" style="1500" customWidth="1"/>
    <col min="12549" max="12549" width="13.5" style="1500" customWidth="1"/>
    <col min="12550" max="12551" width="13.625" style="1500" customWidth="1"/>
    <col min="12552" max="12553" width="13.5" style="1500" customWidth="1"/>
    <col min="12554" max="12554" width="13.625" style="1500" customWidth="1"/>
    <col min="12555" max="12555" width="13.5" style="1500" customWidth="1"/>
    <col min="12556" max="12556" width="13" style="1500" customWidth="1"/>
    <col min="12557" max="12800" width="9" style="1500" customWidth="1"/>
    <col min="12801" max="12801" width="9.125" style="1500" customWidth="1"/>
    <col min="12802" max="12802" width="2.375" style="1500" customWidth="1"/>
    <col min="12803" max="12803" width="18" style="1500" customWidth="1"/>
    <col min="12804" max="12804" width="13.625" style="1500" customWidth="1"/>
    <col min="12805" max="12805" width="13.5" style="1500" customWidth="1"/>
    <col min="12806" max="12807" width="13.625" style="1500" customWidth="1"/>
    <col min="12808" max="12809" width="13.5" style="1500" customWidth="1"/>
    <col min="12810" max="12810" width="13.625" style="1500" customWidth="1"/>
    <col min="12811" max="12811" width="13.5" style="1500" customWidth="1"/>
    <col min="12812" max="12812" width="13" style="1500" customWidth="1"/>
    <col min="12813" max="13056" width="9" style="1500" customWidth="1"/>
    <col min="13057" max="13057" width="9.125" style="1500" customWidth="1"/>
    <col min="13058" max="13058" width="2.375" style="1500" customWidth="1"/>
    <col min="13059" max="13059" width="18" style="1500" customWidth="1"/>
    <col min="13060" max="13060" width="13.625" style="1500" customWidth="1"/>
    <col min="13061" max="13061" width="13.5" style="1500" customWidth="1"/>
    <col min="13062" max="13063" width="13.625" style="1500" customWidth="1"/>
    <col min="13064" max="13065" width="13.5" style="1500" customWidth="1"/>
    <col min="13066" max="13066" width="13.625" style="1500" customWidth="1"/>
    <col min="13067" max="13067" width="13.5" style="1500" customWidth="1"/>
    <col min="13068" max="13068" width="13" style="1500" customWidth="1"/>
    <col min="13069" max="13312" width="9" style="1500" customWidth="1"/>
    <col min="13313" max="13313" width="9.125" style="1500" customWidth="1"/>
    <col min="13314" max="13314" width="2.375" style="1500" customWidth="1"/>
    <col min="13315" max="13315" width="18" style="1500" customWidth="1"/>
    <col min="13316" max="13316" width="13.625" style="1500" customWidth="1"/>
    <col min="13317" max="13317" width="13.5" style="1500" customWidth="1"/>
    <col min="13318" max="13319" width="13.625" style="1500" customWidth="1"/>
    <col min="13320" max="13321" width="13.5" style="1500" customWidth="1"/>
    <col min="13322" max="13322" width="13.625" style="1500" customWidth="1"/>
    <col min="13323" max="13323" width="13.5" style="1500" customWidth="1"/>
    <col min="13324" max="13324" width="13" style="1500" customWidth="1"/>
    <col min="13325" max="13568" width="9" style="1500" customWidth="1"/>
    <col min="13569" max="13569" width="9.125" style="1500" customWidth="1"/>
    <col min="13570" max="13570" width="2.375" style="1500" customWidth="1"/>
    <col min="13571" max="13571" width="18" style="1500" customWidth="1"/>
    <col min="13572" max="13572" width="13.625" style="1500" customWidth="1"/>
    <col min="13573" max="13573" width="13.5" style="1500" customWidth="1"/>
    <col min="13574" max="13575" width="13.625" style="1500" customWidth="1"/>
    <col min="13576" max="13577" width="13.5" style="1500" customWidth="1"/>
    <col min="13578" max="13578" width="13.625" style="1500" customWidth="1"/>
    <col min="13579" max="13579" width="13.5" style="1500" customWidth="1"/>
    <col min="13580" max="13580" width="13" style="1500" customWidth="1"/>
    <col min="13581" max="13824" width="9" style="1500" customWidth="1"/>
    <col min="13825" max="13825" width="9.125" style="1500" customWidth="1"/>
    <col min="13826" max="13826" width="2.375" style="1500" customWidth="1"/>
    <col min="13827" max="13827" width="18" style="1500" customWidth="1"/>
    <col min="13828" max="13828" width="13.625" style="1500" customWidth="1"/>
    <col min="13829" max="13829" width="13.5" style="1500" customWidth="1"/>
    <col min="13830" max="13831" width="13.625" style="1500" customWidth="1"/>
    <col min="13832" max="13833" width="13.5" style="1500" customWidth="1"/>
    <col min="13834" max="13834" width="13.625" style="1500" customWidth="1"/>
    <col min="13835" max="13835" width="13.5" style="1500" customWidth="1"/>
    <col min="13836" max="13836" width="13" style="1500" customWidth="1"/>
    <col min="13837" max="14080" width="9" style="1500" customWidth="1"/>
    <col min="14081" max="14081" width="9.125" style="1500" customWidth="1"/>
    <col min="14082" max="14082" width="2.375" style="1500" customWidth="1"/>
    <col min="14083" max="14083" width="18" style="1500" customWidth="1"/>
    <col min="14084" max="14084" width="13.625" style="1500" customWidth="1"/>
    <col min="14085" max="14085" width="13.5" style="1500" customWidth="1"/>
    <col min="14086" max="14087" width="13.625" style="1500" customWidth="1"/>
    <col min="14088" max="14089" width="13.5" style="1500" customWidth="1"/>
    <col min="14090" max="14090" width="13.625" style="1500" customWidth="1"/>
    <col min="14091" max="14091" width="13.5" style="1500" customWidth="1"/>
    <col min="14092" max="14092" width="13" style="1500" customWidth="1"/>
    <col min="14093" max="14336" width="9" style="1500" customWidth="1"/>
    <col min="14337" max="14337" width="9.125" style="1500" customWidth="1"/>
    <col min="14338" max="14338" width="2.375" style="1500" customWidth="1"/>
    <col min="14339" max="14339" width="18" style="1500" customWidth="1"/>
    <col min="14340" max="14340" width="13.625" style="1500" customWidth="1"/>
    <col min="14341" max="14341" width="13.5" style="1500" customWidth="1"/>
    <col min="14342" max="14343" width="13.625" style="1500" customWidth="1"/>
    <col min="14344" max="14345" width="13.5" style="1500" customWidth="1"/>
    <col min="14346" max="14346" width="13.625" style="1500" customWidth="1"/>
    <col min="14347" max="14347" width="13.5" style="1500" customWidth="1"/>
    <col min="14348" max="14348" width="13" style="1500" customWidth="1"/>
    <col min="14349" max="14592" width="9" style="1500" customWidth="1"/>
    <col min="14593" max="14593" width="9.125" style="1500" customWidth="1"/>
    <col min="14594" max="14594" width="2.375" style="1500" customWidth="1"/>
    <col min="14595" max="14595" width="18" style="1500" customWidth="1"/>
    <col min="14596" max="14596" width="13.625" style="1500" customWidth="1"/>
    <col min="14597" max="14597" width="13.5" style="1500" customWidth="1"/>
    <col min="14598" max="14599" width="13.625" style="1500" customWidth="1"/>
    <col min="14600" max="14601" width="13.5" style="1500" customWidth="1"/>
    <col min="14602" max="14602" width="13.625" style="1500" customWidth="1"/>
    <col min="14603" max="14603" width="13.5" style="1500" customWidth="1"/>
    <col min="14604" max="14604" width="13" style="1500" customWidth="1"/>
    <col min="14605" max="14848" width="9" style="1500" customWidth="1"/>
    <col min="14849" max="14849" width="9.125" style="1500" customWidth="1"/>
    <col min="14850" max="14850" width="2.375" style="1500" customWidth="1"/>
    <col min="14851" max="14851" width="18" style="1500" customWidth="1"/>
    <col min="14852" max="14852" width="13.625" style="1500" customWidth="1"/>
    <col min="14853" max="14853" width="13.5" style="1500" customWidth="1"/>
    <col min="14854" max="14855" width="13.625" style="1500" customWidth="1"/>
    <col min="14856" max="14857" width="13.5" style="1500" customWidth="1"/>
    <col min="14858" max="14858" width="13.625" style="1500" customWidth="1"/>
    <col min="14859" max="14859" width="13.5" style="1500" customWidth="1"/>
    <col min="14860" max="14860" width="13" style="1500" customWidth="1"/>
    <col min="14861" max="15104" width="9" style="1500" customWidth="1"/>
    <col min="15105" max="15105" width="9.125" style="1500" customWidth="1"/>
    <col min="15106" max="15106" width="2.375" style="1500" customWidth="1"/>
    <col min="15107" max="15107" width="18" style="1500" customWidth="1"/>
    <col min="15108" max="15108" width="13.625" style="1500" customWidth="1"/>
    <col min="15109" max="15109" width="13.5" style="1500" customWidth="1"/>
    <col min="15110" max="15111" width="13.625" style="1500" customWidth="1"/>
    <col min="15112" max="15113" width="13.5" style="1500" customWidth="1"/>
    <col min="15114" max="15114" width="13.625" style="1500" customWidth="1"/>
    <col min="15115" max="15115" width="13.5" style="1500" customWidth="1"/>
    <col min="15116" max="15116" width="13" style="1500" customWidth="1"/>
    <col min="15117" max="15360" width="9" style="1500" customWidth="1"/>
    <col min="15361" max="15361" width="9.125" style="1500" customWidth="1"/>
    <col min="15362" max="15362" width="2.375" style="1500" customWidth="1"/>
    <col min="15363" max="15363" width="18" style="1500" customWidth="1"/>
    <col min="15364" max="15364" width="13.625" style="1500" customWidth="1"/>
    <col min="15365" max="15365" width="13.5" style="1500" customWidth="1"/>
    <col min="15366" max="15367" width="13.625" style="1500" customWidth="1"/>
    <col min="15368" max="15369" width="13.5" style="1500" customWidth="1"/>
    <col min="15370" max="15370" width="13.625" style="1500" customWidth="1"/>
    <col min="15371" max="15371" width="13.5" style="1500" customWidth="1"/>
    <col min="15372" max="15372" width="13" style="1500" customWidth="1"/>
    <col min="15373" max="15616" width="9" style="1500" customWidth="1"/>
    <col min="15617" max="15617" width="9.125" style="1500" customWidth="1"/>
    <col min="15618" max="15618" width="2.375" style="1500" customWidth="1"/>
    <col min="15619" max="15619" width="18" style="1500" customWidth="1"/>
    <col min="15620" max="15620" width="13.625" style="1500" customWidth="1"/>
    <col min="15621" max="15621" width="13.5" style="1500" customWidth="1"/>
    <col min="15622" max="15623" width="13.625" style="1500" customWidth="1"/>
    <col min="15624" max="15625" width="13.5" style="1500" customWidth="1"/>
    <col min="15626" max="15626" width="13.625" style="1500" customWidth="1"/>
    <col min="15627" max="15627" width="13.5" style="1500" customWidth="1"/>
    <col min="15628" max="15628" width="13" style="1500" customWidth="1"/>
    <col min="15629" max="15872" width="9" style="1500" customWidth="1"/>
    <col min="15873" max="15873" width="9.125" style="1500" customWidth="1"/>
    <col min="15874" max="15874" width="2.375" style="1500" customWidth="1"/>
    <col min="15875" max="15875" width="18" style="1500" customWidth="1"/>
    <col min="15876" max="15876" width="13.625" style="1500" customWidth="1"/>
    <col min="15877" max="15877" width="13.5" style="1500" customWidth="1"/>
    <col min="15878" max="15879" width="13.625" style="1500" customWidth="1"/>
    <col min="15880" max="15881" width="13.5" style="1500" customWidth="1"/>
    <col min="15882" max="15882" width="13.625" style="1500" customWidth="1"/>
    <col min="15883" max="15883" width="13.5" style="1500" customWidth="1"/>
    <col min="15884" max="15884" width="13" style="1500" customWidth="1"/>
    <col min="15885" max="16128" width="9" style="1500" customWidth="1"/>
    <col min="16129" max="16129" width="9.125" style="1500" customWidth="1"/>
    <col min="16130" max="16130" width="2.375" style="1500" customWidth="1"/>
    <col min="16131" max="16131" width="18" style="1500" customWidth="1"/>
    <col min="16132" max="16132" width="13.625" style="1500" customWidth="1"/>
    <col min="16133" max="16133" width="13.5" style="1500" customWidth="1"/>
    <col min="16134" max="16135" width="13.625" style="1500" customWidth="1"/>
    <col min="16136" max="16137" width="13.5" style="1500" customWidth="1"/>
    <col min="16138" max="16138" width="13.625" style="1500" customWidth="1"/>
    <col min="16139" max="16139" width="13.5" style="1500" customWidth="1"/>
    <col min="16140" max="16140" width="13" style="1500" customWidth="1"/>
    <col min="16141" max="16384" width="9" style="1500" customWidth="1"/>
  </cols>
  <sheetData>
    <row r="1" spans="1:12" ht="13.5" customHeight="1">
      <c r="A1" s="2448" t="s">
        <v>1331</v>
      </c>
      <c r="B1" s="2448"/>
      <c r="C1" s="2448"/>
      <c r="D1" s="2448"/>
      <c r="E1" s="2448"/>
      <c r="F1" s="2448"/>
      <c r="G1" s="2448"/>
      <c r="H1" s="2448"/>
      <c r="I1" s="2448"/>
      <c r="J1" s="2448"/>
      <c r="K1" s="2448"/>
      <c r="L1" s="2448"/>
    </row>
    <row r="2" spans="1:12" ht="19.5">
      <c r="A2" s="3156" t="s">
        <v>895</v>
      </c>
      <c r="B2" s="3156"/>
      <c r="C2" s="3156"/>
      <c r="D2" s="3156"/>
      <c r="E2" s="3156"/>
      <c r="F2" s="3156"/>
      <c r="G2" s="3156"/>
      <c r="H2" s="3156"/>
      <c r="I2" s="3156"/>
      <c r="J2" s="3156"/>
      <c r="K2" s="3156"/>
      <c r="L2" s="3156"/>
    </row>
    <row r="3" spans="1:12" ht="30" customHeight="1">
      <c r="A3" s="2386" t="s">
        <v>276</v>
      </c>
      <c r="B3" s="2398"/>
      <c r="C3" s="2398"/>
      <c r="D3" s="3185" t="s">
        <v>731</v>
      </c>
      <c r="E3" s="3202"/>
      <c r="F3" s="3202"/>
      <c r="G3" s="3202"/>
      <c r="H3" s="3202"/>
      <c r="I3" s="3202"/>
      <c r="J3" s="3202"/>
      <c r="K3" s="3202"/>
      <c r="L3" s="3252"/>
    </row>
    <row r="4" spans="1:12" ht="30" customHeight="1">
      <c r="A4" s="3157" t="s">
        <v>897</v>
      </c>
      <c r="B4" s="3163"/>
      <c r="C4" s="3170"/>
      <c r="D4" s="3186" t="s">
        <v>939</v>
      </c>
      <c r="E4" s="3203"/>
      <c r="F4" s="3203"/>
      <c r="G4" s="3203"/>
      <c r="H4" s="3203"/>
      <c r="I4" s="3203"/>
      <c r="J4" s="3203"/>
      <c r="K4" s="3203"/>
      <c r="L4" s="3253"/>
    </row>
    <row r="5" spans="1:12" ht="30" customHeight="1">
      <c r="A5" s="2388" t="s">
        <v>568</v>
      </c>
      <c r="B5" s="2400"/>
      <c r="C5" s="3171"/>
      <c r="D5" s="3186" t="s">
        <v>918</v>
      </c>
      <c r="E5" s="3203"/>
      <c r="F5" s="3203"/>
      <c r="G5" s="3203"/>
      <c r="H5" s="3203"/>
      <c r="I5" s="3203"/>
      <c r="J5" s="3203"/>
      <c r="K5" s="3203"/>
      <c r="L5" s="3253"/>
    </row>
    <row r="6" spans="1:12" ht="30" customHeight="1">
      <c r="A6" s="2389" t="s">
        <v>207</v>
      </c>
      <c r="B6" s="2401"/>
      <c r="C6" s="3172" t="s">
        <v>172</v>
      </c>
      <c r="D6" s="3187" t="s">
        <v>919</v>
      </c>
      <c r="E6" s="3204"/>
      <c r="F6" s="3204"/>
      <c r="G6" s="3221"/>
      <c r="H6" s="3227" t="s">
        <v>435</v>
      </c>
      <c r="I6" s="3232" t="s">
        <v>922</v>
      </c>
      <c r="J6" s="3237"/>
      <c r="K6" s="3237"/>
      <c r="L6" s="3254"/>
    </row>
    <row r="7" spans="1:12" ht="30" customHeight="1">
      <c r="A7" s="2390"/>
      <c r="B7" s="2402"/>
      <c r="C7" s="3173" t="s">
        <v>209</v>
      </c>
      <c r="D7" s="3188" t="s">
        <v>919</v>
      </c>
      <c r="E7" s="3205"/>
      <c r="F7" s="3205"/>
      <c r="G7" s="3222"/>
      <c r="H7" s="3228"/>
      <c r="I7" s="3232"/>
      <c r="J7" s="3237"/>
      <c r="K7" s="3237"/>
      <c r="L7" s="3254"/>
    </row>
    <row r="8" spans="1:12" ht="30" customHeight="1">
      <c r="A8" s="2391" t="s">
        <v>645</v>
      </c>
      <c r="B8" s="2403">
        <v>1</v>
      </c>
      <c r="C8" s="3174" t="s">
        <v>898</v>
      </c>
      <c r="D8" s="3189" t="s">
        <v>932</v>
      </c>
      <c r="E8" s="3206"/>
      <c r="F8" s="3206"/>
      <c r="G8" s="3206"/>
      <c r="H8" s="3206"/>
      <c r="I8" s="3206"/>
      <c r="J8" s="3206"/>
      <c r="K8" s="3206"/>
      <c r="L8" s="3255"/>
    </row>
    <row r="9" spans="1:12" ht="30" customHeight="1">
      <c r="A9" s="2392"/>
      <c r="B9" s="2404">
        <v>2</v>
      </c>
      <c r="C9" s="2446" t="s">
        <v>506</v>
      </c>
      <c r="D9" s="3190" t="s">
        <v>901</v>
      </c>
      <c r="E9" s="3207"/>
      <c r="F9" s="3201" t="s">
        <v>743</v>
      </c>
      <c r="G9" s="2434" t="s">
        <v>531</v>
      </c>
      <c r="H9" s="2440"/>
      <c r="I9" s="2440"/>
      <c r="J9" s="2440"/>
      <c r="K9" s="2445"/>
      <c r="L9" s="3256" t="s">
        <v>1397</v>
      </c>
    </row>
    <row r="10" spans="1:12" ht="30" customHeight="1">
      <c r="A10" s="2392"/>
      <c r="B10" s="2404"/>
      <c r="C10" s="2446"/>
      <c r="D10" s="3191"/>
      <c r="E10" s="3208"/>
      <c r="F10" s="3164"/>
      <c r="G10" s="2435" t="s">
        <v>738</v>
      </c>
      <c r="H10" s="2441" t="s">
        <v>796</v>
      </c>
      <c r="I10" s="3233" t="s">
        <v>756</v>
      </c>
      <c r="J10" s="3238" t="s">
        <v>1398</v>
      </c>
      <c r="K10" s="3243" t="s">
        <v>1399</v>
      </c>
      <c r="L10" s="3257"/>
    </row>
    <row r="11" spans="1:12" ht="27.95" customHeight="1">
      <c r="A11" s="2392"/>
      <c r="B11" s="2404"/>
      <c r="C11" s="2446"/>
      <c r="D11" s="3192" t="s">
        <v>1416</v>
      </c>
      <c r="E11" s="3209"/>
      <c r="F11" s="3217">
        <v>5</v>
      </c>
      <c r="G11" s="3223">
        <v>5</v>
      </c>
      <c r="H11" s="3229"/>
      <c r="I11" s="3234"/>
      <c r="J11" s="3239"/>
      <c r="K11" s="3244"/>
      <c r="L11" s="3258" t="s">
        <v>292</v>
      </c>
    </row>
    <row r="12" spans="1:12" ht="27.95" customHeight="1">
      <c r="A12" s="2392"/>
      <c r="B12" s="2404"/>
      <c r="C12" s="2446"/>
      <c r="D12" s="3192" t="s">
        <v>1417</v>
      </c>
      <c r="E12" s="3209"/>
      <c r="F12" s="3217">
        <v>6</v>
      </c>
      <c r="G12" s="3223"/>
      <c r="H12" s="3229">
        <v>6</v>
      </c>
      <c r="I12" s="3234"/>
      <c r="J12" s="3239"/>
      <c r="K12" s="3244"/>
      <c r="L12" s="3258" t="s">
        <v>924</v>
      </c>
    </row>
    <row r="13" spans="1:12" ht="27.95" customHeight="1">
      <c r="A13" s="2392"/>
      <c r="B13" s="2404"/>
      <c r="C13" s="2446"/>
      <c r="D13" s="3192" t="s">
        <v>1418</v>
      </c>
      <c r="E13" s="3209"/>
      <c r="F13" s="3217">
        <v>4</v>
      </c>
      <c r="G13" s="3223"/>
      <c r="H13" s="3229"/>
      <c r="I13" s="3234">
        <v>4</v>
      </c>
      <c r="J13" s="3239"/>
      <c r="K13" s="3244"/>
      <c r="L13" s="3258" t="s">
        <v>924</v>
      </c>
    </row>
    <row r="14" spans="1:12" ht="27.95" customHeight="1">
      <c r="A14" s="2392"/>
      <c r="B14" s="2404"/>
      <c r="C14" s="2446"/>
      <c r="D14" s="3192" t="s">
        <v>391</v>
      </c>
      <c r="E14" s="3210"/>
      <c r="F14" s="3218">
        <v>5</v>
      </c>
      <c r="G14" s="3224"/>
      <c r="H14" s="3230"/>
      <c r="I14" s="3235"/>
      <c r="J14" s="3240">
        <v>5</v>
      </c>
      <c r="K14" s="3244"/>
      <c r="L14" s="3258" t="s">
        <v>924</v>
      </c>
    </row>
    <row r="15" spans="1:12" ht="27.95" customHeight="1">
      <c r="A15" s="2392"/>
      <c r="B15" s="2404"/>
      <c r="C15" s="2446"/>
      <c r="D15" s="3192" t="s">
        <v>107</v>
      </c>
      <c r="E15" s="3210"/>
      <c r="F15" s="3218">
        <v>4</v>
      </c>
      <c r="G15" s="3224"/>
      <c r="H15" s="3230"/>
      <c r="I15" s="3235"/>
      <c r="J15" s="3240">
        <v>1</v>
      </c>
      <c r="K15" s="3245">
        <v>3</v>
      </c>
      <c r="L15" s="3258" t="s">
        <v>924</v>
      </c>
    </row>
    <row r="16" spans="1:12" ht="30" customHeight="1">
      <c r="A16" s="2392"/>
      <c r="B16" s="2404"/>
      <c r="C16" s="2446"/>
      <c r="D16" s="3193" t="s">
        <v>517</v>
      </c>
      <c r="E16" s="3211"/>
      <c r="F16" s="3219">
        <v>24</v>
      </c>
      <c r="G16" s="3225">
        <v>5</v>
      </c>
      <c r="H16" s="3231">
        <v>5</v>
      </c>
      <c r="I16" s="3236">
        <v>5</v>
      </c>
      <c r="J16" s="3241">
        <v>5</v>
      </c>
      <c r="K16" s="3246">
        <v>4</v>
      </c>
      <c r="L16" s="3259"/>
    </row>
    <row r="17" spans="1:12" ht="30" customHeight="1">
      <c r="A17" s="2392"/>
      <c r="B17" s="2415">
        <v>3</v>
      </c>
      <c r="C17" s="3175" t="s">
        <v>1400</v>
      </c>
      <c r="D17" s="2407" t="s">
        <v>830</v>
      </c>
      <c r="E17" s="3212" t="s">
        <v>1416</v>
      </c>
      <c r="F17" s="3220"/>
      <c r="G17" s="3220"/>
      <c r="H17" s="3220"/>
      <c r="I17" s="3220"/>
      <c r="J17" s="3220"/>
      <c r="K17" s="3220"/>
      <c r="L17" s="3260"/>
    </row>
    <row r="18" spans="1:12" ht="30" customHeight="1">
      <c r="A18" s="2392"/>
      <c r="B18" s="2416"/>
      <c r="C18" s="3176"/>
      <c r="D18" s="2407" t="s">
        <v>758</v>
      </c>
      <c r="E18" s="3198" t="s">
        <v>1417</v>
      </c>
      <c r="F18" s="3209"/>
      <c r="G18" s="3209"/>
      <c r="H18" s="3209"/>
      <c r="I18" s="3209"/>
      <c r="J18" s="3209"/>
      <c r="K18" s="3209"/>
      <c r="L18" s="3261"/>
    </row>
    <row r="19" spans="1:12" ht="30" customHeight="1">
      <c r="A19" s="2392"/>
      <c r="B19" s="2416"/>
      <c r="C19" s="3176"/>
      <c r="D19" s="2407" t="s">
        <v>905</v>
      </c>
      <c r="E19" s="3198" t="s">
        <v>1418</v>
      </c>
      <c r="F19" s="3209"/>
      <c r="G19" s="3209"/>
      <c r="H19" s="3209"/>
      <c r="I19" s="3209"/>
      <c r="J19" s="3209"/>
      <c r="K19" s="3209"/>
      <c r="L19" s="3261"/>
    </row>
    <row r="20" spans="1:12" ht="30" customHeight="1">
      <c r="A20" s="2392"/>
      <c r="B20" s="2416"/>
      <c r="C20" s="3176"/>
      <c r="D20" s="2407" t="s">
        <v>1401</v>
      </c>
      <c r="E20" s="3198" t="s">
        <v>391</v>
      </c>
      <c r="F20" s="3209"/>
      <c r="G20" s="3209"/>
      <c r="H20" s="3209"/>
      <c r="I20" s="3209"/>
      <c r="J20" s="3209"/>
      <c r="K20" s="3209"/>
      <c r="L20" s="3261"/>
    </row>
    <row r="21" spans="1:12" ht="30" customHeight="1">
      <c r="A21" s="2392"/>
      <c r="B21" s="3164"/>
      <c r="C21" s="3177"/>
      <c r="D21" s="2407" t="s">
        <v>795</v>
      </c>
      <c r="E21" s="3198" t="s">
        <v>107</v>
      </c>
      <c r="F21" s="3209"/>
      <c r="G21" s="3209"/>
      <c r="H21" s="3209"/>
      <c r="I21" s="3209"/>
      <c r="J21" s="3209"/>
      <c r="K21" s="3209"/>
      <c r="L21" s="3261"/>
    </row>
    <row r="22" spans="1:12" ht="30" customHeight="1">
      <c r="A22" s="2392"/>
      <c r="B22" s="2415">
        <v>4</v>
      </c>
      <c r="C22" s="3175" t="s">
        <v>240</v>
      </c>
      <c r="D22" s="2407" t="s">
        <v>830</v>
      </c>
      <c r="E22" s="3198" t="s">
        <v>1420</v>
      </c>
      <c r="F22" s="3209"/>
      <c r="G22" s="3209"/>
      <c r="H22" s="3209"/>
      <c r="I22" s="3209"/>
      <c r="J22" s="3209"/>
      <c r="K22" s="3209"/>
      <c r="L22" s="3261"/>
    </row>
    <row r="23" spans="1:12" ht="30" customHeight="1">
      <c r="A23" s="2392"/>
      <c r="B23" s="2416"/>
      <c r="C23" s="3176"/>
      <c r="D23" s="2407" t="s">
        <v>758</v>
      </c>
      <c r="E23" s="3198" t="s">
        <v>1420</v>
      </c>
      <c r="F23" s="3209"/>
      <c r="G23" s="3209"/>
      <c r="H23" s="3209"/>
      <c r="I23" s="3209"/>
      <c r="J23" s="3209"/>
      <c r="K23" s="3209"/>
      <c r="L23" s="3261"/>
    </row>
    <row r="24" spans="1:12" ht="30" customHeight="1">
      <c r="A24" s="2392"/>
      <c r="B24" s="2416"/>
      <c r="C24" s="3176"/>
      <c r="D24" s="2407" t="s">
        <v>905</v>
      </c>
      <c r="E24" s="3198" t="s">
        <v>1420</v>
      </c>
      <c r="F24" s="3209"/>
      <c r="G24" s="3209"/>
      <c r="H24" s="3209"/>
      <c r="I24" s="3209"/>
      <c r="J24" s="3209"/>
      <c r="K24" s="3209"/>
      <c r="L24" s="3261"/>
    </row>
    <row r="25" spans="1:12" ht="30" customHeight="1">
      <c r="A25" s="2392"/>
      <c r="B25" s="2416"/>
      <c r="C25" s="3176"/>
      <c r="D25" s="2407" t="s">
        <v>1401</v>
      </c>
      <c r="E25" s="3198" t="s">
        <v>718</v>
      </c>
      <c r="F25" s="3209"/>
      <c r="G25" s="3209"/>
      <c r="H25" s="3209"/>
      <c r="I25" s="3209"/>
      <c r="J25" s="3209"/>
      <c r="K25" s="3209"/>
      <c r="L25" s="3261"/>
    </row>
    <row r="26" spans="1:12" ht="30" customHeight="1">
      <c r="A26" s="2392"/>
      <c r="B26" s="3164"/>
      <c r="C26" s="3177"/>
      <c r="D26" s="2407" t="s">
        <v>795</v>
      </c>
      <c r="E26" s="3198" t="s">
        <v>1420</v>
      </c>
      <c r="F26" s="3209"/>
      <c r="G26" s="3209"/>
      <c r="H26" s="3209"/>
      <c r="I26" s="3209"/>
      <c r="J26" s="3209"/>
      <c r="K26" s="3209"/>
      <c r="L26" s="3261"/>
    </row>
    <row r="27" spans="1:12" ht="30" customHeight="1">
      <c r="A27" s="2392"/>
      <c r="B27" s="2415">
        <v>5</v>
      </c>
      <c r="C27" s="3175" t="s">
        <v>910</v>
      </c>
      <c r="D27" s="2407" t="s">
        <v>830</v>
      </c>
      <c r="E27" s="3198" t="s">
        <v>1420</v>
      </c>
      <c r="F27" s="3209"/>
      <c r="G27" s="3209"/>
      <c r="H27" s="3209"/>
      <c r="I27" s="3209"/>
      <c r="J27" s="3209"/>
      <c r="K27" s="3209"/>
      <c r="L27" s="3261"/>
    </row>
    <row r="28" spans="1:12" ht="30" customHeight="1">
      <c r="A28" s="2392"/>
      <c r="B28" s="2416"/>
      <c r="C28" s="3176"/>
      <c r="D28" s="2407" t="s">
        <v>758</v>
      </c>
      <c r="E28" s="3198" t="s">
        <v>1420</v>
      </c>
      <c r="F28" s="3209"/>
      <c r="G28" s="3209"/>
      <c r="H28" s="3209"/>
      <c r="I28" s="3209"/>
      <c r="J28" s="3209"/>
      <c r="K28" s="3209"/>
      <c r="L28" s="3261"/>
    </row>
    <row r="29" spans="1:12" ht="30" customHeight="1">
      <c r="A29" s="2392"/>
      <c r="B29" s="2416"/>
      <c r="C29" s="3176"/>
      <c r="D29" s="2407" t="s">
        <v>905</v>
      </c>
      <c r="E29" s="3198" t="s">
        <v>1420</v>
      </c>
      <c r="F29" s="3209"/>
      <c r="G29" s="3209"/>
      <c r="H29" s="3209"/>
      <c r="I29" s="3209"/>
      <c r="J29" s="3209"/>
      <c r="K29" s="3209"/>
      <c r="L29" s="3261"/>
    </row>
    <row r="30" spans="1:12" ht="30" customHeight="1">
      <c r="A30" s="2392"/>
      <c r="B30" s="2416"/>
      <c r="C30" s="3176"/>
      <c r="D30" s="2407" t="s">
        <v>1401</v>
      </c>
      <c r="E30" s="3198" t="s">
        <v>151</v>
      </c>
      <c r="F30" s="3209"/>
      <c r="G30" s="3209"/>
      <c r="H30" s="3209"/>
      <c r="I30" s="3209"/>
      <c r="J30" s="3209"/>
      <c r="K30" s="3209"/>
      <c r="L30" s="3261"/>
    </row>
    <row r="31" spans="1:12" ht="30" customHeight="1">
      <c r="A31" s="2392"/>
      <c r="B31" s="3164"/>
      <c r="C31" s="3177"/>
      <c r="D31" s="2407" t="s">
        <v>795</v>
      </c>
      <c r="E31" s="3198" t="s">
        <v>1420</v>
      </c>
      <c r="F31" s="3209"/>
      <c r="G31" s="3209"/>
      <c r="H31" s="3209"/>
      <c r="I31" s="3209"/>
      <c r="J31" s="3209"/>
      <c r="K31" s="3209"/>
      <c r="L31" s="3261"/>
    </row>
    <row r="32" spans="1:12" ht="19.5" customHeight="1">
      <c r="A32" s="2392"/>
      <c r="B32" s="2404">
        <v>6</v>
      </c>
      <c r="C32" s="3178" t="s">
        <v>293</v>
      </c>
      <c r="D32" s="3194" t="s">
        <v>383</v>
      </c>
      <c r="E32" s="3213"/>
      <c r="F32" s="3213"/>
      <c r="G32" s="3213"/>
      <c r="H32" s="3213"/>
      <c r="I32" s="3213"/>
      <c r="J32" s="3213"/>
      <c r="K32" s="3213"/>
      <c r="L32" s="3262"/>
    </row>
    <row r="33" spans="1:12" ht="19.5" customHeight="1">
      <c r="A33" s="2392"/>
      <c r="B33" s="2404"/>
      <c r="C33" s="3178"/>
      <c r="D33" s="3195"/>
      <c r="E33" s="3214"/>
      <c r="F33" s="3214"/>
      <c r="G33" s="3214"/>
      <c r="H33" s="3214"/>
      <c r="I33" s="3214"/>
      <c r="J33" s="3214"/>
      <c r="K33" s="3214"/>
      <c r="L33" s="3263"/>
    </row>
    <row r="34" spans="1:12" ht="19.5" customHeight="1">
      <c r="A34" s="2392"/>
      <c r="B34" s="2856">
        <v>7</v>
      </c>
      <c r="C34" s="3168" t="s">
        <v>342</v>
      </c>
      <c r="D34" s="3196"/>
      <c r="E34" s="3215"/>
      <c r="F34" s="3215"/>
      <c r="G34" s="3215"/>
      <c r="H34" s="3215"/>
      <c r="I34" s="3215"/>
      <c r="J34" s="3215"/>
      <c r="K34" s="3215"/>
      <c r="L34" s="3264"/>
    </row>
    <row r="35" spans="1:12" ht="19.5" customHeight="1">
      <c r="A35" s="2394"/>
      <c r="B35" s="2856"/>
      <c r="C35" s="3166"/>
      <c r="D35" s="3196"/>
      <c r="E35" s="3215"/>
      <c r="F35" s="3215"/>
      <c r="G35" s="3215"/>
      <c r="H35" s="3215"/>
      <c r="I35" s="3215"/>
      <c r="J35" s="3215"/>
      <c r="K35" s="3215"/>
      <c r="L35" s="3264"/>
    </row>
    <row r="36" spans="1:12" ht="36" customHeight="1">
      <c r="A36" s="3158" t="s">
        <v>911</v>
      </c>
      <c r="B36" s="3080">
        <v>1</v>
      </c>
      <c r="C36" s="3080" t="s">
        <v>913</v>
      </c>
      <c r="D36" s="3197" t="s">
        <v>588</v>
      </c>
      <c r="E36" s="3197"/>
      <c r="F36" s="3197" t="s">
        <v>1421</v>
      </c>
      <c r="G36" s="3197"/>
      <c r="H36" s="3197" t="s">
        <v>1422</v>
      </c>
      <c r="I36" s="3197"/>
      <c r="J36" s="2406"/>
      <c r="K36" s="2406"/>
      <c r="L36" s="3265"/>
    </row>
    <row r="37" spans="1:12" ht="36" customHeight="1">
      <c r="A37" s="3159"/>
      <c r="B37" s="2650">
        <v>2</v>
      </c>
      <c r="C37" s="2650" t="s">
        <v>146</v>
      </c>
      <c r="D37" s="3198" t="s">
        <v>198</v>
      </c>
      <c r="E37" s="3210"/>
      <c r="F37" s="3198" t="s">
        <v>1423</v>
      </c>
      <c r="G37" s="3210"/>
      <c r="H37" s="3199"/>
      <c r="I37" s="2404"/>
      <c r="J37" s="3199"/>
      <c r="K37" s="2404"/>
      <c r="L37" s="3266"/>
    </row>
    <row r="38" spans="1:12" ht="36" customHeight="1">
      <c r="A38" s="3159"/>
      <c r="B38" s="2650">
        <v>3</v>
      </c>
      <c r="C38" s="3179" t="s">
        <v>914</v>
      </c>
      <c r="D38" s="3199"/>
      <c r="E38" s="2404"/>
      <c r="F38" s="3199"/>
      <c r="G38" s="2404"/>
      <c r="H38" s="3198" t="s">
        <v>845</v>
      </c>
      <c r="I38" s="3210"/>
      <c r="J38" s="3199"/>
      <c r="K38" s="2404"/>
      <c r="L38" s="3267"/>
    </row>
    <row r="39" spans="1:12" ht="36" customHeight="1">
      <c r="A39" s="3160"/>
      <c r="B39" s="3081">
        <v>4</v>
      </c>
      <c r="C39" s="3081" t="s">
        <v>342</v>
      </c>
      <c r="D39" s="3200"/>
      <c r="E39" s="3216"/>
      <c r="F39" s="3216"/>
      <c r="G39" s="3216"/>
      <c r="H39" s="3216"/>
      <c r="I39" s="3216"/>
      <c r="J39" s="3216"/>
      <c r="K39" s="3216"/>
      <c r="L39" s="3268"/>
    </row>
    <row r="40" spans="1:12" ht="36" customHeight="1">
      <c r="A40" s="2393" t="s">
        <v>1402</v>
      </c>
      <c r="B40" s="3165">
        <v>1</v>
      </c>
      <c r="C40" s="3180" t="s">
        <v>1403</v>
      </c>
      <c r="D40" s="3201"/>
      <c r="E40" s="2434" t="s">
        <v>913</v>
      </c>
      <c r="F40" s="2445"/>
      <c r="G40" s="2406" t="s">
        <v>824</v>
      </c>
      <c r="H40" s="2434" t="s">
        <v>913</v>
      </c>
      <c r="I40" s="2445"/>
      <c r="J40" s="2440" t="s">
        <v>824</v>
      </c>
      <c r="K40" s="3247" t="s">
        <v>1406</v>
      </c>
      <c r="L40" s="3269"/>
    </row>
    <row r="41" spans="1:12" ht="30" customHeight="1">
      <c r="A41" s="2392"/>
      <c r="B41" s="3166"/>
      <c r="C41" s="3181"/>
      <c r="D41" s="2415" t="s">
        <v>992</v>
      </c>
      <c r="E41" s="3198" t="s">
        <v>1417</v>
      </c>
      <c r="F41" s="3210"/>
      <c r="G41" s="3226" t="s">
        <v>1426</v>
      </c>
      <c r="H41" s="3198" t="s">
        <v>1418</v>
      </c>
      <c r="I41" s="3210"/>
      <c r="J41" s="3198" t="s">
        <v>951</v>
      </c>
      <c r="K41" s="3248" t="s">
        <v>1427</v>
      </c>
      <c r="L41" s="3270"/>
    </row>
    <row r="42" spans="1:12" ht="30" customHeight="1">
      <c r="A42" s="2392"/>
      <c r="B42" s="3166"/>
      <c r="C42" s="3181"/>
      <c r="D42" s="3164"/>
      <c r="E42" s="3198" t="s">
        <v>391</v>
      </c>
      <c r="F42" s="3210"/>
      <c r="G42" s="3226" t="s">
        <v>333</v>
      </c>
      <c r="H42" s="3199"/>
      <c r="I42" s="2404"/>
      <c r="J42" s="3242"/>
      <c r="K42" s="3249"/>
      <c r="L42" s="3270"/>
    </row>
    <row r="43" spans="1:12" ht="30" customHeight="1">
      <c r="A43" s="2392"/>
      <c r="B43" s="3166"/>
      <c r="C43" s="3181"/>
      <c r="D43" s="2415" t="s">
        <v>1408</v>
      </c>
      <c r="E43" s="3198" t="s">
        <v>107</v>
      </c>
      <c r="F43" s="3210"/>
      <c r="G43" s="3226" t="s">
        <v>91</v>
      </c>
      <c r="H43" s="3199"/>
      <c r="I43" s="2404"/>
      <c r="J43" s="3242"/>
      <c r="K43" s="3248" t="s">
        <v>1429</v>
      </c>
      <c r="L43" s="3270"/>
    </row>
    <row r="44" spans="1:12" ht="30" customHeight="1">
      <c r="A44" s="2392"/>
      <c r="B44" s="3167"/>
      <c r="C44" s="3182"/>
      <c r="D44" s="3164"/>
      <c r="E44" s="3199"/>
      <c r="F44" s="2404"/>
      <c r="G44" s="2407"/>
      <c r="H44" s="3199"/>
      <c r="I44" s="2404"/>
      <c r="J44" s="3242"/>
      <c r="K44" s="3249"/>
      <c r="L44" s="3271"/>
    </row>
    <row r="45" spans="1:12" ht="30" customHeight="1">
      <c r="A45" s="2392"/>
      <c r="B45" s="3168">
        <v>2</v>
      </c>
      <c r="C45" s="3183" t="s">
        <v>1409</v>
      </c>
      <c r="D45" s="3164" t="s">
        <v>180</v>
      </c>
      <c r="E45" s="3198" t="s">
        <v>1418</v>
      </c>
      <c r="F45" s="3209"/>
      <c r="G45" s="3209"/>
      <c r="H45" s="3209"/>
      <c r="I45" s="3209"/>
      <c r="J45" s="3209"/>
      <c r="K45" s="3209"/>
      <c r="L45" s="3261"/>
    </row>
    <row r="46" spans="1:12" ht="30" customHeight="1">
      <c r="A46" s="2392"/>
      <c r="B46" s="3166"/>
      <c r="C46" s="3181"/>
      <c r="D46" s="2415" t="s">
        <v>1006</v>
      </c>
      <c r="E46" s="3194" t="s">
        <v>107</v>
      </c>
      <c r="F46" s="3213"/>
      <c r="G46" s="3213"/>
      <c r="H46" s="3213"/>
      <c r="I46" s="3213"/>
      <c r="J46" s="3213"/>
      <c r="K46" s="3213"/>
      <c r="L46" s="3262"/>
    </row>
    <row r="47" spans="1:12" ht="30" customHeight="1">
      <c r="A47" s="2392"/>
      <c r="B47" s="3168">
        <v>3</v>
      </c>
      <c r="C47" s="3183" t="s">
        <v>675</v>
      </c>
      <c r="D47" s="2407" t="s">
        <v>180</v>
      </c>
      <c r="E47" s="3198" t="s">
        <v>383</v>
      </c>
      <c r="F47" s="3209"/>
      <c r="G47" s="3209"/>
      <c r="H47" s="3209"/>
      <c r="I47" s="3209"/>
      <c r="J47" s="3209"/>
      <c r="K47" s="3209"/>
      <c r="L47" s="3261"/>
    </row>
    <row r="48" spans="1:12" ht="30" customHeight="1">
      <c r="A48" s="2394"/>
      <c r="B48" s="3169"/>
      <c r="C48" s="3184"/>
      <c r="D48" s="2408" t="s">
        <v>1006</v>
      </c>
      <c r="E48" s="2431" t="s">
        <v>91</v>
      </c>
      <c r="F48" s="2437"/>
      <c r="G48" s="2437"/>
      <c r="H48" s="2437"/>
      <c r="I48" s="2437"/>
      <c r="J48" s="2437"/>
      <c r="K48" s="2437"/>
      <c r="L48" s="2463"/>
    </row>
    <row r="49" spans="1:12" ht="21" customHeight="1">
      <c r="A49" s="3161" t="s">
        <v>916</v>
      </c>
      <c r="B49" s="3161"/>
      <c r="C49" s="3161"/>
      <c r="D49" s="3161"/>
      <c r="E49" s="3161"/>
      <c r="F49" s="3161"/>
      <c r="G49" s="3161"/>
      <c r="H49" s="3161"/>
      <c r="I49" s="3161"/>
      <c r="J49" s="3161"/>
      <c r="K49" s="3161"/>
      <c r="L49" s="3161"/>
    </row>
    <row r="50" spans="1:12" ht="25.5" customHeight="1">
      <c r="A50" s="2396" t="s">
        <v>409</v>
      </c>
      <c r="B50" s="2396"/>
      <c r="C50" s="2396"/>
      <c r="D50" s="2396"/>
      <c r="E50" s="2396"/>
      <c r="F50" s="2396"/>
      <c r="G50" s="2396"/>
      <c r="H50" s="2396"/>
      <c r="I50" s="2396"/>
      <c r="J50" s="2396"/>
      <c r="K50" s="2396"/>
      <c r="L50" s="2396"/>
    </row>
    <row r="51" spans="1:12" ht="39.75" customHeight="1">
      <c r="A51" s="2396" t="s">
        <v>1410</v>
      </c>
      <c r="B51" s="2396"/>
      <c r="C51" s="2396"/>
      <c r="D51" s="2396"/>
      <c r="E51" s="2396"/>
      <c r="F51" s="2396"/>
      <c r="G51" s="2396"/>
      <c r="H51" s="2396"/>
      <c r="I51" s="2396"/>
      <c r="J51" s="2396"/>
      <c r="K51" s="2396"/>
      <c r="L51" s="2396"/>
    </row>
    <row r="52" spans="1:12" ht="35.25" customHeight="1">
      <c r="A52" s="2396" t="s">
        <v>1411</v>
      </c>
      <c r="B52" s="2396"/>
      <c r="C52" s="2396"/>
      <c r="D52" s="2396"/>
      <c r="E52" s="2396"/>
      <c r="F52" s="2396"/>
      <c r="G52" s="2396"/>
      <c r="H52" s="2396"/>
      <c r="I52" s="2396"/>
      <c r="J52" s="2396"/>
      <c r="K52" s="2396"/>
      <c r="L52" s="2396"/>
    </row>
    <row r="53" spans="1:12" ht="24.75" customHeight="1">
      <c r="A53" s="2396" t="s">
        <v>1412</v>
      </c>
      <c r="B53" s="2396"/>
      <c r="C53" s="2396"/>
      <c r="D53" s="2396"/>
      <c r="E53" s="2396"/>
      <c r="F53" s="2396"/>
      <c r="G53" s="2396"/>
      <c r="H53" s="2396"/>
      <c r="I53" s="2396"/>
      <c r="J53" s="2396"/>
      <c r="K53" s="2396"/>
      <c r="L53" s="2396"/>
    </row>
    <row r="54" spans="1:12" ht="21" customHeight="1">
      <c r="A54" s="2397" t="s">
        <v>884</v>
      </c>
      <c r="B54" s="2397"/>
      <c r="C54" s="2397"/>
      <c r="D54" s="2397"/>
      <c r="E54" s="2397"/>
      <c r="F54" s="2397"/>
      <c r="G54" s="2397"/>
      <c r="H54" s="2397"/>
      <c r="I54" s="2397"/>
      <c r="J54" s="2397"/>
      <c r="K54" s="2397"/>
      <c r="L54" s="2397"/>
    </row>
    <row r="55" spans="1:12" ht="13.5" customHeight="1">
      <c r="A55" s="2397" t="s">
        <v>917</v>
      </c>
      <c r="B55" s="2397"/>
      <c r="C55" s="2397"/>
      <c r="D55" s="2397"/>
      <c r="E55" s="2397"/>
      <c r="F55" s="2397"/>
      <c r="G55" s="2397"/>
      <c r="H55" s="2397"/>
      <c r="I55" s="2397"/>
      <c r="J55" s="2397"/>
      <c r="K55" s="2397"/>
      <c r="L55" s="2397"/>
    </row>
    <row r="56" spans="1:12">
      <c r="A56" s="3162" t="s">
        <v>1413</v>
      </c>
      <c r="B56" s="3162"/>
      <c r="C56" s="3162"/>
      <c r="D56" s="3162"/>
      <c r="E56" s="3162"/>
      <c r="F56" s="3162"/>
      <c r="G56" s="3162"/>
      <c r="H56" s="3162"/>
      <c r="I56" s="3162"/>
      <c r="J56" s="3162"/>
      <c r="K56" s="3162"/>
      <c r="L56" s="3162"/>
    </row>
    <row r="57" spans="1:12">
      <c r="A57" s="2397" t="s">
        <v>208</v>
      </c>
      <c r="B57" s="3162"/>
      <c r="C57" s="3162"/>
      <c r="D57" s="3162"/>
      <c r="E57" s="3162"/>
      <c r="F57" s="3162"/>
      <c r="G57" s="3162"/>
      <c r="H57" s="3162"/>
      <c r="I57" s="3162"/>
      <c r="J57" s="3162"/>
      <c r="K57" s="3162"/>
      <c r="L57" s="3162"/>
    </row>
    <row r="58" spans="1:12">
      <c r="A58" s="3022" t="s">
        <v>55</v>
      </c>
    </row>
  </sheetData>
  <customSheetViews>
    <customSheetView guid="{76D48460-2D9B-487A-92BD-89A50EB1783E}" scale="80" showPageBreaks="1" printArea="1" view="pageBreakPreview">
      <selection sqref="A1:L1"/>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7"/>
  <pageMargins left="0.7" right="0.7" top="0.75" bottom="0.75" header="0.3" footer="0.3"/>
  <pageSetup paperSize="9" scale="58" fitToWidth="1" fitToHeight="1" orientation="portrait" usePrinterDefaults="1" r:id="rId2"/>
  <drawing r:id="rId3"/>
</worksheet>
</file>

<file path=xl/worksheets/sheet80.xml><?xml version="1.0" encoding="utf-8"?>
<worksheet xmlns="http://schemas.openxmlformats.org/spreadsheetml/2006/main" xmlns:r="http://schemas.openxmlformats.org/officeDocument/2006/relationships" xmlns:mc="http://schemas.openxmlformats.org/markup-compatibility/2006">
  <sheetPr codeName="Sheet87">
    <tabColor rgb="FFFF0000"/>
  </sheetPr>
  <dimension ref="A1:P41"/>
  <sheetViews>
    <sheetView showGridLines="0" view="pageBreakPreview" zoomScale="90" zoomScaleSheetLayoutView="90" workbookViewId="0"/>
  </sheetViews>
  <sheetFormatPr defaultRowHeight="13.5"/>
  <cols>
    <col min="1" max="1" width="1.125" style="758" customWidth="1"/>
    <col min="2" max="14" width="2.625" style="758" customWidth="1"/>
    <col min="15" max="16" width="26.625" style="758" customWidth="1"/>
    <col min="17" max="45" width="2.625" style="758" customWidth="1"/>
    <col min="46" max="256" width="9" style="758" customWidth="1"/>
    <col min="257" max="257" width="1.125" style="758" customWidth="1"/>
    <col min="258" max="270" width="2.625" style="758" customWidth="1"/>
    <col min="271" max="272" width="26.625" style="758" customWidth="1"/>
    <col min="273" max="301" width="2.625" style="758" customWidth="1"/>
    <col min="302" max="512" width="9" style="758" customWidth="1"/>
    <col min="513" max="513" width="1.125" style="758" customWidth="1"/>
    <col min="514" max="526" width="2.625" style="758" customWidth="1"/>
    <col min="527" max="528" width="26.625" style="758" customWidth="1"/>
    <col min="529" max="557" width="2.625" style="758" customWidth="1"/>
    <col min="558" max="768" width="9" style="758" customWidth="1"/>
    <col min="769" max="769" width="1.125" style="758" customWidth="1"/>
    <col min="770" max="782" width="2.625" style="758" customWidth="1"/>
    <col min="783" max="784" width="26.625" style="758" customWidth="1"/>
    <col min="785" max="813" width="2.625" style="758" customWidth="1"/>
    <col min="814" max="1024" width="9" style="758" customWidth="1"/>
    <col min="1025" max="1025" width="1.125" style="758" customWidth="1"/>
    <col min="1026" max="1038" width="2.625" style="758" customWidth="1"/>
    <col min="1039" max="1040" width="26.625" style="758" customWidth="1"/>
    <col min="1041" max="1069" width="2.625" style="758" customWidth="1"/>
    <col min="1070" max="1280" width="9" style="758" customWidth="1"/>
    <col min="1281" max="1281" width="1.125" style="758" customWidth="1"/>
    <col min="1282" max="1294" width="2.625" style="758" customWidth="1"/>
    <col min="1295" max="1296" width="26.625" style="758" customWidth="1"/>
    <col min="1297" max="1325" width="2.625" style="758" customWidth="1"/>
    <col min="1326" max="1536" width="9" style="758" customWidth="1"/>
    <col min="1537" max="1537" width="1.125" style="758" customWidth="1"/>
    <col min="1538" max="1550" width="2.625" style="758" customWidth="1"/>
    <col min="1551" max="1552" width="26.625" style="758" customWidth="1"/>
    <col min="1553" max="1581" width="2.625" style="758" customWidth="1"/>
    <col min="1582" max="1792" width="9" style="758" customWidth="1"/>
    <col min="1793" max="1793" width="1.125" style="758" customWidth="1"/>
    <col min="1794" max="1806" width="2.625" style="758" customWidth="1"/>
    <col min="1807" max="1808" width="26.625" style="758" customWidth="1"/>
    <col min="1809" max="1837" width="2.625" style="758" customWidth="1"/>
    <col min="1838" max="2048" width="9" style="758" customWidth="1"/>
    <col min="2049" max="2049" width="1.125" style="758" customWidth="1"/>
    <col min="2050" max="2062" width="2.625" style="758" customWidth="1"/>
    <col min="2063" max="2064" width="26.625" style="758" customWidth="1"/>
    <col min="2065" max="2093" width="2.625" style="758" customWidth="1"/>
    <col min="2094" max="2304" width="9" style="758" customWidth="1"/>
    <col min="2305" max="2305" width="1.125" style="758" customWidth="1"/>
    <col min="2306" max="2318" width="2.625" style="758" customWidth="1"/>
    <col min="2319" max="2320" width="26.625" style="758" customWidth="1"/>
    <col min="2321" max="2349" width="2.625" style="758" customWidth="1"/>
    <col min="2350" max="2560" width="9" style="758" customWidth="1"/>
    <col min="2561" max="2561" width="1.125" style="758" customWidth="1"/>
    <col min="2562" max="2574" width="2.625" style="758" customWidth="1"/>
    <col min="2575" max="2576" width="26.625" style="758" customWidth="1"/>
    <col min="2577" max="2605" width="2.625" style="758" customWidth="1"/>
    <col min="2606" max="2816" width="9" style="758" customWidth="1"/>
    <col min="2817" max="2817" width="1.125" style="758" customWidth="1"/>
    <col min="2818" max="2830" width="2.625" style="758" customWidth="1"/>
    <col min="2831" max="2832" width="26.625" style="758" customWidth="1"/>
    <col min="2833" max="2861" width="2.625" style="758" customWidth="1"/>
    <col min="2862" max="3072" width="9" style="758" customWidth="1"/>
    <col min="3073" max="3073" width="1.125" style="758" customWidth="1"/>
    <col min="3074" max="3086" width="2.625" style="758" customWidth="1"/>
    <col min="3087" max="3088" width="26.625" style="758" customWidth="1"/>
    <col min="3089" max="3117" width="2.625" style="758" customWidth="1"/>
    <col min="3118" max="3328" width="9" style="758" customWidth="1"/>
    <col min="3329" max="3329" width="1.125" style="758" customWidth="1"/>
    <col min="3330" max="3342" width="2.625" style="758" customWidth="1"/>
    <col min="3343" max="3344" width="26.625" style="758" customWidth="1"/>
    <col min="3345" max="3373" width="2.625" style="758" customWidth="1"/>
    <col min="3374" max="3584" width="9" style="758" customWidth="1"/>
    <col min="3585" max="3585" width="1.125" style="758" customWidth="1"/>
    <col min="3586" max="3598" width="2.625" style="758" customWidth="1"/>
    <col min="3599" max="3600" width="26.625" style="758" customWidth="1"/>
    <col min="3601" max="3629" width="2.625" style="758" customWidth="1"/>
    <col min="3630" max="3840" width="9" style="758" customWidth="1"/>
    <col min="3841" max="3841" width="1.125" style="758" customWidth="1"/>
    <col min="3842" max="3854" width="2.625" style="758" customWidth="1"/>
    <col min="3855" max="3856" width="26.625" style="758" customWidth="1"/>
    <col min="3857" max="3885" width="2.625" style="758" customWidth="1"/>
    <col min="3886" max="4096" width="9" style="758" customWidth="1"/>
    <col min="4097" max="4097" width="1.125" style="758" customWidth="1"/>
    <col min="4098" max="4110" width="2.625" style="758" customWidth="1"/>
    <col min="4111" max="4112" width="26.625" style="758" customWidth="1"/>
    <col min="4113" max="4141" width="2.625" style="758" customWidth="1"/>
    <col min="4142" max="4352" width="9" style="758" customWidth="1"/>
    <col min="4353" max="4353" width="1.125" style="758" customWidth="1"/>
    <col min="4354" max="4366" width="2.625" style="758" customWidth="1"/>
    <col min="4367" max="4368" width="26.625" style="758" customWidth="1"/>
    <col min="4369" max="4397" width="2.625" style="758" customWidth="1"/>
    <col min="4398" max="4608" width="9" style="758" customWidth="1"/>
    <col min="4609" max="4609" width="1.125" style="758" customWidth="1"/>
    <col min="4610" max="4622" width="2.625" style="758" customWidth="1"/>
    <col min="4623" max="4624" width="26.625" style="758" customWidth="1"/>
    <col min="4625" max="4653" width="2.625" style="758" customWidth="1"/>
    <col min="4654" max="4864" width="9" style="758" customWidth="1"/>
    <col min="4865" max="4865" width="1.125" style="758" customWidth="1"/>
    <col min="4866" max="4878" width="2.625" style="758" customWidth="1"/>
    <col min="4879" max="4880" width="26.625" style="758" customWidth="1"/>
    <col min="4881" max="4909" width="2.625" style="758" customWidth="1"/>
    <col min="4910" max="5120" width="9" style="758" customWidth="1"/>
    <col min="5121" max="5121" width="1.125" style="758" customWidth="1"/>
    <col min="5122" max="5134" width="2.625" style="758" customWidth="1"/>
    <col min="5135" max="5136" width="26.625" style="758" customWidth="1"/>
    <col min="5137" max="5165" width="2.625" style="758" customWidth="1"/>
    <col min="5166" max="5376" width="9" style="758" customWidth="1"/>
    <col min="5377" max="5377" width="1.125" style="758" customWidth="1"/>
    <col min="5378" max="5390" width="2.625" style="758" customWidth="1"/>
    <col min="5391" max="5392" width="26.625" style="758" customWidth="1"/>
    <col min="5393" max="5421" width="2.625" style="758" customWidth="1"/>
    <col min="5422" max="5632" width="9" style="758" customWidth="1"/>
    <col min="5633" max="5633" width="1.125" style="758" customWidth="1"/>
    <col min="5634" max="5646" width="2.625" style="758" customWidth="1"/>
    <col min="5647" max="5648" width="26.625" style="758" customWidth="1"/>
    <col min="5649" max="5677" width="2.625" style="758" customWidth="1"/>
    <col min="5678" max="5888" width="9" style="758" customWidth="1"/>
    <col min="5889" max="5889" width="1.125" style="758" customWidth="1"/>
    <col min="5890" max="5902" width="2.625" style="758" customWidth="1"/>
    <col min="5903" max="5904" width="26.625" style="758" customWidth="1"/>
    <col min="5905" max="5933" width="2.625" style="758" customWidth="1"/>
    <col min="5934" max="6144" width="9" style="758" customWidth="1"/>
    <col min="6145" max="6145" width="1.125" style="758" customWidth="1"/>
    <col min="6146" max="6158" width="2.625" style="758" customWidth="1"/>
    <col min="6159" max="6160" width="26.625" style="758" customWidth="1"/>
    <col min="6161" max="6189" width="2.625" style="758" customWidth="1"/>
    <col min="6190" max="6400" width="9" style="758" customWidth="1"/>
    <col min="6401" max="6401" width="1.125" style="758" customWidth="1"/>
    <col min="6402" max="6414" width="2.625" style="758" customWidth="1"/>
    <col min="6415" max="6416" width="26.625" style="758" customWidth="1"/>
    <col min="6417" max="6445" width="2.625" style="758" customWidth="1"/>
    <col min="6446" max="6656" width="9" style="758" customWidth="1"/>
    <col min="6657" max="6657" width="1.125" style="758" customWidth="1"/>
    <col min="6658" max="6670" width="2.625" style="758" customWidth="1"/>
    <col min="6671" max="6672" width="26.625" style="758" customWidth="1"/>
    <col min="6673" max="6701" width="2.625" style="758" customWidth="1"/>
    <col min="6702" max="6912" width="9" style="758" customWidth="1"/>
    <col min="6913" max="6913" width="1.125" style="758" customWidth="1"/>
    <col min="6914" max="6926" width="2.625" style="758" customWidth="1"/>
    <col min="6927" max="6928" width="26.625" style="758" customWidth="1"/>
    <col min="6929" max="6957" width="2.625" style="758" customWidth="1"/>
    <col min="6958" max="7168" width="9" style="758" customWidth="1"/>
    <col min="7169" max="7169" width="1.125" style="758" customWidth="1"/>
    <col min="7170" max="7182" width="2.625" style="758" customWidth="1"/>
    <col min="7183" max="7184" width="26.625" style="758" customWidth="1"/>
    <col min="7185" max="7213" width="2.625" style="758" customWidth="1"/>
    <col min="7214" max="7424" width="9" style="758" customWidth="1"/>
    <col min="7425" max="7425" width="1.125" style="758" customWidth="1"/>
    <col min="7426" max="7438" width="2.625" style="758" customWidth="1"/>
    <col min="7439" max="7440" width="26.625" style="758" customWidth="1"/>
    <col min="7441" max="7469" width="2.625" style="758" customWidth="1"/>
    <col min="7470" max="7680" width="9" style="758" customWidth="1"/>
    <col min="7681" max="7681" width="1.125" style="758" customWidth="1"/>
    <col min="7682" max="7694" width="2.625" style="758" customWidth="1"/>
    <col min="7695" max="7696" width="26.625" style="758" customWidth="1"/>
    <col min="7697" max="7725" width="2.625" style="758" customWidth="1"/>
    <col min="7726" max="7936" width="9" style="758" customWidth="1"/>
    <col min="7937" max="7937" width="1.125" style="758" customWidth="1"/>
    <col min="7938" max="7950" width="2.625" style="758" customWidth="1"/>
    <col min="7951" max="7952" width="26.625" style="758" customWidth="1"/>
    <col min="7953" max="7981" width="2.625" style="758" customWidth="1"/>
    <col min="7982" max="8192" width="9" style="758" customWidth="1"/>
    <col min="8193" max="8193" width="1.125" style="758" customWidth="1"/>
    <col min="8194" max="8206" width="2.625" style="758" customWidth="1"/>
    <col min="8207" max="8208" width="26.625" style="758" customWidth="1"/>
    <col min="8209" max="8237" width="2.625" style="758" customWidth="1"/>
    <col min="8238" max="8448" width="9" style="758" customWidth="1"/>
    <col min="8449" max="8449" width="1.125" style="758" customWidth="1"/>
    <col min="8450" max="8462" width="2.625" style="758" customWidth="1"/>
    <col min="8463" max="8464" width="26.625" style="758" customWidth="1"/>
    <col min="8465" max="8493" width="2.625" style="758" customWidth="1"/>
    <col min="8494" max="8704" width="9" style="758" customWidth="1"/>
    <col min="8705" max="8705" width="1.125" style="758" customWidth="1"/>
    <col min="8706" max="8718" width="2.625" style="758" customWidth="1"/>
    <col min="8719" max="8720" width="26.625" style="758" customWidth="1"/>
    <col min="8721" max="8749" width="2.625" style="758" customWidth="1"/>
    <col min="8750" max="8960" width="9" style="758" customWidth="1"/>
    <col min="8961" max="8961" width="1.125" style="758" customWidth="1"/>
    <col min="8962" max="8974" width="2.625" style="758" customWidth="1"/>
    <col min="8975" max="8976" width="26.625" style="758" customWidth="1"/>
    <col min="8977" max="9005" width="2.625" style="758" customWidth="1"/>
    <col min="9006" max="9216" width="9" style="758" customWidth="1"/>
    <col min="9217" max="9217" width="1.125" style="758" customWidth="1"/>
    <col min="9218" max="9230" width="2.625" style="758" customWidth="1"/>
    <col min="9231" max="9232" width="26.625" style="758" customWidth="1"/>
    <col min="9233" max="9261" width="2.625" style="758" customWidth="1"/>
    <col min="9262" max="9472" width="9" style="758" customWidth="1"/>
    <col min="9473" max="9473" width="1.125" style="758" customWidth="1"/>
    <col min="9474" max="9486" width="2.625" style="758" customWidth="1"/>
    <col min="9487" max="9488" width="26.625" style="758" customWidth="1"/>
    <col min="9489" max="9517" width="2.625" style="758" customWidth="1"/>
    <col min="9518" max="9728" width="9" style="758" customWidth="1"/>
    <col min="9729" max="9729" width="1.125" style="758" customWidth="1"/>
    <col min="9730" max="9742" width="2.625" style="758" customWidth="1"/>
    <col min="9743" max="9744" width="26.625" style="758" customWidth="1"/>
    <col min="9745" max="9773" width="2.625" style="758" customWidth="1"/>
    <col min="9774" max="9984" width="9" style="758" customWidth="1"/>
    <col min="9985" max="9985" width="1.125" style="758" customWidth="1"/>
    <col min="9986" max="9998" width="2.625" style="758" customWidth="1"/>
    <col min="9999" max="10000" width="26.625" style="758" customWidth="1"/>
    <col min="10001" max="10029" width="2.625" style="758" customWidth="1"/>
    <col min="10030" max="10240" width="9" style="758" customWidth="1"/>
    <col min="10241" max="10241" width="1.125" style="758" customWidth="1"/>
    <col min="10242" max="10254" width="2.625" style="758" customWidth="1"/>
    <col min="10255" max="10256" width="26.625" style="758" customWidth="1"/>
    <col min="10257" max="10285" width="2.625" style="758" customWidth="1"/>
    <col min="10286" max="10496" width="9" style="758" customWidth="1"/>
    <col min="10497" max="10497" width="1.125" style="758" customWidth="1"/>
    <col min="10498" max="10510" width="2.625" style="758" customWidth="1"/>
    <col min="10511" max="10512" width="26.625" style="758" customWidth="1"/>
    <col min="10513" max="10541" width="2.625" style="758" customWidth="1"/>
    <col min="10542" max="10752" width="9" style="758" customWidth="1"/>
    <col min="10753" max="10753" width="1.125" style="758" customWidth="1"/>
    <col min="10754" max="10766" width="2.625" style="758" customWidth="1"/>
    <col min="10767" max="10768" width="26.625" style="758" customWidth="1"/>
    <col min="10769" max="10797" width="2.625" style="758" customWidth="1"/>
    <col min="10798" max="11008" width="9" style="758" customWidth="1"/>
    <col min="11009" max="11009" width="1.125" style="758" customWidth="1"/>
    <col min="11010" max="11022" width="2.625" style="758" customWidth="1"/>
    <col min="11023" max="11024" width="26.625" style="758" customWidth="1"/>
    <col min="11025" max="11053" width="2.625" style="758" customWidth="1"/>
    <col min="11054" max="11264" width="9" style="758" customWidth="1"/>
    <col min="11265" max="11265" width="1.125" style="758" customWidth="1"/>
    <col min="11266" max="11278" width="2.625" style="758" customWidth="1"/>
    <col min="11279" max="11280" width="26.625" style="758" customWidth="1"/>
    <col min="11281" max="11309" width="2.625" style="758" customWidth="1"/>
    <col min="11310" max="11520" width="9" style="758" customWidth="1"/>
    <col min="11521" max="11521" width="1.125" style="758" customWidth="1"/>
    <col min="11522" max="11534" width="2.625" style="758" customWidth="1"/>
    <col min="11535" max="11536" width="26.625" style="758" customWidth="1"/>
    <col min="11537" max="11565" width="2.625" style="758" customWidth="1"/>
    <col min="11566" max="11776" width="9" style="758" customWidth="1"/>
    <col min="11777" max="11777" width="1.125" style="758" customWidth="1"/>
    <col min="11778" max="11790" width="2.625" style="758" customWidth="1"/>
    <col min="11791" max="11792" width="26.625" style="758" customWidth="1"/>
    <col min="11793" max="11821" width="2.625" style="758" customWidth="1"/>
    <col min="11822" max="12032" width="9" style="758" customWidth="1"/>
    <col min="12033" max="12033" width="1.125" style="758" customWidth="1"/>
    <col min="12034" max="12046" width="2.625" style="758" customWidth="1"/>
    <col min="12047" max="12048" width="26.625" style="758" customWidth="1"/>
    <col min="12049" max="12077" width="2.625" style="758" customWidth="1"/>
    <col min="12078" max="12288" width="9" style="758" customWidth="1"/>
    <col min="12289" max="12289" width="1.125" style="758" customWidth="1"/>
    <col min="12290" max="12302" width="2.625" style="758" customWidth="1"/>
    <col min="12303" max="12304" width="26.625" style="758" customWidth="1"/>
    <col min="12305" max="12333" width="2.625" style="758" customWidth="1"/>
    <col min="12334" max="12544" width="9" style="758" customWidth="1"/>
    <col min="12545" max="12545" width="1.125" style="758" customWidth="1"/>
    <col min="12546" max="12558" width="2.625" style="758" customWidth="1"/>
    <col min="12559" max="12560" width="26.625" style="758" customWidth="1"/>
    <col min="12561" max="12589" width="2.625" style="758" customWidth="1"/>
    <col min="12590" max="12800" width="9" style="758" customWidth="1"/>
    <col min="12801" max="12801" width="1.125" style="758" customWidth="1"/>
    <col min="12802" max="12814" width="2.625" style="758" customWidth="1"/>
    <col min="12815" max="12816" width="26.625" style="758" customWidth="1"/>
    <col min="12817" max="12845" width="2.625" style="758" customWidth="1"/>
    <col min="12846" max="13056" width="9" style="758" customWidth="1"/>
    <col min="13057" max="13057" width="1.125" style="758" customWidth="1"/>
    <col min="13058" max="13070" width="2.625" style="758" customWidth="1"/>
    <col min="13071" max="13072" width="26.625" style="758" customWidth="1"/>
    <col min="13073" max="13101" width="2.625" style="758" customWidth="1"/>
    <col min="13102" max="13312" width="9" style="758" customWidth="1"/>
    <col min="13313" max="13313" width="1.125" style="758" customWidth="1"/>
    <col min="13314" max="13326" width="2.625" style="758" customWidth="1"/>
    <col min="13327" max="13328" width="26.625" style="758" customWidth="1"/>
    <col min="13329" max="13357" width="2.625" style="758" customWidth="1"/>
    <col min="13358" max="13568" width="9" style="758" customWidth="1"/>
    <col min="13569" max="13569" width="1.125" style="758" customWidth="1"/>
    <col min="13570" max="13582" width="2.625" style="758" customWidth="1"/>
    <col min="13583" max="13584" width="26.625" style="758" customWidth="1"/>
    <col min="13585" max="13613" width="2.625" style="758" customWidth="1"/>
    <col min="13614" max="13824" width="9" style="758" customWidth="1"/>
    <col min="13825" max="13825" width="1.125" style="758" customWidth="1"/>
    <col min="13826" max="13838" width="2.625" style="758" customWidth="1"/>
    <col min="13839" max="13840" width="26.625" style="758" customWidth="1"/>
    <col min="13841" max="13869" width="2.625" style="758" customWidth="1"/>
    <col min="13870" max="14080" width="9" style="758" customWidth="1"/>
    <col min="14081" max="14081" width="1.125" style="758" customWidth="1"/>
    <col min="14082" max="14094" width="2.625" style="758" customWidth="1"/>
    <col min="14095" max="14096" width="26.625" style="758" customWidth="1"/>
    <col min="14097" max="14125" width="2.625" style="758" customWidth="1"/>
    <col min="14126" max="14336" width="9" style="758" customWidth="1"/>
    <col min="14337" max="14337" width="1.125" style="758" customWidth="1"/>
    <col min="14338" max="14350" width="2.625" style="758" customWidth="1"/>
    <col min="14351" max="14352" width="26.625" style="758" customWidth="1"/>
    <col min="14353" max="14381" width="2.625" style="758" customWidth="1"/>
    <col min="14382" max="14592" width="9" style="758" customWidth="1"/>
    <col min="14593" max="14593" width="1.125" style="758" customWidth="1"/>
    <col min="14594" max="14606" width="2.625" style="758" customWidth="1"/>
    <col min="14607" max="14608" width="26.625" style="758" customWidth="1"/>
    <col min="14609" max="14637" width="2.625" style="758" customWidth="1"/>
    <col min="14638" max="14848" width="9" style="758" customWidth="1"/>
    <col min="14849" max="14849" width="1.125" style="758" customWidth="1"/>
    <col min="14850" max="14862" width="2.625" style="758" customWidth="1"/>
    <col min="14863" max="14864" width="26.625" style="758" customWidth="1"/>
    <col min="14865" max="14893" width="2.625" style="758" customWidth="1"/>
    <col min="14894" max="15104" width="9" style="758" customWidth="1"/>
    <col min="15105" max="15105" width="1.125" style="758" customWidth="1"/>
    <col min="15106" max="15118" width="2.625" style="758" customWidth="1"/>
    <col min="15119" max="15120" width="26.625" style="758" customWidth="1"/>
    <col min="15121" max="15149" width="2.625" style="758" customWidth="1"/>
    <col min="15150" max="15360" width="9" style="758" customWidth="1"/>
    <col min="15361" max="15361" width="1.125" style="758" customWidth="1"/>
    <col min="15362" max="15374" width="2.625" style="758" customWidth="1"/>
    <col min="15375" max="15376" width="26.625" style="758" customWidth="1"/>
    <col min="15377" max="15405" width="2.625" style="758" customWidth="1"/>
    <col min="15406" max="15616" width="9" style="758" customWidth="1"/>
    <col min="15617" max="15617" width="1.125" style="758" customWidth="1"/>
    <col min="15618" max="15630" width="2.625" style="758" customWidth="1"/>
    <col min="15631" max="15632" width="26.625" style="758" customWidth="1"/>
    <col min="15633" max="15661" width="2.625" style="758" customWidth="1"/>
    <col min="15662" max="15872" width="9" style="758" customWidth="1"/>
    <col min="15873" max="15873" width="1.125" style="758" customWidth="1"/>
    <col min="15874" max="15886" width="2.625" style="758" customWidth="1"/>
    <col min="15887" max="15888" width="26.625" style="758" customWidth="1"/>
    <col min="15889" max="15917" width="2.625" style="758" customWidth="1"/>
    <col min="15918" max="16128" width="9" style="758" customWidth="1"/>
    <col min="16129" max="16129" width="1.125" style="758" customWidth="1"/>
    <col min="16130" max="16142" width="2.625" style="758" customWidth="1"/>
    <col min="16143" max="16144" width="26.625" style="758" customWidth="1"/>
    <col min="16145" max="16173" width="2.625" style="758" customWidth="1"/>
    <col min="16174" max="16384" width="9" style="758" customWidth="1"/>
  </cols>
  <sheetData>
    <row r="1" spans="1:16" s="1500" customFormat="1" ht="33" customHeight="1">
      <c r="A1" s="1917"/>
      <c r="B1" s="2190" t="s">
        <v>1314</v>
      </c>
      <c r="C1" s="2192"/>
      <c r="D1" s="2192"/>
      <c r="E1" s="2192"/>
      <c r="F1" s="2192"/>
      <c r="G1" s="2192"/>
      <c r="H1" s="2192"/>
      <c r="I1" s="2192"/>
      <c r="J1" s="2192"/>
      <c r="K1" s="2192"/>
      <c r="L1" s="2192"/>
      <c r="M1" s="2192"/>
      <c r="N1" s="2192"/>
      <c r="O1" s="2192"/>
      <c r="P1" s="2192"/>
    </row>
    <row r="2" spans="1:16" s="1500" customFormat="1" ht="21.75" customHeight="1">
      <c r="A2" s="1917"/>
      <c r="B2" s="2190"/>
      <c r="C2" s="2192"/>
      <c r="D2" s="2192"/>
      <c r="E2" s="2192"/>
      <c r="F2" s="2192"/>
      <c r="G2" s="2192"/>
      <c r="H2" s="2192"/>
      <c r="I2" s="2192"/>
      <c r="J2" s="2192"/>
      <c r="K2" s="2192"/>
      <c r="L2" s="2192"/>
      <c r="M2" s="2192"/>
      <c r="N2" s="2192"/>
      <c r="O2" s="2192"/>
      <c r="P2" s="2192"/>
    </row>
    <row r="3" spans="1:16" s="32" customFormat="1" ht="21" customHeight="1">
      <c r="B3" s="1833" t="s">
        <v>1224</v>
      </c>
      <c r="C3" s="1833"/>
      <c r="D3" s="1833"/>
      <c r="E3" s="1833"/>
      <c r="F3" s="1833"/>
      <c r="G3" s="1833"/>
      <c r="H3" s="1833"/>
      <c r="I3" s="1833"/>
      <c r="J3" s="1833"/>
      <c r="K3" s="1833"/>
      <c r="L3" s="1833"/>
      <c r="M3" s="1833"/>
      <c r="N3" s="1833"/>
      <c r="O3" s="1833"/>
      <c r="P3" s="1833"/>
    </row>
    <row r="4" spans="1:16" s="1500" customFormat="1" ht="27" customHeight="1">
      <c r="A4" s="1919"/>
      <c r="B4" s="3272"/>
      <c r="C4" s="3285"/>
      <c r="D4" s="3285"/>
      <c r="E4" s="3285"/>
      <c r="F4" s="3285"/>
      <c r="G4" s="3285"/>
      <c r="H4" s="3285"/>
      <c r="I4" s="3285"/>
      <c r="J4" s="3285"/>
      <c r="K4" s="3285"/>
      <c r="L4" s="3285"/>
      <c r="M4" s="3285"/>
      <c r="N4" s="3285"/>
      <c r="O4" s="3285"/>
      <c r="P4" s="3285"/>
    </row>
    <row r="5" spans="1:16" s="1500" customFormat="1" ht="36" customHeight="1">
      <c r="A5" s="1919"/>
      <c r="B5" s="3273" t="s">
        <v>493</v>
      </c>
      <c r="C5" s="3286"/>
      <c r="D5" s="3286"/>
      <c r="E5" s="3286"/>
      <c r="F5" s="3286"/>
      <c r="G5" s="3286"/>
      <c r="H5" s="3286"/>
      <c r="I5" s="3286"/>
      <c r="J5" s="3286"/>
      <c r="K5" s="3286"/>
      <c r="L5" s="3286"/>
      <c r="M5" s="3286"/>
      <c r="N5" s="3296"/>
      <c r="O5" s="3299"/>
      <c r="P5" s="3305"/>
    </row>
    <row r="6" spans="1:16" s="1500" customFormat="1" ht="36" customHeight="1">
      <c r="B6" s="3274" t="s">
        <v>428</v>
      </c>
      <c r="C6" s="3287"/>
      <c r="D6" s="3287"/>
      <c r="E6" s="3287"/>
      <c r="F6" s="3287"/>
      <c r="G6" s="3287"/>
      <c r="H6" s="3287"/>
      <c r="I6" s="3287"/>
      <c r="J6" s="3287"/>
      <c r="K6" s="3287"/>
      <c r="L6" s="3287"/>
      <c r="M6" s="3287"/>
      <c r="N6" s="2195"/>
      <c r="O6" s="2193" t="s">
        <v>586</v>
      </c>
      <c r="P6" s="3306"/>
    </row>
    <row r="7" spans="1:16" ht="36" customHeight="1">
      <c r="B7" s="3275" t="s">
        <v>622</v>
      </c>
      <c r="C7" s="1754"/>
      <c r="D7" s="1754"/>
      <c r="E7" s="1754"/>
      <c r="F7" s="1754"/>
      <c r="G7" s="1754"/>
      <c r="H7" s="1754"/>
      <c r="I7" s="1754"/>
      <c r="J7" s="1754"/>
      <c r="K7" s="1754"/>
      <c r="L7" s="1754"/>
      <c r="M7" s="1754"/>
      <c r="N7" s="1757"/>
      <c r="O7" s="2193" t="s">
        <v>560</v>
      </c>
      <c r="P7" s="3307"/>
    </row>
    <row r="8" spans="1:16" ht="21" customHeight="1">
      <c r="B8" s="2632" t="s">
        <v>617</v>
      </c>
      <c r="C8" s="2554"/>
      <c r="D8" s="2554"/>
      <c r="E8" s="2554"/>
      <c r="F8" s="2554"/>
      <c r="G8" s="2554" t="s">
        <v>213</v>
      </c>
      <c r="H8" s="2554"/>
      <c r="I8" s="2554"/>
      <c r="J8" s="2554"/>
      <c r="K8" s="2554"/>
      <c r="L8" s="2554"/>
      <c r="M8" s="2554"/>
      <c r="N8" s="2554"/>
      <c r="O8" s="3300" t="s">
        <v>805</v>
      </c>
      <c r="P8" s="3308" t="s">
        <v>807</v>
      </c>
    </row>
    <row r="9" spans="1:16" ht="21" customHeight="1">
      <c r="B9" s="2632"/>
      <c r="C9" s="2554"/>
      <c r="D9" s="2554"/>
      <c r="E9" s="2554"/>
      <c r="F9" s="2554"/>
      <c r="G9" s="2554"/>
      <c r="H9" s="2554"/>
      <c r="I9" s="2554"/>
      <c r="J9" s="2554"/>
      <c r="K9" s="2554"/>
      <c r="L9" s="2554"/>
      <c r="M9" s="2554"/>
      <c r="N9" s="2554"/>
      <c r="O9" s="3196"/>
      <c r="P9" s="3308"/>
    </row>
    <row r="10" spans="1:16" ht="21" customHeight="1">
      <c r="B10" s="2632"/>
      <c r="C10" s="2554"/>
      <c r="D10" s="2554"/>
      <c r="E10" s="2554"/>
      <c r="F10" s="2554"/>
      <c r="G10" s="2554"/>
      <c r="H10" s="2554"/>
      <c r="I10" s="2554"/>
      <c r="J10" s="2554"/>
      <c r="K10" s="2554"/>
      <c r="L10" s="2554"/>
      <c r="M10" s="2554"/>
      <c r="N10" s="2554"/>
      <c r="O10" s="3301"/>
      <c r="P10" s="3308"/>
    </row>
    <row r="11" spans="1:16" ht="21" customHeight="1">
      <c r="B11" s="3276"/>
      <c r="C11" s="3288"/>
      <c r="D11" s="3288"/>
      <c r="E11" s="3288"/>
      <c r="F11" s="3288"/>
      <c r="G11" s="3288"/>
      <c r="H11" s="3288"/>
      <c r="I11" s="3288"/>
      <c r="J11" s="3288"/>
      <c r="K11" s="3288"/>
      <c r="L11" s="3288"/>
      <c r="M11" s="3288"/>
      <c r="N11" s="3288"/>
      <c r="O11" s="3288"/>
      <c r="P11" s="3309"/>
    </row>
    <row r="12" spans="1:16" ht="21" customHeight="1">
      <c r="B12" s="3276"/>
      <c r="C12" s="3288"/>
      <c r="D12" s="3288"/>
      <c r="E12" s="3288"/>
      <c r="F12" s="3288"/>
      <c r="G12" s="3288"/>
      <c r="H12" s="3288"/>
      <c r="I12" s="3288"/>
      <c r="J12" s="3288"/>
      <c r="K12" s="3288"/>
      <c r="L12" s="3288"/>
      <c r="M12" s="3288"/>
      <c r="N12" s="3288"/>
      <c r="O12" s="3288"/>
      <c r="P12" s="3309"/>
    </row>
    <row r="13" spans="1:16" ht="21" customHeight="1">
      <c r="B13" s="3276"/>
      <c r="C13" s="3288"/>
      <c r="D13" s="3288"/>
      <c r="E13" s="3288"/>
      <c r="F13" s="3288"/>
      <c r="G13" s="3288"/>
      <c r="H13" s="3288"/>
      <c r="I13" s="3288"/>
      <c r="J13" s="3288"/>
      <c r="K13" s="3288"/>
      <c r="L13" s="3288"/>
      <c r="M13" s="3288"/>
      <c r="N13" s="3288"/>
      <c r="O13" s="3288"/>
      <c r="P13" s="3309"/>
    </row>
    <row r="14" spans="1:16" ht="21" customHeight="1">
      <c r="B14" s="3276"/>
      <c r="C14" s="3288"/>
      <c r="D14" s="3288"/>
      <c r="E14" s="3288"/>
      <c r="F14" s="3288"/>
      <c r="G14" s="3288"/>
      <c r="H14" s="3288"/>
      <c r="I14" s="3288"/>
      <c r="J14" s="3288"/>
      <c r="K14" s="3288"/>
      <c r="L14" s="3288"/>
      <c r="M14" s="3288"/>
      <c r="N14" s="3288"/>
      <c r="O14" s="3288"/>
      <c r="P14" s="3310"/>
    </row>
    <row r="15" spans="1:16" ht="21" customHeight="1">
      <c r="B15" s="3276"/>
      <c r="C15" s="3288"/>
      <c r="D15" s="3288"/>
      <c r="E15" s="3288"/>
      <c r="F15" s="3288"/>
      <c r="G15" s="3288"/>
      <c r="H15" s="3288"/>
      <c r="I15" s="3288"/>
      <c r="J15" s="3288"/>
      <c r="K15" s="3288"/>
      <c r="L15" s="3288"/>
      <c r="M15" s="3288"/>
      <c r="N15" s="3288"/>
      <c r="O15" s="3288"/>
      <c r="P15" s="3310"/>
    </row>
    <row r="16" spans="1:16" ht="21" customHeight="1">
      <c r="B16" s="3276"/>
      <c r="C16" s="3288"/>
      <c r="D16" s="3288"/>
      <c r="E16" s="3288"/>
      <c r="F16" s="3288"/>
      <c r="G16" s="3288"/>
      <c r="H16" s="3288"/>
      <c r="I16" s="3288"/>
      <c r="J16" s="3288"/>
      <c r="K16" s="3288"/>
      <c r="L16" s="3288"/>
      <c r="M16" s="3288"/>
      <c r="N16" s="3288"/>
      <c r="O16" s="3288"/>
      <c r="P16" s="3310"/>
    </row>
    <row r="17" spans="2:16" ht="21" customHeight="1">
      <c r="B17" s="3276"/>
      <c r="C17" s="3288"/>
      <c r="D17" s="3288"/>
      <c r="E17" s="3288"/>
      <c r="F17" s="3288"/>
      <c r="G17" s="3288"/>
      <c r="H17" s="3288"/>
      <c r="I17" s="3288"/>
      <c r="J17" s="3288"/>
      <c r="K17" s="3288"/>
      <c r="L17" s="3288"/>
      <c r="M17" s="3288"/>
      <c r="N17" s="3288"/>
      <c r="O17" s="3288"/>
      <c r="P17" s="3310"/>
    </row>
    <row r="18" spans="2:16" ht="21" customHeight="1">
      <c r="B18" s="3276"/>
      <c r="C18" s="3288"/>
      <c r="D18" s="3288"/>
      <c r="E18" s="3288"/>
      <c r="F18" s="3288"/>
      <c r="G18" s="3288"/>
      <c r="H18" s="3288"/>
      <c r="I18" s="3288"/>
      <c r="J18" s="3288"/>
      <c r="K18" s="3288"/>
      <c r="L18" s="3288"/>
      <c r="M18" s="3288"/>
      <c r="N18" s="3288"/>
      <c r="O18" s="3288"/>
      <c r="P18" s="3310"/>
    </row>
    <row r="19" spans="2:16" ht="21" customHeight="1">
      <c r="B19" s="3276"/>
      <c r="C19" s="3288"/>
      <c r="D19" s="3288"/>
      <c r="E19" s="3288"/>
      <c r="F19" s="3288"/>
      <c r="G19" s="3288"/>
      <c r="H19" s="3288"/>
      <c r="I19" s="3288"/>
      <c r="J19" s="3288"/>
      <c r="K19" s="3288"/>
      <c r="L19" s="3288"/>
      <c r="M19" s="3288"/>
      <c r="N19" s="3288"/>
      <c r="O19" s="3288"/>
      <c r="P19" s="3310"/>
    </row>
    <row r="20" spans="2:16" ht="21" customHeight="1">
      <c r="B20" s="3277"/>
      <c r="C20" s="3289"/>
      <c r="D20" s="3289"/>
      <c r="E20" s="3289"/>
      <c r="F20" s="3289"/>
      <c r="G20" s="3289"/>
      <c r="H20" s="3289"/>
      <c r="I20" s="3289"/>
      <c r="J20" s="3289"/>
      <c r="K20" s="3289"/>
      <c r="L20" s="3289"/>
      <c r="M20" s="3289"/>
      <c r="N20" s="3289"/>
      <c r="O20" s="3289"/>
      <c r="P20" s="3311"/>
    </row>
    <row r="21" spans="2:16" ht="21" customHeight="1">
      <c r="B21" s="3277"/>
      <c r="C21" s="3289"/>
      <c r="D21" s="3289"/>
      <c r="E21" s="3289"/>
      <c r="F21" s="3289"/>
      <c r="G21" s="3289"/>
      <c r="H21" s="3289"/>
      <c r="I21" s="3289"/>
      <c r="J21" s="3289"/>
      <c r="K21" s="3289"/>
      <c r="L21" s="3289"/>
      <c r="M21" s="3289"/>
      <c r="N21" s="3289"/>
      <c r="O21" s="3289"/>
      <c r="P21" s="3311"/>
    </row>
    <row r="22" spans="2:16" ht="21" customHeight="1">
      <c r="B22" s="3278"/>
      <c r="C22" s="3290"/>
      <c r="D22" s="3290"/>
      <c r="E22" s="3290"/>
      <c r="F22" s="3290"/>
      <c r="G22" s="3290"/>
      <c r="H22" s="3290"/>
      <c r="I22" s="3290"/>
      <c r="J22" s="3290"/>
      <c r="K22" s="3290"/>
      <c r="L22" s="3290"/>
      <c r="M22" s="3290"/>
      <c r="N22" s="3290"/>
      <c r="O22" s="3290"/>
      <c r="P22" s="3312"/>
    </row>
    <row r="23" spans="2:16" ht="21" customHeight="1">
      <c r="B23" s="3279"/>
      <c r="C23" s="3279"/>
      <c r="D23" s="3279"/>
      <c r="E23" s="3279"/>
      <c r="F23" s="3279"/>
      <c r="G23" s="3279"/>
      <c r="H23" s="3279"/>
      <c r="I23" s="3279"/>
      <c r="J23" s="3279"/>
      <c r="K23" s="3279"/>
      <c r="L23" s="3279"/>
      <c r="M23" s="3279"/>
      <c r="N23" s="3279"/>
      <c r="O23" s="3279"/>
      <c r="P23" s="3279"/>
    </row>
    <row r="24" spans="2:16" ht="21" customHeight="1">
      <c r="B24" s="3280" t="s">
        <v>355</v>
      </c>
      <c r="C24" s="3291"/>
      <c r="D24" s="3291"/>
      <c r="E24" s="3291"/>
      <c r="F24" s="3291"/>
      <c r="G24" s="3291"/>
      <c r="H24" s="3291"/>
      <c r="I24" s="3291"/>
      <c r="J24" s="2922"/>
      <c r="K24" s="2922"/>
      <c r="L24" s="2922"/>
      <c r="M24" s="2922"/>
      <c r="N24" s="3297"/>
      <c r="O24" s="3302" t="s">
        <v>697</v>
      </c>
      <c r="P24" s="3313"/>
    </row>
    <row r="25" spans="2:16" ht="42.75" customHeight="1">
      <c r="B25" s="3281"/>
      <c r="C25" s="3292"/>
      <c r="D25" s="3292"/>
      <c r="E25" s="3292"/>
      <c r="F25" s="3292"/>
      <c r="G25" s="3292"/>
      <c r="H25" s="3292"/>
      <c r="I25" s="3292"/>
      <c r="J25" s="2734"/>
      <c r="K25" s="2734"/>
      <c r="L25" s="2734"/>
      <c r="M25" s="2734"/>
      <c r="N25" s="2737"/>
      <c r="O25" s="2732"/>
      <c r="P25" s="3314" t="s">
        <v>1463</v>
      </c>
    </row>
    <row r="26" spans="2:16" ht="24.75" customHeight="1">
      <c r="B26" s="3282"/>
      <c r="C26" s="3293"/>
      <c r="D26" s="3293"/>
      <c r="E26" s="3293"/>
      <c r="F26" s="3293"/>
      <c r="G26" s="3293"/>
      <c r="H26" s="3293"/>
      <c r="I26" s="3293"/>
      <c r="J26" s="3294"/>
      <c r="K26" s="3294"/>
      <c r="L26" s="3294"/>
      <c r="M26" s="3294"/>
      <c r="N26" s="3298"/>
      <c r="O26" s="3303"/>
      <c r="P26" s="3315"/>
    </row>
    <row r="27" spans="2:16" ht="13.5" customHeight="1">
      <c r="B27" s="3279"/>
      <c r="C27" s="3279"/>
      <c r="D27" s="3279"/>
      <c r="E27" s="3279"/>
      <c r="F27" s="3279"/>
      <c r="G27" s="3279"/>
      <c r="H27" s="3279"/>
      <c r="I27" s="3279"/>
      <c r="J27" s="3295"/>
      <c r="K27" s="3295"/>
      <c r="L27" s="3295"/>
      <c r="M27" s="3295"/>
      <c r="N27" s="3295"/>
      <c r="O27" s="3304"/>
      <c r="P27" s="3304"/>
    </row>
    <row r="28" spans="2:16" ht="27" customHeight="1">
      <c r="B28" s="3105" t="s">
        <v>721</v>
      </c>
      <c r="C28" s="1749"/>
      <c r="D28" s="1749"/>
      <c r="E28" s="1749"/>
      <c r="F28" s="1749"/>
      <c r="G28" s="1749"/>
      <c r="H28" s="1749"/>
      <c r="I28" s="1749"/>
      <c r="J28" s="1749"/>
      <c r="K28" s="1749"/>
      <c r="L28" s="1749"/>
      <c r="M28" s="1749"/>
      <c r="N28" s="1749"/>
      <c r="O28" s="1749"/>
      <c r="P28" s="1749"/>
    </row>
    <row r="29" spans="2:16" ht="20.25" customHeight="1">
      <c r="B29" s="3105" t="s">
        <v>814</v>
      </c>
      <c r="C29" s="1749"/>
      <c r="D29" s="1749"/>
      <c r="E29" s="1749"/>
      <c r="F29" s="1749"/>
      <c r="G29" s="1749"/>
      <c r="H29" s="1749"/>
      <c r="I29" s="1749"/>
      <c r="J29" s="1749"/>
      <c r="K29" s="1749"/>
      <c r="L29" s="1749"/>
      <c r="M29" s="1749"/>
      <c r="N29" s="1749"/>
      <c r="O29" s="1749"/>
      <c r="P29" s="1749"/>
    </row>
    <row r="30" spans="2:16" ht="13.5" customHeight="1">
      <c r="B30" s="3105"/>
      <c r="C30" s="1749"/>
      <c r="D30" s="1749"/>
      <c r="E30" s="1749"/>
      <c r="F30" s="1749"/>
      <c r="G30" s="1749"/>
      <c r="H30" s="1749"/>
      <c r="I30" s="1749"/>
      <c r="J30" s="1749"/>
      <c r="K30" s="1749"/>
      <c r="L30" s="1749"/>
      <c r="M30" s="1749"/>
      <c r="N30" s="1749"/>
      <c r="O30" s="1749"/>
      <c r="P30" s="1749"/>
    </row>
    <row r="31" spans="2:16" ht="21" customHeight="1">
      <c r="B31" s="3283" t="s">
        <v>547</v>
      </c>
      <c r="C31" s="1749"/>
      <c r="D31" s="1749"/>
      <c r="E31" s="1749"/>
      <c r="F31" s="1749"/>
      <c r="G31" s="1749"/>
      <c r="H31" s="1749"/>
      <c r="I31" s="1749"/>
      <c r="J31" s="1749"/>
      <c r="K31" s="1749"/>
      <c r="L31" s="1749"/>
      <c r="M31" s="1749"/>
      <c r="N31" s="1749"/>
      <c r="O31" s="1749"/>
      <c r="P31" s="1749"/>
    </row>
    <row r="32" spans="2:16" ht="21" customHeight="1">
      <c r="B32" s="1749"/>
      <c r="C32" s="1749"/>
      <c r="D32" s="1749"/>
      <c r="E32" s="1749"/>
      <c r="F32" s="1749"/>
      <c r="G32" s="1749"/>
      <c r="H32" s="1749"/>
      <c r="I32" s="1749"/>
      <c r="J32" s="1749"/>
      <c r="K32" s="1749"/>
      <c r="L32" s="1749"/>
      <c r="M32" s="1749"/>
      <c r="N32" s="1749"/>
      <c r="O32" s="1749"/>
      <c r="P32" s="1749"/>
    </row>
    <row r="33" spans="2:16" ht="21" customHeight="1">
      <c r="B33" s="1749"/>
      <c r="C33" s="1749"/>
      <c r="D33" s="1749"/>
      <c r="E33" s="1749"/>
      <c r="F33" s="1749"/>
      <c r="G33" s="1749"/>
      <c r="H33" s="1749"/>
      <c r="I33" s="1749"/>
      <c r="J33" s="1749"/>
      <c r="K33" s="1749"/>
      <c r="L33" s="1749"/>
      <c r="M33" s="1749"/>
      <c r="N33" s="1749"/>
      <c r="O33" s="1749"/>
      <c r="P33" s="1749"/>
    </row>
    <row r="34" spans="2:16" ht="21" customHeight="1">
      <c r="B34" s="1749"/>
      <c r="C34" s="1749"/>
      <c r="D34" s="1749"/>
      <c r="E34" s="1749"/>
      <c r="F34" s="1749"/>
      <c r="G34" s="1749"/>
      <c r="H34" s="1749"/>
      <c r="I34" s="1749"/>
      <c r="J34" s="1749"/>
      <c r="K34" s="1749"/>
      <c r="L34" s="1749"/>
      <c r="M34" s="1749"/>
      <c r="N34" s="1749"/>
      <c r="O34" s="1749"/>
      <c r="P34" s="1749"/>
    </row>
    <row r="35" spans="2:16" ht="21" customHeight="1">
      <c r="B35" s="1749"/>
      <c r="C35" s="1749"/>
      <c r="D35" s="1749"/>
      <c r="E35" s="1749"/>
      <c r="F35" s="1749"/>
      <c r="G35" s="1749"/>
      <c r="H35" s="1749"/>
      <c r="I35" s="1749"/>
      <c r="J35" s="1749"/>
      <c r="K35" s="1749"/>
      <c r="L35" s="1749"/>
      <c r="M35" s="1749"/>
      <c r="N35" s="1749"/>
      <c r="O35" s="1749"/>
      <c r="P35" s="1749"/>
    </row>
    <row r="36" spans="2:16" ht="21" customHeight="1">
      <c r="B36" s="3284"/>
      <c r="C36" s="3284"/>
      <c r="D36" s="3284"/>
      <c r="E36" s="3284"/>
      <c r="F36" s="3284"/>
      <c r="G36" s="3284"/>
      <c r="H36" s="3284"/>
      <c r="I36" s="3284"/>
      <c r="J36" s="3284"/>
      <c r="K36" s="3284"/>
      <c r="L36" s="3284"/>
      <c r="M36" s="3284"/>
      <c r="N36" s="3284"/>
      <c r="O36" s="3284"/>
      <c r="P36" s="3284"/>
    </row>
    <row r="37" spans="2:16" ht="21" customHeight="1">
      <c r="B37" s="3284"/>
      <c r="C37" s="3284"/>
      <c r="D37" s="3284"/>
      <c r="E37" s="3284"/>
      <c r="F37" s="3284"/>
      <c r="G37" s="3284"/>
      <c r="H37" s="3284"/>
      <c r="I37" s="3284"/>
      <c r="J37" s="3284"/>
      <c r="K37" s="3284"/>
      <c r="L37" s="3284"/>
      <c r="M37" s="3284"/>
      <c r="N37" s="3284"/>
      <c r="O37" s="3284"/>
      <c r="P37" s="3284"/>
    </row>
    <row r="38" spans="2:16" ht="21" customHeight="1">
      <c r="B38" s="3284"/>
      <c r="C38" s="3284"/>
      <c r="D38" s="3284"/>
      <c r="E38" s="3284"/>
      <c r="F38" s="3284"/>
      <c r="G38" s="3284"/>
      <c r="H38" s="3284"/>
      <c r="I38" s="3284"/>
      <c r="J38" s="3284"/>
      <c r="K38" s="3284"/>
      <c r="L38" s="3284"/>
      <c r="M38" s="3284"/>
      <c r="N38" s="3284"/>
      <c r="O38" s="3284"/>
      <c r="P38" s="3284"/>
    </row>
    <row r="39" spans="2:16" ht="21" customHeight="1">
      <c r="B39" s="3284"/>
      <c r="C39" s="3284"/>
      <c r="D39" s="3284"/>
      <c r="E39" s="3284"/>
      <c r="F39" s="3284"/>
      <c r="G39" s="3284"/>
      <c r="H39" s="3284"/>
      <c r="I39" s="3284"/>
      <c r="J39" s="3284"/>
      <c r="K39" s="3284"/>
      <c r="L39" s="3284"/>
      <c r="M39" s="3284"/>
      <c r="N39" s="3284"/>
      <c r="O39" s="3284"/>
      <c r="P39" s="3284"/>
    </row>
    <row r="40" spans="2:16" ht="21" customHeight="1">
      <c r="B40" s="3284"/>
      <c r="C40" s="3284"/>
      <c r="D40" s="3284"/>
      <c r="E40" s="3284"/>
      <c r="F40" s="3284"/>
      <c r="G40" s="3284"/>
      <c r="H40" s="3284"/>
      <c r="I40" s="3284"/>
      <c r="J40" s="3284"/>
      <c r="K40" s="3284"/>
      <c r="L40" s="3284"/>
      <c r="M40" s="3284"/>
      <c r="N40" s="3284"/>
      <c r="O40" s="3284"/>
      <c r="P40" s="3284"/>
    </row>
    <row r="41" spans="2:16" ht="16.5" customHeight="1">
      <c r="B41" s="3284"/>
      <c r="C41" s="3284"/>
      <c r="D41" s="3284"/>
      <c r="E41" s="3284"/>
      <c r="F41" s="3284"/>
      <c r="G41" s="3284"/>
      <c r="H41" s="3284"/>
      <c r="I41" s="3284"/>
      <c r="J41" s="3284"/>
      <c r="K41" s="3284"/>
      <c r="L41" s="3284"/>
      <c r="M41" s="3284"/>
      <c r="N41" s="3284"/>
      <c r="O41" s="3284"/>
      <c r="P41" s="3284"/>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76D48460-2D9B-487A-92BD-89A50EB1783E}" scale="90" showPageBreaks="1" showGridLines="0" view="pageBreakPreview">
      <pageMargins left="0.7" right="0.7" top="0.75" bottom="0.75" header="0.3" footer="0.3"/>
      <pageSetup paperSize="9" scale="98" orientation="portrait" r:id="rId1"/>
    </customSheetView>
  </customSheetViews>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7"/>
  <pageMargins left="0.7" right="0.7" top="0.75" bottom="0.75" header="0.3" footer="0.3"/>
  <pageSetup paperSize="9" scale="98" fitToWidth="1" fitToHeight="1" orientation="portrait" usePrinterDefaults="1" r:id="rId2"/>
</worksheet>
</file>

<file path=xl/worksheets/sheet81.xml><?xml version="1.0" encoding="utf-8"?>
<worksheet xmlns="http://schemas.openxmlformats.org/spreadsheetml/2006/main" xmlns:r="http://schemas.openxmlformats.org/officeDocument/2006/relationships" xmlns:mc="http://schemas.openxmlformats.org/markup-compatibility/2006">
  <sheetPr codeName="Sheet35">
    <tabColor rgb="FFFF0000"/>
    <pageSetUpPr fitToPage="1"/>
  </sheetPr>
  <dimension ref="A1:I25"/>
  <sheetViews>
    <sheetView view="pageBreakPreview" topLeftCell="A15" zoomScale="85" zoomScaleSheetLayoutView="85" workbookViewId="0"/>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9" ht="17.25">
      <c r="A1" s="1917"/>
    </row>
    <row r="2" spans="1:9" ht="17.25">
      <c r="A2" s="1917"/>
      <c r="H2" s="1756" t="s">
        <v>1314</v>
      </c>
    </row>
    <row r="3" spans="1:9" ht="17.25">
      <c r="A3" s="1918"/>
      <c r="B3" s="3316" t="s">
        <v>1223</v>
      </c>
      <c r="C3" s="3316"/>
      <c r="D3" s="3316"/>
      <c r="E3" s="3316"/>
      <c r="F3" s="3316"/>
      <c r="G3" s="3316"/>
      <c r="H3" s="3316"/>
    </row>
    <row r="4" spans="1:9" ht="17.25">
      <c r="A4" s="1919"/>
      <c r="B4" s="1919"/>
      <c r="C4" s="1919"/>
      <c r="D4" s="1919"/>
      <c r="E4" s="1919"/>
      <c r="F4" s="1919"/>
      <c r="G4" s="1919"/>
    </row>
    <row r="5" spans="1:9" ht="30" customHeight="1">
      <c r="A5" s="1919"/>
      <c r="B5" s="1746" t="s">
        <v>216</v>
      </c>
      <c r="C5" s="1924"/>
      <c r="D5" s="1927"/>
      <c r="E5" s="1927"/>
      <c r="F5" s="1927"/>
      <c r="G5" s="1927"/>
      <c r="H5" s="1939"/>
    </row>
    <row r="6" spans="1:9" ht="30" customHeight="1">
      <c r="A6" s="1919"/>
      <c r="B6" s="1746" t="s">
        <v>564</v>
      </c>
      <c r="C6" s="1924"/>
      <c r="D6" s="1927"/>
      <c r="E6" s="1927"/>
      <c r="F6" s="1927"/>
      <c r="G6" s="1927"/>
      <c r="H6" s="1939"/>
    </row>
    <row r="7" spans="1:9" ht="30" customHeight="1">
      <c r="A7" s="1919"/>
      <c r="B7" s="1746" t="s">
        <v>708</v>
      </c>
      <c r="C7" s="1924"/>
      <c r="D7" s="1927"/>
      <c r="E7" s="1927"/>
      <c r="F7" s="1927"/>
      <c r="G7" s="1927"/>
      <c r="H7" s="1939"/>
    </row>
    <row r="8" spans="1:9" ht="30" customHeight="1">
      <c r="B8" s="1920" t="s">
        <v>428</v>
      </c>
      <c r="C8" s="1752" t="s">
        <v>709</v>
      </c>
      <c r="D8" s="1754"/>
      <c r="E8" s="1754"/>
      <c r="F8" s="1754"/>
      <c r="G8" s="1754"/>
      <c r="H8" s="1757"/>
      <c r="I8" s="33"/>
    </row>
    <row r="9" spans="1:9" ht="30" customHeight="1">
      <c r="B9" s="1920" t="s">
        <v>707</v>
      </c>
      <c r="C9" s="1752" t="s">
        <v>308</v>
      </c>
      <c r="D9" s="1754"/>
      <c r="E9" s="1754"/>
      <c r="F9" s="1754"/>
      <c r="G9" s="1754"/>
      <c r="H9" s="1757"/>
      <c r="I9" s="33"/>
    </row>
    <row r="10" spans="1:9" ht="45" customHeight="1">
      <c r="B10" s="1921" t="s">
        <v>713</v>
      </c>
      <c r="C10" s="1746">
        <v>1</v>
      </c>
      <c r="D10" s="1929" t="s">
        <v>618</v>
      </c>
      <c r="E10" s="1928"/>
      <c r="F10" s="1746"/>
      <c r="G10" s="1746"/>
      <c r="H10" s="1746"/>
    </row>
    <row r="11" spans="1:9" ht="45" customHeight="1">
      <c r="B11" s="1922"/>
      <c r="C11" s="1746">
        <v>2</v>
      </c>
      <c r="D11" s="1928" t="s">
        <v>714</v>
      </c>
      <c r="E11" s="1928"/>
      <c r="F11" s="1746" t="s">
        <v>717</v>
      </c>
      <c r="G11" s="1746"/>
      <c r="H11" s="1746"/>
    </row>
    <row r="12" spans="1:9" ht="45" customHeight="1">
      <c r="B12" s="1921" t="s">
        <v>719</v>
      </c>
      <c r="C12" s="1746">
        <v>1</v>
      </c>
      <c r="D12" s="1929" t="s">
        <v>496</v>
      </c>
      <c r="E12" s="1929"/>
      <c r="F12" s="1746"/>
      <c r="G12" s="1746"/>
      <c r="H12" s="1746"/>
    </row>
    <row r="13" spans="1:9" ht="45" customHeight="1">
      <c r="B13" s="1923"/>
      <c r="C13" s="1746">
        <v>2</v>
      </c>
      <c r="D13" s="1930" t="s">
        <v>722</v>
      </c>
      <c r="E13" s="1935"/>
      <c r="F13" s="1746"/>
      <c r="G13" s="1746"/>
      <c r="H13" s="1746"/>
    </row>
    <row r="14" spans="1:9" ht="45" customHeight="1">
      <c r="B14" s="3317"/>
      <c r="C14" s="3318">
        <v>3</v>
      </c>
      <c r="D14" s="3319" t="s">
        <v>1464</v>
      </c>
      <c r="E14" s="3320"/>
      <c r="F14" s="3318"/>
      <c r="G14" s="3318"/>
      <c r="H14" s="3318"/>
    </row>
    <row r="15" spans="1:9">
      <c r="B15" s="1921" t="s">
        <v>724</v>
      </c>
      <c r="C15" s="1925"/>
      <c r="D15" s="1931"/>
      <c r="E15" s="1931"/>
      <c r="F15" s="1931"/>
      <c r="G15" s="1931"/>
      <c r="H15" s="1940"/>
    </row>
    <row r="16" spans="1:9">
      <c r="B16" s="1922"/>
      <c r="C16" s="1926"/>
      <c r="D16" s="1932"/>
      <c r="E16" s="1932"/>
      <c r="F16" s="1932"/>
      <c r="G16" s="1932"/>
      <c r="H16" s="1941"/>
    </row>
    <row r="17" spans="2:8" ht="30" customHeight="1">
      <c r="B17" s="1921" t="s">
        <v>725</v>
      </c>
      <c r="C17" s="1920">
        <v>1</v>
      </c>
      <c r="D17" s="1930" t="s">
        <v>352</v>
      </c>
      <c r="E17" s="1936"/>
      <c r="F17" s="1752" t="s">
        <v>717</v>
      </c>
      <c r="G17" s="1754"/>
      <c r="H17" s="1757"/>
    </row>
    <row r="18" spans="2:8" ht="39.950000000000003" customHeight="1">
      <c r="B18" s="1923"/>
      <c r="C18" s="1921">
        <v>2</v>
      </c>
      <c r="D18" s="1933" t="s">
        <v>87</v>
      </c>
      <c r="E18" s="1937"/>
      <c r="F18" s="1925" t="s">
        <v>717</v>
      </c>
      <c r="G18" s="1931"/>
      <c r="H18" s="1940"/>
    </row>
    <row r="19" spans="2:8" ht="39.950000000000003" customHeight="1">
      <c r="B19" s="1922"/>
      <c r="C19" s="1922"/>
      <c r="D19" s="1934"/>
      <c r="E19" s="1938"/>
      <c r="F19" s="1926"/>
      <c r="G19" s="1932"/>
      <c r="H19" s="1941"/>
    </row>
    <row r="20" spans="2:8">
      <c r="B20" s="758" t="s">
        <v>682</v>
      </c>
    </row>
    <row r="21" spans="2:8" ht="24.75" customHeight="1">
      <c r="B21" s="758" t="s">
        <v>522</v>
      </c>
    </row>
    <row r="22" spans="2:8" ht="42" customHeight="1">
      <c r="B22" s="997" t="s">
        <v>429</v>
      </c>
      <c r="C22" s="997"/>
      <c r="D22" s="997"/>
      <c r="E22" s="997"/>
      <c r="F22" s="997"/>
      <c r="G22" s="997"/>
      <c r="H22" s="997"/>
    </row>
    <row r="23" spans="2:8" ht="39" customHeight="1">
      <c r="B23" s="997" t="s">
        <v>274</v>
      </c>
      <c r="C23" s="997"/>
      <c r="D23" s="997"/>
      <c r="E23" s="997"/>
      <c r="F23" s="997"/>
      <c r="G23" s="997"/>
      <c r="H23" s="997"/>
    </row>
    <row r="24" spans="2:8" ht="29.25" customHeight="1">
      <c r="B24" s="997" t="s">
        <v>1465</v>
      </c>
      <c r="C24" s="997"/>
      <c r="D24" s="997"/>
      <c r="E24" s="997"/>
      <c r="F24" s="997"/>
      <c r="G24" s="997"/>
      <c r="H24" s="997"/>
    </row>
    <row r="25" spans="2:8">
      <c r="B25" s="758" t="s">
        <v>1467</v>
      </c>
    </row>
  </sheetData>
  <customSheetViews>
    <customSheetView guid="{76D48460-2D9B-487A-92BD-89A50EB1783E}" scale="85" showPageBreaks="1" fitToPage="1" view="pageBreakPreview" topLeftCell="A15">
      <pageMargins left="0.70866141732283472" right="0.70866141732283472" top="0.74803149606299213" bottom="0.74803149606299213" header="0.31496062992125984" footer="0.31496062992125984"/>
      <printOptions horizontalCentered="1"/>
      <pageSetup paperSize="9" scale="71" orientation="landscape" r:id="rId1"/>
    </customSheetView>
  </customSheetViews>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7"/>
  <printOptions horizontalCentered="1"/>
  <pageMargins left="0.70866141732283472" right="0.70866141732283472" top="0.74803149606299213" bottom="0.74803149606299213" header="0.31496062992125984" footer="0.31496062992125984"/>
  <pageSetup paperSize="9" scale="72" fitToWidth="1" fitToHeight="1" orientation="landscape" usePrinterDefaults="1" r:id="rId2"/>
</worksheet>
</file>

<file path=xl/worksheets/sheet82.xml><?xml version="1.0" encoding="utf-8"?>
<worksheet xmlns="http://schemas.openxmlformats.org/spreadsheetml/2006/main" xmlns:r="http://schemas.openxmlformats.org/officeDocument/2006/relationships" xmlns:mc="http://schemas.openxmlformats.org/markup-compatibility/2006">
  <sheetPr codeName="Sheet80">
    <tabColor rgb="FFFF0000"/>
    <pageSetUpPr fitToPage="1"/>
  </sheetPr>
  <dimension ref="A1:O12"/>
  <sheetViews>
    <sheetView view="pageBreakPreview" zoomScaleNormal="145" zoomScaleSheetLayoutView="100" workbookViewId="0"/>
  </sheetViews>
  <sheetFormatPr defaultRowHeight="13.5"/>
  <cols>
    <col min="1" max="1" width="3.75" style="221" customWidth="1"/>
    <col min="2" max="2" width="20.375" style="221" customWidth="1"/>
    <col min="3" max="3" width="3.875" style="221" bestFit="1" customWidth="1"/>
    <col min="4" max="7" width="16.375" style="221" customWidth="1"/>
    <col min="8" max="8" width="3.75" style="221" customWidth="1"/>
    <col min="9" max="9" width="2.5" style="221" customWidth="1"/>
    <col min="10" max="256" width="9" style="221" customWidth="1"/>
    <col min="257" max="257" width="3.75" style="221" customWidth="1"/>
    <col min="258" max="258" width="20.375" style="221" customWidth="1"/>
    <col min="259" max="259" width="3.875" style="221" bestFit="1" customWidth="1"/>
    <col min="260" max="263" width="16.375" style="221" customWidth="1"/>
    <col min="264" max="264" width="3.75" style="221" customWidth="1"/>
    <col min="265" max="265" width="2.5" style="221" customWidth="1"/>
    <col min="266" max="512" width="9" style="221" customWidth="1"/>
    <col min="513" max="513" width="3.75" style="221" customWidth="1"/>
    <col min="514" max="514" width="20.375" style="221" customWidth="1"/>
    <col min="515" max="515" width="3.875" style="221" bestFit="1" customWidth="1"/>
    <col min="516" max="519" width="16.375" style="221" customWidth="1"/>
    <col min="520" max="520" width="3.75" style="221" customWidth="1"/>
    <col min="521" max="521" width="2.5" style="221" customWidth="1"/>
    <col min="522" max="768" width="9" style="221" customWidth="1"/>
    <col min="769" max="769" width="3.75" style="221" customWidth="1"/>
    <col min="770" max="770" width="20.375" style="221" customWidth="1"/>
    <col min="771" max="771" width="3.875" style="221" bestFit="1" customWidth="1"/>
    <col min="772" max="775" width="16.375" style="221" customWidth="1"/>
    <col min="776" max="776" width="3.75" style="221" customWidth="1"/>
    <col min="777" max="777" width="2.5" style="221" customWidth="1"/>
    <col min="778" max="1024" width="9" style="221" customWidth="1"/>
    <col min="1025" max="1025" width="3.75" style="221" customWidth="1"/>
    <col min="1026" max="1026" width="20.375" style="221" customWidth="1"/>
    <col min="1027" max="1027" width="3.875" style="221" bestFit="1" customWidth="1"/>
    <col min="1028" max="1031" width="16.375" style="221" customWidth="1"/>
    <col min="1032" max="1032" width="3.75" style="221" customWidth="1"/>
    <col min="1033" max="1033" width="2.5" style="221" customWidth="1"/>
    <col min="1034" max="1280" width="9" style="221" customWidth="1"/>
    <col min="1281" max="1281" width="3.75" style="221" customWidth="1"/>
    <col min="1282" max="1282" width="20.375" style="221" customWidth="1"/>
    <col min="1283" max="1283" width="3.875" style="221" bestFit="1" customWidth="1"/>
    <col min="1284" max="1287" width="16.375" style="221" customWidth="1"/>
    <col min="1288" max="1288" width="3.75" style="221" customWidth="1"/>
    <col min="1289" max="1289" width="2.5" style="221" customWidth="1"/>
    <col min="1290" max="1536" width="9" style="221" customWidth="1"/>
    <col min="1537" max="1537" width="3.75" style="221" customWidth="1"/>
    <col min="1538" max="1538" width="20.375" style="221" customWidth="1"/>
    <col min="1539" max="1539" width="3.875" style="221" bestFit="1" customWidth="1"/>
    <col min="1540" max="1543" width="16.375" style="221" customWidth="1"/>
    <col min="1544" max="1544" width="3.75" style="221" customWidth="1"/>
    <col min="1545" max="1545" width="2.5" style="221" customWidth="1"/>
    <col min="1546" max="1792" width="9" style="221" customWidth="1"/>
    <col min="1793" max="1793" width="3.75" style="221" customWidth="1"/>
    <col min="1794" max="1794" width="20.375" style="221" customWidth="1"/>
    <col min="1795" max="1795" width="3.875" style="221" bestFit="1" customWidth="1"/>
    <col min="1796" max="1799" width="16.375" style="221" customWidth="1"/>
    <col min="1800" max="1800" width="3.75" style="221" customWidth="1"/>
    <col min="1801" max="1801" width="2.5" style="221" customWidth="1"/>
    <col min="1802" max="2048" width="9" style="221" customWidth="1"/>
    <col min="2049" max="2049" width="3.75" style="221" customWidth="1"/>
    <col min="2050" max="2050" width="20.375" style="221" customWidth="1"/>
    <col min="2051" max="2051" width="3.875" style="221" bestFit="1" customWidth="1"/>
    <col min="2052" max="2055" width="16.375" style="221" customWidth="1"/>
    <col min="2056" max="2056" width="3.75" style="221" customWidth="1"/>
    <col min="2057" max="2057" width="2.5" style="221" customWidth="1"/>
    <col min="2058" max="2304" width="9" style="221" customWidth="1"/>
    <col min="2305" max="2305" width="3.75" style="221" customWidth="1"/>
    <col min="2306" max="2306" width="20.375" style="221" customWidth="1"/>
    <col min="2307" max="2307" width="3.875" style="221" bestFit="1" customWidth="1"/>
    <col min="2308" max="2311" width="16.375" style="221" customWidth="1"/>
    <col min="2312" max="2312" width="3.75" style="221" customWidth="1"/>
    <col min="2313" max="2313" width="2.5" style="221" customWidth="1"/>
    <col min="2314" max="2560" width="9" style="221" customWidth="1"/>
    <col min="2561" max="2561" width="3.75" style="221" customWidth="1"/>
    <col min="2562" max="2562" width="20.375" style="221" customWidth="1"/>
    <col min="2563" max="2563" width="3.875" style="221" bestFit="1" customWidth="1"/>
    <col min="2564" max="2567" width="16.375" style="221" customWidth="1"/>
    <col min="2568" max="2568" width="3.75" style="221" customWidth="1"/>
    <col min="2569" max="2569" width="2.5" style="221" customWidth="1"/>
    <col min="2570" max="2816" width="9" style="221" customWidth="1"/>
    <col min="2817" max="2817" width="3.75" style="221" customWidth="1"/>
    <col min="2818" max="2818" width="20.375" style="221" customWidth="1"/>
    <col min="2819" max="2819" width="3.875" style="221" bestFit="1" customWidth="1"/>
    <col min="2820" max="2823" width="16.375" style="221" customWidth="1"/>
    <col min="2824" max="2824" width="3.75" style="221" customWidth="1"/>
    <col min="2825" max="2825" width="2.5" style="221" customWidth="1"/>
    <col min="2826" max="3072" width="9" style="221" customWidth="1"/>
    <col min="3073" max="3073" width="3.75" style="221" customWidth="1"/>
    <col min="3074" max="3074" width="20.375" style="221" customWidth="1"/>
    <col min="3075" max="3075" width="3.875" style="221" bestFit="1" customWidth="1"/>
    <col min="3076" max="3079" width="16.375" style="221" customWidth="1"/>
    <col min="3080" max="3080" width="3.75" style="221" customWidth="1"/>
    <col min="3081" max="3081" width="2.5" style="221" customWidth="1"/>
    <col min="3082" max="3328" width="9" style="221" customWidth="1"/>
    <col min="3329" max="3329" width="3.75" style="221" customWidth="1"/>
    <col min="3330" max="3330" width="20.375" style="221" customWidth="1"/>
    <col min="3331" max="3331" width="3.875" style="221" bestFit="1" customWidth="1"/>
    <col min="3332" max="3335" width="16.375" style="221" customWidth="1"/>
    <col min="3336" max="3336" width="3.75" style="221" customWidth="1"/>
    <col min="3337" max="3337" width="2.5" style="221" customWidth="1"/>
    <col min="3338" max="3584" width="9" style="221" customWidth="1"/>
    <col min="3585" max="3585" width="3.75" style="221" customWidth="1"/>
    <col min="3586" max="3586" width="20.375" style="221" customWidth="1"/>
    <col min="3587" max="3587" width="3.875" style="221" bestFit="1" customWidth="1"/>
    <col min="3588" max="3591" width="16.375" style="221" customWidth="1"/>
    <col min="3592" max="3592" width="3.75" style="221" customWidth="1"/>
    <col min="3593" max="3593" width="2.5" style="221" customWidth="1"/>
    <col min="3594" max="3840" width="9" style="221" customWidth="1"/>
    <col min="3841" max="3841" width="3.75" style="221" customWidth="1"/>
    <col min="3842" max="3842" width="20.375" style="221" customWidth="1"/>
    <col min="3843" max="3843" width="3.875" style="221" bestFit="1" customWidth="1"/>
    <col min="3844" max="3847" width="16.375" style="221" customWidth="1"/>
    <col min="3848" max="3848" width="3.75" style="221" customWidth="1"/>
    <col min="3849" max="3849" width="2.5" style="221" customWidth="1"/>
    <col min="3850" max="4096" width="9" style="221" customWidth="1"/>
    <col min="4097" max="4097" width="3.75" style="221" customWidth="1"/>
    <col min="4098" max="4098" width="20.375" style="221" customWidth="1"/>
    <col min="4099" max="4099" width="3.875" style="221" bestFit="1" customWidth="1"/>
    <col min="4100" max="4103" width="16.375" style="221" customWidth="1"/>
    <col min="4104" max="4104" width="3.75" style="221" customWidth="1"/>
    <col min="4105" max="4105" width="2.5" style="221" customWidth="1"/>
    <col min="4106" max="4352" width="9" style="221" customWidth="1"/>
    <col min="4353" max="4353" width="3.75" style="221" customWidth="1"/>
    <col min="4354" max="4354" width="20.375" style="221" customWidth="1"/>
    <col min="4355" max="4355" width="3.875" style="221" bestFit="1" customWidth="1"/>
    <col min="4356" max="4359" width="16.375" style="221" customWidth="1"/>
    <col min="4360" max="4360" width="3.75" style="221" customWidth="1"/>
    <col min="4361" max="4361" width="2.5" style="221" customWidth="1"/>
    <col min="4362" max="4608" width="9" style="221" customWidth="1"/>
    <col min="4609" max="4609" width="3.75" style="221" customWidth="1"/>
    <col min="4610" max="4610" width="20.375" style="221" customWidth="1"/>
    <col min="4611" max="4611" width="3.875" style="221" bestFit="1" customWidth="1"/>
    <col min="4612" max="4615" width="16.375" style="221" customWidth="1"/>
    <col min="4616" max="4616" width="3.75" style="221" customWidth="1"/>
    <col min="4617" max="4617" width="2.5" style="221" customWidth="1"/>
    <col min="4618" max="4864" width="9" style="221" customWidth="1"/>
    <col min="4865" max="4865" width="3.75" style="221" customWidth="1"/>
    <col min="4866" max="4866" width="20.375" style="221" customWidth="1"/>
    <col min="4867" max="4867" width="3.875" style="221" bestFit="1" customWidth="1"/>
    <col min="4868" max="4871" width="16.375" style="221" customWidth="1"/>
    <col min="4872" max="4872" width="3.75" style="221" customWidth="1"/>
    <col min="4873" max="4873" width="2.5" style="221" customWidth="1"/>
    <col min="4874" max="5120" width="9" style="221" customWidth="1"/>
    <col min="5121" max="5121" width="3.75" style="221" customWidth="1"/>
    <col min="5122" max="5122" width="20.375" style="221" customWidth="1"/>
    <col min="5123" max="5123" width="3.875" style="221" bestFit="1" customWidth="1"/>
    <col min="5124" max="5127" width="16.375" style="221" customWidth="1"/>
    <col min="5128" max="5128" width="3.75" style="221" customWidth="1"/>
    <col min="5129" max="5129" width="2.5" style="221" customWidth="1"/>
    <col min="5130" max="5376" width="9" style="221" customWidth="1"/>
    <col min="5377" max="5377" width="3.75" style="221" customWidth="1"/>
    <col min="5378" max="5378" width="20.375" style="221" customWidth="1"/>
    <col min="5379" max="5379" width="3.875" style="221" bestFit="1" customWidth="1"/>
    <col min="5380" max="5383" width="16.375" style="221" customWidth="1"/>
    <col min="5384" max="5384" width="3.75" style="221" customWidth="1"/>
    <col min="5385" max="5385" width="2.5" style="221" customWidth="1"/>
    <col min="5386" max="5632" width="9" style="221" customWidth="1"/>
    <col min="5633" max="5633" width="3.75" style="221" customWidth="1"/>
    <col min="5634" max="5634" width="20.375" style="221" customWidth="1"/>
    <col min="5635" max="5635" width="3.875" style="221" bestFit="1" customWidth="1"/>
    <col min="5636" max="5639" width="16.375" style="221" customWidth="1"/>
    <col min="5640" max="5640" width="3.75" style="221" customWidth="1"/>
    <col min="5641" max="5641" width="2.5" style="221" customWidth="1"/>
    <col min="5642" max="5888" width="9" style="221" customWidth="1"/>
    <col min="5889" max="5889" width="3.75" style="221" customWidth="1"/>
    <col min="5890" max="5890" width="20.375" style="221" customWidth="1"/>
    <col min="5891" max="5891" width="3.875" style="221" bestFit="1" customWidth="1"/>
    <col min="5892" max="5895" width="16.375" style="221" customWidth="1"/>
    <col min="5896" max="5896" width="3.75" style="221" customWidth="1"/>
    <col min="5897" max="5897" width="2.5" style="221" customWidth="1"/>
    <col min="5898" max="6144" width="9" style="221" customWidth="1"/>
    <col min="6145" max="6145" width="3.75" style="221" customWidth="1"/>
    <col min="6146" max="6146" width="20.375" style="221" customWidth="1"/>
    <col min="6147" max="6147" width="3.875" style="221" bestFit="1" customWidth="1"/>
    <col min="6148" max="6151" width="16.375" style="221" customWidth="1"/>
    <col min="6152" max="6152" width="3.75" style="221" customWidth="1"/>
    <col min="6153" max="6153" width="2.5" style="221" customWidth="1"/>
    <col min="6154" max="6400" width="9" style="221" customWidth="1"/>
    <col min="6401" max="6401" width="3.75" style="221" customWidth="1"/>
    <col min="6402" max="6402" width="20.375" style="221" customWidth="1"/>
    <col min="6403" max="6403" width="3.875" style="221" bestFit="1" customWidth="1"/>
    <col min="6404" max="6407" width="16.375" style="221" customWidth="1"/>
    <col min="6408" max="6408" width="3.75" style="221" customWidth="1"/>
    <col min="6409" max="6409" width="2.5" style="221" customWidth="1"/>
    <col min="6410" max="6656" width="9" style="221" customWidth="1"/>
    <col min="6657" max="6657" width="3.75" style="221" customWidth="1"/>
    <col min="6658" max="6658" width="20.375" style="221" customWidth="1"/>
    <col min="6659" max="6659" width="3.875" style="221" bestFit="1" customWidth="1"/>
    <col min="6660" max="6663" width="16.375" style="221" customWidth="1"/>
    <col min="6664" max="6664" width="3.75" style="221" customWidth="1"/>
    <col min="6665" max="6665" width="2.5" style="221" customWidth="1"/>
    <col min="6666" max="6912" width="9" style="221" customWidth="1"/>
    <col min="6913" max="6913" width="3.75" style="221" customWidth="1"/>
    <col min="6914" max="6914" width="20.375" style="221" customWidth="1"/>
    <col min="6915" max="6915" width="3.875" style="221" bestFit="1" customWidth="1"/>
    <col min="6916" max="6919" width="16.375" style="221" customWidth="1"/>
    <col min="6920" max="6920" width="3.75" style="221" customWidth="1"/>
    <col min="6921" max="6921" width="2.5" style="221" customWidth="1"/>
    <col min="6922" max="7168" width="9" style="221" customWidth="1"/>
    <col min="7169" max="7169" width="3.75" style="221" customWidth="1"/>
    <col min="7170" max="7170" width="20.375" style="221" customWidth="1"/>
    <col min="7171" max="7171" width="3.875" style="221" bestFit="1" customWidth="1"/>
    <col min="7172" max="7175" width="16.375" style="221" customWidth="1"/>
    <col min="7176" max="7176" width="3.75" style="221" customWidth="1"/>
    <col min="7177" max="7177" width="2.5" style="221" customWidth="1"/>
    <col min="7178" max="7424" width="9" style="221" customWidth="1"/>
    <col min="7425" max="7425" width="3.75" style="221" customWidth="1"/>
    <col min="7426" max="7426" width="20.375" style="221" customWidth="1"/>
    <col min="7427" max="7427" width="3.875" style="221" bestFit="1" customWidth="1"/>
    <col min="7428" max="7431" width="16.375" style="221" customWidth="1"/>
    <col min="7432" max="7432" width="3.75" style="221" customWidth="1"/>
    <col min="7433" max="7433" width="2.5" style="221" customWidth="1"/>
    <col min="7434" max="7680" width="9" style="221" customWidth="1"/>
    <col min="7681" max="7681" width="3.75" style="221" customWidth="1"/>
    <col min="7682" max="7682" width="20.375" style="221" customWidth="1"/>
    <col min="7683" max="7683" width="3.875" style="221" bestFit="1" customWidth="1"/>
    <col min="7684" max="7687" width="16.375" style="221" customWidth="1"/>
    <col min="7688" max="7688" width="3.75" style="221" customWidth="1"/>
    <col min="7689" max="7689" width="2.5" style="221" customWidth="1"/>
    <col min="7690" max="7936" width="9" style="221" customWidth="1"/>
    <col min="7937" max="7937" width="3.75" style="221" customWidth="1"/>
    <col min="7938" max="7938" width="20.375" style="221" customWidth="1"/>
    <col min="7939" max="7939" width="3.875" style="221" bestFit="1" customWidth="1"/>
    <col min="7940" max="7943" width="16.375" style="221" customWidth="1"/>
    <col min="7944" max="7944" width="3.75" style="221" customWidth="1"/>
    <col min="7945" max="7945" width="2.5" style="221" customWidth="1"/>
    <col min="7946" max="8192" width="9" style="221" customWidth="1"/>
    <col min="8193" max="8193" width="3.75" style="221" customWidth="1"/>
    <col min="8194" max="8194" width="20.375" style="221" customWidth="1"/>
    <col min="8195" max="8195" width="3.875" style="221" bestFit="1" customWidth="1"/>
    <col min="8196" max="8199" width="16.375" style="221" customWidth="1"/>
    <col min="8200" max="8200" width="3.75" style="221" customWidth="1"/>
    <col min="8201" max="8201" width="2.5" style="221" customWidth="1"/>
    <col min="8202" max="8448" width="9" style="221" customWidth="1"/>
    <col min="8449" max="8449" width="3.75" style="221" customWidth="1"/>
    <col min="8450" max="8450" width="20.375" style="221" customWidth="1"/>
    <col min="8451" max="8451" width="3.875" style="221" bestFit="1" customWidth="1"/>
    <col min="8452" max="8455" width="16.375" style="221" customWidth="1"/>
    <col min="8456" max="8456" width="3.75" style="221" customWidth="1"/>
    <col min="8457" max="8457" width="2.5" style="221" customWidth="1"/>
    <col min="8458" max="8704" width="9" style="221" customWidth="1"/>
    <col min="8705" max="8705" width="3.75" style="221" customWidth="1"/>
    <col min="8706" max="8706" width="20.375" style="221" customWidth="1"/>
    <col min="8707" max="8707" width="3.875" style="221" bestFit="1" customWidth="1"/>
    <col min="8708" max="8711" width="16.375" style="221" customWidth="1"/>
    <col min="8712" max="8712" width="3.75" style="221" customWidth="1"/>
    <col min="8713" max="8713" width="2.5" style="221" customWidth="1"/>
    <col min="8714" max="8960" width="9" style="221" customWidth="1"/>
    <col min="8961" max="8961" width="3.75" style="221" customWidth="1"/>
    <col min="8962" max="8962" width="20.375" style="221" customWidth="1"/>
    <col min="8963" max="8963" width="3.875" style="221" bestFit="1" customWidth="1"/>
    <col min="8964" max="8967" width="16.375" style="221" customWidth="1"/>
    <col min="8968" max="8968" width="3.75" style="221" customWidth="1"/>
    <col min="8969" max="8969" width="2.5" style="221" customWidth="1"/>
    <col min="8970" max="9216" width="9" style="221" customWidth="1"/>
    <col min="9217" max="9217" width="3.75" style="221" customWidth="1"/>
    <col min="9218" max="9218" width="20.375" style="221" customWidth="1"/>
    <col min="9219" max="9219" width="3.875" style="221" bestFit="1" customWidth="1"/>
    <col min="9220" max="9223" width="16.375" style="221" customWidth="1"/>
    <col min="9224" max="9224" width="3.75" style="221" customWidth="1"/>
    <col min="9225" max="9225" width="2.5" style="221" customWidth="1"/>
    <col min="9226" max="9472" width="9" style="221" customWidth="1"/>
    <col min="9473" max="9473" width="3.75" style="221" customWidth="1"/>
    <col min="9474" max="9474" width="20.375" style="221" customWidth="1"/>
    <col min="9475" max="9475" width="3.875" style="221" bestFit="1" customWidth="1"/>
    <col min="9476" max="9479" width="16.375" style="221" customWidth="1"/>
    <col min="9480" max="9480" width="3.75" style="221" customWidth="1"/>
    <col min="9481" max="9481" width="2.5" style="221" customWidth="1"/>
    <col min="9482" max="9728" width="9" style="221" customWidth="1"/>
    <col min="9729" max="9729" width="3.75" style="221" customWidth="1"/>
    <col min="9730" max="9730" width="20.375" style="221" customWidth="1"/>
    <col min="9731" max="9731" width="3.875" style="221" bestFit="1" customWidth="1"/>
    <col min="9732" max="9735" width="16.375" style="221" customWidth="1"/>
    <col min="9736" max="9736" width="3.75" style="221" customWidth="1"/>
    <col min="9737" max="9737" width="2.5" style="221" customWidth="1"/>
    <col min="9738" max="9984" width="9" style="221" customWidth="1"/>
    <col min="9985" max="9985" width="3.75" style="221" customWidth="1"/>
    <col min="9986" max="9986" width="20.375" style="221" customWidth="1"/>
    <col min="9987" max="9987" width="3.875" style="221" bestFit="1" customWidth="1"/>
    <col min="9988" max="9991" width="16.375" style="221" customWidth="1"/>
    <col min="9992" max="9992" width="3.75" style="221" customWidth="1"/>
    <col min="9993" max="9993" width="2.5" style="221" customWidth="1"/>
    <col min="9994" max="10240" width="9" style="221" customWidth="1"/>
    <col min="10241" max="10241" width="3.75" style="221" customWidth="1"/>
    <col min="10242" max="10242" width="20.375" style="221" customWidth="1"/>
    <col min="10243" max="10243" width="3.875" style="221" bestFit="1" customWidth="1"/>
    <col min="10244" max="10247" width="16.375" style="221" customWidth="1"/>
    <col min="10248" max="10248" width="3.75" style="221" customWidth="1"/>
    <col min="10249" max="10249" width="2.5" style="221" customWidth="1"/>
    <col min="10250" max="10496" width="9" style="221" customWidth="1"/>
    <col min="10497" max="10497" width="3.75" style="221" customWidth="1"/>
    <col min="10498" max="10498" width="20.375" style="221" customWidth="1"/>
    <col min="10499" max="10499" width="3.875" style="221" bestFit="1" customWidth="1"/>
    <col min="10500" max="10503" width="16.375" style="221" customWidth="1"/>
    <col min="10504" max="10504" width="3.75" style="221" customWidth="1"/>
    <col min="10505" max="10505" width="2.5" style="221" customWidth="1"/>
    <col min="10506" max="10752" width="9" style="221" customWidth="1"/>
    <col min="10753" max="10753" width="3.75" style="221" customWidth="1"/>
    <col min="10754" max="10754" width="20.375" style="221" customWidth="1"/>
    <col min="10755" max="10755" width="3.875" style="221" bestFit="1" customWidth="1"/>
    <col min="10756" max="10759" width="16.375" style="221" customWidth="1"/>
    <col min="10760" max="10760" width="3.75" style="221" customWidth="1"/>
    <col min="10761" max="10761" width="2.5" style="221" customWidth="1"/>
    <col min="10762" max="11008" width="9" style="221" customWidth="1"/>
    <col min="11009" max="11009" width="3.75" style="221" customWidth="1"/>
    <col min="11010" max="11010" width="20.375" style="221" customWidth="1"/>
    <col min="11011" max="11011" width="3.875" style="221" bestFit="1" customWidth="1"/>
    <col min="11012" max="11015" width="16.375" style="221" customWidth="1"/>
    <col min="11016" max="11016" width="3.75" style="221" customWidth="1"/>
    <col min="11017" max="11017" width="2.5" style="221" customWidth="1"/>
    <col min="11018" max="11264" width="9" style="221" customWidth="1"/>
    <col min="11265" max="11265" width="3.75" style="221" customWidth="1"/>
    <col min="11266" max="11266" width="20.375" style="221" customWidth="1"/>
    <col min="11267" max="11267" width="3.875" style="221" bestFit="1" customWidth="1"/>
    <col min="11268" max="11271" width="16.375" style="221" customWidth="1"/>
    <col min="11272" max="11272" width="3.75" style="221" customWidth="1"/>
    <col min="11273" max="11273" width="2.5" style="221" customWidth="1"/>
    <col min="11274" max="11520" width="9" style="221" customWidth="1"/>
    <col min="11521" max="11521" width="3.75" style="221" customWidth="1"/>
    <col min="11522" max="11522" width="20.375" style="221" customWidth="1"/>
    <col min="11523" max="11523" width="3.875" style="221" bestFit="1" customWidth="1"/>
    <col min="11524" max="11527" width="16.375" style="221" customWidth="1"/>
    <col min="11528" max="11528" width="3.75" style="221" customWidth="1"/>
    <col min="11529" max="11529" width="2.5" style="221" customWidth="1"/>
    <col min="11530" max="11776" width="9" style="221" customWidth="1"/>
    <col min="11777" max="11777" width="3.75" style="221" customWidth="1"/>
    <col min="11778" max="11778" width="20.375" style="221" customWidth="1"/>
    <col min="11779" max="11779" width="3.875" style="221" bestFit="1" customWidth="1"/>
    <col min="11780" max="11783" width="16.375" style="221" customWidth="1"/>
    <col min="11784" max="11784" width="3.75" style="221" customWidth="1"/>
    <col min="11785" max="11785" width="2.5" style="221" customWidth="1"/>
    <col min="11786" max="12032" width="9" style="221" customWidth="1"/>
    <col min="12033" max="12033" width="3.75" style="221" customWidth="1"/>
    <col min="12034" max="12034" width="20.375" style="221" customWidth="1"/>
    <col min="12035" max="12035" width="3.875" style="221" bestFit="1" customWidth="1"/>
    <col min="12036" max="12039" width="16.375" style="221" customWidth="1"/>
    <col min="12040" max="12040" width="3.75" style="221" customWidth="1"/>
    <col min="12041" max="12041" width="2.5" style="221" customWidth="1"/>
    <col min="12042" max="12288" width="9" style="221" customWidth="1"/>
    <col min="12289" max="12289" width="3.75" style="221" customWidth="1"/>
    <col min="12290" max="12290" width="20.375" style="221" customWidth="1"/>
    <col min="12291" max="12291" width="3.875" style="221" bestFit="1" customWidth="1"/>
    <col min="12292" max="12295" width="16.375" style="221" customWidth="1"/>
    <col min="12296" max="12296" width="3.75" style="221" customWidth="1"/>
    <col min="12297" max="12297" width="2.5" style="221" customWidth="1"/>
    <col min="12298" max="12544" width="9" style="221" customWidth="1"/>
    <col min="12545" max="12545" width="3.75" style="221" customWidth="1"/>
    <col min="12546" max="12546" width="20.375" style="221" customWidth="1"/>
    <col min="12547" max="12547" width="3.875" style="221" bestFit="1" customWidth="1"/>
    <col min="12548" max="12551" width="16.375" style="221" customWidth="1"/>
    <col min="12552" max="12552" width="3.75" style="221" customWidth="1"/>
    <col min="12553" max="12553" width="2.5" style="221" customWidth="1"/>
    <col min="12554" max="12800" width="9" style="221" customWidth="1"/>
    <col min="12801" max="12801" width="3.75" style="221" customWidth="1"/>
    <col min="12802" max="12802" width="20.375" style="221" customWidth="1"/>
    <col min="12803" max="12803" width="3.875" style="221" bestFit="1" customWidth="1"/>
    <col min="12804" max="12807" width="16.375" style="221" customWidth="1"/>
    <col min="12808" max="12808" width="3.75" style="221" customWidth="1"/>
    <col min="12809" max="12809" width="2.5" style="221" customWidth="1"/>
    <col min="12810" max="13056" width="9" style="221" customWidth="1"/>
    <col min="13057" max="13057" width="3.75" style="221" customWidth="1"/>
    <col min="13058" max="13058" width="20.375" style="221" customWidth="1"/>
    <col min="13059" max="13059" width="3.875" style="221" bestFit="1" customWidth="1"/>
    <col min="13060" max="13063" width="16.375" style="221" customWidth="1"/>
    <col min="13064" max="13064" width="3.75" style="221" customWidth="1"/>
    <col min="13065" max="13065" width="2.5" style="221" customWidth="1"/>
    <col min="13066" max="13312" width="9" style="221" customWidth="1"/>
    <col min="13313" max="13313" width="3.75" style="221" customWidth="1"/>
    <col min="13314" max="13314" width="20.375" style="221" customWidth="1"/>
    <col min="13315" max="13315" width="3.875" style="221" bestFit="1" customWidth="1"/>
    <col min="13316" max="13319" width="16.375" style="221" customWidth="1"/>
    <col min="13320" max="13320" width="3.75" style="221" customWidth="1"/>
    <col min="13321" max="13321" width="2.5" style="221" customWidth="1"/>
    <col min="13322" max="13568" width="9" style="221" customWidth="1"/>
    <col min="13569" max="13569" width="3.75" style="221" customWidth="1"/>
    <col min="13570" max="13570" width="20.375" style="221" customWidth="1"/>
    <col min="13571" max="13571" width="3.875" style="221" bestFit="1" customWidth="1"/>
    <col min="13572" max="13575" width="16.375" style="221" customWidth="1"/>
    <col min="13576" max="13576" width="3.75" style="221" customWidth="1"/>
    <col min="13577" max="13577" width="2.5" style="221" customWidth="1"/>
    <col min="13578" max="13824" width="9" style="221" customWidth="1"/>
    <col min="13825" max="13825" width="3.75" style="221" customWidth="1"/>
    <col min="13826" max="13826" width="20.375" style="221" customWidth="1"/>
    <col min="13827" max="13827" width="3.875" style="221" bestFit="1" customWidth="1"/>
    <col min="13828" max="13831" width="16.375" style="221" customWidth="1"/>
    <col min="13832" max="13832" width="3.75" style="221" customWidth="1"/>
    <col min="13833" max="13833" width="2.5" style="221" customWidth="1"/>
    <col min="13834" max="14080" width="9" style="221" customWidth="1"/>
    <col min="14081" max="14081" width="3.75" style="221" customWidth="1"/>
    <col min="14082" max="14082" width="20.375" style="221" customWidth="1"/>
    <col min="14083" max="14083" width="3.875" style="221" bestFit="1" customWidth="1"/>
    <col min="14084" max="14087" width="16.375" style="221" customWidth="1"/>
    <col min="14088" max="14088" width="3.75" style="221" customWidth="1"/>
    <col min="14089" max="14089" width="2.5" style="221" customWidth="1"/>
    <col min="14090" max="14336" width="9" style="221" customWidth="1"/>
    <col min="14337" max="14337" width="3.75" style="221" customWidth="1"/>
    <col min="14338" max="14338" width="20.375" style="221" customWidth="1"/>
    <col min="14339" max="14339" width="3.875" style="221" bestFit="1" customWidth="1"/>
    <col min="14340" max="14343" width="16.375" style="221" customWidth="1"/>
    <col min="14344" max="14344" width="3.75" style="221" customWidth="1"/>
    <col min="14345" max="14345" width="2.5" style="221" customWidth="1"/>
    <col min="14346" max="14592" width="9" style="221" customWidth="1"/>
    <col min="14593" max="14593" width="3.75" style="221" customWidth="1"/>
    <col min="14594" max="14594" width="20.375" style="221" customWidth="1"/>
    <col min="14595" max="14595" width="3.875" style="221" bestFit="1" customWidth="1"/>
    <col min="14596" max="14599" width="16.375" style="221" customWidth="1"/>
    <col min="14600" max="14600" width="3.75" style="221" customWidth="1"/>
    <col min="14601" max="14601" width="2.5" style="221" customWidth="1"/>
    <col min="14602" max="14848" width="9" style="221" customWidth="1"/>
    <col min="14849" max="14849" width="3.75" style="221" customWidth="1"/>
    <col min="14850" max="14850" width="20.375" style="221" customWidth="1"/>
    <col min="14851" max="14851" width="3.875" style="221" bestFit="1" customWidth="1"/>
    <col min="14852" max="14855" width="16.375" style="221" customWidth="1"/>
    <col min="14856" max="14856" width="3.75" style="221" customWidth="1"/>
    <col min="14857" max="14857" width="2.5" style="221" customWidth="1"/>
    <col min="14858" max="15104" width="9" style="221" customWidth="1"/>
    <col min="15105" max="15105" width="3.75" style="221" customWidth="1"/>
    <col min="15106" max="15106" width="20.375" style="221" customWidth="1"/>
    <col min="15107" max="15107" width="3.875" style="221" bestFit="1" customWidth="1"/>
    <col min="15108" max="15111" width="16.375" style="221" customWidth="1"/>
    <col min="15112" max="15112" width="3.75" style="221" customWidth="1"/>
    <col min="15113" max="15113" width="2.5" style="221" customWidth="1"/>
    <col min="15114" max="15360" width="9" style="221" customWidth="1"/>
    <col min="15361" max="15361" width="3.75" style="221" customWidth="1"/>
    <col min="15362" max="15362" width="20.375" style="221" customWidth="1"/>
    <col min="15363" max="15363" width="3.875" style="221" bestFit="1" customWidth="1"/>
    <col min="15364" max="15367" width="16.375" style="221" customWidth="1"/>
    <col min="15368" max="15368" width="3.75" style="221" customWidth="1"/>
    <col min="15369" max="15369" width="2.5" style="221" customWidth="1"/>
    <col min="15370" max="15616" width="9" style="221" customWidth="1"/>
    <col min="15617" max="15617" width="3.75" style="221" customWidth="1"/>
    <col min="15618" max="15618" width="20.375" style="221" customWidth="1"/>
    <col min="15619" max="15619" width="3.875" style="221" bestFit="1" customWidth="1"/>
    <col min="15620" max="15623" width="16.375" style="221" customWidth="1"/>
    <col min="15624" max="15624" width="3.75" style="221" customWidth="1"/>
    <col min="15625" max="15625" width="2.5" style="221" customWidth="1"/>
    <col min="15626" max="15872" width="9" style="221" customWidth="1"/>
    <col min="15873" max="15873" width="3.75" style="221" customWidth="1"/>
    <col min="15874" max="15874" width="20.375" style="221" customWidth="1"/>
    <col min="15875" max="15875" width="3.875" style="221" bestFit="1" customWidth="1"/>
    <col min="15876" max="15879" width="16.375" style="221" customWidth="1"/>
    <col min="15880" max="15880" width="3.75" style="221" customWidth="1"/>
    <col min="15881" max="15881" width="2.5" style="221" customWidth="1"/>
    <col min="15882" max="16128" width="9" style="221" customWidth="1"/>
    <col min="16129" max="16129" width="3.75" style="221" customWidth="1"/>
    <col min="16130" max="16130" width="20.375" style="221" customWidth="1"/>
    <col min="16131" max="16131" width="3.875" style="221" bestFit="1" customWidth="1"/>
    <col min="16132" max="16135" width="16.375" style="221" customWidth="1"/>
    <col min="16136" max="16136" width="3.75" style="221" customWidth="1"/>
    <col min="16137" max="16137" width="2.5" style="221" customWidth="1"/>
    <col min="16138" max="16384" width="9" style="221" customWidth="1"/>
  </cols>
  <sheetData>
    <row r="1" spans="1:15" ht="17.25">
      <c r="A1" s="1917"/>
    </row>
    <row r="2" spans="1:15" ht="17.25">
      <c r="A2" s="1917"/>
      <c r="H2" s="1756" t="s">
        <v>1314</v>
      </c>
    </row>
    <row r="3" spans="1:15" ht="17.25">
      <c r="A3" s="1918"/>
      <c r="B3" s="3316" t="s">
        <v>687</v>
      </c>
      <c r="C3" s="3316"/>
      <c r="D3" s="3316"/>
      <c r="E3" s="3316"/>
      <c r="F3" s="3316"/>
      <c r="G3" s="3316"/>
      <c r="H3" s="3316"/>
    </row>
    <row r="4" spans="1:15" ht="17.25">
      <c r="A4" s="1919"/>
      <c r="B4" s="1919"/>
      <c r="C4" s="1919"/>
      <c r="D4" s="1919"/>
      <c r="E4" s="1919"/>
      <c r="F4" s="1919"/>
      <c r="G4" s="1919"/>
      <c r="O4" s="590"/>
    </row>
    <row r="5" spans="1:15" ht="30" customHeight="1">
      <c r="A5" s="1919"/>
      <c r="B5" s="1746" t="s">
        <v>216</v>
      </c>
      <c r="C5" s="1924"/>
      <c r="D5" s="1927"/>
      <c r="E5" s="1927"/>
      <c r="F5" s="1927"/>
      <c r="G5" s="1927"/>
      <c r="H5" s="1939"/>
    </row>
    <row r="6" spans="1:15" ht="30" customHeight="1">
      <c r="A6" s="1919"/>
      <c r="B6" s="1746" t="s">
        <v>564</v>
      </c>
      <c r="C6" s="1924"/>
      <c r="D6" s="1927"/>
      <c r="E6" s="1927"/>
      <c r="F6" s="1927"/>
      <c r="G6" s="1927"/>
      <c r="H6" s="1939"/>
    </row>
    <row r="7" spans="1:15" ht="30" customHeight="1">
      <c r="A7" s="1919"/>
      <c r="B7" s="1746" t="s">
        <v>708</v>
      </c>
      <c r="C7" s="1924"/>
      <c r="D7" s="1927"/>
      <c r="E7" s="1927"/>
      <c r="F7" s="1927"/>
      <c r="G7" s="1927"/>
      <c r="H7" s="1939"/>
    </row>
    <row r="8" spans="1:15" ht="30" customHeight="1">
      <c r="B8" s="1920" t="s">
        <v>428</v>
      </c>
      <c r="C8" s="1752" t="s">
        <v>709</v>
      </c>
      <c r="D8" s="1754"/>
      <c r="E8" s="1754"/>
      <c r="F8" s="1754"/>
      <c r="G8" s="1754"/>
      <c r="H8" s="1757"/>
      <c r="I8" s="33"/>
    </row>
    <row r="9" spans="1:15" ht="45" customHeight="1">
      <c r="B9" s="1921" t="s">
        <v>105</v>
      </c>
      <c r="C9" s="1746">
        <v>1</v>
      </c>
      <c r="D9" s="1929" t="s">
        <v>317</v>
      </c>
      <c r="E9" s="1929"/>
      <c r="F9" s="1746"/>
      <c r="G9" s="1746"/>
      <c r="H9" s="1746"/>
    </row>
    <row r="10" spans="1:15" ht="45" customHeight="1">
      <c r="B10" s="1922"/>
      <c r="C10" s="1746">
        <v>2</v>
      </c>
      <c r="D10" s="1930" t="s">
        <v>1469</v>
      </c>
      <c r="E10" s="1935"/>
      <c r="F10" s="1746"/>
      <c r="G10" s="1746"/>
      <c r="H10" s="1746"/>
    </row>
    <row r="11" spans="1:15">
      <c r="B11" s="758" t="s">
        <v>682</v>
      </c>
    </row>
    <row r="12" spans="1:15">
      <c r="B12" s="997" t="s">
        <v>1384</v>
      </c>
      <c r="C12" s="997"/>
      <c r="D12" s="997"/>
      <c r="E12" s="997"/>
      <c r="F12" s="997"/>
      <c r="G12" s="997"/>
      <c r="H12" s="997"/>
    </row>
  </sheetData>
  <customSheetViews>
    <customSheetView guid="{76D48460-2D9B-487A-92BD-89A50EB1783E}" showPageBreaks="1" fitToPage="1" view="pageBreakPreview">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11">
    <mergeCell ref="B3:H3"/>
    <mergeCell ref="C5:H5"/>
    <mergeCell ref="C6:H6"/>
    <mergeCell ref="C7:H7"/>
    <mergeCell ref="C8:H8"/>
    <mergeCell ref="D9:E9"/>
    <mergeCell ref="F9:H9"/>
    <mergeCell ref="D10:E10"/>
    <mergeCell ref="F10:H10"/>
    <mergeCell ref="B12:H12"/>
    <mergeCell ref="B9:B10"/>
  </mergeCells>
  <phoneticPr fontId="7"/>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2"/>
</worksheet>
</file>

<file path=xl/worksheets/sheet83.xml><?xml version="1.0" encoding="utf-8"?>
<worksheet xmlns="http://schemas.openxmlformats.org/spreadsheetml/2006/main" xmlns:r="http://schemas.openxmlformats.org/officeDocument/2006/relationships" xmlns:mc="http://schemas.openxmlformats.org/markup-compatibility/2006">
  <sheetPr codeName="Sheet86">
    <tabColor rgb="FFFF0000"/>
  </sheetPr>
  <dimension ref="A1:J19"/>
  <sheetViews>
    <sheetView showGridLines="0" view="pageBreakPreview" zoomScaleSheetLayoutView="100" workbookViewId="0"/>
  </sheetViews>
  <sheetFormatPr defaultRowHeight="13.5"/>
  <cols>
    <col min="1" max="1" width="1.125" style="1500" customWidth="1"/>
    <col min="2" max="2" width="24.25" style="1500" customWidth="1"/>
    <col min="3" max="3" width="4" style="1500" customWidth="1"/>
    <col min="4" max="5" width="15.25" style="1500" customWidth="1"/>
    <col min="6" max="6" width="15.125" style="1500" customWidth="1"/>
    <col min="7" max="7" width="15.25" style="1500" customWidth="1"/>
    <col min="8" max="8" width="3.125" style="1500" customWidth="1"/>
    <col min="9" max="9" width="3.75" style="1500" customWidth="1"/>
    <col min="10" max="10" width="2.5" style="1500" customWidth="1"/>
    <col min="11" max="256" width="9" style="1500" customWidth="1"/>
    <col min="257" max="257" width="1.125" style="1500" customWidth="1"/>
    <col min="258" max="258" width="24.25" style="1500" customWidth="1"/>
    <col min="259" max="259" width="4" style="1500" customWidth="1"/>
    <col min="260" max="261" width="15.25" style="1500" customWidth="1"/>
    <col min="262" max="262" width="15.125" style="1500" customWidth="1"/>
    <col min="263" max="263" width="15.25" style="1500" customWidth="1"/>
    <col min="264" max="264" width="3.125" style="1500" customWidth="1"/>
    <col min="265" max="265" width="3.75" style="1500" customWidth="1"/>
    <col min="266" max="266" width="2.5" style="1500" customWidth="1"/>
    <col min="267" max="512" width="9" style="1500" customWidth="1"/>
    <col min="513" max="513" width="1.125" style="1500" customWidth="1"/>
    <col min="514" max="514" width="24.25" style="1500" customWidth="1"/>
    <col min="515" max="515" width="4" style="1500" customWidth="1"/>
    <col min="516" max="517" width="15.25" style="1500" customWidth="1"/>
    <col min="518" max="518" width="15.125" style="1500" customWidth="1"/>
    <col min="519" max="519" width="15.25" style="1500" customWidth="1"/>
    <col min="520" max="520" width="3.125" style="1500" customWidth="1"/>
    <col min="521" max="521" width="3.75" style="1500" customWidth="1"/>
    <col min="522" max="522" width="2.5" style="1500" customWidth="1"/>
    <col min="523" max="768" width="9" style="1500" customWidth="1"/>
    <col min="769" max="769" width="1.125" style="1500" customWidth="1"/>
    <col min="770" max="770" width="24.25" style="1500" customWidth="1"/>
    <col min="771" max="771" width="4" style="1500" customWidth="1"/>
    <col min="772" max="773" width="15.25" style="1500" customWidth="1"/>
    <col min="774" max="774" width="15.125" style="1500" customWidth="1"/>
    <col min="775" max="775" width="15.25" style="1500" customWidth="1"/>
    <col min="776" max="776" width="3.125" style="1500" customWidth="1"/>
    <col min="777" max="777" width="3.75" style="1500" customWidth="1"/>
    <col min="778" max="778" width="2.5" style="1500" customWidth="1"/>
    <col min="779" max="1024" width="9" style="1500" customWidth="1"/>
    <col min="1025" max="1025" width="1.125" style="1500" customWidth="1"/>
    <col min="1026" max="1026" width="24.25" style="1500" customWidth="1"/>
    <col min="1027" max="1027" width="4" style="1500" customWidth="1"/>
    <col min="1028" max="1029" width="15.25" style="1500" customWidth="1"/>
    <col min="1030" max="1030" width="15.125" style="1500" customWidth="1"/>
    <col min="1031" max="1031" width="15.25" style="1500" customWidth="1"/>
    <col min="1032" max="1032" width="3.125" style="1500" customWidth="1"/>
    <col min="1033" max="1033" width="3.75" style="1500" customWidth="1"/>
    <col min="1034" max="1034" width="2.5" style="1500" customWidth="1"/>
    <col min="1035" max="1280" width="9" style="1500" customWidth="1"/>
    <col min="1281" max="1281" width="1.125" style="1500" customWidth="1"/>
    <col min="1282" max="1282" width="24.25" style="1500" customWidth="1"/>
    <col min="1283" max="1283" width="4" style="1500" customWidth="1"/>
    <col min="1284" max="1285" width="15.25" style="1500" customWidth="1"/>
    <col min="1286" max="1286" width="15.125" style="1500" customWidth="1"/>
    <col min="1287" max="1287" width="15.25" style="1500" customWidth="1"/>
    <col min="1288" max="1288" width="3.125" style="1500" customWidth="1"/>
    <col min="1289" max="1289" width="3.75" style="1500" customWidth="1"/>
    <col min="1290" max="1290" width="2.5" style="1500" customWidth="1"/>
    <col min="1291" max="1536" width="9" style="1500" customWidth="1"/>
    <col min="1537" max="1537" width="1.125" style="1500" customWidth="1"/>
    <col min="1538" max="1538" width="24.25" style="1500" customWidth="1"/>
    <col min="1539" max="1539" width="4" style="1500" customWidth="1"/>
    <col min="1540" max="1541" width="15.25" style="1500" customWidth="1"/>
    <col min="1542" max="1542" width="15.125" style="1500" customWidth="1"/>
    <col min="1543" max="1543" width="15.25" style="1500" customWidth="1"/>
    <col min="1544" max="1544" width="3.125" style="1500" customWidth="1"/>
    <col min="1545" max="1545" width="3.75" style="1500" customWidth="1"/>
    <col min="1546" max="1546" width="2.5" style="1500" customWidth="1"/>
    <col min="1547" max="1792" width="9" style="1500" customWidth="1"/>
    <col min="1793" max="1793" width="1.125" style="1500" customWidth="1"/>
    <col min="1794" max="1794" width="24.25" style="1500" customWidth="1"/>
    <col min="1795" max="1795" width="4" style="1500" customWidth="1"/>
    <col min="1796" max="1797" width="15.25" style="1500" customWidth="1"/>
    <col min="1798" max="1798" width="15.125" style="1500" customWidth="1"/>
    <col min="1799" max="1799" width="15.25" style="1500" customWidth="1"/>
    <col min="1800" max="1800" width="3.125" style="1500" customWidth="1"/>
    <col min="1801" max="1801" width="3.75" style="1500" customWidth="1"/>
    <col min="1802" max="1802" width="2.5" style="1500" customWidth="1"/>
    <col min="1803" max="2048" width="9" style="1500" customWidth="1"/>
    <col min="2049" max="2049" width="1.125" style="1500" customWidth="1"/>
    <col min="2050" max="2050" width="24.25" style="1500" customWidth="1"/>
    <col min="2051" max="2051" width="4" style="1500" customWidth="1"/>
    <col min="2052" max="2053" width="15.25" style="1500" customWidth="1"/>
    <col min="2054" max="2054" width="15.125" style="1500" customWidth="1"/>
    <col min="2055" max="2055" width="15.25" style="1500" customWidth="1"/>
    <col min="2056" max="2056" width="3.125" style="1500" customWidth="1"/>
    <col min="2057" max="2057" width="3.75" style="1500" customWidth="1"/>
    <col min="2058" max="2058" width="2.5" style="1500" customWidth="1"/>
    <col min="2059" max="2304" width="9" style="1500" customWidth="1"/>
    <col min="2305" max="2305" width="1.125" style="1500" customWidth="1"/>
    <col min="2306" max="2306" width="24.25" style="1500" customWidth="1"/>
    <col min="2307" max="2307" width="4" style="1500" customWidth="1"/>
    <col min="2308" max="2309" width="15.25" style="1500" customWidth="1"/>
    <col min="2310" max="2310" width="15.125" style="1500" customWidth="1"/>
    <col min="2311" max="2311" width="15.25" style="1500" customWidth="1"/>
    <col min="2312" max="2312" width="3.125" style="1500" customWidth="1"/>
    <col min="2313" max="2313" width="3.75" style="1500" customWidth="1"/>
    <col min="2314" max="2314" width="2.5" style="1500" customWidth="1"/>
    <col min="2315" max="2560" width="9" style="1500" customWidth="1"/>
    <col min="2561" max="2561" width="1.125" style="1500" customWidth="1"/>
    <col min="2562" max="2562" width="24.25" style="1500" customWidth="1"/>
    <col min="2563" max="2563" width="4" style="1500" customWidth="1"/>
    <col min="2564" max="2565" width="15.25" style="1500" customWidth="1"/>
    <col min="2566" max="2566" width="15.125" style="1500" customWidth="1"/>
    <col min="2567" max="2567" width="15.25" style="1500" customWidth="1"/>
    <col min="2568" max="2568" width="3.125" style="1500" customWidth="1"/>
    <col min="2569" max="2569" width="3.75" style="1500" customWidth="1"/>
    <col min="2570" max="2570" width="2.5" style="1500" customWidth="1"/>
    <col min="2571" max="2816" width="9" style="1500" customWidth="1"/>
    <col min="2817" max="2817" width="1.125" style="1500" customWidth="1"/>
    <col min="2818" max="2818" width="24.25" style="1500" customWidth="1"/>
    <col min="2819" max="2819" width="4" style="1500" customWidth="1"/>
    <col min="2820" max="2821" width="15.25" style="1500" customWidth="1"/>
    <col min="2822" max="2822" width="15.125" style="1500" customWidth="1"/>
    <col min="2823" max="2823" width="15.25" style="1500" customWidth="1"/>
    <col min="2824" max="2824" width="3.125" style="1500" customWidth="1"/>
    <col min="2825" max="2825" width="3.75" style="1500" customWidth="1"/>
    <col min="2826" max="2826" width="2.5" style="1500" customWidth="1"/>
    <col min="2827" max="3072" width="9" style="1500" customWidth="1"/>
    <col min="3073" max="3073" width="1.125" style="1500" customWidth="1"/>
    <col min="3074" max="3074" width="24.25" style="1500" customWidth="1"/>
    <col min="3075" max="3075" width="4" style="1500" customWidth="1"/>
    <col min="3076" max="3077" width="15.25" style="1500" customWidth="1"/>
    <col min="3078" max="3078" width="15.125" style="1500" customWidth="1"/>
    <col min="3079" max="3079" width="15.25" style="1500" customWidth="1"/>
    <col min="3080" max="3080" width="3.125" style="1500" customWidth="1"/>
    <col min="3081" max="3081" width="3.75" style="1500" customWidth="1"/>
    <col min="3082" max="3082" width="2.5" style="1500" customWidth="1"/>
    <col min="3083" max="3328" width="9" style="1500" customWidth="1"/>
    <col min="3329" max="3329" width="1.125" style="1500" customWidth="1"/>
    <col min="3330" max="3330" width="24.25" style="1500" customWidth="1"/>
    <col min="3331" max="3331" width="4" style="1500" customWidth="1"/>
    <col min="3332" max="3333" width="15.25" style="1500" customWidth="1"/>
    <col min="3334" max="3334" width="15.125" style="1500" customWidth="1"/>
    <col min="3335" max="3335" width="15.25" style="1500" customWidth="1"/>
    <col min="3336" max="3336" width="3.125" style="1500" customWidth="1"/>
    <col min="3337" max="3337" width="3.75" style="1500" customWidth="1"/>
    <col min="3338" max="3338" width="2.5" style="1500" customWidth="1"/>
    <col min="3339" max="3584" width="9" style="1500" customWidth="1"/>
    <col min="3585" max="3585" width="1.125" style="1500" customWidth="1"/>
    <col min="3586" max="3586" width="24.25" style="1500" customWidth="1"/>
    <col min="3587" max="3587" width="4" style="1500" customWidth="1"/>
    <col min="3588" max="3589" width="15.25" style="1500" customWidth="1"/>
    <col min="3590" max="3590" width="15.125" style="1500" customWidth="1"/>
    <col min="3591" max="3591" width="15.25" style="1500" customWidth="1"/>
    <col min="3592" max="3592" width="3.125" style="1500" customWidth="1"/>
    <col min="3593" max="3593" width="3.75" style="1500" customWidth="1"/>
    <col min="3594" max="3594" width="2.5" style="1500" customWidth="1"/>
    <col min="3595" max="3840" width="9" style="1500" customWidth="1"/>
    <col min="3841" max="3841" width="1.125" style="1500" customWidth="1"/>
    <col min="3842" max="3842" width="24.25" style="1500" customWidth="1"/>
    <col min="3843" max="3843" width="4" style="1500" customWidth="1"/>
    <col min="3844" max="3845" width="15.25" style="1500" customWidth="1"/>
    <col min="3846" max="3846" width="15.125" style="1500" customWidth="1"/>
    <col min="3847" max="3847" width="15.25" style="1500" customWidth="1"/>
    <col min="3848" max="3848" width="3.125" style="1500" customWidth="1"/>
    <col min="3849" max="3849" width="3.75" style="1500" customWidth="1"/>
    <col min="3850" max="3850" width="2.5" style="1500" customWidth="1"/>
    <col min="3851" max="4096" width="9" style="1500" customWidth="1"/>
    <col min="4097" max="4097" width="1.125" style="1500" customWidth="1"/>
    <col min="4098" max="4098" width="24.25" style="1500" customWidth="1"/>
    <col min="4099" max="4099" width="4" style="1500" customWidth="1"/>
    <col min="4100" max="4101" width="15.25" style="1500" customWidth="1"/>
    <col min="4102" max="4102" width="15.125" style="1500" customWidth="1"/>
    <col min="4103" max="4103" width="15.25" style="1500" customWidth="1"/>
    <col min="4104" max="4104" width="3.125" style="1500" customWidth="1"/>
    <col min="4105" max="4105" width="3.75" style="1500" customWidth="1"/>
    <col min="4106" max="4106" width="2.5" style="1500" customWidth="1"/>
    <col min="4107" max="4352" width="9" style="1500" customWidth="1"/>
    <col min="4353" max="4353" width="1.125" style="1500" customWidth="1"/>
    <col min="4354" max="4354" width="24.25" style="1500" customWidth="1"/>
    <col min="4355" max="4355" width="4" style="1500" customWidth="1"/>
    <col min="4356" max="4357" width="15.25" style="1500" customWidth="1"/>
    <col min="4358" max="4358" width="15.125" style="1500" customWidth="1"/>
    <col min="4359" max="4359" width="15.25" style="1500" customWidth="1"/>
    <col min="4360" max="4360" width="3.125" style="1500" customWidth="1"/>
    <col min="4361" max="4361" width="3.75" style="1500" customWidth="1"/>
    <col min="4362" max="4362" width="2.5" style="1500" customWidth="1"/>
    <col min="4363" max="4608" width="9" style="1500" customWidth="1"/>
    <col min="4609" max="4609" width="1.125" style="1500" customWidth="1"/>
    <col min="4610" max="4610" width="24.25" style="1500" customWidth="1"/>
    <col min="4611" max="4611" width="4" style="1500" customWidth="1"/>
    <col min="4612" max="4613" width="15.25" style="1500" customWidth="1"/>
    <col min="4614" max="4614" width="15.125" style="1500" customWidth="1"/>
    <col min="4615" max="4615" width="15.25" style="1500" customWidth="1"/>
    <col min="4616" max="4616" width="3.125" style="1500" customWidth="1"/>
    <col min="4617" max="4617" width="3.75" style="1500" customWidth="1"/>
    <col min="4618" max="4618" width="2.5" style="1500" customWidth="1"/>
    <col min="4619" max="4864" width="9" style="1500" customWidth="1"/>
    <col min="4865" max="4865" width="1.125" style="1500" customWidth="1"/>
    <col min="4866" max="4866" width="24.25" style="1500" customWidth="1"/>
    <col min="4867" max="4867" width="4" style="1500" customWidth="1"/>
    <col min="4868" max="4869" width="15.25" style="1500" customWidth="1"/>
    <col min="4870" max="4870" width="15.125" style="1500" customWidth="1"/>
    <col min="4871" max="4871" width="15.25" style="1500" customWidth="1"/>
    <col min="4872" max="4872" width="3.125" style="1500" customWidth="1"/>
    <col min="4873" max="4873" width="3.75" style="1500" customWidth="1"/>
    <col min="4874" max="4874" width="2.5" style="1500" customWidth="1"/>
    <col min="4875" max="5120" width="9" style="1500" customWidth="1"/>
    <col min="5121" max="5121" width="1.125" style="1500" customWidth="1"/>
    <col min="5122" max="5122" width="24.25" style="1500" customWidth="1"/>
    <col min="5123" max="5123" width="4" style="1500" customWidth="1"/>
    <col min="5124" max="5125" width="15.25" style="1500" customWidth="1"/>
    <col min="5126" max="5126" width="15.125" style="1500" customWidth="1"/>
    <col min="5127" max="5127" width="15.25" style="1500" customWidth="1"/>
    <col min="5128" max="5128" width="3.125" style="1500" customWidth="1"/>
    <col min="5129" max="5129" width="3.75" style="1500" customWidth="1"/>
    <col min="5130" max="5130" width="2.5" style="1500" customWidth="1"/>
    <col min="5131" max="5376" width="9" style="1500" customWidth="1"/>
    <col min="5377" max="5377" width="1.125" style="1500" customWidth="1"/>
    <col min="5378" max="5378" width="24.25" style="1500" customWidth="1"/>
    <col min="5379" max="5379" width="4" style="1500" customWidth="1"/>
    <col min="5380" max="5381" width="15.25" style="1500" customWidth="1"/>
    <col min="5382" max="5382" width="15.125" style="1500" customWidth="1"/>
    <col min="5383" max="5383" width="15.25" style="1500" customWidth="1"/>
    <col min="5384" max="5384" width="3.125" style="1500" customWidth="1"/>
    <col min="5385" max="5385" width="3.75" style="1500" customWidth="1"/>
    <col min="5386" max="5386" width="2.5" style="1500" customWidth="1"/>
    <col min="5387" max="5632" width="9" style="1500" customWidth="1"/>
    <col min="5633" max="5633" width="1.125" style="1500" customWidth="1"/>
    <col min="5634" max="5634" width="24.25" style="1500" customWidth="1"/>
    <col min="5635" max="5635" width="4" style="1500" customWidth="1"/>
    <col min="5636" max="5637" width="15.25" style="1500" customWidth="1"/>
    <col min="5638" max="5638" width="15.125" style="1500" customWidth="1"/>
    <col min="5639" max="5639" width="15.25" style="1500" customWidth="1"/>
    <col min="5640" max="5640" width="3.125" style="1500" customWidth="1"/>
    <col min="5641" max="5641" width="3.75" style="1500" customWidth="1"/>
    <col min="5642" max="5642" width="2.5" style="1500" customWidth="1"/>
    <col min="5643" max="5888" width="9" style="1500" customWidth="1"/>
    <col min="5889" max="5889" width="1.125" style="1500" customWidth="1"/>
    <col min="5890" max="5890" width="24.25" style="1500" customWidth="1"/>
    <col min="5891" max="5891" width="4" style="1500" customWidth="1"/>
    <col min="5892" max="5893" width="15.25" style="1500" customWidth="1"/>
    <col min="5894" max="5894" width="15.125" style="1500" customWidth="1"/>
    <col min="5895" max="5895" width="15.25" style="1500" customWidth="1"/>
    <col min="5896" max="5896" width="3.125" style="1500" customWidth="1"/>
    <col min="5897" max="5897" width="3.75" style="1500" customWidth="1"/>
    <col min="5898" max="5898" width="2.5" style="1500" customWidth="1"/>
    <col min="5899" max="6144" width="9" style="1500" customWidth="1"/>
    <col min="6145" max="6145" width="1.125" style="1500" customWidth="1"/>
    <col min="6146" max="6146" width="24.25" style="1500" customWidth="1"/>
    <col min="6147" max="6147" width="4" style="1500" customWidth="1"/>
    <col min="6148" max="6149" width="15.25" style="1500" customWidth="1"/>
    <col min="6150" max="6150" width="15.125" style="1500" customWidth="1"/>
    <col min="6151" max="6151" width="15.25" style="1500" customWidth="1"/>
    <col min="6152" max="6152" width="3.125" style="1500" customWidth="1"/>
    <col min="6153" max="6153" width="3.75" style="1500" customWidth="1"/>
    <col min="6154" max="6154" width="2.5" style="1500" customWidth="1"/>
    <col min="6155" max="6400" width="9" style="1500" customWidth="1"/>
    <col min="6401" max="6401" width="1.125" style="1500" customWidth="1"/>
    <col min="6402" max="6402" width="24.25" style="1500" customWidth="1"/>
    <col min="6403" max="6403" width="4" style="1500" customWidth="1"/>
    <col min="6404" max="6405" width="15.25" style="1500" customWidth="1"/>
    <col min="6406" max="6406" width="15.125" style="1500" customWidth="1"/>
    <col min="6407" max="6407" width="15.25" style="1500" customWidth="1"/>
    <col min="6408" max="6408" width="3.125" style="1500" customWidth="1"/>
    <col min="6409" max="6409" width="3.75" style="1500" customWidth="1"/>
    <col min="6410" max="6410" width="2.5" style="1500" customWidth="1"/>
    <col min="6411" max="6656" width="9" style="1500" customWidth="1"/>
    <col min="6657" max="6657" width="1.125" style="1500" customWidth="1"/>
    <col min="6658" max="6658" width="24.25" style="1500" customWidth="1"/>
    <col min="6659" max="6659" width="4" style="1500" customWidth="1"/>
    <col min="6660" max="6661" width="15.25" style="1500" customWidth="1"/>
    <col min="6662" max="6662" width="15.125" style="1500" customWidth="1"/>
    <col min="6663" max="6663" width="15.25" style="1500" customWidth="1"/>
    <col min="6664" max="6664" width="3.125" style="1500" customWidth="1"/>
    <col min="6665" max="6665" width="3.75" style="1500" customWidth="1"/>
    <col min="6666" max="6666" width="2.5" style="1500" customWidth="1"/>
    <col min="6667" max="6912" width="9" style="1500" customWidth="1"/>
    <col min="6913" max="6913" width="1.125" style="1500" customWidth="1"/>
    <col min="6914" max="6914" width="24.25" style="1500" customWidth="1"/>
    <col min="6915" max="6915" width="4" style="1500" customWidth="1"/>
    <col min="6916" max="6917" width="15.25" style="1500" customWidth="1"/>
    <col min="6918" max="6918" width="15.125" style="1500" customWidth="1"/>
    <col min="6919" max="6919" width="15.25" style="1500" customWidth="1"/>
    <col min="6920" max="6920" width="3.125" style="1500" customWidth="1"/>
    <col min="6921" max="6921" width="3.75" style="1500" customWidth="1"/>
    <col min="6922" max="6922" width="2.5" style="1500" customWidth="1"/>
    <col min="6923" max="7168" width="9" style="1500" customWidth="1"/>
    <col min="7169" max="7169" width="1.125" style="1500" customWidth="1"/>
    <col min="7170" max="7170" width="24.25" style="1500" customWidth="1"/>
    <col min="7171" max="7171" width="4" style="1500" customWidth="1"/>
    <col min="7172" max="7173" width="15.25" style="1500" customWidth="1"/>
    <col min="7174" max="7174" width="15.125" style="1500" customWidth="1"/>
    <col min="7175" max="7175" width="15.25" style="1500" customWidth="1"/>
    <col min="7176" max="7176" width="3.125" style="1500" customWidth="1"/>
    <col min="7177" max="7177" width="3.75" style="1500" customWidth="1"/>
    <col min="7178" max="7178" width="2.5" style="1500" customWidth="1"/>
    <col min="7179" max="7424" width="9" style="1500" customWidth="1"/>
    <col min="7425" max="7425" width="1.125" style="1500" customWidth="1"/>
    <col min="7426" max="7426" width="24.25" style="1500" customWidth="1"/>
    <col min="7427" max="7427" width="4" style="1500" customWidth="1"/>
    <col min="7428" max="7429" width="15.25" style="1500" customWidth="1"/>
    <col min="7430" max="7430" width="15.125" style="1500" customWidth="1"/>
    <col min="7431" max="7431" width="15.25" style="1500" customWidth="1"/>
    <col min="7432" max="7432" width="3.125" style="1500" customWidth="1"/>
    <col min="7433" max="7433" width="3.75" style="1500" customWidth="1"/>
    <col min="7434" max="7434" width="2.5" style="1500" customWidth="1"/>
    <col min="7435" max="7680" width="9" style="1500" customWidth="1"/>
    <col min="7681" max="7681" width="1.125" style="1500" customWidth="1"/>
    <col min="7682" max="7682" width="24.25" style="1500" customWidth="1"/>
    <col min="7683" max="7683" width="4" style="1500" customWidth="1"/>
    <col min="7684" max="7685" width="15.25" style="1500" customWidth="1"/>
    <col min="7686" max="7686" width="15.125" style="1500" customWidth="1"/>
    <col min="7687" max="7687" width="15.25" style="1500" customWidth="1"/>
    <col min="7688" max="7688" width="3.125" style="1500" customWidth="1"/>
    <col min="7689" max="7689" width="3.75" style="1500" customWidth="1"/>
    <col min="7690" max="7690" width="2.5" style="1500" customWidth="1"/>
    <col min="7691" max="7936" width="9" style="1500" customWidth="1"/>
    <col min="7937" max="7937" width="1.125" style="1500" customWidth="1"/>
    <col min="7938" max="7938" width="24.25" style="1500" customWidth="1"/>
    <col min="7939" max="7939" width="4" style="1500" customWidth="1"/>
    <col min="7940" max="7941" width="15.25" style="1500" customWidth="1"/>
    <col min="7942" max="7942" width="15.125" style="1500" customWidth="1"/>
    <col min="7943" max="7943" width="15.25" style="1500" customWidth="1"/>
    <col min="7944" max="7944" width="3.125" style="1500" customWidth="1"/>
    <col min="7945" max="7945" width="3.75" style="1500" customWidth="1"/>
    <col min="7946" max="7946" width="2.5" style="1500" customWidth="1"/>
    <col min="7947" max="8192" width="9" style="1500" customWidth="1"/>
    <col min="8193" max="8193" width="1.125" style="1500" customWidth="1"/>
    <col min="8194" max="8194" width="24.25" style="1500" customWidth="1"/>
    <col min="8195" max="8195" width="4" style="1500" customWidth="1"/>
    <col min="8196" max="8197" width="15.25" style="1500" customWidth="1"/>
    <col min="8198" max="8198" width="15.125" style="1500" customWidth="1"/>
    <col min="8199" max="8199" width="15.25" style="1500" customWidth="1"/>
    <col min="8200" max="8200" width="3.125" style="1500" customWidth="1"/>
    <col min="8201" max="8201" width="3.75" style="1500" customWidth="1"/>
    <col min="8202" max="8202" width="2.5" style="1500" customWidth="1"/>
    <col min="8203" max="8448" width="9" style="1500" customWidth="1"/>
    <col min="8449" max="8449" width="1.125" style="1500" customWidth="1"/>
    <col min="8450" max="8450" width="24.25" style="1500" customWidth="1"/>
    <col min="8451" max="8451" width="4" style="1500" customWidth="1"/>
    <col min="8452" max="8453" width="15.25" style="1500" customWidth="1"/>
    <col min="8454" max="8454" width="15.125" style="1500" customWidth="1"/>
    <col min="8455" max="8455" width="15.25" style="1500" customWidth="1"/>
    <col min="8456" max="8456" width="3.125" style="1500" customWidth="1"/>
    <col min="8457" max="8457" width="3.75" style="1500" customWidth="1"/>
    <col min="8458" max="8458" width="2.5" style="1500" customWidth="1"/>
    <col min="8459" max="8704" width="9" style="1500" customWidth="1"/>
    <col min="8705" max="8705" width="1.125" style="1500" customWidth="1"/>
    <col min="8706" max="8706" width="24.25" style="1500" customWidth="1"/>
    <col min="8707" max="8707" width="4" style="1500" customWidth="1"/>
    <col min="8708" max="8709" width="15.25" style="1500" customWidth="1"/>
    <col min="8710" max="8710" width="15.125" style="1500" customWidth="1"/>
    <col min="8711" max="8711" width="15.25" style="1500" customWidth="1"/>
    <col min="8712" max="8712" width="3.125" style="1500" customWidth="1"/>
    <col min="8713" max="8713" width="3.75" style="1500" customWidth="1"/>
    <col min="8714" max="8714" width="2.5" style="1500" customWidth="1"/>
    <col min="8715" max="8960" width="9" style="1500" customWidth="1"/>
    <col min="8961" max="8961" width="1.125" style="1500" customWidth="1"/>
    <col min="8962" max="8962" width="24.25" style="1500" customWidth="1"/>
    <col min="8963" max="8963" width="4" style="1500" customWidth="1"/>
    <col min="8964" max="8965" width="15.25" style="1500" customWidth="1"/>
    <col min="8966" max="8966" width="15.125" style="1500" customWidth="1"/>
    <col min="8967" max="8967" width="15.25" style="1500" customWidth="1"/>
    <col min="8968" max="8968" width="3.125" style="1500" customWidth="1"/>
    <col min="8969" max="8969" width="3.75" style="1500" customWidth="1"/>
    <col min="8970" max="8970" width="2.5" style="1500" customWidth="1"/>
    <col min="8971" max="9216" width="9" style="1500" customWidth="1"/>
    <col min="9217" max="9217" width="1.125" style="1500" customWidth="1"/>
    <col min="9218" max="9218" width="24.25" style="1500" customWidth="1"/>
    <col min="9219" max="9219" width="4" style="1500" customWidth="1"/>
    <col min="9220" max="9221" width="15.25" style="1500" customWidth="1"/>
    <col min="9222" max="9222" width="15.125" style="1500" customWidth="1"/>
    <col min="9223" max="9223" width="15.25" style="1500" customWidth="1"/>
    <col min="9224" max="9224" width="3.125" style="1500" customWidth="1"/>
    <col min="9225" max="9225" width="3.75" style="1500" customWidth="1"/>
    <col min="9226" max="9226" width="2.5" style="1500" customWidth="1"/>
    <col min="9227" max="9472" width="9" style="1500" customWidth="1"/>
    <col min="9473" max="9473" width="1.125" style="1500" customWidth="1"/>
    <col min="9474" max="9474" width="24.25" style="1500" customWidth="1"/>
    <col min="9475" max="9475" width="4" style="1500" customWidth="1"/>
    <col min="9476" max="9477" width="15.25" style="1500" customWidth="1"/>
    <col min="9478" max="9478" width="15.125" style="1500" customWidth="1"/>
    <col min="9479" max="9479" width="15.25" style="1500" customWidth="1"/>
    <col min="9480" max="9480" width="3.125" style="1500" customWidth="1"/>
    <col min="9481" max="9481" width="3.75" style="1500" customWidth="1"/>
    <col min="9482" max="9482" width="2.5" style="1500" customWidth="1"/>
    <col min="9483" max="9728" width="9" style="1500" customWidth="1"/>
    <col min="9729" max="9729" width="1.125" style="1500" customWidth="1"/>
    <col min="9730" max="9730" width="24.25" style="1500" customWidth="1"/>
    <col min="9731" max="9731" width="4" style="1500" customWidth="1"/>
    <col min="9732" max="9733" width="15.25" style="1500" customWidth="1"/>
    <col min="9734" max="9734" width="15.125" style="1500" customWidth="1"/>
    <col min="9735" max="9735" width="15.25" style="1500" customWidth="1"/>
    <col min="9736" max="9736" width="3.125" style="1500" customWidth="1"/>
    <col min="9737" max="9737" width="3.75" style="1500" customWidth="1"/>
    <col min="9738" max="9738" width="2.5" style="1500" customWidth="1"/>
    <col min="9739" max="9984" width="9" style="1500" customWidth="1"/>
    <col min="9985" max="9985" width="1.125" style="1500" customWidth="1"/>
    <col min="9986" max="9986" width="24.25" style="1500" customWidth="1"/>
    <col min="9987" max="9987" width="4" style="1500" customWidth="1"/>
    <col min="9988" max="9989" width="15.25" style="1500" customWidth="1"/>
    <col min="9990" max="9990" width="15.125" style="1500" customWidth="1"/>
    <col min="9991" max="9991" width="15.25" style="1500" customWidth="1"/>
    <col min="9992" max="9992" width="3.125" style="1500" customWidth="1"/>
    <col min="9993" max="9993" width="3.75" style="1500" customWidth="1"/>
    <col min="9994" max="9994" width="2.5" style="1500" customWidth="1"/>
    <col min="9995" max="10240" width="9" style="1500" customWidth="1"/>
    <col min="10241" max="10241" width="1.125" style="1500" customWidth="1"/>
    <col min="10242" max="10242" width="24.25" style="1500" customWidth="1"/>
    <col min="10243" max="10243" width="4" style="1500" customWidth="1"/>
    <col min="10244" max="10245" width="15.25" style="1500" customWidth="1"/>
    <col min="10246" max="10246" width="15.125" style="1500" customWidth="1"/>
    <col min="10247" max="10247" width="15.25" style="1500" customWidth="1"/>
    <col min="10248" max="10248" width="3.125" style="1500" customWidth="1"/>
    <col min="10249" max="10249" width="3.75" style="1500" customWidth="1"/>
    <col min="10250" max="10250" width="2.5" style="1500" customWidth="1"/>
    <col min="10251" max="10496" width="9" style="1500" customWidth="1"/>
    <col min="10497" max="10497" width="1.125" style="1500" customWidth="1"/>
    <col min="10498" max="10498" width="24.25" style="1500" customWidth="1"/>
    <col min="10499" max="10499" width="4" style="1500" customWidth="1"/>
    <col min="10500" max="10501" width="15.25" style="1500" customWidth="1"/>
    <col min="10502" max="10502" width="15.125" style="1500" customWidth="1"/>
    <col min="10503" max="10503" width="15.25" style="1500" customWidth="1"/>
    <col min="10504" max="10504" width="3.125" style="1500" customWidth="1"/>
    <col min="10505" max="10505" width="3.75" style="1500" customWidth="1"/>
    <col min="10506" max="10506" width="2.5" style="1500" customWidth="1"/>
    <col min="10507" max="10752" width="9" style="1500" customWidth="1"/>
    <col min="10753" max="10753" width="1.125" style="1500" customWidth="1"/>
    <col min="10754" max="10754" width="24.25" style="1500" customWidth="1"/>
    <col min="10755" max="10755" width="4" style="1500" customWidth="1"/>
    <col min="10756" max="10757" width="15.25" style="1500" customWidth="1"/>
    <col min="10758" max="10758" width="15.125" style="1500" customWidth="1"/>
    <col min="10759" max="10759" width="15.25" style="1500" customWidth="1"/>
    <col min="10760" max="10760" width="3.125" style="1500" customWidth="1"/>
    <col min="10761" max="10761" width="3.75" style="1500" customWidth="1"/>
    <col min="10762" max="10762" width="2.5" style="1500" customWidth="1"/>
    <col min="10763" max="11008" width="9" style="1500" customWidth="1"/>
    <col min="11009" max="11009" width="1.125" style="1500" customWidth="1"/>
    <col min="11010" max="11010" width="24.25" style="1500" customWidth="1"/>
    <col min="11011" max="11011" width="4" style="1500" customWidth="1"/>
    <col min="11012" max="11013" width="15.25" style="1500" customWidth="1"/>
    <col min="11014" max="11014" width="15.125" style="1500" customWidth="1"/>
    <col min="11015" max="11015" width="15.25" style="1500" customWidth="1"/>
    <col min="11016" max="11016" width="3.125" style="1500" customWidth="1"/>
    <col min="11017" max="11017" width="3.75" style="1500" customWidth="1"/>
    <col min="11018" max="11018" width="2.5" style="1500" customWidth="1"/>
    <col min="11019" max="11264" width="9" style="1500" customWidth="1"/>
    <col min="11265" max="11265" width="1.125" style="1500" customWidth="1"/>
    <col min="11266" max="11266" width="24.25" style="1500" customWidth="1"/>
    <col min="11267" max="11267" width="4" style="1500" customWidth="1"/>
    <col min="11268" max="11269" width="15.25" style="1500" customWidth="1"/>
    <col min="11270" max="11270" width="15.125" style="1500" customWidth="1"/>
    <col min="11271" max="11271" width="15.25" style="1500" customWidth="1"/>
    <col min="11272" max="11272" width="3.125" style="1500" customWidth="1"/>
    <col min="11273" max="11273" width="3.75" style="1500" customWidth="1"/>
    <col min="11274" max="11274" width="2.5" style="1500" customWidth="1"/>
    <col min="11275" max="11520" width="9" style="1500" customWidth="1"/>
    <col min="11521" max="11521" width="1.125" style="1500" customWidth="1"/>
    <col min="11522" max="11522" width="24.25" style="1500" customWidth="1"/>
    <col min="11523" max="11523" width="4" style="1500" customWidth="1"/>
    <col min="11524" max="11525" width="15.25" style="1500" customWidth="1"/>
    <col min="11526" max="11526" width="15.125" style="1500" customWidth="1"/>
    <col min="11527" max="11527" width="15.25" style="1500" customWidth="1"/>
    <col min="11528" max="11528" width="3.125" style="1500" customWidth="1"/>
    <col min="11529" max="11529" width="3.75" style="1500" customWidth="1"/>
    <col min="11530" max="11530" width="2.5" style="1500" customWidth="1"/>
    <col min="11531" max="11776" width="9" style="1500" customWidth="1"/>
    <col min="11777" max="11777" width="1.125" style="1500" customWidth="1"/>
    <col min="11778" max="11778" width="24.25" style="1500" customWidth="1"/>
    <col min="11779" max="11779" width="4" style="1500" customWidth="1"/>
    <col min="11780" max="11781" width="15.25" style="1500" customWidth="1"/>
    <col min="11782" max="11782" width="15.125" style="1500" customWidth="1"/>
    <col min="11783" max="11783" width="15.25" style="1500" customWidth="1"/>
    <col min="11784" max="11784" width="3.125" style="1500" customWidth="1"/>
    <col min="11785" max="11785" width="3.75" style="1500" customWidth="1"/>
    <col min="11786" max="11786" width="2.5" style="1500" customWidth="1"/>
    <col min="11787" max="12032" width="9" style="1500" customWidth="1"/>
    <col min="12033" max="12033" width="1.125" style="1500" customWidth="1"/>
    <col min="12034" max="12034" width="24.25" style="1500" customWidth="1"/>
    <col min="12035" max="12035" width="4" style="1500" customWidth="1"/>
    <col min="12036" max="12037" width="15.25" style="1500" customWidth="1"/>
    <col min="12038" max="12038" width="15.125" style="1500" customWidth="1"/>
    <col min="12039" max="12039" width="15.25" style="1500" customWidth="1"/>
    <col min="12040" max="12040" width="3.125" style="1500" customWidth="1"/>
    <col min="12041" max="12041" width="3.75" style="1500" customWidth="1"/>
    <col min="12042" max="12042" width="2.5" style="1500" customWidth="1"/>
    <col min="12043" max="12288" width="9" style="1500" customWidth="1"/>
    <col min="12289" max="12289" width="1.125" style="1500" customWidth="1"/>
    <col min="12290" max="12290" width="24.25" style="1500" customWidth="1"/>
    <col min="12291" max="12291" width="4" style="1500" customWidth="1"/>
    <col min="12292" max="12293" width="15.25" style="1500" customWidth="1"/>
    <col min="12294" max="12294" width="15.125" style="1500" customWidth="1"/>
    <col min="12295" max="12295" width="15.25" style="1500" customWidth="1"/>
    <col min="12296" max="12296" width="3.125" style="1500" customWidth="1"/>
    <col min="12297" max="12297" width="3.75" style="1500" customWidth="1"/>
    <col min="12298" max="12298" width="2.5" style="1500" customWidth="1"/>
    <col min="12299" max="12544" width="9" style="1500" customWidth="1"/>
    <col min="12545" max="12545" width="1.125" style="1500" customWidth="1"/>
    <col min="12546" max="12546" width="24.25" style="1500" customWidth="1"/>
    <col min="12547" max="12547" width="4" style="1500" customWidth="1"/>
    <col min="12548" max="12549" width="15.25" style="1500" customWidth="1"/>
    <col min="12550" max="12550" width="15.125" style="1500" customWidth="1"/>
    <col min="12551" max="12551" width="15.25" style="1500" customWidth="1"/>
    <col min="12552" max="12552" width="3.125" style="1500" customWidth="1"/>
    <col min="12553" max="12553" width="3.75" style="1500" customWidth="1"/>
    <col min="12554" max="12554" width="2.5" style="1500" customWidth="1"/>
    <col min="12555" max="12800" width="9" style="1500" customWidth="1"/>
    <col min="12801" max="12801" width="1.125" style="1500" customWidth="1"/>
    <col min="12802" max="12802" width="24.25" style="1500" customWidth="1"/>
    <col min="12803" max="12803" width="4" style="1500" customWidth="1"/>
    <col min="12804" max="12805" width="15.25" style="1500" customWidth="1"/>
    <col min="12806" max="12806" width="15.125" style="1500" customWidth="1"/>
    <col min="12807" max="12807" width="15.25" style="1500" customWidth="1"/>
    <col min="12808" max="12808" width="3.125" style="1500" customWidth="1"/>
    <col min="12809" max="12809" width="3.75" style="1500" customWidth="1"/>
    <col min="12810" max="12810" width="2.5" style="1500" customWidth="1"/>
    <col min="12811" max="13056" width="9" style="1500" customWidth="1"/>
    <col min="13057" max="13057" width="1.125" style="1500" customWidth="1"/>
    <col min="13058" max="13058" width="24.25" style="1500" customWidth="1"/>
    <col min="13059" max="13059" width="4" style="1500" customWidth="1"/>
    <col min="13060" max="13061" width="15.25" style="1500" customWidth="1"/>
    <col min="13062" max="13062" width="15.125" style="1500" customWidth="1"/>
    <col min="13063" max="13063" width="15.25" style="1500" customWidth="1"/>
    <col min="13064" max="13064" width="3.125" style="1500" customWidth="1"/>
    <col min="13065" max="13065" width="3.75" style="1500" customWidth="1"/>
    <col min="13066" max="13066" width="2.5" style="1500" customWidth="1"/>
    <col min="13067" max="13312" width="9" style="1500" customWidth="1"/>
    <col min="13313" max="13313" width="1.125" style="1500" customWidth="1"/>
    <col min="13314" max="13314" width="24.25" style="1500" customWidth="1"/>
    <col min="13315" max="13315" width="4" style="1500" customWidth="1"/>
    <col min="13316" max="13317" width="15.25" style="1500" customWidth="1"/>
    <col min="13318" max="13318" width="15.125" style="1500" customWidth="1"/>
    <col min="13319" max="13319" width="15.25" style="1500" customWidth="1"/>
    <col min="13320" max="13320" width="3.125" style="1500" customWidth="1"/>
    <col min="13321" max="13321" width="3.75" style="1500" customWidth="1"/>
    <col min="13322" max="13322" width="2.5" style="1500" customWidth="1"/>
    <col min="13323" max="13568" width="9" style="1500" customWidth="1"/>
    <col min="13569" max="13569" width="1.125" style="1500" customWidth="1"/>
    <col min="13570" max="13570" width="24.25" style="1500" customWidth="1"/>
    <col min="13571" max="13571" width="4" style="1500" customWidth="1"/>
    <col min="13572" max="13573" width="15.25" style="1500" customWidth="1"/>
    <col min="13574" max="13574" width="15.125" style="1500" customWidth="1"/>
    <col min="13575" max="13575" width="15.25" style="1500" customWidth="1"/>
    <col min="13576" max="13576" width="3.125" style="1500" customWidth="1"/>
    <col min="13577" max="13577" width="3.75" style="1500" customWidth="1"/>
    <col min="13578" max="13578" width="2.5" style="1500" customWidth="1"/>
    <col min="13579" max="13824" width="9" style="1500" customWidth="1"/>
    <col min="13825" max="13825" width="1.125" style="1500" customWidth="1"/>
    <col min="13826" max="13826" width="24.25" style="1500" customWidth="1"/>
    <col min="13827" max="13827" width="4" style="1500" customWidth="1"/>
    <col min="13828" max="13829" width="15.25" style="1500" customWidth="1"/>
    <col min="13830" max="13830" width="15.125" style="1500" customWidth="1"/>
    <col min="13831" max="13831" width="15.25" style="1500" customWidth="1"/>
    <col min="13832" max="13832" width="3.125" style="1500" customWidth="1"/>
    <col min="13833" max="13833" width="3.75" style="1500" customWidth="1"/>
    <col min="13834" max="13834" width="2.5" style="1500" customWidth="1"/>
    <col min="13835" max="14080" width="9" style="1500" customWidth="1"/>
    <col min="14081" max="14081" width="1.125" style="1500" customWidth="1"/>
    <col min="14082" max="14082" width="24.25" style="1500" customWidth="1"/>
    <col min="14083" max="14083" width="4" style="1500" customWidth="1"/>
    <col min="14084" max="14085" width="15.25" style="1500" customWidth="1"/>
    <col min="14086" max="14086" width="15.125" style="1500" customWidth="1"/>
    <col min="14087" max="14087" width="15.25" style="1500" customWidth="1"/>
    <col min="14088" max="14088" width="3.125" style="1500" customWidth="1"/>
    <col min="14089" max="14089" width="3.75" style="1500" customWidth="1"/>
    <col min="14090" max="14090" width="2.5" style="1500" customWidth="1"/>
    <col min="14091" max="14336" width="9" style="1500" customWidth="1"/>
    <col min="14337" max="14337" width="1.125" style="1500" customWidth="1"/>
    <col min="14338" max="14338" width="24.25" style="1500" customWidth="1"/>
    <col min="14339" max="14339" width="4" style="1500" customWidth="1"/>
    <col min="14340" max="14341" width="15.25" style="1500" customWidth="1"/>
    <col min="14342" max="14342" width="15.125" style="1500" customWidth="1"/>
    <col min="14343" max="14343" width="15.25" style="1500" customWidth="1"/>
    <col min="14344" max="14344" width="3.125" style="1500" customWidth="1"/>
    <col min="14345" max="14345" width="3.75" style="1500" customWidth="1"/>
    <col min="14346" max="14346" width="2.5" style="1500" customWidth="1"/>
    <col min="14347" max="14592" width="9" style="1500" customWidth="1"/>
    <col min="14593" max="14593" width="1.125" style="1500" customWidth="1"/>
    <col min="14594" max="14594" width="24.25" style="1500" customWidth="1"/>
    <col min="14595" max="14595" width="4" style="1500" customWidth="1"/>
    <col min="14596" max="14597" width="15.25" style="1500" customWidth="1"/>
    <col min="14598" max="14598" width="15.125" style="1500" customWidth="1"/>
    <col min="14599" max="14599" width="15.25" style="1500" customWidth="1"/>
    <col min="14600" max="14600" width="3.125" style="1500" customWidth="1"/>
    <col min="14601" max="14601" width="3.75" style="1500" customWidth="1"/>
    <col min="14602" max="14602" width="2.5" style="1500" customWidth="1"/>
    <col min="14603" max="14848" width="9" style="1500" customWidth="1"/>
    <col min="14849" max="14849" width="1.125" style="1500" customWidth="1"/>
    <col min="14850" max="14850" width="24.25" style="1500" customWidth="1"/>
    <col min="14851" max="14851" width="4" style="1500" customWidth="1"/>
    <col min="14852" max="14853" width="15.25" style="1500" customWidth="1"/>
    <col min="14854" max="14854" width="15.125" style="1500" customWidth="1"/>
    <col min="14855" max="14855" width="15.25" style="1500" customWidth="1"/>
    <col min="14856" max="14856" width="3.125" style="1500" customWidth="1"/>
    <col min="14857" max="14857" width="3.75" style="1500" customWidth="1"/>
    <col min="14858" max="14858" width="2.5" style="1500" customWidth="1"/>
    <col min="14859" max="15104" width="9" style="1500" customWidth="1"/>
    <col min="15105" max="15105" width="1.125" style="1500" customWidth="1"/>
    <col min="15106" max="15106" width="24.25" style="1500" customWidth="1"/>
    <col min="15107" max="15107" width="4" style="1500" customWidth="1"/>
    <col min="15108" max="15109" width="15.25" style="1500" customWidth="1"/>
    <col min="15110" max="15110" width="15.125" style="1500" customWidth="1"/>
    <col min="15111" max="15111" width="15.25" style="1500" customWidth="1"/>
    <col min="15112" max="15112" width="3.125" style="1500" customWidth="1"/>
    <col min="15113" max="15113" width="3.75" style="1500" customWidth="1"/>
    <col min="15114" max="15114" width="2.5" style="1500" customWidth="1"/>
    <col min="15115" max="15360" width="9" style="1500" customWidth="1"/>
    <col min="15361" max="15361" width="1.125" style="1500" customWidth="1"/>
    <col min="15362" max="15362" width="24.25" style="1500" customWidth="1"/>
    <col min="15363" max="15363" width="4" style="1500" customWidth="1"/>
    <col min="15364" max="15365" width="15.25" style="1500" customWidth="1"/>
    <col min="15366" max="15366" width="15.125" style="1500" customWidth="1"/>
    <col min="15367" max="15367" width="15.25" style="1500" customWidth="1"/>
    <col min="15368" max="15368" width="3.125" style="1500" customWidth="1"/>
    <col min="15369" max="15369" width="3.75" style="1500" customWidth="1"/>
    <col min="15370" max="15370" width="2.5" style="1500" customWidth="1"/>
    <col min="15371" max="15616" width="9" style="1500" customWidth="1"/>
    <col min="15617" max="15617" width="1.125" style="1500" customWidth="1"/>
    <col min="15618" max="15618" width="24.25" style="1500" customWidth="1"/>
    <col min="15619" max="15619" width="4" style="1500" customWidth="1"/>
    <col min="15620" max="15621" width="15.25" style="1500" customWidth="1"/>
    <col min="15622" max="15622" width="15.125" style="1500" customWidth="1"/>
    <col min="15623" max="15623" width="15.25" style="1500" customWidth="1"/>
    <col min="15624" max="15624" width="3.125" style="1500" customWidth="1"/>
    <col min="15625" max="15625" width="3.75" style="1500" customWidth="1"/>
    <col min="15626" max="15626" width="2.5" style="1500" customWidth="1"/>
    <col min="15627" max="15872" width="9" style="1500" customWidth="1"/>
    <col min="15873" max="15873" width="1.125" style="1500" customWidth="1"/>
    <col min="15874" max="15874" width="24.25" style="1500" customWidth="1"/>
    <col min="15875" max="15875" width="4" style="1500" customWidth="1"/>
    <col min="15876" max="15877" width="15.25" style="1500" customWidth="1"/>
    <col min="15878" max="15878" width="15.125" style="1500" customWidth="1"/>
    <col min="15879" max="15879" width="15.25" style="1500" customWidth="1"/>
    <col min="15880" max="15880" width="3.125" style="1500" customWidth="1"/>
    <col min="15881" max="15881" width="3.75" style="1500" customWidth="1"/>
    <col min="15882" max="15882" width="2.5" style="1500" customWidth="1"/>
    <col min="15883" max="16128" width="9" style="1500" customWidth="1"/>
    <col min="16129" max="16129" width="1.125" style="1500" customWidth="1"/>
    <col min="16130" max="16130" width="24.25" style="1500" customWidth="1"/>
    <col min="16131" max="16131" width="4" style="1500" customWidth="1"/>
    <col min="16132" max="16133" width="15.25" style="1500" customWidth="1"/>
    <col min="16134" max="16134" width="15.125" style="1500" customWidth="1"/>
    <col min="16135" max="16135" width="15.25" style="1500" customWidth="1"/>
    <col min="16136" max="16136" width="3.125" style="1500" customWidth="1"/>
    <col min="16137" max="16137" width="3.75" style="1500" customWidth="1"/>
    <col min="16138" max="16138" width="2.5" style="1500" customWidth="1"/>
    <col min="16139" max="16384" width="9" style="1500" customWidth="1"/>
  </cols>
  <sheetData>
    <row r="1" spans="1:10" ht="27.75" customHeight="1">
      <c r="A1" s="1917"/>
    </row>
    <row r="2" spans="1:10" ht="27.75" customHeight="1">
      <c r="A2" s="1917"/>
      <c r="G2" s="2190" t="s">
        <v>1314</v>
      </c>
      <c r="H2" s="2190"/>
    </row>
    <row r="3" spans="1:10" ht="36" customHeight="1">
      <c r="A3" s="1919" t="s">
        <v>26</v>
      </c>
      <c r="B3" s="1919"/>
      <c r="C3" s="1919"/>
      <c r="D3" s="1919"/>
      <c r="E3" s="1919"/>
      <c r="F3" s="1919"/>
      <c r="G3" s="1919"/>
      <c r="H3" s="1919"/>
    </row>
    <row r="4" spans="1:10" ht="36" customHeight="1">
      <c r="A4" s="1919"/>
      <c r="B4" s="1919"/>
      <c r="C4" s="1919"/>
      <c r="D4" s="1919"/>
      <c r="E4" s="1919"/>
      <c r="F4" s="1919"/>
      <c r="G4" s="1919"/>
      <c r="H4" s="1919"/>
    </row>
    <row r="5" spans="1:10" ht="43.5" customHeight="1">
      <c r="A5" s="1919"/>
      <c r="B5" s="2183" t="s">
        <v>493</v>
      </c>
      <c r="C5" s="1924"/>
      <c r="D5" s="1927"/>
      <c r="E5" s="1927"/>
      <c r="F5" s="1927"/>
      <c r="G5" s="1927"/>
      <c r="H5" s="1939"/>
    </row>
    <row r="6" spans="1:10" ht="43.5" customHeight="1">
      <c r="B6" s="3321" t="s">
        <v>498</v>
      </c>
      <c r="C6" s="2187" t="s">
        <v>586</v>
      </c>
      <c r="D6" s="2187"/>
      <c r="E6" s="2187"/>
      <c r="F6" s="2187"/>
      <c r="G6" s="2187"/>
      <c r="H6" s="2194"/>
    </row>
    <row r="7" spans="1:10" ht="19.5" customHeight="1">
      <c r="B7" s="3322" t="s">
        <v>1460</v>
      </c>
      <c r="C7" s="3326"/>
      <c r="D7" s="3333"/>
      <c r="E7" s="3333"/>
      <c r="F7" s="3333"/>
      <c r="G7" s="3333"/>
      <c r="H7" s="3343"/>
    </row>
    <row r="8" spans="1:10" ht="33" customHeight="1">
      <c r="B8" s="3323"/>
      <c r="C8" s="3327"/>
      <c r="D8" s="3049"/>
      <c r="E8" s="3049" t="s">
        <v>39</v>
      </c>
      <c r="F8" s="3049" t="s">
        <v>338</v>
      </c>
      <c r="G8" s="3049" t="s">
        <v>517</v>
      </c>
      <c r="H8" s="3344"/>
    </row>
    <row r="9" spans="1:10" ht="33" customHeight="1">
      <c r="B9" s="3323"/>
      <c r="C9" s="3327"/>
      <c r="D9" s="3049" t="s">
        <v>1395</v>
      </c>
      <c r="E9" s="3337" t="s">
        <v>30</v>
      </c>
      <c r="F9" s="3337" t="s">
        <v>30</v>
      </c>
      <c r="G9" s="3340" t="s">
        <v>30</v>
      </c>
      <c r="H9" s="3344"/>
    </row>
    <row r="10" spans="1:10" ht="33" customHeight="1">
      <c r="B10" s="3323"/>
      <c r="C10" s="3328"/>
      <c r="D10" s="3334" t="s">
        <v>1396</v>
      </c>
      <c r="E10" s="3337" t="s">
        <v>30</v>
      </c>
      <c r="F10" s="3338" t="s">
        <v>30</v>
      </c>
      <c r="G10" s="3341" t="s">
        <v>1461</v>
      </c>
      <c r="H10" s="3345"/>
    </row>
    <row r="11" spans="1:10" ht="19.5" customHeight="1">
      <c r="B11" s="3324"/>
      <c r="C11" s="3329"/>
      <c r="D11" s="3333"/>
      <c r="E11" s="3333"/>
      <c r="F11" s="3333"/>
      <c r="G11" s="3342"/>
      <c r="H11" s="3346"/>
    </row>
    <row r="12" spans="1:10" ht="17.25" customHeight="1">
      <c r="B12" s="3322" t="s">
        <v>821</v>
      </c>
      <c r="C12" s="3326"/>
      <c r="D12" s="3335"/>
      <c r="E12" s="3335"/>
      <c r="F12" s="3335"/>
      <c r="G12" s="3335"/>
      <c r="H12" s="3347"/>
    </row>
    <row r="13" spans="1:10" ht="42" customHeight="1">
      <c r="B13" s="3323"/>
      <c r="C13" s="3330" t="s">
        <v>106</v>
      </c>
      <c r="D13" s="2192" t="s">
        <v>590</v>
      </c>
      <c r="E13" s="2192"/>
      <c r="F13" s="3339"/>
      <c r="G13" s="2192" t="s">
        <v>308</v>
      </c>
      <c r="H13" s="3348"/>
    </row>
    <row r="14" spans="1:10" ht="17.25" customHeight="1">
      <c r="B14" s="3324"/>
      <c r="C14" s="3331"/>
      <c r="D14" s="3336"/>
      <c r="E14" s="3336"/>
      <c r="F14" s="3336"/>
      <c r="G14" s="3336"/>
      <c r="H14" s="3349"/>
    </row>
    <row r="16" spans="1:10" ht="17.25" customHeight="1">
      <c r="B16" s="1006" t="s">
        <v>523</v>
      </c>
      <c r="C16" s="1516"/>
      <c r="D16" s="1516"/>
      <c r="E16" s="1516"/>
      <c r="F16" s="1516"/>
      <c r="G16" s="1516"/>
      <c r="H16" s="1516"/>
      <c r="I16" s="1516"/>
      <c r="J16" s="1516"/>
    </row>
    <row r="17" spans="2:10" ht="36" customHeight="1">
      <c r="B17" s="875" t="s">
        <v>1462</v>
      </c>
      <c r="C17" s="3332"/>
      <c r="D17" s="3332"/>
      <c r="E17" s="3332"/>
      <c r="F17" s="3332"/>
      <c r="G17" s="3332"/>
      <c r="H17" s="3332"/>
      <c r="I17" s="1516"/>
      <c r="J17" s="1516"/>
    </row>
    <row r="18" spans="2:10" ht="7.5" customHeight="1">
      <c r="B18" s="875"/>
      <c r="C18" s="2192"/>
      <c r="D18" s="2192"/>
      <c r="E18" s="2192"/>
      <c r="F18" s="2192"/>
      <c r="G18" s="2192"/>
      <c r="H18" s="2192"/>
    </row>
    <row r="19" spans="2:10">
      <c r="B19" s="3325"/>
    </row>
  </sheetData>
  <customSheetViews>
    <customSheetView guid="{76D48460-2D9B-487A-92BD-89A50EB1783E}" showPageBreaks="1" showGridLines="0" view="pageBreakPreview">
      <pageMargins left="0.7" right="0.7" top="0.75" bottom="0.75" header="0.3" footer="0.3"/>
      <pageSetup paperSize="9" scale="94" orientation="portrait" r:id="rId1"/>
    </customSheetView>
  </customSheetViews>
  <mergeCells count="8">
    <mergeCell ref="G2:H2"/>
    <mergeCell ref="A3:H3"/>
    <mergeCell ref="C5:H5"/>
    <mergeCell ref="C6:H6"/>
    <mergeCell ref="B17:H17"/>
    <mergeCell ref="B18:H18"/>
    <mergeCell ref="B7:B11"/>
    <mergeCell ref="B12:B14"/>
  </mergeCells>
  <phoneticPr fontId="7"/>
  <pageMargins left="0.7" right="0.7" top="0.75" bottom="0.75" header="0.3" footer="0.3"/>
  <pageSetup paperSize="9" scale="94" fitToWidth="1" fitToHeight="1" orientation="portrait" usePrinterDefaults="1" r:id="rId2"/>
</worksheet>
</file>

<file path=xl/worksheets/sheet84.xml><?xml version="1.0" encoding="utf-8"?>
<worksheet xmlns="http://schemas.openxmlformats.org/spreadsheetml/2006/main" xmlns:r="http://schemas.openxmlformats.org/officeDocument/2006/relationships" xmlns:mc="http://schemas.openxmlformats.org/markup-compatibility/2006">
  <sheetPr codeName="Sheet91">
    <pageSetUpPr fitToPage="1"/>
  </sheetPr>
  <dimension ref="A1:Y43"/>
  <sheetViews>
    <sheetView view="pageBreakPreview" topLeftCell="A37" zoomScale="70" zoomScaleNormal="86" zoomScaleSheetLayoutView="70" workbookViewId="0"/>
  </sheetViews>
  <sheetFormatPr defaultRowHeight="13.5"/>
  <cols>
    <col min="1" max="1" width="2.5" style="499" customWidth="1"/>
    <col min="2" max="2" width="18.25" style="499" customWidth="1"/>
    <col min="3" max="3" width="17.25" style="499" customWidth="1"/>
    <col min="4" max="4" width="18" style="499" customWidth="1"/>
    <col min="5" max="5" width="29.5" style="499" customWidth="1"/>
    <col min="6" max="6" width="5.125" style="499" customWidth="1"/>
    <col min="7" max="7" width="8.75" style="499" customWidth="1"/>
    <col min="8" max="8" width="16.375" style="499" customWidth="1"/>
    <col min="9" max="10" width="16.125" style="499" customWidth="1"/>
    <col min="11" max="11" width="2.125" style="499" customWidth="1"/>
    <col min="12" max="260" width="9" style="499" customWidth="1"/>
    <col min="261" max="261" width="20.125" style="499" customWidth="1"/>
    <col min="262" max="262" width="18.875" style="499" customWidth="1"/>
    <col min="263" max="263" width="8.875" style="499" customWidth="1"/>
    <col min="264" max="264" width="18.875" style="499" customWidth="1"/>
    <col min="265" max="265" width="12.625" style="499" customWidth="1"/>
    <col min="266" max="266" width="22.875" style="499" customWidth="1"/>
    <col min="267" max="516" width="9" style="499" customWidth="1"/>
    <col min="517" max="517" width="20.125" style="499" customWidth="1"/>
    <col min="518" max="518" width="18.875" style="499" customWidth="1"/>
    <col min="519" max="519" width="8.875" style="499" customWidth="1"/>
    <col min="520" max="520" width="18.875" style="499" customWidth="1"/>
    <col min="521" max="521" width="12.625" style="499" customWidth="1"/>
    <col min="522" max="522" width="22.875" style="499" customWidth="1"/>
    <col min="523" max="772" width="9" style="499" customWidth="1"/>
    <col min="773" max="773" width="20.125" style="499" customWidth="1"/>
    <col min="774" max="774" width="18.875" style="499" customWidth="1"/>
    <col min="775" max="775" width="8.875" style="499" customWidth="1"/>
    <col min="776" max="776" width="18.875" style="499" customWidth="1"/>
    <col min="777" max="777" width="12.625" style="499" customWidth="1"/>
    <col min="778" max="778" width="22.875" style="499" customWidth="1"/>
    <col min="779" max="1028" width="9" style="499" customWidth="1"/>
    <col min="1029" max="1029" width="20.125" style="499" customWidth="1"/>
    <col min="1030" max="1030" width="18.875" style="499" customWidth="1"/>
    <col min="1031" max="1031" width="8.875" style="499" customWidth="1"/>
    <col min="1032" max="1032" width="18.875" style="499" customWidth="1"/>
    <col min="1033" max="1033" width="12.625" style="499" customWidth="1"/>
    <col min="1034" max="1034" width="22.875" style="499" customWidth="1"/>
    <col min="1035" max="1284" width="9" style="499" customWidth="1"/>
    <col min="1285" max="1285" width="20.125" style="499" customWidth="1"/>
    <col min="1286" max="1286" width="18.875" style="499" customWidth="1"/>
    <col min="1287" max="1287" width="8.875" style="499" customWidth="1"/>
    <col min="1288" max="1288" width="18.875" style="499" customWidth="1"/>
    <col min="1289" max="1289" width="12.625" style="499" customWidth="1"/>
    <col min="1290" max="1290" width="22.875" style="499" customWidth="1"/>
    <col min="1291" max="1540" width="9" style="499" customWidth="1"/>
    <col min="1541" max="1541" width="20.125" style="499" customWidth="1"/>
    <col min="1542" max="1542" width="18.875" style="499" customWidth="1"/>
    <col min="1543" max="1543" width="8.875" style="499" customWidth="1"/>
    <col min="1544" max="1544" width="18.875" style="499" customWidth="1"/>
    <col min="1545" max="1545" width="12.625" style="499" customWidth="1"/>
    <col min="1546" max="1546" width="22.875" style="499" customWidth="1"/>
    <col min="1547" max="1796" width="9" style="499" customWidth="1"/>
    <col min="1797" max="1797" width="20.125" style="499" customWidth="1"/>
    <col min="1798" max="1798" width="18.875" style="499" customWidth="1"/>
    <col min="1799" max="1799" width="8.875" style="499" customWidth="1"/>
    <col min="1800" max="1800" width="18.875" style="499" customWidth="1"/>
    <col min="1801" max="1801" width="12.625" style="499" customWidth="1"/>
    <col min="1802" max="1802" width="22.875" style="499" customWidth="1"/>
    <col min="1803" max="2052" width="9" style="499" customWidth="1"/>
    <col min="2053" max="2053" width="20.125" style="499" customWidth="1"/>
    <col min="2054" max="2054" width="18.875" style="499" customWidth="1"/>
    <col min="2055" max="2055" width="8.875" style="499" customWidth="1"/>
    <col min="2056" max="2056" width="18.875" style="499" customWidth="1"/>
    <col min="2057" max="2057" width="12.625" style="499" customWidth="1"/>
    <col min="2058" max="2058" width="22.875" style="499" customWidth="1"/>
    <col min="2059" max="2308" width="9" style="499" customWidth="1"/>
    <col min="2309" max="2309" width="20.125" style="499" customWidth="1"/>
    <col min="2310" max="2310" width="18.875" style="499" customWidth="1"/>
    <col min="2311" max="2311" width="8.875" style="499" customWidth="1"/>
    <col min="2312" max="2312" width="18.875" style="499" customWidth="1"/>
    <col min="2313" max="2313" width="12.625" style="499" customWidth="1"/>
    <col min="2314" max="2314" width="22.875" style="499" customWidth="1"/>
    <col min="2315" max="2564" width="9" style="499" customWidth="1"/>
    <col min="2565" max="2565" width="20.125" style="499" customWidth="1"/>
    <col min="2566" max="2566" width="18.875" style="499" customWidth="1"/>
    <col min="2567" max="2567" width="8.875" style="499" customWidth="1"/>
    <col min="2568" max="2568" width="18.875" style="499" customWidth="1"/>
    <col min="2569" max="2569" width="12.625" style="499" customWidth="1"/>
    <col min="2570" max="2570" width="22.875" style="499" customWidth="1"/>
    <col min="2571" max="2820" width="9" style="499" customWidth="1"/>
    <col min="2821" max="2821" width="20.125" style="499" customWidth="1"/>
    <col min="2822" max="2822" width="18.875" style="499" customWidth="1"/>
    <col min="2823" max="2823" width="8.875" style="499" customWidth="1"/>
    <col min="2824" max="2824" width="18.875" style="499" customWidth="1"/>
    <col min="2825" max="2825" width="12.625" style="499" customWidth="1"/>
    <col min="2826" max="2826" width="22.875" style="499" customWidth="1"/>
    <col min="2827" max="3076" width="9" style="499" customWidth="1"/>
    <col min="3077" max="3077" width="20.125" style="499" customWidth="1"/>
    <col min="3078" max="3078" width="18.875" style="499" customWidth="1"/>
    <col min="3079" max="3079" width="8.875" style="499" customWidth="1"/>
    <col min="3080" max="3080" width="18.875" style="499" customWidth="1"/>
    <col min="3081" max="3081" width="12.625" style="499" customWidth="1"/>
    <col min="3082" max="3082" width="22.875" style="499" customWidth="1"/>
    <col min="3083" max="3332" width="9" style="499" customWidth="1"/>
    <col min="3333" max="3333" width="20.125" style="499" customWidth="1"/>
    <col min="3334" max="3334" width="18.875" style="499" customWidth="1"/>
    <col min="3335" max="3335" width="8.875" style="499" customWidth="1"/>
    <col min="3336" max="3336" width="18.875" style="499" customWidth="1"/>
    <col min="3337" max="3337" width="12.625" style="499" customWidth="1"/>
    <col min="3338" max="3338" width="22.875" style="499" customWidth="1"/>
    <col min="3339" max="3588" width="9" style="499" customWidth="1"/>
    <col min="3589" max="3589" width="20.125" style="499" customWidth="1"/>
    <col min="3590" max="3590" width="18.875" style="499" customWidth="1"/>
    <col min="3591" max="3591" width="8.875" style="499" customWidth="1"/>
    <col min="3592" max="3592" width="18.875" style="499" customWidth="1"/>
    <col min="3593" max="3593" width="12.625" style="499" customWidth="1"/>
    <col min="3594" max="3594" width="22.875" style="499" customWidth="1"/>
    <col min="3595" max="3844" width="9" style="499" customWidth="1"/>
    <col min="3845" max="3845" width="20.125" style="499" customWidth="1"/>
    <col min="3846" max="3846" width="18.875" style="499" customWidth="1"/>
    <col min="3847" max="3847" width="8.875" style="499" customWidth="1"/>
    <col min="3848" max="3848" width="18.875" style="499" customWidth="1"/>
    <col min="3849" max="3849" width="12.625" style="499" customWidth="1"/>
    <col min="3850" max="3850" width="22.875" style="499" customWidth="1"/>
    <col min="3851" max="4100" width="9" style="499" customWidth="1"/>
    <col min="4101" max="4101" width="20.125" style="499" customWidth="1"/>
    <col min="4102" max="4102" width="18.875" style="499" customWidth="1"/>
    <col min="4103" max="4103" width="8.875" style="499" customWidth="1"/>
    <col min="4104" max="4104" width="18.875" style="499" customWidth="1"/>
    <col min="4105" max="4105" width="12.625" style="499" customWidth="1"/>
    <col min="4106" max="4106" width="22.875" style="499" customWidth="1"/>
    <col min="4107" max="4356" width="9" style="499" customWidth="1"/>
    <col min="4357" max="4357" width="20.125" style="499" customWidth="1"/>
    <col min="4358" max="4358" width="18.875" style="499" customWidth="1"/>
    <col min="4359" max="4359" width="8.875" style="499" customWidth="1"/>
    <col min="4360" max="4360" width="18.875" style="499" customWidth="1"/>
    <col min="4361" max="4361" width="12.625" style="499" customWidth="1"/>
    <col min="4362" max="4362" width="22.875" style="499" customWidth="1"/>
    <col min="4363" max="4612" width="9" style="499" customWidth="1"/>
    <col min="4613" max="4613" width="20.125" style="499" customWidth="1"/>
    <col min="4614" max="4614" width="18.875" style="499" customWidth="1"/>
    <col min="4615" max="4615" width="8.875" style="499" customWidth="1"/>
    <col min="4616" max="4616" width="18.875" style="499" customWidth="1"/>
    <col min="4617" max="4617" width="12.625" style="499" customWidth="1"/>
    <col min="4618" max="4618" width="22.875" style="499" customWidth="1"/>
    <col min="4619" max="4868" width="9" style="499" customWidth="1"/>
    <col min="4869" max="4869" width="20.125" style="499" customWidth="1"/>
    <col min="4870" max="4870" width="18.875" style="499" customWidth="1"/>
    <col min="4871" max="4871" width="8.875" style="499" customWidth="1"/>
    <col min="4872" max="4872" width="18.875" style="499" customWidth="1"/>
    <col min="4873" max="4873" width="12.625" style="499" customWidth="1"/>
    <col min="4874" max="4874" width="22.875" style="499" customWidth="1"/>
    <col min="4875" max="5124" width="9" style="499" customWidth="1"/>
    <col min="5125" max="5125" width="20.125" style="499" customWidth="1"/>
    <col min="5126" max="5126" width="18.875" style="499" customWidth="1"/>
    <col min="5127" max="5127" width="8.875" style="499" customWidth="1"/>
    <col min="5128" max="5128" width="18.875" style="499" customWidth="1"/>
    <col min="5129" max="5129" width="12.625" style="499" customWidth="1"/>
    <col min="5130" max="5130" width="22.875" style="499" customWidth="1"/>
    <col min="5131" max="5380" width="9" style="499" customWidth="1"/>
    <col min="5381" max="5381" width="20.125" style="499" customWidth="1"/>
    <col min="5382" max="5382" width="18.875" style="499" customWidth="1"/>
    <col min="5383" max="5383" width="8.875" style="499" customWidth="1"/>
    <col min="5384" max="5384" width="18.875" style="499" customWidth="1"/>
    <col min="5385" max="5385" width="12.625" style="499" customWidth="1"/>
    <col min="5386" max="5386" width="22.875" style="499" customWidth="1"/>
    <col min="5387" max="5636" width="9" style="499" customWidth="1"/>
    <col min="5637" max="5637" width="20.125" style="499" customWidth="1"/>
    <col min="5638" max="5638" width="18.875" style="499" customWidth="1"/>
    <col min="5639" max="5639" width="8.875" style="499" customWidth="1"/>
    <col min="5640" max="5640" width="18.875" style="499" customWidth="1"/>
    <col min="5641" max="5641" width="12.625" style="499" customWidth="1"/>
    <col min="5642" max="5642" width="22.875" style="499" customWidth="1"/>
    <col min="5643" max="5892" width="9" style="499" customWidth="1"/>
    <col min="5893" max="5893" width="20.125" style="499" customWidth="1"/>
    <col min="5894" max="5894" width="18.875" style="499" customWidth="1"/>
    <col min="5895" max="5895" width="8.875" style="499" customWidth="1"/>
    <col min="5896" max="5896" width="18.875" style="499" customWidth="1"/>
    <col min="5897" max="5897" width="12.625" style="499" customWidth="1"/>
    <col min="5898" max="5898" width="22.875" style="499" customWidth="1"/>
    <col min="5899" max="6148" width="9" style="499" customWidth="1"/>
    <col min="6149" max="6149" width="20.125" style="499" customWidth="1"/>
    <col min="6150" max="6150" width="18.875" style="499" customWidth="1"/>
    <col min="6151" max="6151" width="8.875" style="499" customWidth="1"/>
    <col min="6152" max="6152" width="18.875" style="499" customWidth="1"/>
    <col min="6153" max="6153" width="12.625" style="499" customWidth="1"/>
    <col min="6154" max="6154" width="22.875" style="499" customWidth="1"/>
    <col min="6155" max="6404" width="9" style="499" customWidth="1"/>
    <col min="6405" max="6405" width="20.125" style="499" customWidth="1"/>
    <col min="6406" max="6406" width="18.875" style="499" customWidth="1"/>
    <col min="6407" max="6407" width="8.875" style="499" customWidth="1"/>
    <col min="6408" max="6408" width="18.875" style="499" customWidth="1"/>
    <col min="6409" max="6409" width="12.625" style="499" customWidth="1"/>
    <col min="6410" max="6410" width="22.875" style="499" customWidth="1"/>
    <col min="6411" max="6660" width="9" style="499" customWidth="1"/>
    <col min="6661" max="6661" width="20.125" style="499" customWidth="1"/>
    <col min="6662" max="6662" width="18.875" style="499" customWidth="1"/>
    <col min="6663" max="6663" width="8.875" style="499" customWidth="1"/>
    <col min="6664" max="6664" width="18.875" style="499" customWidth="1"/>
    <col min="6665" max="6665" width="12.625" style="499" customWidth="1"/>
    <col min="6666" max="6666" width="22.875" style="499" customWidth="1"/>
    <col min="6667" max="6916" width="9" style="499" customWidth="1"/>
    <col min="6917" max="6917" width="20.125" style="499" customWidth="1"/>
    <col min="6918" max="6918" width="18.875" style="499" customWidth="1"/>
    <col min="6919" max="6919" width="8.875" style="499" customWidth="1"/>
    <col min="6920" max="6920" width="18.875" style="499" customWidth="1"/>
    <col min="6921" max="6921" width="12.625" style="499" customWidth="1"/>
    <col min="6922" max="6922" width="22.875" style="499" customWidth="1"/>
    <col min="6923" max="7172" width="9" style="499" customWidth="1"/>
    <col min="7173" max="7173" width="20.125" style="499" customWidth="1"/>
    <col min="7174" max="7174" width="18.875" style="499" customWidth="1"/>
    <col min="7175" max="7175" width="8.875" style="499" customWidth="1"/>
    <col min="7176" max="7176" width="18.875" style="499" customWidth="1"/>
    <col min="7177" max="7177" width="12.625" style="499" customWidth="1"/>
    <col min="7178" max="7178" width="22.875" style="499" customWidth="1"/>
    <col min="7179" max="7428" width="9" style="499" customWidth="1"/>
    <col min="7429" max="7429" width="20.125" style="499" customWidth="1"/>
    <col min="7430" max="7430" width="18.875" style="499" customWidth="1"/>
    <col min="7431" max="7431" width="8.875" style="499" customWidth="1"/>
    <col min="7432" max="7432" width="18.875" style="499" customWidth="1"/>
    <col min="7433" max="7433" width="12.625" style="499" customWidth="1"/>
    <col min="7434" max="7434" width="22.875" style="499" customWidth="1"/>
    <col min="7435" max="7684" width="9" style="499" customWidth="1"/>
    <col min="7685" max="7685" width="20.125" style="499" customWidth="1"/>
    <col min="7686" max="7686" width="18.875" style="499" customWidth="1"/>
    <col min="7687" max="7687" width="8.875" style="499" customWidth="1"/>
    <col min="7688" max="7688" width="18.875" style="499" customWidth="1"/>
    <col min="7689" max="7689" width="12.625" style="499" customWidth="1"/>
    <col min="7690" max="7690" width="22.875" style="499" customWidth="1"/>
    <col min="7691" max="7940" width="9" style="499" customWidth="1"/>
    <col min="7941" max="7941" width="20.125" style="499" customWidth="1"/>
    <col min="7942" max="7942" width="18.875" style="499" customWidth="1"/>
    <col min="7943" max="7943" width="8.875" style="499" customWidth="1"/>
    <col min="7944" max="7944" width="18.875" style="499" customWidth="1"/>
    <col min="7945" max="7945" width="12.625" style="499" customWidth="1"/>
    <col min="7946" max="7946" width="22.875" style="499" customWidth="1"/>
    <col min="7947" max="8196" width="9" style="499" customWidth="1"/>
    <col min="8197" max="8197" width="20.125" style="499" customWidth="1"/>
    <col min="8198" max="8198" width="18.875" style="499" customWidth="1"/>
    <col min="8199" max="8199" width="8.875" style="499" customWidth="1"/>
    <col min="8200" max="8200" width="18.875" style="499" customWidth="1"/>
    <col min="8201" max="8201" width="12.625" style="499" customWidth="1"/>
    <col min="8202" max="8202" width="22.875" style="499" customWidth="1"/>
    <col min="8203" max="8452" width="9" style="499" customWidth="1"/>
    <col min="8453" max="8453" width="20.125" style="499" customWidth="1"/>
    <col min="8454" max="8454" width="18.875" style="499" customWidth="1"/>
    <col min="8455" max="8455" width="8.875" style="499" customWidth="1"/>
    <col min="8456" max="8456" width="18.875" style="499" customWidth="1"/>
    <col min="8457" max="8457" width="12.625" style="499" customWidth="1"/>
    <col min="8458" max="8458" width="22.875" style="499" customWidth="1"/>
    <col min="8459" max="8708" width="9" style="499" customWidth="1"/>
    <col min="8709" max="8709" width="20.125" style="499" customWidth="1"/>
    <col min="8710" max="8710" width="18.875" style="499" customWidth="1"/>
    <col min="8711" max="8711" width="8.875" style="499" customWidth="1"/>
    <col min="8712" max="8712" width="18.875" style="499" customWidth="1"/>
    <col min="8713" max="8713" width="12.625" style="499" customWidth="1"/>
    <col min="8714" max="8714" width="22.875" style="499" customWidth="1"/>
    <col min="8715" max="8964" width="9" style="499" customWidth="1"/>
    <col min="8965" max="8965" width="20.125" style="499" customWidth="1"/>
    <col min="8966" max="8966" width="18.875" style="499" customWidth="1"/>
    <col min="8967" max="8967" width="8.875" style="499" customWidth="1"/>
    <col min="8968" max="8968" width="18.875" style="499" customWidth="1"/>
    <col min="8969" max="8969" width="12.625" style="499" customWidth="1"/>
    <col min="8970" max="8970" width="22.875" style="499" customWidth="1"/>
    <col min="8971" max="9220" width="9" style="499" customWidth="1"/>
    <col min="9221" max="9221" width="20.125" style="499" customWidth="1"/>
    <col min="9222" max="9222" width="18.875" style="499" customWidth="1"/>
    <col min="9223" max="9223" width="8.875" style="499" customWidth="1"/>
    <col min="9224" max="9224" width="18.875" style="499" customWidth="1"/>
    <col min="9225" max="9225" width="12.625" style="499" customWidth="1"/>
    <col min="9226" max="9226" width="22.875" style="499" customWidth="1"/>
    <col min="9227" max="9476" width="9" style="499" customWidth="1"/>
    <col min="9477" max="9477" width="20.125" style="499" customWidth="1"/>
    <col min="9478" max="9478" width="18.875" style="499" customWidth="1"/>
    <col min="9479" max="9479" width="8.875" style="499" customWidth="1"/>
    <col min="9480" max="9480" width="18.875" style="499" customWidth="1"/>
    <col min="9481" max="9481" width="12.625" style="499" customWidth="1"/>
    <col min="9482" max="9482" width="22.875" style="499" customWidth="1"/>
    <col min="9483" max="9732" width="9" style="499" customWidth="1"/>
    <col min="9733" max="9733" width="20.125" style="499" customWidth="1"/>
    <col min="9734" max="9734" width="18.875" style="499" customWidth="1"/>
    <col min="9735" max="9735" width="8.875" style="499" customWidth="1"/>
    <col min="9736" max="9736" width="18.875" style="499" customWidth="1"/>
    <col min="9737" max="9737" width="12.625" style="499" customWidth="1"/>
    <col min="9738" max="9738" width="22.875" style="499" customWidth="1"/>
    <col min="9739" max="9988" width="9" style="499" customWidth="1"/>
    <col min="9989" max="9989" width="20.125" style="499" customWidth="1"/>
    <col min="9990" max="9990" width="18.875" style="499" customWidth="1"/>
    <col min="9991" max="9991" width="8.875" style="499" customWidth="1"/>
    <col min="9992" max="9992" width="18.875" style="499" customWidth="1"/>
    <col min="9993" max="9993" width="12.625" style="499" customWidth="1"/>
    <col min="9994" max="9994" width="22.875" style="499" customWidth="1"/>
    <col min="9995" max="10244" width="9" style="499" customWidth="1"/>
    <col min="10245" max="10245" width="20.125" style="499" customWidth="1"/>
    <col min="10246" max="10246" width="18.875" style="499" customWidth="1"/>
    <col min="10247" max="10247" width="8.875" style="499" customWidth="1"/>
    <col min="10248" max="10248" width="18.875" style="499" customWidth="1"/>
    <col min="10249" max="10249" width="12.625" style="499" customWidth="1"/>
    <col min="10250" max="10250" width="22.875" style="499" customWidth="1"/>
    <col min="10251" max="10500" width="9" style="499" customWidth="1"/>
    <col min="10501" max="10501" width="20.125" style="499" customWidth="1"/>
    <col min="10502" max="10502" width="18.875" style="499" customWidth="1"/>
    <col min="10503" max="10503" width="8.875" style="499" customWidth="1"/>
    <col min="10504" max="10504" width="18.875" style="499" customWidth="1"/>
    <col min="10505" max="10505" width="12.625" style="499" customWidth="1"/>
    <col min="10506" max="10506" width="22.875" style="499" customWidth="1"/>
    <col min="10507" max="10756" width="9" style="499" customWidth="1"/>
    <col min="10757" max="10757" width="20.125" style="499" customWidth="1"/>
    <col min="10758" max="10758" width="18.875" style="499" customWidth="1"/>
    <col min="10759" max="10759" width="8.875" style="499" customWidth="1"/>
    <col min="10760" max="10760" width="18.875" style="499" customWidth="1"/>
    <col min="10761" max="10761" width="12.625" style="499" customWidth="1"/>
    <col min="10762" max="10762" width="22.875" style="499" customWidth="1"/>
    <col min="10763" max="11012" width="9" style="499" customWidth="1"/>
    <col min="11013" max="11013" width="20.125" style="499" customWidth="1"/>
    <col min="11014" max="11014" width="18.875" style="499" customWidth="1"/>
    <col min="11015" max="11015" width="8.875" style="499" customWidth="1"/>
    <col min="11016" max="11016" width="18.875" style="499" customWidth="1"/>
    <col min="11017" max="11017" width="12.625" style="499" customWidth="1"/>
    <col min="11018" max="11018" width="22.875" style="499" customWidth="1"/>
    <col min="11019" max="11268" width="9" style="499" customWidth="1"/>
    <col min="11269" max="11269" width="20.125" style="499" customWidth="1"/>
    <col min="11270" max="11270" width="18.875" style="499" customWidth="1"/>
    <col min="11271" max="11271" width="8.875" style="499" customWidth="1"/>
    <col min="11272" max="11272" width="18.875" style="499" customWidth="1"/>
    <col min="11273" max="11273" width="12.625" style="499" customWidth="1"/>
    <col min="11274" max="11274" width="22.875" style="499" customWidth="1"/>
    <col min="11275" max="11524" width="9" style="499" customWidth="1"/>
    <col min="11525" max="11525" width="20.125" style="499" customWidth="1"/>
    <col min="11526" max="11526" width="18.875" style="499" customWidth="1"/>
    <col min="11527" max="11527" width="8.875" style="499" customWidth="1"/>
    <col min="11528" max="11528" width="18.875" style="499" customWidth="1"/>
    <col min="11529" max="11529" width="12.625" style="499" customWidth="1"/>
    <col min="11530" max="11530" width="22.875" style="499" customWidth="1"/>
    <col min="11531" max="11780" width="9" style="499" customWidth="1"/>
    <col min="11781" max="11781" width="20.125" style="499" customWidth="1"/>
    <col min="11782" max="11782" width="18.875" style="499" customWidth="1"/>
    <col min="11783" max="11783" width="8.875" style="499" customWidth="1"/>
    <col min="11784" max="11784" width="18.875" style="499" customWidth="1"/>
    <col min="11785" max="11785" width="12.625" style="499" customWidth="1"/>
    <col min="11786" max="11786" width="22.875" style="499" customWidth="1"/>
    <col min="11787" max="12036" width="9" style="499" customWidth="1"/>
    <col min="12037" max="12037" width="20.125" style="499" customWidth="1"/>
    <col min="12038" max="12038" width="18.875" style="499" customWidth="1"/>
    <col min="12039" max="12039" width="8.875" style="499" customWidth="1"/>
    <col min="12040" max="12040" width="18.875" style="499" customWidth="1"/>
    <col min="12041" max="12041" width="12.625" style="499" customWidth="1"/>
    <col min="12042" max="12042" width="22.875" style="499" customWidth="1"/>
    <col min="12043" max="12292" width="9" style="499" customWidth="1"/>
    <col min="12293" max="12293" width="20.125" style="499" customWidth="1"/>
    <col min="12294" max="12294" width="18.875" style="499" customWidth="1"/>
    <col min="12295" max="12295" width="8.875" style="499" customWidth="1"/>
    <col min="12296" max="12296" width="18.875" style="499" customWidth="1"/>
    <col min="12297" max="12297" width="12.625" style="499" customWidth="1"/>
    <col min="12298" max="12298" width="22.875" style="499" customWidth="1"/>
    <col min="12299" max="12548" width="9" style="499" customWidth="1"/>
    <col min="12549" max="12549" width="20.125" style="499" customWidth="1"/>
    <col min="12550" max="12550" width="18.875" style="499" customWidth="1"/>
    <col min="12551" max="12551" width="8.875" style="499" customWidth="1"/>
    <col min="12552" max="12552" width="18.875" style="499" customWidth="1"/>
    <col min="12553" max="12553" width="12.625" style="499" customWidth="1"/>
    <col min="12554" max="12554" width="22.875" style="499" customWidth="1"/>
    <col min="12555" max="12804" width="9" style="499" customWidth="1"/>
    <col min="12805" max="12805" width="20.125" style="499" customWidth="1"/>
    <col min="12806" max="12806" width="18.875" style="499" customWidth="1"/>
    <col min="12807" max="12807" width="8.875" style="499" customWidth="1"/>
    <col min="12808" max="12808" width="18.875" style="499" customWidth="1"/>
    <col min="12809" max="12809" width="12.625" style="499" customWidth="1"/>
    <col min="12810" max="12810" width="22.875" style="499" customWidth="1"/>
    <col min="12811" max="13060" width="9" style="499" customWidth="1"/>
    <col min="13061" max="13061" width="20.125" style="499" customWidth="1"/>
    <col min="13062" max="13062" width="18.875" style="499" customWidth="1"/>
    <col min="13063" max="13063" width="8.875" style="499" customWidth="1"/>
    <col min="13064" max="13064" width="18.875" style="499" customWidth="1"/>
    <col min="13065" max="13065" width="12.625" style="499" customWidth="1"/>
    <col min="13066" max="13066" width="22.875" style="499" customWidth="1"/>
    <col min="13067" max="13316" width="9" style="499" customWidth="1"/>
    <col min="13317" max="13317" width="20.125" style="499" customWidth="1"/>
    <col min="13318" max="13318" width="18.875" style="499" customWidth="1"/>
    <col min="13319" max="13319" width="8.875" style="499" customWidth="1"/>
    <col min="13320" max="13320" width="18.875" style="499" customWidth="1"/>
    <col min="13321" max="13321" width="12.625" style="499" customWidth="1"/>
    <col min="13322" max="13322" width="22.875" style="499" customWidth="1"/>
    <col min="13323" max="13572" width="9" style="499" customWidth="1"/>
    <col min="13573" max="13573" width="20.125" style="499" customWidth="1"/>
    <col min="13574" max="13574" width="18.875" style="499" customWidth="1"/>
    <col min="13575" max="13575" width="8.875" style="499" customWidth="1"/>
    <col min="13576" max="13576" width="18.875" style="499" customWidth="1"/>
    <col min="13577" max="13577" width="12.625" style="499" customWidth="1"/>
    <col min="13578" max="13578" width="22.875" style="499" customWidth="1"/>
    <col min="13579" max="13828" width="9" style="499" customWidth="1"/>
    <col min="13829" max="13829" width="20.125" style="499" customWidth="1"/>
    <col min="13830" max="13830" width="18.875" style="499" customWidth="1"/>
    <col min="13831" max="13831" width="8.875" style="499" customWidth="1"/>
    <col min="13832" max="13832" width="18.875" style="499" customWidth="1"/>
    <col min="13833" max="13833" width="12.625" style="499" customWidth="1"/>
    <col min="13834" max="13834" width="22.875" style="499" customWidth="1"/>
    <col min="13835" max="14084" width="9" style="499" customWidth="1"/>
    <col min="14085" max="14085" width="20.125" style="499" customWidth="1"/>
    <col min="14086" max="14086" width="18.875" style="499" customWidth="1"/>
    <col min="14087" max="14087" width="8.875" style="499" customWidth="1"/>
    <col min="14088" max="14088" width="18.875" style="499" customWidth="1"/>
    <col min="14089" max="14089" width="12.625" style="499" customWidth="1"/>
    <col min="14090" max="14090" width="22.875" style="499" customWidth="1"/>
    <col min="14091" max="14340" width="9" style="499" customWidth="1"/>
    <col min="14341" max="14341" width="20.125" style="499" customWidth="1"/>
    <col min="14342" max="14342" width="18.875" style="499" customWidth="1"/>
    <col min="14343" max="14343" width="8.875" style="499" customWidth="1"/>
    <col min="14344" max="14344" width="18.875" style="499" customWidth="1"/>
    <col min="14345" max="14345" width="12.625" style="499" customWidth="1"/>
    <col min="14346" max="14346" width="22.875" style="499" customWidth="1"/>
    <col min="14347" max="14596" width="9" style="499" customWidth="1"/>
    <col min="14597" max="14597" width="20.125" style="499" customWidth="1"/>
    <col min="14598" max="14598" width="18.875" style="499" customWidth="1"/>
    <col min="14599" max="14599" width="8.875" style="499" customWidth="1"/>
    <col min="14600" max="14600" width="18.875" style="499" customWidth="1"/>
    <col min="14601" max="14601" width="12.625" style="499" customWidth="1"/>
    <col min="14602" max="14602" width="22.875" style="499" customWidth="1"/>
    <col min="14603" max="14852" width="9" style="499" customWidth="1"/>
    <col min="14853" max="14853" width="20.125" style="499" customWidth="1"/>
    <col min="14854" max="14854" width="18.875" style="499" customWidth="1"/>
    <col min="14855" max="14855" width="8.875" style="499" customWidth="1"/>
    <col min="14856" max="14856" width="18.875" style="499" customWidth="1"/>
    <col min="14857" max="14857" width="12.625" style="499" customWidth="1"/>
    <col min="14858" max="14858" width="22.875" style="499" customWidth="1"/>
    <col min="14859" max="15108" width="9" style="499" customWidth="1"/>
    <col min="15109" max="15109" width="20.125" style="499" customWidth="1"/>
    <col min="15110" max="15110" width="18.875" style="499" customWidth="1"/>
    <col min="15111" max="15111" width="8.875" style="499" customWidth="1"/>
    <col min="15112" max="15112" width="18.875" style="499" customWidth="1"/>
    <col min="15113" max="15113" width="12.625" style="499" customWidth="1"/>
    <col min="15114" max="15114" width="22.875" style="499" customWidth="1"/>
    <col min="15115" max="15364" width="9" style="499" customWidth="1"/>
    <col min="15365" max="15365" width="20.125" style="499" customWidth="1"/>
    <col min="15366" max="15366" width="18.875" style="499" customWidth="1"/>
    <col min="15367" max="15367" width="8.875" style="499" customWidth="1"/>
    <col min="15368" max="15368" width="18.875" style="499" customWidth="1"/>
    <col min="15369" max="15369" width="12.625" style="499" customWidth="1"/>
    <col min="15370" max="15370" width="22.875" style="499" customWidth="1"/>
    <col min="15371" max="15620" width="9" style="499" customWidth="1"/>
    <col min="15621" max="15621" width="20.125" style="499" customWidth="1"/>
    <col min="15622" max="15622" width="18.875" style="499" customWidth="1"/>
    <col min="15623" max="15623" width="8.875" style="499" customWidth="1"/>
    <col min="15624" max="15624" width="18.875" style="499" customWidth="1"/>
    <col min="15625" max="15625" width="12.625" style="499" customWidth="1"/>
    <col min="15626" max="15626" width="22.875" style="499" customWidth="1"/>
    <col min="15627" max="15876" width="9" style="499" customWidth="1"/>
    <col min="15877" max="15877" width="20.125" style="499" customWidth="1"/>
    <col min="15878" max="15878" width="18.875" style="499" customWidth="1"/>
    <col min="15879" max="15879" width="8.875" style="499" customWidth="1"/>
    <col min="15880" max="15880" width="18.875" style="499" customWidth="1"/>
    <col min="15881" max="15881" width="12.625" style="499" customWidth="1"/>
    <col min="15882" max="15882" width="22.875" style="499" customWidth="1"/>
    <col min="15883" max="16132" width="9" style="499" customWidth="1"/>
    <col min="16133" max="16133" width="20.125" style="499" customWidth="1"/>
    <col min="16134" max="16134" width="18.875" style="499" customWidth="1"/>
    <col min="16135" max="16135" width="8.875" style="499" customWidth="1"/>
    <col min="16136" max="16136" width="18.875" style="499" customWidth="1"/>
    <col min="16137" max="16137" width="12.625" style="499" customWidth="1"/>
    <col min="16138" max="16138" width="22.875" style="499" customWidth="1"/>
    <col min="16139" max="16384" width="9" style="499" customWidth="1"/>
  </cols>
  <sheetData>
    <row r="1" spans="1:25" ht="18.75" customHeight="1">
      <c r="I1" s="3412"/>
      <c r="J1" s="3412"/>
    </row>
    <row r="2" spans="1:25" ht="18.75" customHeight="1">
      <c r="I2" s="3412" t="s">
        <v>1760</v>
      </c>
      <c r="J2" s="3412"/>
    </row>
    <row r="3" spans="1:25" s="406" customFormat="1">
      <c r="A3" s="513"/>
      <c r="B3" s="406"/>
      <c r="C3" s="406"/>
      <c r="D3" s="406"/>
      <c r="E3" s="406"/>
      <c r="F3" s="406"/>
      <c r="G3" s="406"/>
      <c r="H3" s="406"/>
      <c r="I3" s="406"/>
      <c r="J3" s="406"/>
      <c r="K3" s="406"/>
      <c r="R3" s="3429"/>
      <c r="S3" s="3429"/>
      <c r="T3" s="3429"/>
      <c r="U3" s="3429"/>
      <c r="V3" s="3429"/>
      <c r="W3" s="3429"/>
      <c r="X3" s="3429"/>
      <c r="Y3" s="3429"/>
    </row>
    <row r="4" spans="1:25" ht="32.25" customHeight="1">
      <c r="B4" s="2206" t="s">
        <v>1761</v>
      </c>
      <c r="C4" s="2206"/>
      <c r="D4" s="2206"/>
      <c r="E4" s="2206"/>
      <c r="F4" s="2206"/>
      <c r="G4" s="2206"/>
      <c r="H4" s="2206"/>
      <c r="I4" s="2206"/>
      <c r="J4" s="2206"/>
    </row>
    <row r="5" spans="1:25" ht="15" customHeight="1"/>
    <row r="6" spans="1:25" ht="36.75" customHeight="1">
      <c r="A6" s="3350"/>
      <c r="B6" s="3351" t="s">
        <v>564</v>
      </c>
      <c r="C6" s="634"/>
      <c r="D6" s="638"/>
      <c r="E6" s="638"/>
      <c r="F6" s="638"/>
      <c r="G6" s="638"/>
      <c r="H6" s="638"/>
      <c r="I6" s="638"/>
      <c r="J6" s="655"/>
    </row>
    <row r="7" spans="1:25" ht="36.75" customHeight="1">
      <c r="A7" s="3350"/>
      <c r="B7" s="3352" t="s">
        <v>428</v>
      </c>
      <c r="C7" s="3365" t="s">
        <v>1405</v>
      </c>
      <c r="D7" s="3377"/>
      <c r="E7" s="3377"/>
      <c r="F7" s="3377"/>
      <c r="G7" s="3377"/>
      <c r="H7" s="3377"/>
      <c r="I7" s="3377"/>
      <c r="J7" s="3419"/>
    </row>
    <row r="8" spans="1:25" ht="16.5" customHeight="1">
      <c r="A8" s="3350"/>
      <c r="B8" s="3350"/>
      <c r="C8" s="3350"/>
      <c r="D8" s="3350"/>
      <c r="E8" s="3350"/>
      <c r="F8" s="3350"/>
      <c r="G8" s="3350"/>
      <c r="H8" s="3350"/>
      <c r="I8" s="3350"/>
      <c r="J8" s="3350"/>
    </row>
    <row r="9" spans="1:25" ht="16.5" customHeight="1">
      <c r="A9" s="3350"/>
      <c r="B9" s="3350" t="s">
        <v>684</v>
      </c>
      <c r="C9" s="3350"/>
      <c r="D9" s="3350"/>
      <c r="E9" s="3350"/>
      <c r="F9" s="3350"/>
      <c r="G9" s="3350"/>
      <c r="H9" s="3350"/>
      <c r="I9" s="3350"/>
      <c r="J9" s="3350"/>
    </row>
    <row r="10" spans="1:25" ht="80.25" customHeight="1">
      <c r="A10" s="3350"/>
      <c r="B10" s="3353" t="s">
        <v>1762</v>
      </c>
      <c r="C10" s="3366"/>
      <c r="D10" s="3366"/>
      <c r="E10" s="3366"/>
      <c r="F10" s="3366"/>
      <c r="G10" s="3366"/>
      <c r="H10" s="3366"/>
      <c r="I10" s="3366"/>
      <c r="J10" s="3420"/>
    </row>
    <row r="11" spans="1:25" ht="21" customHeight="1">
      <c r="A11" s="3350"/>
      <c r="B11" s="3354" t="s">
        <v>1763</v>
      </c>
      <c r="C11" s="3367" t="s">
        <v>1100</v>
      </c>
      <c r="D11" s="3378"/>
      <c r="E11" s="3389"/>
      <c r="F11" s="3402" t="s">
        <v>361</v>
      </c>
      <c r="G11" s="3405" t="s">
        <v>213</v>
      </c>
      <c r="H11" s="613"/>
      <c r="I11" s="613"/>
      <c r="J11" s="3421"/>
    </row>
    <row r="12" spans="1:25" ht="36.75" customHeight="1">
      <c r="A12" s="3350"/>
      <c r="B12" s="3355"/>
      <c r="C12" s="3368"/>
      <c r="D12" s="3364"/>
      <c r="E12" s="3390"/>
      <c r="F12" s="3403"/>
      <c r="G12" s="3368"/>
      <c r="H12" s="3364"/>
      <c r="I12" s="3364"/>
      <c r="J12" s="3375"/>
    </row>
    <row r="13" spans="1:25" ht="36.75" customHeight="1">
      <c r="A13" s="3350"/>
      <c r="B13" s="3355"/>
      <c r="C13" s="3368"/>
      <c r="D13" s="3364"/>
      <c r="E13" s="3390"/>
      <c r="F13" s="3403"/>
      <c r="G13" s="3406" t="s">
        <v>1764</v>
      </c>
      <c r="H13" s="3406"/>
      <c r="I13" s="3406" t="s">
        <v>1766</v>
      </c>
      <c r="J13" s="3422"/>
    </row>
    <row r="14" spans="1:25" ht="36.75" customHeight="1">
      <c r="A14" s="3350"/>
      <c r="B14" s="3355"/>
      <c r="C14" s="3368"/>
      <c r="D14" s="3364"/>
      <c r="E14" s="3390"/>
      <c r="F14" s="3403"/>
      <c r="G14" s="3407" t="s">
        <v>1767</v>
      </c>
      <c r="H14" s="3407"/>
      <c r="I14" s="3406" t="s">
        <v>1769</v>
      </c>
      <c r="J14" s="3422"/>
    </row>
    <row r="15" spans="1:25" ht="21" customHeight="1">
      <c r="A15" s="3350"/>
      <c r="B15" s="3355"/>
      <c r="C15" s="3368"/>
      <c r="D15" s="3364"/>
      <c r="E15" s="3390"/>
      <c r="F15" s="3402" t="s">
        <v>1683</v>
      </c>
      <c r="G15" s="3405" t="s">
        <v>213</v>
      </c>
      <c r="H15" s="613"/>
      <c r="I15" s="613"/>
      <c r="J15" s="3421"/>
    </row>
    <row r="16" spans="1:25" ht="36.75" customHeight="1">
      <c r="A16" s="3350"/>
      <c r="B16" s="3355"/>
      <c r="C16" s="3368"/>
      <c r="D16" s="3364"/>
      <c r="E16" s="3390"/>
      <c r="F16" s="3403"/>
      <c r="G16" s="3368"/>
      <c r="H16" s="3364"/>
      <c r="I16" s="3364"/>
      <c r="J16" s="3375"/>
    </row>
    <row r="17" spans="1:11" ht="36.75" customHeight="1">
      <c r="A17" s="3350"/>
      <c r="B17" s="3355"/>
      <c r="C17" s="3368"/>
      <c r="D17" s="3364"/>
      <c r="E17" s="3390"/>
      <c r="F17" s="3403"/>
      <c r="G17" s="3406" t="s">
        <v>1764</v>
      </c>
      <c r="H17" s="3406"/>
      <c r="I17" s="3406" t="s">
        <v>1766</v>
      </c>
      <c r="J17" s="3422"/>
    </row>
    <row r="18" spans="1:11" ht="36.75" customHeight="1">
      <c r="A18" s="3350"/>
      <c r="B18" s="3356"/>
      <c r="C18" s="3369"/>
      <c r="D18" s="3379"/>
      <c r="E18" s="3391"/>
      <c r="F18" s="3404"/>
      <c r="G18" s="3407" t="s">
        <v>1767</v>
      </c>
      <c r="H18" s="3407"/>
      <c r="I18" s="3406" t="s">
        <v>1769</v>
      </c>
      <c r="J18" s="3422"/>
    </row>
    <row r="19" spans="1:11" ht="29.25" customHeight="1">
      <c r="A19" s="3350"/>
      <c r="B19" s="3357" t="s">
        <v>921</v>
      </c>
      <c r="C19" s="3370" t="s">
        <v>1770</v>
      </c>
      <c r="D19" s="3380"/>
      <c r="E19" s="3392"/>
      <c r="F19" s="3378" t="s">
        <v>1378</v>
      </c>
      <c r="G19" s="3380"/>
      <c r="H19" s="3380"/>
      <c r="I19" s="3370" t="s">
        <v>416</v>
      </c>
      <c r="J19" s="3423"/>
    </row>
    <row r="20" spans="1:11" ht="30.75" customHeight="1">
      <c r="A20" s="3350"/>
      <c r="B20" s="3358"/>
      <c r="C20" s="3371"/>
      <c r="D20" s="3381"/>
      <c r="E20" s="3393"/>
      <c r="F20" s="3381"/>
      <c r="G20" s="3381"/>
      <c r="H20" s="3381"/>
      <c r="I20" s="3371"/>
      <c r="J20" s="3424"/>
    </row>
    <row r="21" spans="1:11" ht="30.75" customHeight="1">
      <c r="A21" s="3350"/>
      <c r="B21" s="3359" t="s">
        <v>1771</v>
      </c>
      <c r="C21" s="3350"/>
      <c r="D21" s="3350"/>
      <c r="E21" s="3394" t="str">
        <f t="array" ref="E21">IF(AND(2&gt;=I23:I25,8&lt;=I23:I25),"規定されている定員を超過しています。","")</f>
        <v/>
      </c>
      <c r="F21" s="3394"/>
      <c r="G21" s="3394"/>
      <c r="H21" s="3394"/>
      <c r="I21" s="3350"/>
      <c r="J21" s="3350"/>
    </row>
    <row r="22" spans="1:11" ht="46.5" customHeight="1">
      <c r="A22" s="3350"/>
      <c r="B22" s="3360"/>
      <c r="C22" s="3372"/>
      <c r="D22" s="3382" t="s">
        <v>540</v>
      </c>
      <c r="E22" s="3395"/>
      <c r="F22" s="3395"/>
      <c r="G22" s="3395"/>
      <c r="H22" s="3408"/>
      <c r="I22" s="3413" t="s">
        <v>95</v>
      </c>
      <c r="J22" s="3425" t="s">
        <v>1168</v>
      </c>
    </row>
    <row r="23" spans="1:11" ht="29.25" customHeight="1">
      <c r="A23" s="3350"/>
      <c r="B23" s="3361" t="s">
        <v>1491</v>
      </c>
      <c r="C23" s="3361" t="s">
        <v>1512</v>
      </c>
      <c r="D23" s="3383"/>
      <c r="E23" s="3396"/>
      <c r="F23" s="3396"/>
      <c r="G23" s="3396"/>
      <c r="H23" s="3409"/>
      <c r="I23" s="3414"/>
      <c r="J23" s="655"/>
    </row>
    <row r="24" spans="1:11" ht="29.25" customHeight="1">
      <c r="A24" s="3350"/>
      <c r="B24" s="3362"/>
      <c r="C24" s="3362" t="s">
        <v>1542</v>
      </c>
      <c r="D24" s="3384"/>
      <c r="E24" s="3397"/>
      <c r="F24" s="3397"/>
      <c r="G24" s="3397"/>
      <c r="H24" s="3410"/>
      <c r="I24" s="3415"/>
      <c r="J24" s="3426"/>
    </row>
    <row r="25" spans="1:11" ht="29.25" customHeight="1">
      <c r="A25" s="3350"/>
      <c r="B25" s="3362"/>
      <c r="C25" s="3363" t="s">
        <v>819</v>
      </c>
      <c r="D25" s="3385"/>
      <c r="E25" s="3398"/>
      <c r="F25" s="3398"/>
      <c r="G25" s="3398"/>
      <c r="H25" s="3411"/>
      <c r="I25" s="3416"/>
      <c r="J25" s="3427"/>
    </row>
    <row r="26" spans="1:11" ht="29.25" customHeight="1">
      <c r="A26" s="3350"/>
      <c r="B26" s="3363"/>
      <c r="C26" s="3373" t="s">
        <v>517</v>
      </c>
      <c r="D26" s="3373"/>
      <c r="E26" s="3373"/>
      <c r="F26" s="3373"/>
      <c r="G26" s="3373"/>
      <c r="H26" s="3373"/>
      <c r="I26" s="3417">
        <f>SUM(I23:I25)</f>
        <v>0</v>
      </c>
      <c r="J26" s="3424">
        <f>SUM(J23:J25)</f>
        <v>0</v>
      </c>
    </row>
    <row r="27" spans="1:11" ht="29.25" customHeight="1">
      <c r="A27" s="3350"/>
      <c r="B27" s="3364"/>
      <c r="C27" s="3364"/>
      <c r="D27" s="614"/>
      <c r="E27" s="614"/>
      <c r="F27" s="614"/>
      <c r="G27" s="614"/>
      <c r="H27" s="614"/>
      <c r="I27" s="3418" t="str">
        <f>(IF(OR(I26&lt;=1,I26&gt;=8),"↑住居の定員が規定の定員数を満たしていません。",""))</f>
        <v>↑住居の定員が規定の定員数を満たしていません。</v>
      </c>
      <c r="J27" s="3428"/>
      <c r="K27" s="593"/>
    </row>
    <row r="28" spans="1:11" ht="29.25" customHeight="1">
      <c r="A28" s="3350"/>
      <c r="B28" s="3361" t="s">
        <v>686</v>
      </c>
      <c r="C28" s="3374" t="s">
        <v>1512</v>
      </c>
      <c r="D28" s="3383"/>
      <c r="E28" s="3396"/>
      <c r="F28" s="3396"/>
      <c r="G28" s="3396"/>
      <c r="H28" s="3409"/>
      <c r="I28" s="3414"/>
      <c r="J28" s="655">
        <v>1</v>
      </c>
    </row>
    <row r="29" spans="1:11" ht="29.25" customHeight="1">
      <c r="A29" s="3350"/>
      <c r="B29" s="3362"/>
      <c r="C29" s="3375" t="s">
        <v>1542</v>
      </c>
      <c r="D29" s="3384"/>
      <c r="E29" s="3397"/>
      <c r="F29" s="3397"/>
      <c r="G29" s="3397"/>
      <c r="H29" s="3410"/>
      <c r="I29" s="3415"/>
      <c r="J29" s="3426"/>
    </row>
    <row r="30" spans="1:11" ht="29.25" customHeight="1">
      <c r="A30" s="3350"/>
      <c r="B30" s="3362"/>
      <c r="C30" s="3376" t="s">
        <v>819</v>
      </c>
      <c r="D30" s="3385"/>
      <c r="E30" s="3398"/>
      <c r="F30" s="3398"/>
      <c r="G30" s="3398"/>
      <c r="H30" s="3411"/>
      <c r="I30" s="3416"/>
      <c r="J30" s="3427"/>
    </row>
    <row r="31" spans="1:11" ht="29.25" customHeight="1">
      <c r="A31" s="3350"/>
      <c r="B31" s="3363"/>
      <c r="C31" s="3373" t="s">
        <v>517</v>
      </c>
      <c r="D31" s="3373"/>
      <c r="E31" s="3373"/>
      <c r="F31" s="3373"/>
      <c r="G31" s="3373"/>
      <c r="H31" s="3373"/>
      <c r="I31" s="3417">
        <f>SUM(I28:I30)</f>
        <v>0</v>
      </c>
      <c r="J31" s="3424">
        <f>SUM(J28:J30)</f>
        <v>1</v>
      </c>
    </row>
    <row r="32" spans="1:11" ht="29.25" customHeight="1">
      <c r="A32" s="3350"/>
      <c r="B32" s="3364"/>
      <c r="C32" s="3364"/>
      <c r="D32" s="614"/>
      <c r="E32" s="614"/>
      <c r="F32" s="614"/>
      <c r="G32" s="614"/>
      <c r="H32" s="614"/>
      <c r="I32" s="3418" t="str">
        <f>(IF(OR(I31&lt;=1,I31&gt;=8),"↑住居の定員が規定の定員数を満たしていません。",""))</f>
        <v>↑住居の定員が規定の定員数を満たしていません。</v>
      </c>
      <c r="J32" s="3428"/>
      <c r="K32" s="593"/>
    </row>
    <row r="33" spans="1:11" ht="29.25" customHeight="1">
      <c r="A33" s="3350"/>
      <c r="B33" s="3361" t="s">
        <v>1773</v>
      </c>
      <c r="C33" s="3374" t="s">
        <v>1512</v>
      </c>
      <c r="D33" s="3386"/>
      <c r="E33" s="3399"/>
      <c r="F33" s="3399"/>
      <c r="G33" s="3399"/>
      <c r="H33" s="3399"/>
      <c r="I33" s="3414"/>
      <c r="J33" s="655">
        <v>1</v>
      </c>
    </row>
    <row r="34" spans="1:11" ht="29.25" customHeight="1">
      <c r="A34" s="3350"/>
      <c r="B34" s="3362"/>
      <c r="C34" s="3375" t="s">
        <v>1542</v>
      </c>
      <c r="D34" s="3387"/>
      <c r="E34" s="3400"/>
      <c r="F34" s="3400"/>
      <c r="G34" s="3400"/>
      <c r="H34" s="3400"/>
      <c r="I34" s="3415"/>
      <c r="J34" s="3426"/>
    </row>
    <row r="35" spans="1:11" ht="29.25" customHeight="1">
      <c r="A35" s="3350"/>
      <c r="B35" s="3362"/>
      <c r="C35" s="3376" t="s">
        <v>819</v>
      </c>
      <c r="D35" s="3388"/>
      <c r="E35" s="3401"/>
      <c r="F35" s="3401"/>
      <c r="G35" s="3401"/>
      <c r="H35" s="3401"/>
      <c r="I35" s="3416"/>
      <c r="J35" s="3427"/>
    </row>
    <row r="36" spans="1:11" ht="29.25" customHeight="1">
      <c r="A36" s="3350"/>
      <c r="B36" s="3363"/>
      <c r="C36" s="3373" t="s">
        <v>517</v>
      </c>
      <c r="D36" s="3373"/>
      <c r="E36" s="3373"/>
      <c r="F36" s="3373"/>
      <c r="G36" s="3373"/>
      <c r="H36" s="3373"/>
      <c r="I36" s="3417">
        <f>SUM(I33:I35)</f>
        <v>0</v>
      </c>
      <c r="J36" s="3424">
        <f>SUM(J33:J35)</f>
        <v>1</v>
      </c>
    </row>
    <row r="37" spans="1:11" ht="29.25" customHeight="1">
      <c r="A37" s="3350"/>
      <c r="B37" s="3364"/>
      <c r="C37" s="3364"/>
      <c r="D37" s="614"/>
      <c r="E37" s="614"/>
      <c r="F37" s="614"/>
      <c r="G37" s="614"/>
      <c r="H37" s="614"/>
      <c r="I37" s="3418" t="str">
        <f>(IF(OR(I36&lt;=1,I36&gt;=8),"↑住居の定員が規定の定員数を満たしていません。",""))</f>
        <v>↑住居の定員が規定の定員数を満たしていません。</v>
      </c>
      <c r="J37" s="3428"/>
      <c r="K37" s="593"/>
    </row>
    <row r="38" spans="1:11" ht="29.25" customHeight="1">
      <c r="A38" s="3350"/>
      <c r="B38" s="3361" t="s">
        <v>1774</v>
      </c>
      <c r="C38" s="3374" t="s">
        <v>1512</v>
      </c>
      <c r="D38" s="3386"/>
      <c r="E38" s="3399"/>
      <c r="F38" s="3399"/>
      <c r="G38" s="3399"/>
      <c r="H38" s="3399"/>
      <c r="I38" s="3414"/>
      <c r="J38" s="655">
        <v>1</v>
      </c>
    </row>
    <row r="39" spans="1:11" ht="29.25" customHeight="1">
      <c r="A39" s="3350"/>
      <c r="B39" s="3362"/>
      <c r="C39" s="3375" t="s">
        <v>1542</v>
      </c>
      <c r="D39" s="3387"/>
      <c r="E39" s="3400"/>
      <c r="F39" s="3400"/>
      <c r="G39" s="3400"/>
      <c r="H39" s="3400"/>
      <c r="I39" s="3415"/>
      <c r="J39" s="3426"/>
    </row>
    <row r="40" spans="1:11" ht="29.25" customHeight="1">
      <c r="A40" s="3350"/>
      <c r="B40" s="3362"/>
      <c r="C40" s="3376" t="s">
        <v>819</v>
      </c>
      <c r="D40" s="3388"/>
      <c r="E40" s="3401"/>
      <c r="F40" s="3401"/>
      <c r="G40" s="3401"/>
      <c r="H40" s="3401"/>
      <c r="I40" s="3416"/>
      <c r="J40" s="3427"/>
    </row>
    <row r="41" spans="1:11" ht="29.25" customHeight="1">
      <c r="A41" s="3350"/>
      <c r="B41" s="3363"/>
      <c r="C41" s="3373" t="s">
        <v>517</v>
      </c>
      <c r="D41" s="3373"/>
      <c r="E41" s="3373"/>
      <c r="F41" s="3373"/>
      <c r="G41" s="3373"/>
      <c r="H41" s="3373"/>
      <c r="I41" s="3417">
        <f>SUM(I38:I40)</f>
        <v>0</v>
      </c>
      <c r="J41" s="3424">
        <f>SUM(J38:J40)</f>
        <v>1</v>
      </c>
    </row>
    <row r="42" spans="1:11" ht="29.25" customHeight="1">
      <c r="B42" s="3350"/>
      <c r="C42" s="3350"/>
      <c r="D42" s="3350"/>
      <c r="E42" s="3350"/>
      <c r="F42" s="3350"/>
      <c r="G42" s="3350"/>
      <c r="H42" s="3350"/>
      <c r="I42" s="3418" t="str">
        <f>(IF(OR(I41&lt;=1,I41&gt;=8),"↑住居の定員が規定の定員数を満たしていません。",""))</f>
        <v>↑住居の定員が規定の定員数を満たしていません。</v>
      </c>
      <c r="J42" s="3350"/>
    </row>
    <row r="43" spans="1:11" ht="14.25">
      <c r="B43" s="3350" t="s">
        <v>1775</v>
      </c>
      <c r="C43" s="3350"/>
      <c r="D43" s="3350"/>
      <c r="E43" s="3350"/>
      <c r="F43" s="3350"/>
      <c r="G43" s="3350"/>
      <c r="H43" s="3350"/>
      <c r="I43" s="3350"/>
      <c r="J43" s="3350"/>
    </row>
  </sheetData>
  <customSheetViews>
    <customSheetView guid="{76D48460-2D9B-487A-92BD-89A50EB1783E}" scale="70" showPageBreaks="1" fitToPage="1" printArea="1" view="pageBreakPreview" topLeftCell="A37">
      <pageMargins left="0.75" right="0.75" top="1" bottom="1" header="0.51200000000000001" footer="0.51200000000000001"/>
      <pageSetup paperSize="9" scale="59" orientation="portrait" r:id="rId1"/>
      <headerFooter alignWithMargins="0"/>
    </customSheetView>
  </customSheetViews>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7"/>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fitToWidth="1" fitToHeight="1" orientation="portrait" usePrinterDefaults="1" r:id="rId2"/>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sheetPr codeName="Sheet92"/>
  <dimension ref="A1:BE50"/>
  <sheetViews>
    <sheetView view="pageBreakPreview" zoomScale="115" zoomScaleNormal="115" zoomScaleSheetLayoutView="115" workbookViewId="0">
      <selection activeCell="AJ20" sqref="AJ20:AN20"/>
    </sheetView>
  </sheetViews>
  <sheetFormatPr defaultColWidth="8.875" defaultRowHeight="12"/>
  <cols>
    <col min="1" max="56" width="1.75" style="1058" customWidth="1"/>
    <col min="57" max="16384" width="8.875" style="1058"/>
  </cols>
  <sheetData>
    <row r="1" spans="1:56" ht="13.9" customHeight="1">
      <c r="A1" s="1271" t="s">
        <v>1776</v>
      </c>
    </row>
    <row r="2" spans="1:56" ht="13.9" customHeight="1">
      <c r="AP2" s="1265" t="s">
        <v>1169</v>
      </c>
      <c r="AQ2" s="1265"/>
      <c r="AR2" s="1265"/>
      <c r="AS2" s="1360"/>
      <c r="AT2" s="1360"/>
      <c r="AU2" s="1265" t="s">
        <v>224</v>
      </c>
      <c r="AV2" s="1265"/>
      <c r="AW2" s="1360"/>
      <c r="AX2" s="1360"/>
      <c r="AY2" s="1265" t="s">
        <v>674</v>
      </c>
      <c r="AZ2" s="1265"/>
      <c r="BA2" s="1360"/>
      <c r="BB2" s="1360"/>
      <c r="BC2" s="1265" t="s">
        <v>1649</v>
      </c>
      <c r="BD2" s="1265"/>
    </row>
    <row r="3" spans="1:56" ht="13.9" customHeight="1"/>
    <row r="4" spans="1:56" ht="13.9" customHeight="1">
      <c r="Q4" s="1058" t="s">
        <v>826</v>
      </c>
    </row>
    <row r="5" spans="1:56" ht="13.9" customHeight="1"/>
    <row r="6" spans="1:56" ht="13.9" customHeight="1">
      <c r="C6" s="1058" t="s">
        <v>1650</v>
      </c>
      <c r="AI6" s="1058" t="s">
        <v>1651</v>
      </c>
    </row>
    <row r="7" spans="1:56" ht="13.9" customHeight="1">
      <c r="E7" s="1273" t="s">
        <v>579</v>
      </c>
      <c r="F7" s="1273"/>
      <c r="G7" s="1273"/>
      <c r="H7" s="1273"/>
      <c r="I7" s="1273"/>
      <c r="J7" s="1273"/>
      <c r="K7" s="1273"/>
      <c r="L7" s="3444"/>
      <c r="M7" s="3444"/>
      <c r="N7" s="3444"/>
      <c r="O7" s="3444"/>
      <c r="P7" s="3444"/>
      <c r="Q7" s="3444"/>
      <c r="R7" s="3444"/>
      <c r="S7" s="3444"/>
      <c r="T7" s="3444"/>
      <c r="U7" s="3444"/>
      <c r="V7" s="3444"/>
      <c r="W7" s="3444"/>
      <c r="X7" s="3444"/>
      <c r="Y7" s="3444"/>
      <c r="Z7" s="3444"/>
      <c r="AA7" s="3444"/>
      <c r="AB7" s="3444"/>
      <c r="AC7" s="3444"/>
      <c r="AD7" s="3444"/>
      <c r="AK7" s="3432"/>
      <c r="AL7" s="3432"/>
      <c r="AM7" s="3432"/>
      <c r="AN7" s="1273" t="s">
        <v>1652</v>
      </c>
      <c r="AO7" s="1273"/>
      <c r="AP7" s="1273"/>
      <c r="AQ7" s="1273"/>
      <c r="AR7" s="1273"/>
      <c r="AS7" s="1273"/>
      <c r="AT7" s="1273"/>
      <c r="AU7" s="1273"/>
      <c r="AV7" s="1273"/>
      <c r="AW7" s="1273"/>
      <c r="AX7" s="1273"/>
      <c r="AY7" s="1273"/>
    </row>
    <row r="8" spans="1:56" ht="13.9" customHeight="1">
      <c r="E8" s="1273" t="s">
        <v>1654</v>
      </c>
      <c r="F8" s="1273"/>
      <c r="G8" s="1273"/>
      <c r="H8" s="1273"/>
      <c r="I8" s="1273"/>
      <c r="J8" s="1273"/>
      <c r="K8" s="1273"/>
      <c r="L8" s="3444"/>
      <c r="M8" s="3444"/>
      <c r="N8" s="3444"/>
      <c r="O8" s="3444"/>
      <c r="P8" s="3444"/>
      <c r="Q8" s="3444"/>
      <c r="R8" s="3444"/>
      <c r="S8" s="3444"/>
      <c r="T8" s="3444"/>
      <c r="U8" s="3444"/>
      <c r="V8" s="3444"/>
      <c r="W8" s="3444"/>
      <c r="X8" s="3444"/>
      <c r="Y8" s="3444"/>
      <c r="Z8" s="3444"/>
      <c r="AA8" s="3444"/>
      <c r="AB8" s="3444"/>
      <c r="AC8" s="3444"/>
      <c r="AD8" s="3444"/>
      <c r="AK8" s="3432"/>
      <c r="AL8" s="3432"/>
      <c r="AM8" s="3432"/>
      <c r="AN8" s="1273" t="s">
        <v>926</v>
      </c>
      <c r="AO8" s="1273"/>
      <c r="AP8" s="1273"/>
      <c r="AQ8" s="1273"/>
      <c r="AR8" s="1273"/>
      <c r="AS8" s="1273"/>
      <c r="AT8" s="1273"/>
      <c r="AU8" s="1273"/>
      <c r="AV8" s="1273"/>
      <c r="AW8" s="1273"/>
      <c r="AX8" s="1273"/>
      <c r="AY8" s="1273"/>
    </row>
    <row r="9" spans="1:56" ht="13.9" customHeight="1">
      <c r="E9" s="1273" t="s">
        <v>1568</v>
      </c>
      <c r="F9" s="1273"/>
      <c r="G9" s="1273"/>
      <c r="H9" s="1273"/>
      <c r="I9" s="1273"/>
      <c r="J9" s="1273"/>
      <c r="K9" s="1273"/>
      <c r="L9" s="3444"/>
      <c r="M9" s="3444"/>
      <c r="N9" s="3444"/>
      <c r="O9" s="3444"/>
      <c r="P9" s="3444"/>
      <c r="Q9" s="3444"/>
      <c r="R9" s="3444"/>
      <c r="S9" s="3444"/>
      <c r="T9" s="3444"/>
      <c r="U9" s="3444"/>
      <c r="V9" s="1273" t="s">
        <v>1477</v>
      </c>
      <c r="W9" s="1273"/>
      <c r="X9" s="1273"/>
      <c r="Y9" s="3458"/>
      <c r="Z9" s="3458"/>
      <c r="AA9" s="3458"/>
      <c r="AB9" s="3458"/>
      <c r="AC9" s="1273" t="s">
        <v>802</v>
      </c>
      <c r="AD9" s="1273"/>
      <c r="AJ9" s="1272"/>
      <c r="AK9" s="3466" t="s">
        <v>1259</v>
      </c>
      <c r="AL9" s="1272"/>
      <c r="AM9" s="1272"/>
      <c r="AN9" s="1272"/>
      <c r="AO9" s="1272"/>
      <c r="AP9" s="1272"/>
      <c r="AQ9" s="1272"/>
      <c r="AR9" s="1272"/>
      <c r="AS9" s="1272"/>
      <c r="AT9" s="1272"/>
      <c r="AU9" s="1272"/>
    </row>
    <row r="10" spans="1:56" ht="13.9" customHeight="1">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H10" s="1272"/>
      <c r="AI10" s="1272"/>
      <c r="AJ10" s="1272"/>
      <c r="AK10" s="1274" t="str">
        <f>IF(COUNTIF(AK6:AM8,"○")&gt;1,"いづれか１つを選択してください。","")</f>
        <v/>
      </c>
      <c r="AL10" s="1272"/>
      <c r="AM10" s="1272"/>
      <c r="AN10" s="1272"/>
      <c r="AO10" s="1272"/>
      <c r="AP10" s="1272"/>
      <c r="AQ10" s="1272"/>
      <c r="AR10" s="1272"/>
      <c r="AS10" s="1272"/>
      <c r="AT10" s="1272"/>
      <c r="AU10" s="1272"/>
    </row>
    <row r="11" spans="1:56" ht="13.9" customHeight="1">
      <c r="C11" s="1058" t="s">
        <v>1777</v>
      </c>
      <c r="AH11" s="1058" t="s">
        <v>1778</v>
      </c>
    </row>
    <row r="12" spans="1:56" ht="13.9" customHeight="1">
      <c r="E12" s="3432"/>
      <c r="F12" s="3432"/>
      <c r="G12" s="3432"/>
      <c r="H12" s="3438" t="s">
        <v>1581</v>
      </c>
      <c r="I12" s="3438"/>
      <c r="J12" s="3438"/>
      <c r="K12" s="3438"/>
      <c r="L12" s="3438"/>
      <c r="M12" s="3438"/>
      <c r="N12" s="3438"/>
      <c r="O12" s="3438"/>
      <c r="P12" s="3438"/>
      <c r="Q12" s="3438"/>
      <c r="R12" s="3438"/>
      <c r="S12" s="3438"/>
      <c r="T12" s="3438"/>
      <c r="U12" s="3438"/>
      <c r="V12" s="3438"/>
      <c r="W12" s="3438"/>
      <c r="X12" s="3438"/>
      <c r="Y12" s="3438"/>
      <c r="Z12" s="3438"/>
      <c r="AA12" s="3438"/>
      <c r="AB12" s="3438"/>
      <c r="AC12" s="3438"/>
      <c r="AD12" s="3438"/>
      <c r="AE12" s="3438"/>
      <c r="AF12" s="3438"/>
      <c r="AI12" s="1356"/>
      <c r="AK12" s="3434" t="s">
        <v>880</v>
      </c>
      <c r="AL12" s="3437"/>
      <c r="AM12" s="3437"/>
      <c r="AN12" s="3439"/>
      <c r="AO12" s="3467"/>
      <c r="AP12" s="3468"/>
      <c r="AQ12" s="3468"/>
      <c r="AR12" s="1347" t="s">
        <v>802</v>
      </c>
      <c r="AS12" s="1348"/>
      <c r="AT12" s="1345" t="s">
        <v>1779</v>
      </c>
      <c r="AU12" s="1347"/>
      <c r="AV12" s="1347"/>
      <c r="AW12" s="1348"/>
      <c r="AX12" s="3467"/>
      <c r="AY12" s="3468"/>
      <c r="AZ12" s="3468"/>
      <c r="BA12" s="1347" t="s">
        <v>802</v>
      </c>
      <c r="BB12" s="1348"/>
    </row>
    <row r="13" spans="1:56" ht="13.9" customHeight="1">
      <c r="E13" s="3432"/>
      <c r="F13" s="3432"/>
      <c r="G13" s="3432"/>
      <c r="H13" s="3438" t="s">
        <v>174</v>
      </c>
      <c r="I13" s="3438"/>
      <c r="J13" s="3438"/>
      <c r="K13" s="3438"/>
      <c r="L13" s="3438"/>
      <c r="M13" s="3438"/>
      <c r="N13" s="3438"/>
      <c r="O13" s="3438"/>
      <c r="P13" s="3438"/>
      <c r="Q13" s="3438"/>
      <c r="R13" s="3438"/>
      <c r="S13" s="3438"/>
      <c r="T13" s="3438"/>
      <c r="U13" s="3438"/>
      <c r="V13" s="3438"/>
      <c r="W13" s="3438"/>
      <c r="X13" s="3438"/>
      <c r="Y13" s="3438"/>
      <c r="Z13" s="3438"/>
      <c r="AA13" s="3438"/>
      <c r="AB13" s="3438"/>
      <c r="AC13" s="3438"/>
      <c r="AD13" s="3438"/>
      <c r="AE13" s="3438"/>
      <c r="AF13" s="3438"/>
      <c r="AH13" s="1356" t="str">
        <f>IF(E12="○","→","")</f>
        <v/>
      </c>
      <c r="AI13" s="1356"/>
      <c r="AK13" s="1345" t="s">
        <v>370</v>
      </c>
      <c r="AL13" s="1347"/>
      <c r="AM13" s="1347"/>
      <c r="AN13" s="1348"/>
      <c r="AO13" s="3467"/>
      <c r="AP13" s="3468"/>
      <c r="AQ13" s="3468"/>
      <c r="AR13" s="1347" t="s">
        <v>802</v>
      </c>
      <c r="AS13" s="1348"/>
      <c r="AT13" s="1345" t="s">
        <v>1037</v>
      </c>
      <c r="AU13" s="1347"/>
      <c r="AV13" s="1347"/>
      <c r="AW13" s="1348"/>
      <c r="AX13" s="3467"/>
      <c r="AY13" s="3468"/>
      <c r="AZ13" s="3468"/>
      <c r="BA13" s="1347" t="s">
        <v>802</v>
      </c>
      <c r="BB13" s="1348"/>
    </row>
    <row r="14" spans="1:56" ht="13.9" customHeight="1">
      <c r="E14" s="3432"/>
      <c r="F14" s="3432"/>
      <c r="G14" s="3432"/>
      <c r="H14" s="3438" t="s">
        <v>1780</v>
      </c>
      <c r="I14" s="3438"/>
      <c r="J14" s="3438"/>
      <c r="K14" s="3438"/>
      <c r="L14" s="3438"/>
      <c r="M14" s="3438"/>
      <c r="N14" s="3438"/>
      <c r="O14" s="3438"/>
      <c r="P14" s="3438"/>
      <c r="Q14" s="3438"/>
      <c r="R14" s="3438"/>
      <c r="S14" s="3438"/>
      <c r="T14" s="3438"/>
      <c r="U14" s="3438"/>
      <c r="V14" s="3438"/>
      <c r="W14" s="3438"/>
      <c r="X14" s="3438"/>
      <c r="Y14" s="3438"/>
      <c r="Z14" s="3438"/>
      <c r="AA14" s="3438"/>
      <c r="AB14" s="3438"/>
      <c r="AC14" s="3438"/>
      <c r="AD14" s="3438"/>
      <c r="AE14" s="3438"/>
      <c r="AF14" s="3438"/>
      <c r="AH14" s="1356"/>
      <c r="AI14" s="1356"/>
      <c r="AK14" s="1345" t="s">
        <v>1781</v>
      </c>
      <c r="AL14" s="1347"/>
      <c r="AM14" s="1347"/>
      <c r="AN14" s="1348"/>
      <c r="AO14" s="3467"/>
      <c r="AP14" s="3468"/>
      <c r="AQ14" s="3468"/>
      <c r="AR14" s="1347" t="s">
        <v>802</v>
      </c>
      <c r="AS14" s="1348"/>
      <c r="AT14" s="1345" t="s">
        <v>1782</v>
      </c>
      <c r="AU14" s="1347"/>
      <c r="AV14" s="1347"/>
      <c r="AW14" s="1348"/>
      <c r="AX14" s="3467"/>
      <c r="AY14" s="3468"/>
      <c r="AZ14" s="3468"/>
      <c r="BA14" s="1347" t="s">
        <v>802</v>
      </c>
      <c r="BB14" s="1348"/>
    </row>
    <row r="15" spans="1:56" ht="13.9" customHeight="1">
      <c r="E15" s="3433" t="s">
        <v>1783</v>
      </c>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K15" s="1271"/>
      <c r="AL15" s="1271"/>
      <c r="AM15" s="1271"/>
      <c r="AN15" s="1271"/>
      <c r="AO15" s="1375"/>
      <c r="AP15" s="1375"/>
      <c r="AQ15" s="1375"/>
      <c r="AR15" s="1271"/>
      <c r="AS15" s="1271"/>
      <c r="AT15" s="1345" t="s">
        <v>1692</v>
      </c>
      <c r="AU15" s="1347"/>
      <c r="AV15" s="1347"/>
      <c r="AW15" s="1348"/>
      <c r="AX15" s="3475">
        <f>AO12+AO13+AO14+AX12+AX13+AX14</f>
        <v>0</v>
      </c>
      <c r="AY15" s="3476"/>
      <c r="AZ15" s="3476"/>
      <c r="BA15" s="1347" t="s">
        <v>802</v>
      </c>
      <c r="BB15" s="1348"/>
    </row>
    <row r="16" spans="1:56" ht="13.9" customHeight="1">
      <c r="E16" s="3433" t="s">
        <v>997</v>
      </c>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3461" t="str">
        <f>IF(OR(E13="○",E14="○"),"↓","")</f>
        <v/>
      </c>
      <c r="AE16" s="1262"/>
      <c r="AF16" s="1271"/>
      <c r="AR16" s="1272"/>
      <c r="AS16" s="1272"/>
      <c r="AT16" s="3470"/>
      <c r="AU16" s="3470"/>
      <c r="AV16" s="3470"/>
      <c r="AW16" s="3470"/>
      <c r="AX16" s="3470"/>
      <c r="AY16" s="3470"/>
      <c r="AZ16" s="3470"/>
      <c r="BA16" s="3470"/>
      <c r="BB16" s="3477" t="str">
        <f>IF(AND(AX15&lt;&gt;Y9,E12="○"),"「１　事業者名簿」の定員数と想定される利用者数が一致しません。","")</f>
        <v/>
      </c>
    </row>
    <row r="17" spans="3:53" ht="13.9" customHeight="1">
      <c r="E17" s="1274" t="str">
        <f>IF(COUNTIF(E12:G14,"○")&gt;1,"いずれか１つを選択してください。","")</f>
        <v/>
      </c>
      <c r="AD17" s="1356"/>
      <c r="AE17" s="1356"/>
      <c r="AR17" s="1272"/>
      <c r="AS17" s="1272"/>
      <c r="AT17" s="1272"/>
      <c r="AU17" s="1272"/>
      <c r="AV17" s="1272"/>
      <c r="AW17" s="1272"/>
      <c r="AX17" s="1272"/>
      <c r="AY17" s="1272"/>
      <c r="AZ17" s="1272"/>
    </row>
    <row r="18" spans="3:53" ht="13.9" customHeight="1">
      <c r="C18" s="1058" t="s">
        <v>1784</v>
      </c>
    </row>
    <row r="19" spans="3:53" ht="13.9" customHeight="1">
      <c r="E19" s="1273"/>
      <c r="F19" s="1273"/>
      <c r="G19" s="1273"/>
      <c r="H19" s="1273"/>
      <c r="I19" s="1273"/>
      <c r="J19" s="1273" t="s">
        <v>1501</v>
      </c>
      <c r="K19" s="1273"/>
      <c r="L19" s="1273"/>
      <c r="M19" s="1273"/>
      <c r="N19" s="1273"/>
      <c r="O19" s="1273"/>
      <c r="P19" s="1273" t="s">
        <v>1285</v>
      </c>
      <c r="Q19" s="1273"/>
      <c r="R19" s="1273"/>
      <c r="S19" s="1273"/>
      <c r="T19" s="1273"/>
      <c r="U19" s="1273"/>
      <c r="V19" s="1273"/>
      <c r="W19" s="1273"/>
      <c r="X19" s="1273"/>
      <c r="Y19" s="1273"/>
      <c r="Z19" s="1273"/>
      <c r="AA19" s="1273"/>
      <c r="AB19" s="1273"/>
      <c r="AC19" s="1273"/>
      <c r="AD19" s="1273"/>
      <c r="AE19" s="1273"/>
      <c r="AF19" s="1273"/>
      <c r="AG19" s="1273"/>
      <c r="AH19" s="1273"/>
      <c r="AI19" s="1273"/>
      <c r="AJ19" s="1273"/>
      <c r="AK19" s="1273"/>
      <c r="AL19" s="1273"/>
      <c r="AM19" s="1273"/>
      <c r="AN19" s="1273"/>
      <c r="AO19" s="1273"/>
      <c r="AP19" s="1273"/>
      <c r="AQ19" s="1273"/>
      <c r="AR19" s="1273"/>
      <c r="AS19" s="1273"/>
      <c r="AT19" s="1273"/>
      <c r="AU19" s="1273"/>
      <c r="AV19" s="1273"/>
      <c r="AW19" s="1273"/>
      <c r="AX19" s="1273"/>
    </row>
    <row r="20" spans="3:53" ht="13.9" customHeight="1">
      <c r="E20" s="1273"/>
      <c r="F20" s="1273"/>
      <c r="G20" s="1273"/>
      <c r="H20" s="1273"/>
      <c r="I20" s="1273"/>
      <c r="J20" s="1273"/>
      <c r="K20" s="1273"/>
      <c r="L20" s="1273"/>
      <c r="M20" s="1273"/>
      <c r="N20" s="1273"/>
      <c r="O20" s="1273"/>
      <c r="P20" s="3447" t="s">
        <v>880</v>
      </c>
      <c r="Q20" s="3447"/>
      <c r="R20" s="3447"/>
      <c r="S20" s="3447"/>
      <c r="T20" s="3447"/>
      <c r="U20" s="1273" t="s">
        <v>370</v>
      </c>
      <c r="V20" s="1273"/>
      <c r="W20" s="1273"/>
      <c r="X20" s="1273"/>
      <c r="Y20" s="1273"/>
      <c r="Z20" s="1273" t="s">
        <v>1781</v>
      </c>
      <c r="AA20" s="1273"/>
      <c r="AB20" s="1273"/>
      <c r="AC20" s="1273"/>
      <c r="AD20" s="1273"/>
      <c r="AE20" s="1273" t="s">
        <v>1779</v>
      </c>
      <c r="AF20" s="1273"/>
      <c r="AG20" s="1273"/>
      <c r="AH20" s="1273"/>
      <c r="AI20" s="1273"/>
      <c r="AJ20" s="1273" t="s">
        <v>1037</v>
      </c>
      <c r="AK20" s="1273"/>
      <c r="AL20" s="1273"/>
      <c r="AM20" s="1273"/>
      <c r="AN20" s="1273"/>
      <c r="AO20" s="1273" t="s">
        <v>1782</v>
      </c>
      <c r="AP20" s="1273"/>
      <c r="AQ20" s="1273"/>
      <c r="AR20" s="1273"/>
      <c r="AS20" s="1273"/>
      <c r="AT20" s="1273" t="s">
        <v>712</v>
      </c>
      <c r="AU20" s="1273"/>
      <c r="AV20" s="1273"/>
      <c r="AW20" s="1273"/>
      <c r="AX20" s="1273"/>
    </row>
    <row r="21" spans="3:53" ht="13.9" customHeight="1">
      <c r="E21" s="1273" t="s">
        <v>950</v>
      </c>
      <c r="F21" s="1273"/>
      <c r="G21" s="1273"/>
      <c r="H21" s="1273"/>
      <c r="I21" s="1273"/>
      <c r="J21" s="3440">
        <v>30</v>
      </c>
      <c r="K21" s="3442"/>
      <c r="L21" s="3442"/>
      <c r="M21" s="3442"/>
      <c r="N21" s="1295" t="s">
        <v>1649</v>
      </c>
      <c r="O21" s="3445"/>
      <c r="P21" s="3448">
        <v>0</v>
      </c>
      <c r="Q21" s="3450"/>
      <c r="R21" s="3450"/>
      <c r="S21" s="1295" t="s">
        <v>802</v>
      </c>
      <c r="T21" s="3445"/>
      <c r="U21" s="3452">
        <v>0</v>
      </c>
      <c r="V21" s="3455"/>
      <c r="W21" s="3455"/>
      <c r="X21" s="1347" t="s">
        <v>802</v>
      </c>
      <c r="Y21" s="1348"/>
      <c r="Z21" s="3448">
        <v>0</v>
      </c>
      <c r="AA21" s="3450"/>
      <c r="AB21" s="3450"/>
      <c r="AC21" s="1295" t="s">
        <v>802</v>
      </c>
      <c r="AD21" s="3445"/>
      <c r="AE21" s="3452">
        <v>0</v>
      </c>
      <c r="AF21" s="3455"/>
      <c r="AG21" s="3455"/>
      <c r="AH21" s="1347" t="s">
        <v>802</v>
      </c>
      <c r="AI21" s="1348"/>
      <c r="AJ21" s="3452">
        <v>0</v>
      </c>
      <c r="AK21" s="3455"/>
      <c r="AL21" s="3455"/>
      <c r="AM21" s="1347" t="s">
        <v>802</v>
      </c>
      <c r="AN21" s="1348"/>
      <c r="AO21" s="3452">
        <v>0</v>
      </c>
      <c r="AP21" s="3455"/>
      <c r="AQ21" s="3455"/>
      <c r="AR21" s="1347" t="s">
        <v>802</v>
      </c>
      <c r="AS21" s="1348"/>
      <c r="AT21" s="3453">
        <f t="shared" ref="AT21:AT32" si="0">P21+U21+Z21+AE21+AJ21+AO21</f>
        <v>0</v>
      </c>
      <c r="AU21" s="1346"/>
      <c r="AV21" s="1346"/>
      <c r="AW21" s="1347" t="s">
        <v>802</v>
      </c>
      <c r="AX21" s="1348"/>
    </row>
    <row r="22" spans="3:53" ht="13.9" customHeight="1">
      <c r="E22" s="1273" t="s">
        <v>1471</v>
      </c>
      <c r="F22" s="1273"/>
      <c r="G22" s="1273"/>
      <c r="H22" s="1273"/>
      <c r="I22" s="1273"/>
      <c r="J22" s="3440">
        <v>31</v>
      </c>
      <c r="K22" s="3442"/>
      <c r="L22" s="3442"/>
      <c r="M22" s="3442"/>
      <c r="N22" s="1295" t="s">
        <v>1649</v>
      </c>
      <c r="O22" s="3445"/>
      <c r="P22" s="3448">
        <v>0</v>
      </c>
      <c r="Q22" s="3450"/>
      <c r="R22" s="3450"/>
      <c r="S22" s="1295" t="s">
        <v>802</v>
      </c>
      <c r="T22" s="3445"/>
      <c r="U22" s="3452">
        <v>0</v>
      </c>
      <c r="V22" s="3455"/>
      <c r="W22" s="3455"/>
      <c r="X22" s="1347" t="s">
        <v>802</v>
      </c>
      <c r="Y22" s="1348"/>
      <c r="Z22" s="3448">
        <v>0</v>
      </c>
      <c r="AA22" s="3450"/>
      <c r="AB22" s="3450"/>
      <c r="AC22" s="1295" t="s">
        <v>802</v>
      </c>
      <c r="AD22" s="3445"/>
      <c r="AE22" s="3452">
        <v>0</v>
      </c>
      <c r="AF22" s="3455"/>
      <c r="AG22" s="3455"/>
      <c r="AH22" s="1347" t="s">
        <v>802</v>
      </c>
      <c r="AI22" s="1348"/>
      <c r="AJ22" s="3452">
        <v>0</v>
      </c>
      <c r="AK22" s="3455"/>
      <c r="AL22" s="3455"/>
      <c r="AM22" s="1347" t="s">
        <v>802</v>
      </c>
      <c r="AN22" s="1348"/>
      <c r="AO22" s="3452">
        <v>0</v>
      </c>
      <c r="AP22" s="3455"/>
      <c r="AQ22" s="3455"/>
      <c r="AR22" s="1347" t="s">
        <v>802</v>
      </c>
      <c r="AS22" s="1348"/>
      <c r="AT22" s="3453">
        <f t="shared" si="0"/>
        <v>0</v>
      </c>
      <c r="AU22" s="1346"/>
      <c r="AV22" s="1346"/>
      <c r="AW22" s="1347" t="s">
        <v>802</v>
      </c>
      <c r="AX22" s="1348"/>
    </row>
    <row r="23" spans="3:53" ht="13.9" customHeight="1">
      <c r="E23" s="1273" t="s">
        <v>1657</v>
      </c>
      <c r="F23" s="1273"/>
      <c r="G23" s="1273"/>
      <c r="H23" s="1273"/>
      <c r="I23" s="1273"/>
      <c r="J23" s="3440">
        <v>30</v>
      </c>
      <c r="K23" s="3442"/>
      <c r="L23" s="3442"/>
      <c r="M23" s="3442"/>
      <c r="N23" s="1295" t="s">
        <v>1649</v>
      </c>
      <c r="O23" s="3445"/>
      <c r="P23" s="3448">
        <v>0</v>
      </c>
      <c r="Q23" s="3450"/>
      <c r="R23" s="3450"/>
      <c r="S23" s="1295" t="s">
        <v>802</v>
      </c>
      <c r="T23" s="3445"/>
      <c r="U23" s="3452">
        <v>0</v>
      </c>
      <c r="V23" s="3455"/>
      <c r="W23" s="3455"/>
      <c r="X23" s="1347" t="s">
        <v>802</v>
      </c>
      <c r="Y23" s="1348"/>
      <c r="Z23" s="3448">
        <v>0</v>
      </c>
      <c r="AA23" s="3450"/>
      <c r="AB23" s="3450"/>
      <c r="AC23" s="1295" t="s">
        <v>802</v>
      </c>
      <c r="AD23" s="3445"/>
      <c r="AE23" s="3452">
        <v>0</v>
      </c>
      <c r="AF23" s="3455"/>
      <c r="AG23" s="3455"/>
      <c r="AH23" s="1347" t="s">
        <v>802</v>
      </c>
      <c r="AI23" s="1348"/>
      <c r="AJ23" s="3452">
        <v>0</v>
      </c>
      <c r="AK23" s="3455"/>
      <c r="AL23" s="3455"/>
      <c r="AM23" s="1347" t="s">
        <v>802</v>
      </c>
      <c r="AN23" s="1348"/>
      <c r="AO23" s="3452">
        <v>0</v>
      </c>
      <c r="AP23" s="3455"/>
      <c r="AQ23" s="3455"/>
      <c r="AR23" s="1347" t="s">
        <v>802</v>
      </c>
      <c r="AS23" s="1348"/>
      <c r="AT23" s="3453">
        <f t="shared" si="0"/>
        <v>0</v>
      </c>
      <c r="AU23" s="1346"/>
      <c r="AV23" s="1346"/>
      <c r="AW23" s="1347" t="s">
        <v>802</v>
      </c>
      <c r="AX23" s="1348"/>
    </row>
    <row r="24" spans="3:53" ht="13.9" customHeight="1">
      <c r="E24" s="1273" t="s">
        <v>1658</v>
      </c>
      <c r="F24" s="1273"/>
      <c r="G24" s="1273"/>
      <c r="H24" s="1273"/>
      <c r="I24" s="1273"/>
      <c r="J24" s="3440">
        <v>31</v>
      </c>
      <c r="K24" s="3442"/>
      <c r="L24" s="3442"/>
      <c r="M24" s="3442"/>
      <c r="N24" s="1295" t="s">
        <v>1649</v>
      </c>
      <c r="O24" s="3445"/>
      <c r="P24" s="3448">
        <v>0</v>
      </c>
      <c r="Q24" s="3450"/>
      <c r="R24" s="3450"/>
      <c r="S24" s="1295" t="s">
        <v>802</v>
      </c>
      <c r="T24" s="3445"/>
      <c r="U24" s="3452">
        <v>0</v>
      </c>
      <c r="V24" s="3455"/>
      <c r="W24" s="3455"/>
      <c r="X24" s="1347" t="s">
        <v>802</v>
      </c>
      <c r="Y24" s="1348"/>
      <c r="Z24" s="3448">
        <v>0</v>
      </c>
      <c r="AA24" s="3450"/>
      <c r="AB24" s="3450"/>
      <c r="AC24" s="1295" t="s">
        <v>802</v>
      </c>
      <c r="AD24" s="3445"/>
      <c r="AE24" s="3452">
        <v>0</v>
      </c>
      <c r="AF24" s="3455"/>
      <c r="AG24" s="3455"/>
      <c r="AH24" s="1347" t="s">
        <v>802</v>
      </c>
      <c r="AI24" s="1348"/>
      <c r="AJ24" s="3452">
        <v>0</v>
      </c>
      <c r="AK24" s="3455"/>
      <c r="AL24" s="3455"/>
      <c r="AM24" s="1347" t="s">
        <v>802</v>
      </c>
      <c r="AN24" s="1348"/>
      <c r="AO24" s="3452">
        <v>0</v>
      </c>
      <c r="AP24" s="3455"/>
      <c r="AQ24" s="3455"/>
      <c r="AR24" s="1347" t="s">
        <v>802</v>
      </c>
      <c r="AS24" s="1348"/>
      <c r="AT24" s="3453">
        <f t="shared" si="0"/>
        <v>0</v>
      </c>
      <c r="AU24" s="1346"/>
      <c r="AV24" s="1346"/>
      <c r="AW24" s="1347" t="s">
        <v>802</v>
      </c>
      <c r="AX24" s="1348"/>
    </row>
    <row r="25" spans="3:53" ht="13.9" customHeight="1">
      <c r="E25" s="1273" t="s">
        <v>933</v>
      </c>
      <c r="F25" s="1273"/>
      <c r="G25" s="1273"/>
      <c r="H25" s="1273"/>
      <c r="I25" s="1273"/>
      <c r="J25" s="3440">
        <v>30</v>
      </c>
      <c r="K25" s="3442"/>
      <c r="L25" s="3442"/>
      <c r="M25" s="3442"/>
      <c r="N25" s="1295" t="s">
        <v>1649</v>
      </c>
      <c r="O25" s="3445"/>
      <c r="P25" s="3448">
        <v>0</v>
      </c>
      <c r="Q25" s="3450"/>
      <c r="R25" s="3450"/>
      <c r="S25" s="1295" t="s">
        <v>802</v>
      </c>
      <c r="T25" s="3445"/>
      <c r="U25" s="3452">
        <v>0</v>
      </c>
      <c r="V25" s="3455"/>
      <c r="W25" s="3455"/>
      <c r="X25" s="1347" t="s">
        <v>802</v>
      </c>
      <c r="Y25" s="1348"/>
      <c r="Z25" s="3448">
        <v>0</v>
      </c>
      <c r="AA25" s="3450"/>
      <c r="AB25" s="3450"/>
      <c r="AC25" s="1295" t="s">
        <v>802</v>
      </c>
      <c r="AD25" s="3445"/>
      <c r="AE25" s="3452">
        <v>0</v>
      </c>
      <c r="AF25" s="3455"/>
      <c r="AG25" s="3455"/>
      <c r="AH25" s="1347" t="s">
        <v>802</v>
      </c>
      <c r="AI25" s="1348"/>
      <c r="AJ25" s="3452">
        <v>0</v>
      </c>
      <c r="AK25" s="3455"/>
      <c r="AL25" s="3455"/>
      <c r="AM25" s="1347" t="s">
        <v>802</v>
      </c>
      <c r="AN25" s="1348"/>
      <c r="AO25" s="3452">
        <v>0</v>
      </c>
      <c r="AP25" s="3455"/>
      <c r="AQ25" s="3455"/>
      <c r="AR25" s="1347" t="s">
        <v>802</v>
      </c>
      <c r="AS25" s="1348"/>
      <c r="AT25" s="3453">
        <f t="shared" si="0"/>
        <v>0</v>
      </c>
      <c r="AU25" s="1346"/>
      <c r="AV25" s="1346"/>
      <c r="AW25" s="1347" t="s">
        <v>802</v>
      </c>
      <c r="AX25" s="1348"/>
    </row>
    <row r="26" spans="3:53" ht="13.9" customHeight="1">
      <c r="E26" s="1273" t="s">
        <v>1183</v>
      </c>
      <c r="F26" s="1273"/>
      <c r="G26" s="1273"/>
      <c r="H26" s="1273"/>
      <c r="I26" s="1273"/>
      <c r="J26" s="3440">
        <v>30</v>
      </c>
      <c r="K26" s="3442"/>
      <c r="L26" s="3442"/>
      <c r="M26" s="3442"/>
      <c r="N26" s="1295" t="s">
        <v>1649</v>
      </c>
      <c r="O26" s="3445"/>
      <c r="P26" s="3448">
        <v>0</v>
      </c>
      <c r="Q26" s="3450"/>
      <c r="R26" s="3450"/>
      <c r="S26" s="1295" t="s">
        <v>802</v>
      </c>
      <c r="T26" s="3445"/>
      <c r="U26" s="3452">
        <v>0</v>
      </c>
      <c r="V26" s="3455"/>
      <c r="W26" s="3455"/>
      <c r="X26" s="1347" t="s">
        <v>802</v>
      </c>
      <c r="Y26" s="1348"/>
      <c r="Z26" s="3448">
        <v>0</v>
      </c>
      <c r="AA26" s="3450"/>
      <c r="AB26" s="3450"/>
      <c r="AC26" s="1295" t="s">
        <v>802</v>
      </c>
      <c r="AD26" s="3445"/>
      <c r="AE26" s="3452">
        <v>0</v>
      </c>
      <c r="AF26" s="3455"/>
      <c r="AG26" s="3455"/>
      <c r="AH26" s="1347" t="s">
        <v>802</v>
      </c>
      <c r="AI26" s="1348"/>
      <c r="AJ26" s="3452">
        <v>0</v>
      </c>
      <c r="AK26" s="3455"/>
      <c r="AL26" s="3455"/>
      <c r="AM26" s="1347" t="s">
        <v>802</v>
      </c>
      <c r="AN26" s="1348"/>
      <c r="AO26" s="3452">
        <v>0</v>
      </c>
      <c r="AP26" s="3455"/>
      <c r="AQ26" s="3455"/>
      <c r="AR26" s="1347" t="s">
        <v>802</v>
      </c>
      <c r="AS26" s="1348"/>
      <c r="AT26" s="3453">
        <f t="shared" si="0"/>
        <v>0</v>
      </c>
      <c r="AU26" s="1346"/>
      <c r="AV26" s="1346"/>
      <c r="AW26" s="1347" t="s">
        <v>802</v>
      </c>
      <c r="AX26" s="1348"/>
    </row>
    <row r="27" spans="3:53" ht="13.9" customHeight="1">
      <c r="E27" s="1273" t="s">
        <v>1659</v>
      </c>
      <c r="F27" s="1273"/>
      <c r="G27" s="1273"/>
      <c r="H27" s="1273"/>
      <c r="I27" s="1273"/>
      <c r="J27" s="3440">
        <v>31</v>
      </c>
      <c r="K27" s="3442"/>
      <c r="L27" s="3442"/>
      <c r="M27" s="3442"/>
      <c r="N27" s="1295" t="s">
        <v>1649</v>
      </c>
      <c r="O27" s="3445"/>
      <c r="P27" s="3448">
        <v>0</v>
      </c>
      <c r="Q27" s="3450"/>
      <c r="R27" s="3450"/>
      <c r="S27" s="1295" t="s">
        <v>802</v>
      </c>
      <c r="T27" s="3445"/>
      <c r="U27" s="3452">
        <v>0</v>
      </c>
      <c r="V27" s="3455"/>
      <c r="W27" s="3455"/>
      <c r="X27" s="1347" t="s">
        <v>802</v>
      </c>
      <c r="Y27" s="1348"/>
      <c r="Z27" s="3448">
        <v>0</v>
      </c>
      <c r="AA27" s="3450"/>
      <c r="AB27" s="3450"/>
      <c r="AC27" s="1295" t="s">
        <v>802</v>
      </c>
      <c r="AD27" s="3445"/>
      <c r="AE27" s="3452">
        <v>0</v>
      </c>
      <c r="AF27" s="3455"/>
      <c r="AG27" s="3455"/>
      <c r="AH27" s="1347" t="s">
        <v>802</v>
      </c>
      <c r="AI27" s="1348"/>
      <c r="AJ27" s="3452">
        <v>0</v>
      </c>
      <c r="AK27" s="3455"/>
      <c r="AL27" s="3455"/>
      <c r="AM27" s="1347" t="s">
        <v>802</v>
      </c>
      <c r="AN27" s="1348"/>
      <c r="AO27" s="3452">
        <v>0</v>
      </c>
      <c r="AP27" s="3455"/>
      <c r="AQ27" s="3455"/>
      <c r="AR27" s="1347" t="s">
        <v>802</v>
      </c>
      <c r="AS27" s="1348"/>
      <c r="AT27" s="3453">
        <f t="shared" si="0"/>
        <v>0</v>
      </c>
      <c r="AU27" s="1346"/>
      <c r="AV27" s="1346"/>
      <c r="AW27" s="1347" t="s">
        <v>802</v>
      </c>
      <c r="AX27" s="1348"/>
    </row>
    <row r="28" spans="3:53" ht="13.9" customHeight="1">
      <c r="E28" s="1273" t="s">
        <v>516</v>
      </c>
      <c r="F28" s="1273"/>
      <c r="G28" s="1273"/>
      <c r="H28" s="1273"/>
      <c r="I28" s="1273"/>
      <c r="J28" s="3440">
        <v>30</v>
      </c>
      <c r="K28" s="3442"/>
      <c r="L28" s="3442"/>
      <c r="M28" s="3442"/>
      <c r="N28" s="1295" t="s">
        <v>1649</v>
      </c>
      <c r="O28" s="3445"/>
      <c r="P28" s="3448">
        <v>0</v>
      </c>
      <c r="Q28" s="3450"/>
      <c r="R28" s="3450"/>
      <c r="S28" s="1295" t="s">
        <v>802</v>
      </c>
      <c r="T28" s="3445"/>
      <c r="U28" s="3452">
        <v>0</v>
      </c>
      <c r="V28" s="3455"/>
      <c r="W28" s="3455"/>
      <c r="X28" s="1347" t="s">
        <v>802</v>
      </c>
      <c r="Y28" s="1348"/>
      <c r="Z28" s="3448">
        <v>0</v>
      </c>
      <c r="AA28" s="3450"/>
      <c r="AB28" s="3450"/>
      <c r="AC28" s="1295" t="s">
        <v>802</v>
      </c>
      <c r="AD28" s="3445"/>
      <c r="AE28" s="3452">
        <v>0</v>
      </c>
      <c r="AF28" s="3455"/>
      <c r="AG28" s="3455"/>
      <c r="AH28" s="1347" t="s">
        <v>802</v>
      </c>
      <c r="AI28" s="1348"/>
      <c r="AJ28" s="3452">
        <v>0</v>
      </c>
      <c r="AK28" s="3455"/>
      <c r="AL28" s="3455"/>
      <c r="AM28" s="1347" t="s">
        <v>802</v>
      </c>
      <c r="AN28" s="1348"/>
      <c r="AO28" s="3452">
        <v>0</v>
      </c>
      <c r="AP28" s="3455"/>
      <c r="AQ28" s="3455"/>
      <c r="AR28" s="1347" t="s">
        <v>802</v>
      </c>
      <c r="AS28" s="1348"/>
      <c r="AT28" s="3453">
        <f t="shared" si="0"/>
        <v>0</v>
      </c>
      <c r="AU28" s="1346"/>
      <c r="AV28" s="1346"/>
      <c r="AW28" s="1347" t="s">
        <v>802</v>
      </c>
      <c r="AX28" s="1348"/>
    </row>
    <row r="29" spans="3:53" ht="13.9" customHeight="1">
      <c r="E29" s="1273" t="s">
        <v>1660</v>
      </c>
      <c r="F29" s="1273"/>
      <c r="G29" s="1273"/>
      <c r="H29" s="1273"/>
      <c r="I29" s="1273"/>
      <c r="J29" s="3440">
        <v>31</v>
      </c>
      <c r="K29" s="3442"/>
      <c r="L29" s="3442"/>
      <c r="M29" s="3442"/>
      <c r="N29" s="1295" t="s">
        <v>1649</v>
      </c>
      <c r="O29" s="3445"/>
      <c r="P29" s="3448">
        <v>0</v>
      </c>
      <c r="Q29" s="3450"/>
      <c r="R29" s="3450"/>
      <c r="S29" s="1295" t="s">
        <v>802</v>
      </c>
      <c r="T29" s="3445"/>
      <c r="U29" s="3452">
        <v>0</v>
      </c>
      <c r="V29" s="3455"/>
      <c r="W29" s="3455"/>
      <c r="X29" s="1347" t="s">
        <v>802</v>
      </c>
      <c r="Y29" s="1348"/>
      <c r="Z29" s="3448">
        <v>0</v>
      </c>
      <c r="AA29" s="3450"/>
      <c r="AB29" s="3450"/>
      <c r="AC29" s="1295" t="s">
        <v>802</v>
      </c>
      <c r="AD29" s="3445"/>
      <c r="AE29" s="3452">
        <v>0</v>
      </c>
      <c r="AF29" s="3455"/>
      <c r="AG29" s="3455"/>
      <c r="AH29" s="1347" t="s">
        <v>802</v>
      </c>
      <c r="AI29" s="1348"/>
      <c r="AJ29" s="3452">
        <v>0</v>
      </c>
      <c r="AK29" s="3455"/>
      <c r="AL29" s="3455"/>
      <c r="AM29" s="1347" t="s">
        <v>802</v>
      </c>
      <c r="AN29" s="1348"/>
      <c r="AO29" s="3452">
        <v>0</v>
      </c>
      <c r="AP29" s="3455"/>
      <c r="AQ29" s="3455"/>
      <c r="AR29" s="1347" t="s">
        <v>802</v>
      </c>
      <c r="AS29" s="1348"/>
      <c r="AT29" s="3453">
        <f t="shared" si="0"/>
        <v>0</v>
      </c>
      <c r="AU29" s="1346"/>
      <c r="AV29" s="1346"/>
      <c r="AW29" s="1347" t="s">
        <v>802</v>
      </c>
      <c r="AX29" s="1348"/>
      <c r="BA29" s="1374"/>
    </row>
    <row r="30" spans="3:53" ht="13.9" customHeight="1">
      <c r="E30" s="1273" t="s">
        <v>1208</v>
      </c>
      <c r="F30" s="1273"/>
      <c r="G30" s="1273"/>
      <c r="H30" s="1273"/>
      <c r="I30" s="1273"/>
      <c r="J30" s="3440">
        <v>30</v>
      </c>
      <c r="K30" s="3442"/>
      <c r="L30" s="3442"/>
      <c r="M30" s="3442"/>
      <c r="N30" s="1295" t="s">
        <v>1649</v>
      </c>
      <c r="O30" s="3445"/>
      <c r="P30" s="3448">
        <v>0</v>
      </c>
      <c r="Q30" s="3450"/>
      <c r="R30" s="3450"/>
      <c r="S30" s="1295" t="s">
        <v>802</v>
      </c>
      <c r="T30" s="3445"/>
      <c r="U30" s="3452">
        <v>0</v>
      </c>
      <c r="V30" s="3455"/>
      <c r="W30" s="3455"/>
      <c r="X30" s="1347" t="s">
        <v>802</v>
      </c>
      <c r="Y30" s="1348"/>
      <c r="Z30" s="3448">
        <v>0</v>
      </c>
      <c r="AA30" s="3450"/>
      <c r="AB30" s="3450"/>
      <c r="AC30" s="1295" t="s">
        <v>802</v>
      </c>
      <c r="AD30" s="3445"/>
      <c r="AE30" s="3452">
        <v>0</v>
      </c>
      <c r="AF30" s="3455"/>
      <c r="AG30" s="3455"/>
      <c r="AH30" s="1347" t="s">
        <v>802</v>
      </c>
      <c r="AI30" s="1348"/>
      <c r="AJ30" s="3452">
        <v>0</v>
      </c>
      <c r="AK30" s="3455"/>
      <c r="AL30" s="3455"/>
      <c r="AM30" s="1347" t="s">
        <v>802</v>
      </c>
      <c r="AN30" s="1348"/>
      <c r="AO30" s="3452">
        <v>0</v>
      </c>
      <c r="AP30" s="3455"/>
      <c r="AQ30" s="3455"/>
      <c r="AR30" s="1347" t="s">
        <v>802</v>
      </c>
      <c r="AS30" s="1348"/>
      <c r="AT30" s="3453">
        <f t="shared" si="0"/>
        <v>0</v>
      </c>
      <c r="AU30" s="1346"/>
      <c r="AV30" s="1346"/>
      <c r="AW30" s="1347" t="s">
        <v>802</v>
      </c>
      <c r="AX30" s="1348"/>
    </row>
    <row r="31" spans="3:53" ht="13.9" customHeight="1">
      <c r="E31" s="1273" t="s">
        <v>1663</v>
      </c>
      <c r="F31" s="1273"/>
      <c r="G31" s="1273"/>
      <c r="H31" s="1273"/>
      <c r="I31" s="1273"/>
      <c r="J31" s="3440">
        <v>27</v>
      </c>
      <c r="K31" s="3442"/>
      <c r="L31" s="3442"/>
      <c r="M31" s="3442"/>
      <c r="N31" s="1295" t="s">
        <v>1649</v>
      </c>
      <c r="O31" s="3445"/>
      <c r="P31" s="3448">
        <v>0</v>
      </c>
      <c r="Q31" s="3450"/>
      <c r="R31" s="3450"/>
      <c r="S31" s="1295" t="s">
        <v>802</v>
      </c>
      <c r="T31" s="3445"/>
      <c r="U31" s="3452">
        <v>0</v>
      </c>
      <c r="V31" s="3455"/>
      <c r="W31" s="3455"/>
      <c r="X31" s="1347" t="s">
        <v>802</v>
      </c>
      <c r="Y31" s="1348"/>
      <c r="Z31" s="3448">
        <v>0</v>
      </c>
      <c r="AA31" s="3450"/>
      <c r="AB31" s="3450"/>
      <c r="AC31" s="1295" t="s">
        <v>802</v>
      </c>
      <c r="AD31" s="3445"/>
      <c r="AE31" s="3452">
        <v>0</v>
      </c>
      <c r="AF31" s="3455"/>
      <c r="AG31" s="3455"/>
      <c r="AH31" s="1347" t="s">
        <v>802</v>
      </c>
      <c r="AI31" s="1348"/>
      <c r="AJ31" s="3452">
        <v>0</v>
      </c>
      <c r="AK31" s="3455"/>
      <c r="AL31" s="3455"/>
      <c r="AM31" s="1347" t="s">
        <v>802</v>
      </c>
      <c r="AN31" s="1348"/>
      <c r="AO31" s="3452">
        <v>0</v>
      </c>
      <c r="AP31" s="3455"/>
      <c r="AQ31" s="3455"/>
      <c r="AR31" s="1347" t="s">
        <v>802</v>
      </c>
      <c r="AS31" s="1348"/>
      <c r="AT31" s="3453">
        <f t="shared" si="0"/>
        <v>0</v>
      </c>
      <c r="AU31" s="1346"/>
      <c r="AV31" s="1346"/>
      <c r="AW31" s="1347" t="s">
        <v>802</v>
      </c>
      <c r="AX31" s="1348"/>
    </row>
    <row r="32" spans="3:53" ht="13.9" customHeight="1">
      <c r="E32" s="1273" t="s">
        <v>606</v>
      </c>
      <c r="F32" s="1273"/>
      <c r="G32" s="1273"/>
      <c r="H32" s="1273"/>
      <c r="I32" s="1273"/>
      <c r="J32" s="3440">
        <v>31</v>
      </c>
      <c r="K32" s="3442"/>
      <c r="L32" s="3442"/>
      <c r="M32" s="3442"/>
      <c r="N32" s="1295" t="s">
        <v>1649</v>
      </c>
      <c r="O32" s="3445"/>
      <c r="P32" s="3448">
        <v>0</v>
      </c>
      <c r="Q32" s="3450"/>
      <c r="R32" s="3450"/>
      <c r="S32" s="1295" t="s">
        <v>802</v>
      </c>
      <c r="T32" s="3445"/>
      <c r="U32" s="3452">
        <v>0</v>
      </c>
      <c r="V32" s="3455"/>
      <c r="W32" s="3455"/>
      <c r="X32" s="1347" t="s">
        <v>802</v>
      </c>
      <c r="Y32" s="1348"/>
      <c r="Z32" s="3448">
        <v>0</v>
      </c>
      <c r="AA32" s="3450"/>
      <c r="AB32" s="3450"/>
      <c r="AC32" s="1295" t="s">
        <v>802</v>
      </c>
      <c r="AD32" s="3445"/>
      <c r="AE32" s="3452">
        <v>0</v>
      </c>
      <c r="AF32" s="3455"/>
      <c r="AG32" s="3455"/>
      <c r="AH32" s="1347" t="s">
        <v>802</v>
      </c>
      <c r="AI32" s="1348"/>
      <c r="AJ32" s="3452">
        <v>0</v>
      </c>
      <c r="AK32" s="3455"/>
      <c r="AL32" s="3455"/>
      <c r="AM32" s="1347" t="s">
        <v>802</v>
      </c>
      <c r="AN32" s="1348"/>
      <c r="AO32" s="3452">
        <v>0</v>
      </c>
      <c r="AP32" s="3455"/>
      <c r="AQ32" s="3455"/>
      <c r="AR32" s="1347" t="s">
        <v>802</v>
      </c>
      <c r="AS32" s="1348"/>
      <c r="AT32" s="3453">
        <f t="shared" si="0"/>
        <v>0</v>
      </c>
      <c r="AU32" s="1346"/>
      <c r="AV32" s="1346"/>
      <c r="AW32" s="1347" t="s">
        <v>802</v>
      </c>
      <c r="AX32" s="1348"/>
    </row>
    <row r="33" spans="2:54" ht="13.9" customHeight="1">
      <c r="E33" s="1273" t="s">
        <v>712</v>
      </c>
      <c r="F33" s="1273"/>
      <c r="G33" s="1273"/>
      <c r="H33" s="1273"/>
      <c r="I33" s="1273"/>
      <c r="J33" s="1287">
        <f>SUM(J21:M32)</f>
        <v>362</v>
      </c>
      <c r="K33" s="1290"/>
      <c r="L33" s="1290"/>
      <c r="M33" s="1290"/>
      <c r="N33" s="1295" t="s">
        <v>1649</v>
      </c>
      <c r="O33" s="3445"/>
      <c r="P33" s="1329">
        <f>SUM(P21:R32)</f>
        <v>0</v>
      </c>
      <c r="Q33" s="1306"/>
      <c r="R33" s="1306"/>
      <c r="S33" s="1295" t="s">
        <v>802</v>
      </c>
      <c r="T33" s="3445"/>
      <c r="U33" s="3453">
        <f>SUM(U21:W32)</f>
        <v>0</v>
      </c>
      <c r="V33" s="1346"/>
      <c r="W33" s="1346"/>
      <c r="X33" s="1347" t="s">
        <v>802</v>
      </c>
      <c r="Y33" s="1348"/>
      <c r="Z33" s="1329">
        <f>SUM(Z21:AB32)</f>
        <v>0</v>
      </c>
      <c r="AA33" s="1306"/>
      <c r="AB33" s="1306"/>
      <c r="AC33" s="1295" t="s">
        <v>802</v>
      </c>
      <c r="AD33" s="3445"/>
      <c r="AE33" s="3453">
        <f>SUM(AE21:AG32)</f>
        <v>0</v>
      </c>
      <c r="AF33" s="1346"/>
      <c r="AG33" s="1346"/>
      <c r="AH33" s="1347" t="s">
        <v>802</v>
      </c>
      <c r="AI33" s="1348"/>
      <c r="AJ33" s="3453">
        <f>SUM(AJ21:AL32)</f>
        <v>0</v>
      </c>
      <c r="AK33" s="1346"/>
      <c r="AL33" s="1346"/>
      <c r="AM33" s="1347" t="s">
        <v>802</v>
      </c>
      <c r="AN33" s="1348"/>
      <c r="AO33" s="3453">
        <f>SUM(AO21:AQ32)</f>
        <v>0</v>
      </c>
      <c r="AP33" s="1346"/>
      <c r="AQ33" s="1346"/>
      <c r="AR33" s="1347" t="s">
        <v>802</v>
      </c>
      <c r="AS33" s="1348"/>
      <c r="AT33" s="3453">
        <f>SUM(AT21:AV32)</f>
        <v>0</v>
      </c>
      <c r="AU33" s="1346"/>
      <c r="AV33" s="1346"/>
      <c r="AW33" s="1347" t="s">
        <v>802</v>
      </c>
      <c r="AX33" s="1348"/>
    </row>
    <row r="34" spans="2:54" ht="13.9" customHeight="1">
      <c r="E34" s="3434" t="s">
        <v>1785</v>
      </c>
      <c r="F34" s="3437"/>
      <c r="G34" s="3437"/>
      <c r="H34" s="3437"/>
      <c r="I34" s="3439"/>
      <c r="J34" s="3441"/>
      <c r="K34" s="3443"/>
      <c r="L34" s="3443"/>
      <c r="M34" s="3443"/>
      <c r="N34" s="3443"/>
      <c r="O34" s="3446"/>
      <c r="P34" s="3449">
        <f>IFERROR(ROUNDUP(P33/$J$33,1),"0")</f>
        <v>0</v>
      </c>
      <c r="Q34" s="3451"/>
      <c r="R34" s="3451"/>
      <c r="S34" s="1295" t="s">
        <v>802</v>
      </c>
      <c r="T34" s="3445"/>
      <c r="U34" s="3449">
        <f>IFERROR(ROUNDUP(U33/$J$33,1),"0")</f>
        <v>0</v>
      </c>
      <c r="V34" s="3451"/>
      <c r="W34" s="3451"/>
      <c r="X34" s="1347" t="s">
        <v>802</v>
      </c>
      <c r="Y34" s="1348"/>
      <c r="Z34" s="3449">
        <f>IFERROR(ROUNDUP(Z33/$J$33,1),"0")</f>
        <v>0</v>
      </c>
      <c r="AA34" s="3451"/>
      <c r="AB34" s="3451"/>
      <c r="AC34" s="1347" t="s">
        <v>802</v>
      </c>
      <c r="AD34" s="1348"/>
      <c r="AE34" s="3449">
        <f>IFERROR(ROUNDUP(AE33/$J$33,1),"0")</f>
        <v>0</v>
      </c>
      <c r="AF34" s="3451"/>
      <c r="AG34" s="3451"/>
      <c r="AH34" s="1347" t="s">
        <v>802</v>
      </c>
      <c r="AI34" s="1348"/>
      <c r="AJ34" s="3449">
        <f>IFERROR(ROUNDUP(AJ33/$J$33,1),"0")</f>
        <v>0</v>
      </c>
      <c r="AK34" s="3451"/>
      <c r="AL34" s="3451"/>
      <c r="AM34" s="1347" t="s">
        <v>802</v>
      </c>
      <c r="AN34" s="1348"/>
      <c r="AO34" s="3449">
        <f>IFERROR(ROUNDUP(AO33/$J$33,1),"0")</f>
        <v>0</v>
      </c>
      <c r="AP34" s="3451"/>
      <c r="AQ34" s="3451"/>
      <c r="AR34" s="1347" t="s">
        <v>802</v>
      </c>
      <c r="AS34" s="1348"/>
      <c r="AT34" s="3471">
        <f>P34+U34+Z34+AE34+AJ34+AO34</f>
        <v>0</v>
      </c>
      <c r="AU34" s="3472"/>
      <c r="AV34" s="3472"/>
      <c r="AW34" s="1347" t="s">
        <v>802</v>
      </c>
      <c r="AX34" s="1348"/>
    </row>
    <row r="35" spans="2:54" ht="13.9" customHeight="1">
      <c r="E35" s="1263" t="s">
        <v>1786</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1"/>
      <c r="AP35" s="1271"/>
      <c r="AQ35" s="1271"/>
      <c r="AR35" s="1271"/>
      <c r="AS35" s="1271"/>
      <c r="AT35" s="1271"/>
      <c r="AU35" s="1271"/>
      <c r="AV35" s="1271"/>
      <c r="AW35" s="1271"/>
      <c r="AX35" s="1373" t="str">
        <f>IFERROR(IF(AT34&gt;Y9,"「１　事業者名等」の定員数を超過しています。",""),"")</f>
        <v/>
      </c>
    </row>
    <row r="36" spans="2:54" ht="13.9" customHeight="1">
      <c r="E36" s="1263" t="s">
        <v>415</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c r="AL36" s="1271"/>
      <c r="AM36" s="1271"/>
      <c r="AN36" s="1271"/>
      <c r="AO36" s="1271"/>
      <c r="AP36" s="1271"/>
      <c r="AQ36" s="1271"/>
      <c r="AR36" s="1271"/>
      <c r="AS36" s="1271"/>
      <c r="AT36" s="1271"/>
      <c r="AU36" s="1271"/>
      <c r="AV36" s="1271"/>
      <c r="AW36" s="1271"/>
      <c r="AX36" s="1271"/>
    </row>
    <row r="37" spans="2:54" ht="13.9" customHeight="1">
      <c r="E37" s="1263" t="s">
        <v>1787</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c r="AL37" s="1271"/>
      <c r="AM37" s="1271"/>
      <c r="AN37" s="1271"/>
      <c r="AO37" s="1271"/>
      <c r="AP37" s="1271"/>
      <c r="AQ37" s="1271"/>
      <c r="AR37" s="1271"/>
      <c r="AS37" s="1271"/>
      <c r="AT37" s="1271"/>
      <c r="AU37" s="1271"/>
      <c r="AV37" s="1271"/>
      <c r="AW37" s="1271"/>
      <c r="AX37" s="1271"/>
    </row>
    <row r="38" spans="2:54" ht="13.9" customHeight="1">
      <c r="E38" s="1263" t="s">
        <v>1788</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c r="AL38" s="1271"/>
      <c r="AM38" s="1271"/>
      <c r="AN38" s="1271"/>
      <c r="AO38" s="1271"/>
      <c r="AP38" s="1271"/>
      <c r="AQ38" s="1271"/>
      <c r="AR38" s="1271"/>
      <c r="AS38" s="1271"/>
      <c r="AT38" s="1271"/>
      <c r="AU38" s="1271"/>
      <c r="AV38" s="1271"/>
      <c r="AW38" s="1271"/>
      <c r="AX38" s="1271"/>
    </row>
    <row r="39" spans="2:54" ht="13.9" customHeight="1">
      <c r="E39" s="1263" t="s">
        <v>337</v>
      </c>
      <c r="F39" s="1271"/>
      <c r="G39" s="1271"/>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1"/>
      <c r="AU39" s="1271"/>
      <c r="AV39" s="1271"/>
      <c r="AW39" s="1271"/>
      <c r="AX39" s="1271"/>
    </row>
    <row r="40" spans="2:54" ht="13.9" customHeight="1">
      <c r="E40" s="1263" t="s">
        <v>485</v>
      </c>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1"/>
      <c r="AJ40" s="1271"/>
      <c r="AK40" s="1271"/>
      <c r="AL40" s="1271"/>
      <c r="AM40" s="1271"/>
      <c r="AN40" s="1271"/>
      <c r="AO40" s="1271"/>
      <c r="AP40" s="1271"/>
      <c r="AQ40" s="1271"/>
      <c r="AR40" s="1271"/>
      <c r="AS40" s="1271"/>
      <c r="AT40" s="1271"/>
      <c r="AU40" s="1271"/>
      <c r="AV40" s="1271"/>
      <c r="AW40" s="1271"/>
      <c r="AX40" s="1271"/>
    </row>
    <row r="41" spans="2:54" ht="13.9" customHeight="1">
      <c r="E41" s="1263"/>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row>
    <row r="42" spans="2:54" ht="13.9" customHeight="1">
      <c r="E42" s="1263"/>
      <c r="F42" s="1271"/>
      <c r="G42" s="1271"/>
      <c r="H42" s="1271"/>
      <c r="I42" s="1271"/>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1271"/>
      <c r="AP42" s="1271"/>
      <c r="AQ42" s="1271"/>
      <c r="AR42" s="1271"/>
      <c r="AS42" s="1271"/>
      <c r="AT42" s="1271"/>
      <c r="AU42" s="1271"/>
      <c r="AV42" s="1271"/>
      <c r="AW42" s="1271"/>
      <c r="AX42" s="1271"/>
    </row>
    <row r="43" spans="2:54" ht="13.9" customHeight="1">
      <c r="B43" s="3430"/>
      <c r="C43" s="3431"/>
      <c r="D43" s="3431"/>
      <c r="E43" s="3431"/>
      <c r="F43" s="3431"/>
      <c r="G43" s="1058" t="s">
        <v>1640</v>
      </c>
      <c r="AA43" s="3431"/>
      <c r="AB43" s="3431"/>
      <c r="AC43" s="3431"/>
      <c r="AD43" s="1058" t="s">
        <v>1102</v>
      </c>
      <c r="AX43" s="3430"/>
      <c r="AY43" s="3430"/>
      <c r="AZ43" s="3430"/>
      <c r="BA43" s="3431"/>
      <c r="BB43" s="3431"/>
    </row>
    <row r="44" spans="2:54" ht="13.9" customHeight="1">
      <c r="B44" s="3430"/>
      <c r="C44" s="3431"/>
      <c r="D44" s="3431"/>
      <c r="E44" s="3435"/>
      <c r="F44" s="3435"/>
      <c r="I44" s="1273"/>
      <c r="J44" s="1273"/>
      <c r="K44" s="1273"/>
      <c r="L44" s="1273"/>
      <c r="M44" s="1273"/>
      <c r="N44" s="1273"/>
      <c r="O44" s="1273"/>
      <c r="P44" s="1273"/>
      <c r="Q44" s="1273"/>
      <c r="R44" s="1273"/>
      <c r="S44" s="1273"/>
      <c r="T44" s="1273"/>
      <c r="U44" s="1273" t="s">
        <v>402</v>
      </c>
      <c r="V44" s="1273"/>
      <c r="W44" s="1273"/>
      <c r="X44" s="1273"/>
      <c r="Y44" s="1273"/>
      <c r="Z44" s="1273"/>
      <c r="AA44" s="3431"/>
      <c r="AB44" s="3431"/>
      <c r="AC44" s="3431"/>
      <c r="AF44" s="1273"/>
      <c r="AG44" s="1273"/>
      <c r="AH44" s="1273"/>
      <c r="AI44" s="1273"/>
      <c r="AJ44" s="1273"/>
      <c r="AK44" s="1273"/>
      <c r="AL44" s="1273"/>
      <c r="AM44" s="1273"/>
      <c r="AN44" s="1273"/>
      <c r="AO44" s="1273"/>
      <c r="AP44" s="1273"/>
      <c r="AQ44" s="1273"/>
      <c r="AR44" s="1273" t="s">
        <v>402</v>
      </c>
      <c r="AS44" s="1273"/>
      <c r="AT44" s="1273"/>
      <c r="AU44" s="1273"/>
      <c r="AV44" s="1273"/>
      <c r="AW44" s="1273"/>
      <c r="AX44" s="3431"/>
      <c r="AY44" s="3431"/>
      <c r="AZ44" s="3431"/>
      <c r="BA44" s="3431"/>
      <c r="BB44" s="3431"/>
    </row>
    <row r="45" spans="2:54" ht="13.9" customHeight="1">
      <c r="B45" s="3430"/>
      <c r="C45" s="3431"/>
      <c r="D45" s="3431"/>
      <c r="E45" s="3435"/>
      <c r="F45" s="3435"/>
      <c r="I45" s="1273" t="s">
        <v>1789</v>
      </c>
      <c r="J45" s="1273"/>
      <c r="K45" s="1273"/>
      <c r="L45" s="1273"/>
      <c r="M45" s="1273"/>
      <c r="N45" s="1273"/>
      <c r="O45" s="1273"/>
      <c r="P45" s="1273"/>
      <c r="Q45" s="1273"/>
      <c r="R45" s="1273"/>
      <c r="S45" s="1273"/>
      <c r="T45" s="1273"/>
      <c r="U45" s="3454" t="str">
        <f>IF(AND(OR(AK7="○",AK8="○"),E12="○"),ROUNDUP(AX15*0.9/7,0),IF(AND(OR(AK7="○",AK8="○"),OR(E13="○",E14="○")),ROUNDUP(AT34/7,0),""))</f>
        <v/>
      </c>
      <c r="V45" s="3456"/>
      <c r="W45" s="3456"/>
      <c r="X45" s="3457"/>
      <c r="Y45" s="3459" t="s">
        <v>139</v>
      </c>
      <c r="Z45" s="3459"/>
      <c r="AA45" s="3431"/>
      <c r="AB45" s="3431"/>
      <c r="AC45" s="3431"/>
      <c r="AF45" s="1273" t="s">
        <v>1789</v>
      </c>
      <c r="AG45" s="1273"/>
      <c r="AH45" s="1273"/>
      <c r="AI45" s="1273"/>
      <c r="AJ45" s="1273"/>
      <c r="AK45" s="1273"/>
      <c r="AL45" s="1273"/>
      <c r="AM45" s="1273"/>
      <c r="AN45" s="1273"/>
      <c r="AO45" s="1273"/>
      <c r="AP45" s="1273"/>
      <c r="AQ45" s="1273"/>
      <c r="AR45" s="3469"/>
      <c r="AS45" s="3469"/>
      <c r="AT45" s="3469"/>
      <c r="AU45" s="3469"/>
      <c r="AV45" s="3459" t="s">
        <v>139</v>
      </c>
      <c r="AW45" s="3459"/>
    </row>
    <row r="46" spans="2:54" ht="13.9" customHeight="1">
      <c r="B46" s="3430"/>
      <c r="C46" s="3431"/>
      <c r="D46" s="3431"/>
      <c r="E46" s="3436"/>
      <c r="F46" s="3431"/>
      <c r="I46" s="1263"/>
      <c r="AA46" s="3431"/>
      <c r="AB46" s="3431"/>
      <c r="AC46" s="3431"/>
      <c r="AF46" s="1263"/>
    </row>
    <row r="47" spans="2:54" ht="13.9" customHeight="1">
      <c r="B47" s="3430"/>
      <c r="C47" s="3431"/>
      <c r="D47" s="3431"/>
      <c r="E47" s="3436"/>
      <c r="F47" s="3431"/>
      <c r="G47" s="3430" t="s">
        <v>1602</v>
      </c>
      <c r="H47" s="3430"/>
      <c r="I47" s="3430"/>
      <c r="J47" s="3430"/>
      <c r="K47" s="3430"/>
      <c r="L47" s="3430"/>
      <c r="M47" s="3430"/>
      <c r="N47" s="3430"/>
      <c r="O47" s="3430"/>
      <c r="P47" s="3430"/>
      <c r="Q47" s="3430"/>
      <c r="R47" s="3430"/>
      <c r="S47" s="3430"/>
      <c r="T47" s="3435"/>
      <c r="U47" s="3435"/>
      <c r="V47" s="3435"/>
      <c r="W47" s="3435"/>
      <c r="X47" s="3435"/>
      <c r="Y47" s="3435"/>
      <c r="Z47" s="3435"/>
      <c r="AA47" s="3435"/>
      <c r="AB47" s="3435"/>
      <c r="AC47" s="3435"/>
      <c r="AD47" s="3435"/>
      <c r="AE47" s="3435"/>
      <c r="AF47" s="3435"/>
      <c r="AG47" s="3435"/>
      <c r="AH47" s="3435"/>
      <c r="AI47" s="3435"/>
      <c r="AJ47" s="3431"/>
      <c r="AK47" s="3431"/>
      <c r="AL47" s="3431"/>
      <c r="AM47" s="3431"/>
      <c r="AN47" s="3431"/>
      <c r="AO47" s="3431"/>
      <c r="AP47" s="3431"/>
      <c r="AQ47" s="3431"/>
      <c r="AX47" s="3431"/>
      <c r="AY47" s="3431"/>
      <c r="AZ47" s="3431"/>
    </row>
    <row r="48" spans="2:54" ht="13.9" customHeight="1">
      <c r="B48" s="3430"/>
      <c r="C48" s="3431"/>
      <c r="D48" s="3431"/>
      <c r="E48" s="3436"/>
      <c r="F48" s="3431"/>
      <c r="G48" s="3430"/>
      <c r="H48" s="3430"/>
      <c r="I48" s="3430"/>
      <c r="J48" s="3430"/>
      <c r="K48" s="3430"/>
      <c r="L48" s="3430"/>
      <c r="M48" s="3430"/>
      <c r="N48" s="3430"/>
      <c r="O48" s="3430"/>
      <c r="P48" s="3430"/>
      <c r="Q48" s="3430"/>
      <c r="R48" s="3430"/>
      <c r="S48" s="3430"/>
      <c r="T48" s="3435"/>
      <c r="U48" s="3435"/>
      <c r="V48" s="3435"/>
      <c r="W48" s="3435"/>
      <c r="X48" s="3435"/>
      <c r="Y48" s="3435"/>
      <c r="Z48" s="3435"/>
      <c r="AA48" s="3435"/>
      <c r="AB48" s="3435"/>
      <c r="AC48" s="3435"/>
      <c r="AD48" s="3435"/>
      <c r="AE48" s="3435"/>
      <c r="AF48" s="3435"/>
      <c r="AG48" s="3435"/>
      <c r="AH48" s="3435"/>
      <c r="AI48" s="3435"/>
      <c r="AJ48" s="3431"/>
      <c r="AK48" s="3431"/>
      <c r="AL48" s="3431"/>
      <c r="AM48" s="3431"/>
      <c r="AN48" s="3431"/>
      <c r="AO48" s="3431"/>
      <c r="AP48" s="3431"/>
      <c r="AQ48" s="3431"/>
      <c r="AX48" s="3431"/>
      <c r="AY48" s="3431"/>
      <c r="AZ48" s="3431"/>
    </row>
    <row r="49" spans="2:57" ht="13.9" customHeight="1">
      <c r="B49" s="3430"/>
      <c r="C49" s="3430"/>
      <c r="D49" s="3430"/>
      <c r="E49" s="3430"/>
      <c r="F49" s="3430"/>
      <c r="G49" s="3430"/>
      <c r="H49" s="3430"/>
      <c r="I49" s="3430"/>
      <c r="J49" s="3430"/>
      <c r="K49" s="3430"/>
      <c r="L49" s="3430"/>
      <c r="M49" s="3430"/>
      <c r="N49" s="3430"/>
      <c r="O49" s="3431"/>
      <c r="P49" s="3431"/>
      <c r="Q49" s="3435"/>
      <c r="R49" s="3435"/>
      <c r="S49" s="3435"/>
      <c r="T49" s="3435"/>
      <c r="U49" s="3435"/>
      <c r="V49" s="3435"/>
      <c r="W49" s="3435"/>
      <c r="X49" s="3435"/>
      <c r="Y49" s="3435"/>
      <c r="Z49" s="3435"/>
      <c r="AA49" s="3435"/>
      <c r="AB49" s="3435"/>
      <c r="AC49" s="3460"/>
      <c r="AD49" s="3462" t="str">
        <f>(IF(OR(U45&lt;=AR45),"可","規定の員数を満たしていません。"))</f>
        <v>可</v>
      </c>
      <c r="AE49" s="3464"/>
      <c r="AF49" s="3464"/>
      <c r="AG49" s="3464"/>
      <c r="AH49" s="3464"/>
      <c r="AI49" s="3464"/>
      <c r="AJ49" s="3464"/>
      <c r="AK49" s="3464"/>
      <c r="AL49" s="3464"/>
      <c r="AM49" s="3464"/>
      <c r="AN49" s="3464"/>
      <c r="AO49" s="3464"/>
      <c r="AP49" s="3464"/>
      <c r="AQ49" s="3464"/>
      <c r="AR49" s="3464"/>
      <c r="AS49" s="3464"/>
      <c r="AT49" s="3464"/>
      <c r="AU49" s="3473"/>
      <c r="AV49" s="3431"/>
      <c r="AW49" s="3431"/>
      <c r="AX49" s="3431"/>
      <c r="AY49" s="3431"/>
      <c r="AZ49" s="3431"/>
      <c r="BA49" s="3431"/>
      <c r="BB49" s="3431"/>
      <c r="BC49" s="3431"/>
      <c r="BD49" s="3431"/>
      <c r="BE49" s="3431"/>
    </row>
    <row r="50" spans="2:57" ht="13.9" customHeight="1">
      <c r="O50" s="3431"/>
      <c r="P50" s="3431"/>
      <c r="Q50" s="3431"/>
      <c r="R50" s="3431"/>
      <c r="S50" s="3431"/>
      <c r="T50" s="3431"/>
      <c r="U50" s="3431"/>
      <c r="V50" s="3431"/>
      <c r="W50" s="3431"/>
      <c r="X50" s="3430"/>
      <c r="Y50" s="3430"/>
      <c r="Z50" s="3431"/>
      <c r="AA50" s="3430"/>
      <c r="AB50" s="3430"/>
      <c r="AC50" s="3431"/>
      <c r="AD50" s="3463"/>
      <c r="AE50" s="3465"/>
      <c r="AF50" s="3465"/>
      <c r="AG50" s="3465"/>
      <c r="AH50" s="3465"/>
      <c r="AI50" s="3465"/>
      <c r="AJ50" s="3465"/>
      <c r="AK50" s="3465"/>
      <c r="AL50" s="3465"/>
      <c r="AM50" s="3465"/>
      <c r="AN50" s="3465"/>
      <c r="AO50" s="3465"/>
      <c r="AP50" s="3465"/>
      <c r="AQ50" s="3465"/>
      <c r="AR50" s="3465"/>
      <c r="AS50" s="3465"/>
      <c r="AT50" s="3465"/>
      <c r="AU50" s="3474"/>
    </row>
    <row r="51" spans="2:57" ht="13.9" customHeight="1"/>
    <row r="52" spans="2:57" ht="13.9" customHeight="1"/>
    <row r="53" spans="2:57" ht="13.9" customHeight="1"/>
    <row r="54" spans="2:57" ht="13.9" customHeight="1"/>
    <row r="55" spans="2:57" ht="13.9" customHeight="1"/>
    <row r="56" spans="2:57" ht="13.9" customHeight="1"/>
    <row r="57" spans="2:57" ht="13.9" customHeight="1"/>
  </sheetData>
  <customSheetViews>
    <customSheetView guid="{76D48460-2D9B-487A-92BD-89A50EB1783E}" scale="115" showPageBreaks="1" printArea="1" view="pageBreakPreview">
      <selection activeCell="B1" sqref="B1"/>
      <pageMargins left="0.25" right="0.25" top="0.75" bottom="0.75" header="0.3" footer="0.3"/>
      <printOptions horizontalCentered="1" verticalCentered="1"/>
      <pageSetup paperSize="9" scale="99" orientation="portrait" r:id="rId1"/>
    </customSheetView>
  </customSheetViews>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7"/>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rintOptions horizontalCentered="1" verticalCentered="1"/>
  <pageMargins left="0.25" right="0.25" top="0.75" bottom="0.75" header="0.3" footer="0.3"/>
  <pageSetup paperSize="9" scale="99" fitToWidth="1" fitToHeight="1" orientation="portrait" usePrinterDefaults="1" r:id="rId2"/>
  <drawing r:id="rId3"/>
</worksheet>
</file>

<file path=xl/worksheets/sheet86.xml><?xml version="1.0" encoding="utf-8"?>
<worksheet xmlns="http://schemas.openxmlformats.org/spreadsheetml/2006/main" xmlns:r="http://schemas.openxmlformats.org/officeDocument/2006/relationships" xmlns:mc="http://schemas.openxmlformats.org/markup-compatibility/2006">
  <sheetPr codeName="Sheet93"/>
  <dimension ref="A1:BE50"/>
  <sheetViews>
    <sheetView view="pageBreakPreview" zoomScale="115" zoomScaleNormal="115" zoomScaleSheetLayoutView="115" workbookViewId="0">
      <selection activeCell="B1" sqref="B1"/>
    </sheetView>
  </sheetViews>
  <sheetFormatPr defaultColWidth="8.875" defaultRowHeight="12"/>
  <cols>
    <col min="1" max="56" width="1.75" style="1058" customWidth="1"/>
    <col min="57" max="16384" width="8.875" style="1058"/>
  </cols>
  <sheetData>
    <row r="1" spans="1:56" ht="13.9" customHeight="1">
      <c r="A1" s="1271" t="s">
        <v>1776</v>
      </c>
    </row>
    <row r="2" spans="1:56" ht="13.9" customHeight="1">
      <c r="AP2" s="1265" t="s">
        <v>1169</v>
      </c>
      <c r="AQ2" s="1265"/>
      <c r="AR2" s="1265"/>
      <c r="AS2" s="1360"/>
      <c r="AT2" s="1360"/>
      <c r="AU2" s="1265" t="s">
        <v>224</v>
      </c>
      <c r="AV2" s="1265"/>
      <c r="AW2" s="1360"/>
      <c r="AX2" s="1360"/>
      <c r="AY2" s="1265" t="s">
        <v>674</v>
      </c>
      <c r="AZ2" s="1265"/>
      <c r="BA2" s="1360"/>
      <c r="BB2" s="1360"/>
      <c r="BC2" s="1265" t="s">
        <v>1649</v>
      </c>
      <c r="BD2" s="1265"/>
    </row>
    <row r="3" spans="1:56" ht="13.9" customHeight="1"/>
    <row r="4" spans="1:56" ht="13.9" customHeight="1">
      <c r="Q4" s="1058" t="s">
        <v>826</v>
      </c>
    </row>
    <row r="5" spans="1:56" ht="13.9" customHeight="1"/>
    <row r="6" spans="1:56" ht="13.9" customHeight="1">
      <c r="C6" s="1058" t="s">
        <v>1650</v>
      </c>
      <c r="AI6" s="1058" t="s">
        <v>1651</v>
      </c>
    </row>
    <row r="7" spans="1:56" ht="13.9" customHeight="1">
      <c r="E7" s="1273" t="s">
        <v>579</v>
      </c>
      <c r="F7" s="1273"/>
      <c r="G7" s="1273"/>
      <c r="H7" s="1273"/>
      <c r="I7" s="1273"/>
      <c r="J7" s="1273"/>
      <c r="K7" s="1273"/>
      <c r="L7" s="3444"/>
      <c r="M7" s="3444"/>
      <c r="N7" s="3444"/>
      <c r="O7" s="3444"/>
      <c r="P7" s="3444"/>
      <c r="Q7" s="3444"/>
      <c r="R7" s="3444"/>
      <c r="S7" s="3444"/>
      <c r="T7" s="3444"/>
      <c r="U7" s="3444"/>
      <c r="V7" s="3444"/>
      <c r="W7" s="3444"/>
      <c r="X7" s="3444"/>
      <c r="Y7" s="3444"/>
      <c r="Z7" s="3444"/>
      <c r="AA7" s="3444"/>
      <c r="AB7" s="3444"/>
      <c r="AC7" s="3444"/>
      <c r="AD7" s="3444"/>
      <c r="AK7" s="3432" t="s">
        <v>826</v>
      </c>
      <c r="AL7" s="3432"/>
      <c r="AM7" s="3432"/>
      <c r="AN7" s="1273" t="s">
        <v>1652</v>
      </c>
      <c r="AO7" s="1273"/>
      <c r="AP7" s="1273"/>
      <c r="AQ7" s="1273"/>
      <c r="AR7" s="1273"/>
      <c r="AS7" s="1273"/>
      <c r="AT7" s="1273"/>
      <c r="AU7" s="1273"/>
      <c r="AV7" s="1273"/>
      <c r="AW7" s="1273"/>
      <c r="AX7" s="1273"/>
      <c r="AY7" s="1273"/>
    </row>
    <row r="8" spans="1:56" ht="13.9" customHeight="1">
      <c r="E8" s="1273" t="s">
        <v>1654</v>
      </c>
      <c r="F8" s="1273"/>
      <c r="G8" s="1273"/>
      <c r="H8" s="1273"/>
      <c r="I8" s="1273"/>
      <c r="J8" s="1273"/>
      <c r="K8" s="1273"/>
      <c r="L8" s="3444"/>
      <c r="M8" s="3444"/>
      <c r="N8" s="3444"/>
      <c r="O8" s="3444"/>
      <c r="P8" s="3444"/>
      <c r="Q8" s="3444"/>
      <c r="R8" s="3444"/>
      <c r="S8" s="3444"/>
      <c r="T8" s="3444"/>
      <c r="U8" s="3444"/>
      <c r="V8" s="3444"/>
      <c r="W8" s="3444"/>
      <c r="X8" s="3444"/>
      <c r="Y8" s="3444"/>
      <c r="Z8" s="3444"/>
      <c r="AA8" s="3444"/>
      <c r="AB8" s="3444"/>
      <c r="AC8" s="3444"/>
      <c r="AD8" s="3444"/>
      <c r="AK8" s="3432"/>
      <c r="AL8" s="3432"/>
      <c r="AM8" s="3432"/>
      <c r="AN8" s="1273" t="s">
        <v>926</v>
      </c>
      <c r="AO8" s="1273"/>
      <c r="AP8" s="1273"/>
      <c r="AQ8" s="1273"/>
      <c r="AR8" s="1273"/>
      <c r="AS8" s="1273"/>
      <c r="AT8" s="1273"/>
      <c r="AU8" s="1273"/>
      <c r="AV8" s="1273"/>
      <c r="AW8" s="1273"/>
      <c r="AX8" s="1273"/>
      <c r="AY8" s="1273"/>
    </row>
    <row r="9" spans="1:56" ht="13.9" customHeight="1">
      <c r="E9" s="1273" t="s">
        <v>1568</v>
      </c>
      <c r="F9" s="1273"/>
      <c r="G9" s="1273"/>
      <c r="H9" s="1273"/>
      <c r="I9" s="1273"/>
      <c r="J9" s="1273"/>
      <c r="K9" s="1273"/>
      <c r="L9" s="3444"/>
      <c r="M9" s="3444"/>
      <c r="N9" s="3444"/>
      <c r="O9" s="3444"/>
      <c r="P9" s="3444"/>
      <c r="Q9" s="3444"/>
      <c r="R9" s="3444"/>
      <c r="S9" s="3444"/>
      <c r="T9" s="3444"/>
      <c r="U9" s="3444"/>
      <c r="V9" s="1273" t="s">
        <v>1477</v>
      </c>
      <c r="W9" s="1273"/>
      <c r="X9" s="1273"/>
      <c r="Y9" s="3458">
        <v>14</v>
      </c>
      <c r="Z9" s="3458"/>
      <c r="AA9" s="3458"/>
      <c r="AB9" s="3458"/>
      <c r="AC9" s="1273" t="s">
        <v>802</v>
      </c>
      <c r="AD9" s="1273"/>
      <c r="AJ9" s="1272"/>
      <c r="AK9" s="3466" t="s">
        <v>1259</v>
      </c>
      <c r="AL9" s="1272"/>
      <c r="AM9" s="1272"/>
      <c r="AN9" s="1272"/>
      <c r="AO9" s="1272"/>
      <c r="AP9" s="1272"/>
      <c r="AQ9" s="1272"/>
      <c r="AR9" s="1272"/>
      <c r="AS9" s="1272"/>
      <c r="AT9" s="1272"/>
      <c r="AU9" s="1272"/>
    </row>
    <row r="10" spans="1:56" ht="13.9" customHeight="1">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H10" s="1272"/>
      <c r="AI10" s="1272"/>
      <c r="AJ10" s="1272"/>
      <c r="AK10" s="1274" t="str">
        <f>IF(COUNTIF(AK6:AM8,"○")&gt;1,"いづれか１つを選択してください。","")</f>
        <v/>
      </c>
      <c r="AL10" s="1272"/>
      <c r="AM10" s="1272"/>
      <c r="AN10" s="1272"/>
      <c r="AO10" s="1272"/>
      <c r="AP10" s="1272"/>
      <c r="AQ10" s="1272"/>
      <c r="AR10" s="1272"/>
      <c r="AS10" s="1272"/>
      <c r="AT10" s="1272"/>
      <c r="AU10" s="1272"/>
    </row>
    <row r="11" spans="1:56" ht="13.9" customHeight="1">
      <c r="C11" s="1058" t="s">
        <v>1777</v>
      </c>
      <c r="AH11" s="1058" t="s">
        <v>1778</v>
      </c>
    </row>
    <row r="12" spans="1:56" ht="13.9" customHeight="1">
      <c r="E12" s="3432" t="s">
        <v>826</v>
      </c>
      <c r="F12" s="3432"/>
      <c r="G12" s="3432"/>
      <c r="H12" s="3438" t="s">
        <v>1581</v>
      </c>
      <c r="I12" s="3438"/>
      <c r="J12" s="3438"/>
      <c r="K12" s="3438"/>
      <c r="L12" s="3438"/>
      <c r="M12" s="3438"/>
      <c r="N12" s="3438"/>
      <c r="O12" s="3438"/>
      <c r="P12" s="3438"/>
      <c r="Q12" s="3438"/>
      <c r="R12" s="3438"/>
      <c r="S12" s="3438"/>
      <c r="T12" s="3438"/>
      <c r="U12" s="3438"/>
      <c r="V12" s="3438"/>
      <c r="W12" s="3438"/>
      <c r="X12" s="3438"/>
      <c r="Y12" s="3438"/>
      <c r="Z12" s="3438"/>
      <c r="AA12" s="3438"/>
      <c r="AB12" s="3438"/>
      <c r="AC12" s="3438"/>
      <c r="AD12" s="3438"/>
      <c r="AE12" s="3438"/>
      <c r="AF12" s="3438"/>
      <c r="AI12" s="1356"/>
      <c r="AK12" s="3434" t="s">
        <v>880</v>
      </c>
      <c r="AL12" s="3437"/>
      <c r="AM12" s="3437"/>
      <c r="AN12" s="3439"/>
      <c r="AO12" s="3467"/>
      <c r="AP12" s="3468"/>
      <c r="AQ12" s="3468"/>
      <c r="AR12" s="1347" t="s">
        <v>802</v>
      </c>
      <c r="AS12" s="1348"/>
      <c r="AT12" s="1345" t="s">
        <v>1779</v>
      </c>
      <c r="AU12" s="1347"/>
      <c r="AV12" s="1347"/>
      <c r="AW12" s="1348"/>
      <c r="AX12" s="3467">
        <v>3</v>
      </c>
      <c r="AY12" s="3468"/>
      <c r="AZ12" s="3468"/>
      <c r="BA12" s="1347" t="s">
        <v>802</v>
      </c>
      <c r="BB12" s="1348"/>
    </row>
    <row r="13" spans="1:56" ht="13.9" customHeight="1">
      <c r="E13" s="3432"/>
      <c r="F13" s="3432"/>
      <c r="G13" s="3432"/>
      <c r="H13" s="3438" t="s">
        <v>174</v>
      </c>
      <c r="I13" s="3438"/>
      <c r="J13" s="3438"/>
      <c r="K13" s="3438"/>
      <c r="L13" s="3438"/>
      <c r="M13" s="3438"/>
      <c r="N13" s="3438"/>
      <c r="O13" s="3438"/>
      <c r="P13" s="3438"/>
      <c r="Q13" s="3438"/>
      <c r="R13" s="3438"/>
      <c r="S13" s="3438"/>
      <c r="T13" s="3438"/>
      <c r="U13" s="3438"/>
      <c r="V13" s="3438"/>
      <c r="W13" s="3438"/>
      <c r="X13" s="3438"/>
      <c r="Y13" s="3438"/>
      <c r="Z13" s="3438"/>
      <c r="AA13" s="3438"/>
      <c r="AB13" s="3438"/>
      <c r="AC13" s="3438"/>
      <c r="AD13" s="3438"/>
      <c r="AE13" s="3438"/>
      <c r="AF13" s="3438"/>
      <c r="AH13" s="1356" t="str">
        <f>IF(E12="○","→","")</f>
        <v>→</v>
      </c>
      <c r="AI13" s="1356"/>
      <c r="AK13" s="1345" t="s">
        <v>370</v>
      </c>
      <c r="AL13" s="1347"/>
      <c r="AM13" s="1347"/>
      <c r="AN13" s="1348"/>
      <c r="AO13" s="3467"/>
      <c r="AP13" s="3468"/>
      <c r="AQ13" s="3468"/>
      <c r="AR13" s="1347" t="s">
        <v>802</v>
      </c>
      <c r="AS13" s="1348"/>
      <c r="AT13" s="1345" t="s">
        <v>1037</v>
      </c>
      <c r="AU13" s="1347"/>
      <c r="AV13" s="1347"/>
      <c r="AW13" s="1348"/>
      <c r="AX13" s="3467">
        <v>1</v>
      </c>
      <c r="AY13" s="3468"/>
      <c r="AZ13" s="3468"/>
      <c r="BA13" s="1347" t="s">
        <v>802</v>
      </c>
      <c r="BB13" s="1348"/>
    </row>
    <row r="14" spans="1:56" ht="13.9" customHeight="1">
      <c r="E14" s="3432"/>
      <c r="F14" s="3432"/>
      <c r="G14" s="3432"/>
      <c r="H14" s="3438" t="s">
        <v>1780</v>
      </c>
      <c r="I14" s="3438"/>
      <c r="J14" s="3438"/>
      <c r="K14" s="3438"/>
      <c r="L14" s="3438"/>
      <c r="M14" s="3438"/>
      <c r="N14" s="3438"/>
      <c r="O14" s="3438"/>
      <c r="P14" s="3438"/>
      <c r="Q14" s="3438"/>
      <c r="R14" s="3438"/>
      <c r="S14" s="3438"/>
      <c r="T14" s="3438"/>
      <c r="U14" s="3438"/>
      <c r="V14" s="3438"/>
      <c r="W14" s="3438"/>
      <c r="X14" s="3438"/>
      <c r="Y14" s="3438"/>
      <c r="Z14" s="3438"/>
      <c r="AA14" s="3438"/>
      <c r="AB14" s="3438"/>
      <c r="AC14" s="3438"/>
      <c r="AD14" s="3438"/>
      <c r="AE14" s="3438"/>
      <c r="AF14" s="3438"/>
      <c r="AH14" s="1356"/>
      <c r="AI14" s="1356"/>
      <c r="AK14" s="1345" t="s">
        <v>1781</v>
      </c>
      <c r="AL14" s="1347"/>
      <c r="AM14" s="1347"/>
      <c r="AN14" s="1348"/>
      <c r="AO14" s="3467">
        <v>3</v>
      </c>
      <c r="AP14" s="3468"/>
      <c r="AQ14" s="3468"/>
      <c r="AR14" s="1347" t="s">
        <v>802</v>
      </c>
      <c r="AS14" s="1348"/>
      <c r="AT14" s="1345" t="s">
        <v>1782</v>
      </c>
      <c r="AU14" s="1347"/>
      <c r="AV14" s="1347"/>
      <c r="AW14" s="1348"/>
      <c r="AX14" s="3467"/>
      <c r="AY14" s="3468"/>
      <c r="AZ14" s="3468"/>
      <c r="BA14" s="1347" t="s">
        <v>802</v>
      </c>
      <c r="BB14" s="1348"/>
    </row>
    <row r="15" spans="1:56" ht="13.9" customHeight="1">
      <c r="E15" s="3433" t="s">
        <v>1783</v>
      </c>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K15" s="1271"/>
      <c r="AL15" s="1271"/>
      <c r="AM15" s="1271"/>
      <c r="AN15" s="1271"/>
      <c r="AO15" s="1375"/>
      <c r="AP15" s="1375"/>
      <c r="AQ15" s="1375"/>
      <c r="AR15" s="1271"/>
      <c r="AS15" s="1271"/>
      <c r="AT15" s="1345" t="s">
        <v>1692</v>
      </c>
      <c r="AU15" s="1347"/>
      <c r="AV15" s="1347"/>
      <c r="AW15" s="1348"/>
      <c r="AX15" s="3475">
        <f>AO12+AO13+AO14+AX12+AX13+AX14</f>
        <v>7</v>
      </c>
      <c r="AY15" s="3476"/>
      <c r="AZ15" s="3476"/>
      <c r="BA15" s="1347" t="s">
        <v>802</v>
      </c>
      <c r="BB15" s="1348"/>
    </row>
    <row r="16" spans="1:56" ht="13.9" customHeight="1">
      <c r="E16" s="3433" t="s">
        <v>997</v>
      </c>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3461" t="str">
        <f>IF(OR(E13="○",E14="○"),"↓","")</f>
        <v/>
      </c>
      <c r="AE16" s="1262"/>
      <c r="AF16" s="1271"/>
      <c r="AR16" s="1272"/>
      <c r="AS16" s="1272"/>
      <c r="AT16" s="3470"/>
      <c r="AU16" s="3470"/>
      <c r="AV16" s="3470"/>
      <c r="AW16" s="3470"/>
      <c r="AX16" s="3470"/>
      <c r="AY16" s="3470"/>
      <c r="AZ16" s="3470"/>
      <c r="BA16" s="3470"/>
      <c r="BB16" s="3477" t="str">
        <f>IF(AND(AX15&lt;&gt;Y9,E12="○"),"「１　事業者名簿」の定員数と想定される利用者数が一致しません。","")</f>
        <v>「１　事業者名簿」の定員数と想定される利用者数が一致しません。</v>
      </c>
    </row>
    <row r="17" spans="3:53" ht="13.9" customHeight="1">
      <c r="E17" s="1274" t="str">
        <f>IF(COUNTIF(E12:G14,"○")&gt;1,"いずれか１つを選択してください。","")</f>
        <v/>
      </c>
      <c r="AD17" s="1356"/>
      <c r="AE17" s="1356"/>
      <c r="AR17" s="1272"/>
      <c r="AS17" s="1272"/>
      <c r="AT17" s="1272"/>
      <c r="AU17" s="1272"/>
      <c r="AV17" s="1272"/>
      <c r="AW17" s="1272"/>
      <c r="AX17" s="1272"/>
      <c r="AY17" s="1272"/>
      <c r="AZ17" s="1272"/>
    </row>
    <row r="18" spans="3:53" ht="13.9" customHeight="1">
      <c r="C18" s="1058" t="s">
        <v>1784</v>
      </c>
    </row>
    <row r="19" spans="3:53" ht="13.9" customHeight="1">
      <c r="E19" s="1273"/>
      <c r="F19" s="1273"/>
      <c r="G19" s="1273"/>
      <c r="H19" s="1273"/>
      <c r="I19" s="1273"/>
      <c r="J19" s="1273" t="s">
        <v>1501</v>
      </c>
      <c r="K19" s="1273"/>
      <c r="L19" s="1273"/>
      <c r="M19" s="1273"/>
      <c r="N19" s="1273"/>
      <c r="O19" s="1273"/>
      <c r="P19" s="1273" t="s">
        <v>1285</v>
      </c>
      <c r="Q19" s="1273"/>
      <c r="R19" s="1273"/>
      <c r="S19" s="1273"/>
      <c r="T19" s="1273"/>
      <c r="U19" s="1273"/>
      <c r="V19" s="1273"/>
      <c r="W19" s="1273"/>
      <c r="X19" s="1273"/>
      <c r="Y19" s="1273"/>
      <c r="Z19" s="1273"/>
      <c r="AA19" s="1273"/>
      <c r="AB19" s="1273"/>
      <c r="AC19" s="1273"/>
      <c r="AD19" s="1273"/>
      <c r="AE19" s="1273"/>
      <c r="AF19" s="1273"/>
      <c r="AG19" s="1273"/>
      <c r="AH19" s="1273"/>
      <c r="AI19" s="1273"/>
      <c r="AJ19" s="1273"/>
      <c r="AK19" s="1273"/>
      <c r="AL19" s="1273"/>
      <c r="AM19" s="1273"/>
      <c r="AN19" s="1273"/>
      <c r="AO19" s="1273"/>
      <c r="AP19" s="1273"/>
      <c r="AQ19" s="1273"/>
      <c r="AR19" s="1273"/>
      <c r="AS19" s="1273"/>
      <c r="AT19" s="1273"/>
      <c r="AU19" s="1273"/>
      <c r="AV19" s="1273"/>
      <c r="AW19" s="1273"/>
      <c r="AX19" s="1273"/>
    </row>
    <row r="20" spans="3:53" ht="13.9" customHeight="1">
      <c r="E20" s="1273"/>
      <c r="F20" s="1273"/>
      <c r="G20" s="1273"/>
      <c r="H20" s="1273"/>
      <c r="I20" s="1273"/>
      <c r="J20" s="1273"/>
      <c r="K20" s="1273"/>
      <c r="L20" s="1273"/>
      <c r="M20" s="1273"/>
      <c r="N20" s="1273"/>
      <c r="O20" s="1273"/>
      <c r="P20" s="3447" t="s">
        <v>880</v>
      </c>
      <c r="Q20" s="3447"/>
      <c r="R20" s="3447"/>
      <c r="S20" s="3447"/>
      <c r="T20" s="3447"/>
      <c r="U20" s="1273" t="s">
        <v>370</v>
      </c>
      <c r="V20" s="1273"/>
      <c r="W20" s="1273"/>
      <c r="X20" s="1273"/>
      <c r="Y20" s="1273"/>
      <c r="Z20" s="1273" t="s">
        <v>1781</v>
      </c>
      <c r="AA20" s="1273"/>
      <c r="AB20" s="1273"/>
      <c r="AC20" s="1273"/>
      <c r="AD20" s="1273"/>
      <c r="AE20" s="1273" t="s">
        <v>1779</v>
      </c>
      <c r="AF20" s="1273"/>
      <c r="AG20" s="1273"/>
      <c r="AH20" s="1273"/>
      <c r="AI20" s="1273"/>
      <c r="AJ20" s="1273" t="s">
        <v>1037</v>
      </c>
      <c r="AK20" s="1273"/>
      <c r="AL20" s="1273"/>
      <c r="AM20" s="1273"/>
      <c r="AN20" s="1273"/>
      <c r="AO20" s="1273" t="s">
        <v>1782</v>
      </c>
      <c r="AP20" s="1273"/>
      <c r="AQ20" s="1273"/>
      <c r="AR20" s="1273"/>
      <c r="AS20" s="1273"/>
      <c r="AT20" s="1273" t="s">
        <v>712</v>
      </c>
      <c r="AU20" s="1273"/>
      <c r="AV20" s="1273"/>
      <c r="AW20" s="1273"/>
      <c r="AX20" s="1273"/>
    </row>
    <row r="21" spans="3:53" ht="13.9" customHeight="1">
      <c r="E21" s="1273" t="s">
        <v>950</v>
      </c>
      <c r="F21" s="1273"/>
      <c r="G21" s="1273"/>
      <c r="H21" s="1273"/>
      <c r="I21" s="1273"/>
      <c r="J21" s="3440">
        <v>30</v>
      </c>
      <c r="K21" s="3442"/>
      <c r="L21" s="3442"/>
      <c r="M21" s="3442"/>
      <c r="N21" s="1295" t="s">
        <v>1649</v>
      </c>
      <c r="O21" s="3445"/>
      <c r="P21" s="3448">
        <v>0</v>
      </c>
      <c r="Q21" s="3450"/>
      <c r="R21" s="3450"/>
      <c r="S21" s="1295" t="s">
        <v>802</v>
      </c>
      <c r="T21" s="3445"/>
      <c r="U21" s="3452">
        <v>0</v>
      </c>
      <c r="V21" s="3455"/>
      <c r="W21" s="3455"/>
      <c r="X21" s="1347" t="s">
        <v>802</v>
      </c>
      <c r="Y21" s="1348"/>
      <c r="Z21" s="3452">
        <v>210</v>
      </c>
      <c r="AA21" s="3455"/>
      <c r="AB21" s="3455"/>
      <c r="AC21" s="1347" t="s">
        <v>802</v>
      </c>
      <c r="AD21" s="1348"/>
      <c r="AE21" s="3452">
        <v>210</v>
      </c>
      <c r="AF21" s="3455"/>
      <c r="AG21" s="3455"/>
      <c r="AH21" s="1347" t="s">
        <v>802</v>
      </c>
      <c r="AI21" s="1348"/>
      <c r="AJ21" s="3452">
        <v>0</v>
      </c>
      <c r="AK21" s="3455"/>
      <c r="AL21" s="3455"/>
      <c r="AM21" s="1347" t="s">
        <v>802</v>
      </c>
      <c r="AN21" s="1348"/>
      <c r="AO21" s="3452">
        <v>0</v>
      </c>
      <c r="AP21" s="3455"/>
      <c r="AQ21" s="3455"/>
      <c r="AR21" s="1347" t="s">
        <v>802</v>
      </c>
      <c r="AS21" s="1348"/>
      <c r="AT21" s="3453">
        <f t="shared" ref="AT21:AT32" si="0">P21+U21+Z21+AE21+AJ21+AO21</f>
        <v>420</v>
      </c>
      <c r="AU21" s="1346"/>
      <c r="AV21" s="1346"/>
      <c r="AW21" s="1347" t="s">
        <v>802</v>
      </c>
      <c r="AX21" s="1348"/>
    </row>
    <row r="22" spans="3:53" ht="13.9" customHeight="1">
      <c r="E22" s="1273" t="s">
        <v>1471</v>
      </c>
      <c r="F22" s="1273"/>
      <c r="G22" s="1273"/>
      <c r="H22" s="1273"/>
      <c r="I22" s="1273"/>
      <c r="J22" s="3440">
        <v>31</v>
      </c>
      <c r="K22" s="3442"/>
      <c r="L22" s="3442"/>
      <c r="M22" s="3442"/>
      <c r="N22" s="1295" t="s">
        <v>1649</v>
      </c>
      <c r="O22" s="3445"/>
      <c r="P22" s="3448">
        <v>0</v>
      </c>
      <c r="Q22" s="3450"/>
      <c r="R22" s="3450"/>
      <c r="S22" s="1295" t="s">
        <v>802</v>
      </c>
      <c r="T22" s="3445"/>
      <c r="U22" s="3452">
        <v>0</v>
      </c>
      <c r="V22" s="3455"/>
      <c r="W22" s="3455"/>
      <c r="X22" s="1347" t="s">
        <v>802</v>
      </c>
      <c r="Y22" s="1348"/>
      <c r="Z22" s="3452">
        <v>210</v>
      </c>
      <c r="AA22" s="3455"/>
      <c r="AB22" s="3455"/>
      <c r="AC22" s="1347" t="s">
        <v>802</v>
      </c>
      <c r="AD22" s="1348"/>
      <c r="AE22" s="3452">
        <v>210</v>
      </c>
      <c r="AF22" s="3455"/>
      <c r="AG22" s="3455"/>
      <c r="AH22" s="1347" t="s">
        <v>802</v>
      </c>
      <c r="AI22" s="1348"/>
      <c r="AJ22" s="3452">
        <v>0</v>
      </c>
      <c r="AK22" s="3455"/>
      <c r="AL22" s="3455"/>
      <c r="AM22" s="1347" t="s">
        <v>802</v>
      </c>
      <c r="AN22" s="1348"/>
      <c r="AO22" s="3452">
        <v>0</v>
      </c>
      <c r="AP22" s="3455"/>
      <c r="AQ22" s="3455"/>
      <c r="AR22" s="1347" t="s">
        <v>802</v>
      </c>
      <c r="AS22" s="1348"/>
      <c r="AT22" s="3453">
        <f t="shared" si="0"/>
        <v>420</v>
      </c>
      <c r="AU22" s="1346"/>
      <c r="AV22" s="1346"/>
      <c r="AW22" s="1347" t="s">
        <v>802</v>
      </c>
      <c r="AX22" s="1348"/>
    </row>
    <row r="23" spans="3:53" ht="13.9" customHeight="1">
      <c r="E23" s="1273" t="s">
        <v>1657</v>
      </c>
      <c r="F23" s="1273"/>
      <c r="G23" s="1273"/>
      <c r="H23" s="1273"/>
      <c r="I23" s="1273"/>
      <c r="J23" s="3440">
        <v>30</v>
      </c>
      <c r="K23" s="3442"/>
      <c r="L23" s="3442"/>
      <c r="M23" s="3442"/>
      <c r="N23" s="1295" t="s">
        <v>1649</v>
      </c>
      <c r="O23" s="3445"/>
      <c r="P23" s="3448">
        <v>0</v>
      </c>
      <c r="Q23" s="3450"/>
      <c r="R23" s="3450"/>
      <c r="S23" s="1295" t="s">
        <v>802</v>
      </c>
      <c r="T23" s="3445"/>
      <c r="U23" s="3452">
        <v>0</v>
      </c>
      <c r="V23" s="3455"/>
      <c r="W23" s="3455"/>
      <c r="X23" s="1347" t="s">
        <v>802</v>
      </c>
      <c r="Y23" s="1348"/>
      <c r="Z23" s="3452">
        <v>210</v>
      </c>
      <c r="AA23" s="3455"/>
      <c r="AB23" s="3455"/>
      <c r="AC23" s="1347" t="s">
        <v>802</v>
      </c>
      <c r="AD23" s="1348"/>
      <c r="AE23" s="3452">
        <v>210</v>
      </c>
      <c r="AF23" s="3455"/>
      <c r="AG23" s="3455"/>
      <c r="AH23" s="1347" t="s">
        <v>802</v>
      </c>
      <c r="AI23" s="1348"/>
      <c r="AJ23" s="3452">
        <v>0</v>
      </c>
      <c r="AK23" s="3455"/>
      <c r="AL23" s="3455"/>
      <c r="AM23" s="1347" t="s">
        <v>802</v>
      </c>
      <c r="AN23" s="1348"/>
      <c r="AO23" s="3452">
        <v>0</v>
      </c>
      <c r="AP23" s="3455"/>
      <c r="AQ23" s="3455"/>
      <c r="AR23" s="1347" t="s">
        <v>802</v>
      </c>
      <c r="AS23" s="1348"/>
      <c r="AT23" s="3453">
        <f t="shared" si="0"/>
        <v>420</v>
      </c>
      <c r="AU23" s="1346"/>
      <c r="AV23" s="1346"/>
      <c r="AW23" s="1347" t="s">
        <v>802</v>
      </c>
      <c r="AX23" s="1348"/>
    </row>
    <row r="24" spans="3:53" ht="13.9" customHeight="1">
      <c r="E24" s="1273" t="s">
        <v>1658</v>
      </c>
      <c r="F24" s="1273"/>
      <c r="G24" s="1273"/>
      <c r="H24" s="1273"/>
      <c r="I24" s="1273"/>
      <c r="J24" s="3440">
        <v>31</v>
      </c>
      <c r="K24" s="3442"/>
      <c r="L24" s="3442"/>
      <c r="M24" s="3442"/>
      <c r="N24" s="1295" t="s">
        <v>1649</v>
      </c>
      <c r="O24" s="3445"/>
      <c r="P24" s="3448">
        <v>0</v>
      </c>
      <c r="Q24" s="3450"/>
      <c r="R24" s="3450"/>
      <c r="S24" s="1295" t="s">
        <v>802</v>
      </c>
      <c r="T24" s="3445"/>
      <c r="U24" s="3452">
        <v>0</v>
      </c>
      <c r="V24" s="3455"/>
      <c r="W24" s="3455"/>
      <c r="X24" s="1347" t="s">
        <v>802</v>
      </c>
      <c r="Y24" s="1348"/>
      <c r="Z24" s="3452">
        <v>210</v>
      </c>
      <c r="AA24" s="3455"/>
      <c r="AB24" s="3455"/>
      <c r="AC24" s="1347" t="s">
        <v>802</v>
      </c>
      <c r="AD24" s="1348"/>
      <c r="AE24" s="3452">
        <v>210</v>
      </c>
      <c r="AF24" s="3455"/>
      <c r="AG24" s="3455"/>
      <c r="AH24" s="1347" t="s">
        <v>802</v>
      </c>
      <c r="AI24" s="1348"/>
      <c r="AJ24" s="3452">
        <v>0</v>
      </c>
      <c r="AK24" s="3455"/>
      <c r="AL24" s="3455"/>
      <c r="AM24" s="1347" t="s">
        <v>802</v>
      </c>
      <c r="AN24" s="1348"/>
      <c r="AO24" s="3452">
        <v>0</v>
      </c>
      <c r="AP24" s="3455"/>
      <c r="AQ24" s="3455"/>
      <c r="AR24" s="1347" t="s">
        <v>802</v>
      </c>
      <c r="AS24" s="1348"/>
      <c r="AT24" s="3453">
        <f t="shared" si="0"/>
        <v>420</v>
      </c>
      <c r="AU24" s="1346"/>
      <c r="AV24" s="1346"/>
      <c r="AW24" s="1347" t="s">
        <v>802</v>
      </c>
      <c r="AX24" s="1348"/>
    </row>
    <row r="25" spans="3:53" ht="13.9" customHeight="1">
      <c r="E25" s="1273" t="s">
        <v>933</v>
      </c>
      <c r="F25" s="1273"/>
      <c r="G25" s="1273"/>
      <c r="H25" s="1273"/>
      <c r="I25" s="1273"/>
      <c r="J25" s="3440">
        <v>30</v>
      </c>
      <c r="K25" s="3442"/>
      <c r="L25" s="3442"/>
      <c r="M25" s="3442"/>
      <c r="N25" s="1295" t="s">
        <v>1649</v>
      </c>
      <c r="O25" s="3445"/>
      <c r="P25" s="3448">
        <v>0</v>
      </c>
      <c r="Q25" s="3450"/>
      <c r="R25" s="3450"/>
      <c r="S25" s="1295" t="s">
        <v>802</v>
      </c>
      <c r="T25" s="3445"/>
      <c r="U25" s="3452">
        <v>0</v>
      </c>
      <c r="V25" s="3455"/>
      <c r="W25" s="3455"/>
      <c r="X25" s="1347" t="s">
        <v>802</v>
      </c>
      <c r="Y25" s="1348"/>
      <c r="Z25" s="3452">
        <v>210</v>
      </c>
      <c r="AA25" s="3455"/>
      <c r="AB25" s="3455"/>
      <c r="AC25" s="1347" t="s">
        <v>802</v>
      </c>
      <c r="AD25" s="1348"/>
      <c r="AE25" s="3452">
        <v>210</v>
      </c>
      <c r="AF25" s="3455"/>
      <c r="AG25" s="3455"/>
      <c r="AH25" s="1347" t="s">
        <v>802</v>
      </c>
      <c r="AI25" s="1348"/>
      <c r="AJ25" s="3452">
        <v>0</v>
      </c>
      <c r="AK25" s="3455"/>
      <c r="AL25" s="3455"/>
      <c r="AM25" s="1347" t="s">
        <v>802</v>
      </c>
      <c r="AN25" s="1348"/>
      <c r="AO25" s="3452">
        <v>0</v>
      </c>
      <c r="AP25" s="3455"/>
      <c r="AQ25" s="3455"/>
      <c r="AR25" s="1347" t="s">
        <v>802</v>
      </c>
      <c r="AS25" s="1348"/>
      <c r="AT25" s="3453">
        <f t="shared" si="0"/>
        <v>420</v>
      </c>
      <c r="AU25" s="1346"/>
      <c r="AV25" s="1346"/>
      <c r="AW25" s="1347" t="s">
        <v>802</v>
      </c>
      <c r="AX25" s="1348"/>
    </row>
    <row r="26" spans="3:53" ht="13.9" customHeight="1">
      <c r="E26" s="1273" t="s">
        <v>1183</v>
      </c>
      <c r="F26" s="1273"/>
      <c r="G26" s="1273"/>
      <c r="H26" s="1273"/>
      <c r="I26" s="1273"/>
      <c r="J26" s="3440">
        <v>30</v>
      </c>
      <c r="K26" s="3442"/>
      <c r="L26" s="3442"/>
      <c r="M26" s="3442"/>
      <c r="N26" s="1295" t="s">
        <v>1649</v>
      </c>
      <c r="O26" s="3445"/>
      <c r="P26" s="3448">
        <v>0</v>
      </c>
      <c r="Q26" s="3450"/>
      <c r="R26" s="3450"/>
      <c r="S26" s="1295" t="s">
        <v>802</v>
      </c>
      <c r="T26" s="3445"/>
      <c r="U26" s="3452">
        <v>0</v>
      </c>
      <c r="V26" s="3455"/>
      <c r="W26" s="3455"/>
      <c r="X26" s="1347" t="s">
        <v>802</v>
      </c>
      <c r="Y26" s="1348"/>
      <c r="Z26" s="3452">
        <v>210</v>
      </c>
      <c r="AA26" s="3455"/>
      <c r="AB26" s="3455"/>
      <c r="AC26" s="1347" t="s">
        <v>802</v>
      </c>
      <c r="AD26" s="1348"/>
      <c r="AE26" s="3452">
        <v>210</v>
      </c>
      <c r="AF26" s="3455"/>
      <c r="AG26" s="3455"/>
      <c r="AH26" s="1347" t="s">
        <v>802</v>
      </c>
      <c r="AI26" s="1348"/>
      <c r="AJ26" s="3452">
        <v>0</v>
      </c>
      <c r="AK26" s="3455"/>
      <c r="AL26" s="3455"/>
      <c r="AM26" s="1347" t="s">
        <v>802</v>
      </c>
      <c r="AN26" s="1348"/>
      <c r="AO26" s="3452">
        <v>0</v>
      </c>
      <c r="AP26" s="3455"/>
      <c r="AQ26" s="3455"/>
      <c r="AR26" s="1347" t="s">
        <v>802</v>
      </c>
      <c r="AS26" s="1348"/>
      <c r="AT26" s="3453">
        <f t="shared" si="0"/>
        <v>420</v>
      </c>
      <c r="AU26" s="1346"/>
      <c r="AV26" s="1346"/>
      <c r="AW26" s="1347" t="s">
        <v>802</v>
      </c>
      <c r="AX26" s="1348"/>
    </row>
    <row r="27" spans="3:53" ht="13.9" customHeight="1">
      <c r="E27" s="1273" t="s">
        <v>1659</v>
      </c>
      <c r="F27" s="1273"/>
      <c r="G27" s="1273"/>
      <c r="H27" s="1273"/>
      <c r="I27" s="1273"/>
      <c r="J27" s="3440">
        <v>31</v>
      </c>
      <c r="K27" s="3442"/>
      <c r="L27" s="3442"/>
      <c r="M27" s="3442"/>
      <c r="N27" s="1295" t="s">
        <v>1649</v>
      </c>
      <c r="O27" s="3445"/>
      <c r="P27" s="3448">
        <v>0</v>
      </c>
      <c r="Q27" s="3450"/>
      <c r="R27" s="3450"/>
      <c r="S27" s="1295" t="s">
        <v>802</v>
      </c>
      <c r="T27" s="3445"/>
      <c r="U27" s="3452">
        <v>0</v>
      </c>
      <c r="V27" s="3455"/>
      <c r="W27" s="3455"/>
      <c r="X27" s="1347" t="s">
        <v>802</v>
      </c>
      <c r="Y27" s="1348"/>
      <c r="Z27" s="3452">
        <v>210</v>
      </c>
      <c r="AA27" s="3455"/>
      <c r="AB27" s="3455"/>
      <c r="AC27" s="1347" t="s">
        <v>802</v>
      </c>
      <c r="AD27" s="1348"/>
      <c r="AE27" s="3452">
        <v>210</v>
      </c>
      <c r="AF27" s="3455"/>
      <c r="AG27" s="3455"/>
      <c r="AH27" s="1347" t="s">
        <v>802</v>
      </c>
      <c r="AI27" s="1348"/>
      <c r="AJ27" s="3452">
        <v>0</v>
      </c>
      <c r="AK27" s="3455"/>
      <c r="AL27" s="3455"/>
      <c r="AM27" s="1347" t="s">
        <v>802</v>
      </c>
      <c r="AN27" s="1348"/>
      <c r="AO27" s="3452">
        <v>0</v>
      </c>
      <c r="AP27" s="3455"/>
      <c r="AQ27" s="3455"/>
      <c r="AR27" s="1347" t="s">
        <v>802</v>
      </c>
      <c r="AS27" s="1348"/>
      <c r="AT27" s="3453">
        <f t="shared" si="0"/>
        <v>420</v>
      </c>
      <c r="AU27" s="1346"/>
      <c r="AV27" s="1346"/>
      <c r="AW27" s="1347" t="s">
        <v>802</v>
      </c>
      <c r="AX27" s="1348"/>
    </row>
    <row r="28" spans="3:53" ht="13.9" customHeight="1">
      <c r="E28" s="1273" t="s">
        <v>516</v>
      </c>
      <c r="F28" s="1273"/>
      <c r="G28" s="1273"/>
      <c r="H28" s="1273"/>
      <c r="I28" s="1273"/>
      <c r="J28" s="3440">
        <v>30</v>
      </c>
      <c r="K28" s="3442"/>
      <c r="L28" s="3442"/>
      <c r="M28" s="3442"/>
      <c r="N28" s="1295" t="s">
        <v>1649</v>
      </c>
      <c r="O28" s="3445"/>
      <c r="P28" s="3448">
        <v>0</v>
      </c>
      <c r="Q28" s="3450"/>
      <c r="R28" s="3450"/>
      <c r="S28" s="1295" t="s">
        <v>802</v>
      </c>
      <c r="T28" s="3445"/>
      <c r="U28" s="3452">
        <v>0</v>
      </c>
      <c r="V28" s="3455"/>
      <c r="W28" s="3455"/>
      <c r="X28" s="1347" t="s">
        <v>802</v>
      </c>
      <c r="Y28" s="1348"/>
      <c r="Z28" s="3452">
        <v>210</v>
      </c>
      <c r="AA28" s="3455"/>
      <c r="AB28" s="3455"/>
      <c r="AC28" s="1347" t="s">
        <v>802</v>
      </c>
      <c r="AD28" s="1348"/>
      <c r="AE28" s="3452">
        <v>210</v>
      </c>
      <c r="AF28" s="3455"/>
      <c r="AG28" s="3455"/>
      <c r="AH28" s="1347" t="s">
        <v>802</v>
      </c>
      <c r="AI28" s="1348"/>
      <c r="AJ28" s="3452">
        <v>0</v>
      </c>
      <c r="AK28" s="3455"/>
      <c r="AL28" s="3455"/>
      <c r="AM28" s="1347" t="s">
        <v>802</v>
      </c>
      <c r="AN28" s="1348"/>
      <c r="AO28" s="3452">
        <v>0</v>
      </c>
      <c r="AP28" s="3455"/>
      <c r="AQ28" s="3455"/>
      <c r="AR28" s="1347" t="s">
        <v>802</v>
      </c>
      <c r="AS28" s="1348"/>
      <c r="AT28" s="3453">
        <f t="shared" si="0"/>
        <v>420</v>
      </c>
      <c r="AU28" s="1346"/>
      <c r="AV28" s="1346"/>
      <c r="AW28" s="1347" t="s">
        <v>802</v>
      </c>
      <c r="AX28" s="1348"/>
    </row>
    <row r="29" spans="3:53" ht="13.9" customHeight="1">
      <c r="E29" s="1273" t="s">
        <v>1660</v>
      </c>
      <c r="F29" s="1273"/>
      <c r="G29" s="1273"/>
      <c r="H29" s="1273"/>
      <c r="I29" s="1273"/>
      <c r="J29" s="3440">
        <v>31</v>
      </c>
      <c r="K29" s="3442"/>
      <c r="L29" s="3442"/>
      <c r="M29" s="3442"/>
      <c r="N29" s="1295" t="s">
        <v>1649</v>
      </c>
      <c r="O29" s="3445"/>
      <c r="P29" s="3448">
        <v>0</v>
      </c>
      <c r="Q29" s="3450"/>
      <c r="R29" s="3450"/>
      <c r="S29" s="1295" t="s">
        <v>802</v>
      </c>
      <c r="T29" s="3445"/>
      <c r="U29" s="3452">
        <v>0</v>
      </c>
      <c r="V29" s="3455"/>
      <c r="W29" s="3455"/>
      <c r="X29" s="1347" t="s">
        <v>802</v>
      </c>
      <c r="Y29" s="1348"/>
      <c r="Z29" s="3452">
        <v>210</v>
      </c>
      <c r="AA29" s="3455"/>
      <c r="AB29" s="3455"/>
      <c r="AC29" s="1347" t="s">
        <v>802</v>
      </c>
      <c r="AD29" s="1348"/>
      <c r="AE29" s="3452">
        <v>210</v>
      </c>
      <c r="AF29" s="3455"/>
      <c r="AG29" s="3455"/>
      <c r="AH29" s="1347" t="s">
        <v>802</v>
      </c>
      <c r="AI29" s="1348"/>
      <c r="AJ29" s="3452">
        <v>0</v>
      </c>
      <c r="AK29" s="3455"/>
      <c r="AL29" s="3455"/>
      <c r="AM29" s="1347" t="s">
        <v>802</v>
      </c>
      <c r="AN29" s="1348"/>
      <c r="AO29" s="3452">
        <v>0</v>
      </c>
      <c r="AP29" s="3455"/>
      <c r="AQ29" s="3455"/>
      <c r="AR29" s="1347" t="s">
        <v>802</v>
      </c>
      <c r="AS29" s="1348"/>
      <c r="AT29" s="3453">
        <f t="shared" si="0"/>
        <v>420</v>
      </c>
      <c r="AU29" s="1346"/>
      <c r="AV29" s="1346"/>
      <c r="AW29" s="1347" t="s">
        <v>802</v>
      </c>
      <c r="AX29" s="1348"/>
      <c r="BA29" s="1374"/>
    </row>
    <row r="30" spans="3:53" ht="13.9" customHeight="1">
      <c r="E30" s="1273" t="s">
        <v>1208</v>
      </c>
      <c r="F30" s="1273"/>
      <c r="G30" s="1273"/>
      <c r="H30" s="1273"/>
      <c r="I30" s="1273"/>
      <c r="J30" s="3440">
        <v>30</v>
      </c>
      <c r="K30" s="3442"/>
      <c r="L30" s="3442"/>
      <c r="M30" s="3442"/>
      <c r="N30" s="1295" t="s">
        <v>1649</v>
      </c>
      <c r="O30" s="3445"/>
      <c r="P30" s="3448">
        <v>0</v>
      </c>
      <c r="Q30" s="3450"/>
      <c r="R30" s="3450"/>
      <c r="S30" s="1295" t="s">
        <v>802</v>
      </c>
      <c r="T30" s="3445"/>
      <c r="U30" s="3452">
        <v>0</v>
      </c>
      <c r="V30" s="3455"/>
      <c r="W30" s="3455"/>
      <c r="X30" s="1347" t="s">
        <v>802</v>
      </c>
      <c r="Y30" s="1348"/>
      <c r="Z30" s="3452">
        <v>210</v>
      </c>
      <c r="AA30" s="3455"/>
      <c r="AB30" s="3455"/>
      <c r="AC30" s="1347" t="s">
        <v>802</v>
      </c>
      <c r="AD30" s="1348"/>
      <c r="AE30" s="3452">
        <v>210</v>
      </c>
      <c r="AF30" s="3455"/>
      <c r="AG30" s="3455"/>
      <c r="AH30" s="1347" t="s">
        <v>802</v>
      </c>
      <c r="AI30" s="1348"/>
      <c r="AJ30" s="3452">
        <v>0</v>
      </c>
      <c r="AK30" s="3455"/>
      <c r="AL30" s="3455"/>
      <c r="AM30" s="1347" t="s">
        <v>802</v>
      </c>
      <c r="AN30" s="1348"/>
      <c r="AO30" s="3452">
        <v>0</v>
      </c>
      <c r="AP30" s="3455"/>
      <c r="AQ30" s="3455"/>
      <c r="AR30" s="1347" t="s">
        <v>802</v>
      </c>
      <c r="AS30" s="1348"/>
      <c r="AT30" s="3453">
        <f t="shared" si="0"/>
        <v>420</v>
      </c>
      <c r="AU30" s="1346"/>
      <c r="AV30" s="1346"/>
      <c r="AW30" s="1347" t="s">
        <v>802</v>
      </c>
      <c r="AX30" s="1348"/>
    </row>
    <row r="31" spans="3:53" ht="13.9" customHeight="1">
      <c r="E31" s="1273" t="s">
        <v>1663</v>
      </c>
      <c r="F31" s="1273"/>
      <c r="G31" s="1273"/>
      <c r="H31" s="1273"/>
      <c r="I31" s="1273"/>
      <c r="J31" s="3440">
        <v>27</v>
      </c>
      <c r="K31" s="3442"/>
      <c r="L31" s="3442"/>
      <c r="M31" s="3442"/>
      <c r="N31" s="1295" t="s">
        <v>1649</v>
      </c>
      <c r="O31" s="3445"/>
      <c r="P31" s="3448">
        <v>0</v>
      </c>
      <c r="Q31" s="3450"/>
      <c r="R31" s="3450"/>
      <c r="S31" s="1295" t="s">
        <v>802</v>
      </c>
      <c r="T31" s="3445"/>
      <c r="U31" s="3452">
        <v>0</v>
      </c>
      <c r="V31" s="3455"/>
      <c r="W31" s="3455"/>
      <c r="X31" s="1347" t="s">
        <v>802</v>
      </c>
      <c r="Y31" s="1348"/>
      <c r="Z31" s="3452">
        <v>210</v>
      </c>
      <c r="AA31" s="3455"/>
      <c r="AB31" s="3455"/>
      <c r="AC31" s="1347" t="s">
        <v>802</v>
      </c>
      <c r="AD31" s="1348"/>
      <c r="AE31" s="3452">
        <v>210</v>
      </c>
      <c r="AF31" s="3455"/>
      <c r="AG31" s="3455"/>
      <c r="AH31" s="1347" t="s">
        <v>802</v>
      </c>
      <c r="AI31" s="1348"/>
      <c r="AJ31" s="3452">
        <v>0</v>
      </c>
      <c r="AK31" s="3455"/>
      <c r="AL31" s="3455"/>
      <c r="AM31" s="1347" t="s">
        <v>802</v>
      </c>
      <c r="AN31" s="1348"/>
      <c r="AO31" s="3452">
        <v>0</v>
      </c>
      <c r="AP31" s="3455"/>
      <c r="AQ31" s="3455"/>
      <c r="AR31" s="1347" t="s">
        <v>802</v>
      </c>
      <c r="AS31" s="1348"/>
      <c r="AT31" s="3453">
        <f t="shared" si="0"/>
        <v>420</v>
      </c>
      <c r="AU31" s="1346"/>
      <c r="AV31" s="1346"/>
      <c r="AW31" s="1347" t="s">
        <v>802</v>
      </c>
      <c r="AX31" s="1348"/>
    </row>
    <row r="32" spans="3:53" ht="13.9" customHeight="1">
      <c r="E32" s="1273" t="s">
        <v>606</v>
      </c>
      <c r="F32" s="1273"/>
      <c r="G32" s="1273"/>
      <c r="H32" s="1273"/>
      <c r="I32" s="1273"/>
      <c r="J32" s="3440">
        <v>31</v>
      </c>
      <c r="K32" s="3442"/>
      <c r="L32" s="3442"/>
      <c r="M32" s="3442"/>
      <c r="N32" s="1295" t="s">
        <v>1649</v>
      </c>
      <c r="O32" s="3445"/>
      <c r="P32" s="3448">
        <v>0</v>
      </c>
      <c r="Q32" s="3450"/>
      <c r="R32" s="3450"/>
      <c r="S32" s="1295" t="s">
        <v>802</v>
      </c>
      <c r="T32" s="3445"/>
      <c r="U32" s="3452">
        <v>0</v>
      </c>
      <c r="V32" s="3455"/>
      <c r="W32" s="3455"/>
      <c r="X32" s="1347" t="s">
        <v>802</v>
      </c>
      <c r="Y32" s="1348"/>
      <c r="Z32" s="3452">
        <v>210</v>
      </c>
      <c r="AA32" s="3455"/>
      <c r="AB32" s="3455"/>
      <c r="AC32" s="1347" t="s">
        <v>802</v>
      </c>
      <c r="AD32" s="1348"/>
      <c r="AE32" s="3452">
        <v>210</v>
      </c>
      <c r="AF32" s="3455"/>
      <c r="AG32" s="3455"/>
      <c r="AH32" s="1347" t="s">
        <v>802</v>
      </c>
      <c r="AI32" s="1348"/>
      <c r="AJ32" s="3452">
        <v>0</v>
      </c>
      <c r="AK32" s="3455"/>
      <c r="AL32" s="3455"/>
      <c r="AM32" s="1347" t="s">
        <v>802</v>
      </c>
      <c r="AN32" s="1348"/>
      <c r="AO32" s="3452">
        <v>0</v>
      </c>
      <c r="AP32" s="3455"/>
      <c r="AQ32" s="3455"/>
      <c r="AR32" s="1347" t="s">
        <v>802</v>
      </c>
      <c r="AS32" s="1348"/>
      <c r="AT32" s="3453">
        <f t="shared" si="0"/>
        <v>420</v>
      </c>
      <c r="AU32" s="1346"/>
      <c r="AV32" s="1346"/>
      <c r="AW32" s="1347" t="s">
        <v>802</v>
      </c>
      <c r="AX32" s="1348"/>
    </row>
    <row r="33" spans="2:54" ht="13.9" customHeight="1">
      <c r="E33" s="1273" t="s">
        <v>712</v>
      </c>
      <c r="F33" s="1273"/>
      <c r="G33" s="1273"/>
      <c r="H33" s="1273"/>
      <c r="I33" s="1273"/>
      <c r="J33" s="1287">
        <f>SUM(J21:M32)</f>
        <v>362</v>
      </c>
      <c r="K33" s="1290"/>
      <c r="L33" s="1290"/>
      <c r="M33" s="1290"/>
      <c r="N33" s="1295" t="s">
        <v>1649</v>
      </c>
      <c r="O33" s="3445"/>
      <c r="P33" s="1329">
        <f>SUM(P21:R32)</f>
        <v>0</v>
      </c>
      <c r="Q33" s="1306"/>
      <c r="R33" s="1306"/>
      <c r="S33" s="1295" t="s">
        <v>802</v>
      </c>
      <c r="T33" s="3445"/>
      <c r="U33" s="3453">
        <f>SUM(U21:W32)</f>
        <v>0</v>
      </c>
      <c r="V33" s="1346"/>
      <c r="W33" s="1346"/>
      <c r="X33" s="1347" t="s">
        <v>802</v>
      </c>
      <c r="Y33" s="1348"/>
      <c r="Z33" s="3453">
        <f>SUM(Z21:AB32)</f>
        <v>2520</v>
      </c>
      <c r="AA33" s="1346"/>
      <c r="AB33" s="1346"/>
      <c r="AC33" s="1347" t="s">
        <v>802</v>
      </c>
      <c r="AD33" s="1348"/>
      <c r="AE33" s="3453">
        <f>SUM(AE21:AG32)</f>
        <v>2520</v>
      </c>
      <c r="AF33" s="1346"/>
      <c r="AG33" s="1346"/>
      <c r="AH33" s="1347" t="s">
        <v>802</v>
      </c>
      <c r="AI33" s="1348"/>
      <c r="AJ33" s="3453">
        <f>SUM(AJ21:AL32)</f>
        <v>0</v>
      </c>
      <c r="AK33" s="1346"/>
      <c r="AL33" s="1346"/>
      <c r="AM33" s="1347" t="s">
        <v>802</v>
      </c>
      <c r="AN33" s="1348"/>
      <c r="AO33" s="3453">
        <f>SUM(AO21:AQ32)</f>
        <v>0</v>
      </c>
      <c r="AP33" s="1346"/>
      <c r="AQ33" s="1346"/>
      <c r="AR33" s="1347" t="s">
        <v>802</v>
      </c>
      <c r="AS33" s="1348"/>
      <c r="AT33" s="3453">
        <f>SUM(AT21:AV32)</f>
        <v>5040</v>
      </c>
      <c r="AU33" s="1346"/>
      <c r="AV33" s="1346"/>
      <c r="AW33" s="1347" t="s">
        <v>802</v>
      </c>
      <c r="AX33" s="1348"/>
    </row>
    <row r="34" spans="2:54" ht="13.9" customHeight="1">
      <c r="E34" s="3434" t="s">
        <v>1785</v>
      </c>
      <c r="F34" s="3437"/>
      <c r="G34" s="3437"/>
      <c r="H34" s="3437"/>
      <c r="I34" s="3439"/>
      <c r="J34" s="3441"/>
      <c r="K34" s="3443"/>
      <c r="L34" s="3443"/>
      <c r="M34" s="3443"/>
      <c r="N34" s="3443"/>
      <c r="O34" s="3446"/>
      <c r="P34" s="3449">
        <f>IFERROR(ROUNDUP(P33/$J$33,1),"0")</f>
        <v>0</v>
      </c>
      <c r="Q34" s="3451"/>
      <c r="R34" s="3451"/>
      <c r="S34" s="1295" t="s">
        <v>802</v>
      </c>
      <c r="T34" s="3445"/>
      <c r="U34" s="3449">
        <f>IFERROR(ROUNDUP(U33/$J$33,1),"0")</f>
        <v>0</v>
      </c>
      <c r="V34" s="3451"/>
      <c r="W34" s="3451"/>
      <c r="X34" s="1347" t="s">
        <v>802</v>
      </c>
      <c r="Y34" s="1348"/>
      <c r="Z34" s="3449">
        <f>IFERROR(ROUNDUP(Z33/$J$33,1),"0")</f>
        <v>7</v>
      </c>
      <c r="AA34" s="3451"/>
      <c r="AB34" s="3451"/>
      <c r="AC34" s="1347" t="s">
        <v>802</v>
      </c>
      <c r="AD34" s="1348"/>
      <c r="AE34" s="3449">
        <f>IFERROR(ROUNDUP(AE33/$J$33,1),"0")</f>
        <v>7</v>
      </c>
      <c r="AF34" s="3451"/>
      <c r="AG34" s="3451"/>
      <c r="AH34" s="1347" t="s">
        <v>802</v>
      </c>
      <c r="AI34" s="1348"/>
      <c r="AJ34" s="3449">
        <f>IFERROR(ROUNDUP(AJ33/$J$33,1),"0")</f>
        <v>0</v>
      </c>
      <c r="AK34" s="3451"/>
      <c r="AL34" s="3451"/>
      <c r="AM34" s="1347" t="s">
        <v>802</v>
      </c>
      <c r="AN34" s="1348"/>
      <c r="AO34" s="3449">
        <f>IFERROR(ROUNDUP(AO33/$J$33,1),"0")</f>
        <v>0</v>
      </c>
      <c r="AP34" s="3451"/>
      <c r="AQ34" s="3451"/>
      <c r="AR34" s="1347" t="s">
        <v>802</v>
      </c>
      <c r="AS34" s="1348"/>
      <c r="AT34" s="3471">
        <f>P34+U34+Z34+AE34+AJ34+AO34</f>
        <v>14</v>
      </c>
      <c r="AU34" s="3472"/>
      <c r="AV34" s="3472"/>
      <c r="AW34" s="1347" t="s">
        <v>802</v>
      </c>
      <c r="AX34" s="1348"/>
    </row>
    <row r="35" spans="2:54" ht="13.9" customHeight="1">
      <c r="E35" s="1263" t="s">
        <v>1786</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1"/>
      <c r="AP35" s="1271"/>
      <c r="AQ35" s="1271"/>
      <c r="AR35" s="1271"/>
      <c r="AS35" s="1271"/>
      <c r="AT35" s="1271"/>
      <c r="AU35" s="1271"/>
      <c r="AV35" s="1271"/>
      <c r="AW35" s="1271"/>
      <c r="AX35" s="1373" t="str">
        <f>IFERROR(IF(AT34&gt;Y9,"「１　事業者名等」の定員数を超過しています。",""),"")</f>
        <v/>
      </c>
    </row>
    <row r="36" spans="2:54" ht="13.9" customHeight="1">
      <c r="E36" s="1263" t="s">
        <v>415</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c r="AL36" s="1271"/>
      <c r="AM36" s="1271"/>
      <c r="AN36" s="1271"/>
      <c r="AO36" s="1271"/>
      <c r="AP36" s="1271"/>
      <c r="AQ36" s="1271"/>
      <c r="AR36" s="1271"/>
      <c r="AS36" s="1271"/>
      <c r="AT36" s="1271"/>
      <c r="AU36" s="1271"/>
      <c r="AV36" s="1271"/>
      <c r="AW36" s="1271"/>
      <c r="AX36" s="1271"/>
    </row>
    <row r="37" spans="2:54" ht="13.9" customHeight="1">
      <c r="E37" s="1263" t="s">
        <v>1787</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c r="AL37" s="1271"/>
      <c r="AM37" s="1271"/>
      <c r="AN37" s="1271"/>
      <c r="AO37" s="1271"/>
      <c r="AP37" s="1271"/>
      <c r="AQ37" s="1271"/>
      <c r="AR37" s="1271"/>
      <c r="AS37" s="1271"/>
      <c r="AT37" s="1271"/>
      <c r="AU37" s="1271"/>
      <c r="AV37" s="1271"/>
      <c r="AW37" s="1271"/>
      <c r="AX37" s="1271"/>
    </row>
    <row r="38" spans="2:54" ht="13.9" customHeight="1">
      <c r="E38" s="1263" t="s">
        <v>1788</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c r="AL38" s="1271"/>
      <c r="AM38" s="1271"/>
      <c r="AN38" s="1271"/>
      <c r="AO38" s="1271"/>
      <c r="AP38" s="1271"/>
      <c r="AQ38" s="1271"/>
      <c r="AR38" s="1271"/>
      <c r="AS38" s="1271"/>
      <c r="AT38" s="1271"/>
      <c r="AU38" s="1271"/>
      <c r="AV38" s="1271"/>
      <c r="AW38" s="1271"/>
      <c r="AX38" s="1271"/>
    </row>
    <row r="39" spans="2:54" ht="13.9" customHeight="1">
      <c r="E39" s="1263" t="s">
        <v>337</v>
      </c>
      <c r="F39" s="1271"/>
      <c r="G39" s="1271"/>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1"/>
      <c r="AU39" s="1271"/>
      <c r="AV39" s="1271"/>
      <c r="AW39" s="1271"/>
      <c r="AX39" s="1271"/>
    </row>
    <row r="40" spans="2:54" ht="13.9" customHeight="1">
      <c r="E40" s="1263" t="s">
        <v>485</v>
      </c>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1"/>
      <c r="AJ40" s="1271"/>
      <c r="AK40" s="1271"/>
      <c r="AL40" s="1271"/>
      <c r="AM40" s="1271"/>
      <c r="AN40" s="1271"/>
      <c r="AO40" s="1271"/>
      <c r="AP40" s="1271"/>
      <c r="AQ40" s="1271"/>
      <c r="AR40" s="1271"/>
      <c r="AS40" s="1271"/>
      <c r="AT40" s="1271"/>
      <c r="AU40" s="1271"/>
      <c r="AV40" s="1271"/>
      <c r="AW40" s="1271"/>
      <c r="AX40" s="1271"/>
    </row>
    <row r="41" spans="2:54" ht="13.9" customHeight="1">
      <c r="E41" s="1263"/>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row>
    <row r="42" spans="2:54" ht="13.9" customHeight="1">
      <c r="E42" s="1263"/>
      <c r="F42" s="1271"/>
      <c r="G42" s="1271"/>
      <c r="H42" s="1271"/>
      <c r="I42" s="1271"/>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1271"/>
      <c r="AP42" s="1271"/>
      <c r="AQ42" s="1271"/>
      <c r="AR42" s="1271"/>
      <c r="AS42" s="1271"/>
      <c r="AT42" s="1271"/>
      <c r="AU42" s="1271"/>
      <c r="AV42" s="1271"/>
      <c r="AW42" s="1271"/>
      <c r="AX42" s="1271"/>
    </row>
    <row r="43" spans="2:54" ht="13.9" customHeight="1">
      <c r="B43" s="3430"/>
      <c r="C43" s="3431"/>
      <c r="D43" s="3431"/>
      <c r="E43" s="3431"/>
      <c r="F43" s="3431"/>
      <c r="G43" s="1058" t="s">
        <v>1640</v>
      </c>
      <c r="AA43" s="3431"/>
      <c r="AB43" s="3431"/>
      <c r="AC43" s="3431"/>
      <c r="AD43" s="1058" t="s">
        <v>1102</v>
      </c>
      <c r="AX43" s="3430"/>
      <c r="AY43" s="3430"/>
      <c r="AZ43" s="3430"/>
      <c r="BA43" s="3431"/>
      <c r="BB43" s="3431"/>
    </row>
    <row r="44" spans="2:54" ht="13.9" customHeight="1">
      <c r="B44" s="3430"/>
      <c r="C44" s="3431"/>
      <c r="D44" s="3431"/>
      <c r="E44" s="3435"/>
      <c r="F44" s="3435"/>
      <c r="I44" s="1273"/>
      <c r="J44" s="1273"/>
      <c r="K44" s="1273"/>
      <c r="L44" s="1273"/>
      <c r="M44" s="1273"/>
      <c r="N44" s="1273"/>
      <c r="O44" s="1273"/>
      <c r="P44" s="1273"/>
      <c r="Q44" s="1273"/>
      <c r="R44" s="1273"/>
      <c r="S44" s="1273"/>
      <c r="T44" s="1273"/>
      <c r="U44" s="1273" t="s">
        <v>402</v>
      </c>
      <c r="V44" s="1273"/>
      <c r="W44" s="1273"/>
      <c r="X44" s="1273"/>
      <c r="Y44" s="1273"/>
      <c r="Z44" s="1273"/>
      <c r="AA44" s="3431"/>
      <c r="AB44" s="3431"/>
      <c r="AC44" s="3431"/>
      <c r="AF44" s="1273"/>
      <c r="AG44" s="1273"/>
      <c r="AH44" s="1273"/>
      <c r="AI44" s="1273"/>
      <c r="AJ44" s="1273"/>
      <c r="AK44" s="1273"/>
      <c r="AL44" s="1273"/>
      <c r="AM44" s="1273"/>
      <c r="AN44" s="1273"/>
      <c r="AO44" s="1273"/>
      <c r="AP44" s="1273"/>
      <c r="AQ44" s="1273"/>
      <c r="AR44" s="1273" t="s">
        <v>402</v>
      </c>
      <c r="AS44" s="1273"/>
      <c r="AT44" s="1273"/>
      <c r="AU44" s="1273"/>
      <c r="AV44" s="1273"/>
      <c r="AW44" s="1273"/>
      <c r="AX44" s="3431"/>
      <c r="AY44" s="3431"/>
      <c r="AZ44" s="3431"/>
      <c r="BA44" s="3431"/>
      <c r="BB44" s="3431"/>
    </row>
    <row r="45" spans="2:54" ht="13.9" customHeight="1">
      <c r="B45" s="3430"/>
      <c r="C45" s="3431"/>
      <c r="D45" s="3431"/>
      <c r="E45" s="3435"/>
      <c r="F45" s="3435"/>
      <c r="I45" s="1273" t="s">
        <v>1789</v>
      </c>
      <c r="J45" s="1273"/>
      <c r="K45" s="1273"/>
      <c r="L45" s="1273"/>
      <c r="M45" s="1273"/>
      <c r="N45" s="1273"/>
      <c r="O45" s="1273"/>
      <c r="P45" s="1273"/>
      <c r="Q45" s="1273"/>
      <c r="R45" s="1273"/>
      <c r="S45" s="1273"/>
      <c r="T45" s="1273"/>
      <c r="U45" s="3454">
        <f>IF(AND(OR(AK7="○",AK8="○"),E12="○"),ROUNDUP(AX15*0.9/7,0),IF(AND(OR(AK7="○",AK8="○"),OR(E13="○",E14="○")),ROUNDUP(AT34/7,0),""))</f>
        <v>1</v>
      </c>
      <c r="V45" s="3456"/>
      <c r="W45" s="3456"/>
      <c r="X45" s="3457"/>
      <c r="Y45" s="3459" t="s">
        <v>139</v>
      </c>
      <c r="Z45" s="3459"/>
      <c r="AA45" s="3431"/>
      <c r="AB45" s="3431"/>
      <c r="AC45" s="3431"/>
      <c r="AF45" s="1273" t="s">
        <v>1789</v>
      </c>
      <c r="AG45" s="1273"/>
      <c r="AH45" s="1273"/>
      <c r="AI45" s="1273"/>
      <c r="AJ45" s="1273"/>
      <c r="AK45" s="1273"/>
      <c r="AL45" s="1273"/>
      <c r="AM45" s="1273"/>
      <c r="AN45" s="1273"/>
      <c r="AO45" s="1273"/>
      <c r="AP45" s="1273"/>
      <c r="AQ45" s="1273"/>
      <c r="AR45" s="3469">
        <v>2</v>
      </c>
      <c r="AS45" s="3469"/>
      <c r="AT45" s="3469"/>
      <c r="AU45" s="3469"/>
      <c r="AV45" s="3459" t="s">
        <v>139</v>
      </c>
      <c r="AW45" s="3459"/>
    </row>
    <row r="46" spans="2:54" ht="13.9" customHeight="1">
      <c r="B46" s="3430"/>
      <c r="C46" s="3431"/>
      <c r="D46" s="3431"/>
      <c r="E46" s="3436"/>
      <c r="F46" s="3431"/>
      <c r="I46" s="1263"/>
      <c r="AA46" s="3431"/>
      <c r="AB46" s="3431"/>
      <c r="AC46" s="3431"/>
      <c r="AF46" s="1263"/>
    </row>
    <row r="47" spans="2:54" ht="13.9" customHeight="1">
      <c r="B47" s="3430"/>
      <c r="C47" s="3431"/>
      <c r="D47" s="3431"/>
      <c r="E47" s="3436"/>
      <c r="F47" s="3431"/>
      <c r="G47" s="3430" t="s">
        <v>1602</v>
      </c>
      <c r="H47" s="3430"/>
      <c r="I47" s="3430"/>
      <c r="J47" s="3430"/>
      <c r="K47" s="3430"/>
      <c r="L47" s="3430"/>
      <c r="M47" s="3430"/>
      <c r="N47" s="3430"/>
      <c r="O47" s="3430"/>
      <c r="P47" s="3430"/>
      <c r="Q47" s="3430"/>
      <c r="R47" s="3430"/>
      <c r="S47" s="3430"/>
      <c r="T47" s="3435"/>
      <c r="U47" s="3435"/>
      <c r="V47" s="3435"/>
      <c r="W47" s="3435"/>
      <c r="X47" s="3435"/>
      <c r="Y47" s="3435"/>
      <c r="Z47" s="3435"/>
      <c r="AA47" s="3435"/>
      <c r="AB47" s="3435"/>
      <c r="AC47" s="3435"/>
      <c r="AD47" s="3435"/>
      <c r="AE47" s="3435"/>
      <c r="AF47" s="3435"/>
      <c r="AG47" s="3435"/>
      <c r="AH47" s="3435"/>
      <c r="AI47" s="3435"/>
      <c r="AJ47" s="3431"/>
      <c r="AK47" s="3431"/>
      <c r="AL47" s="3431"/>
      <c r="AM47" s="3431"/>
      <c r="AN47" s="3431"/>
      <c r="AO47" s="3431"/>
      <c r="AP47" s="3431"/>
      <c r="AQ47" s="3431"/>
      <c r="AX47" s="3431"/>
      <c r="AY47" s="3431"/>
      <c r="AZ47" s="3431"/>
    </row>
    <row r="48" spans="2:54" ht="13.9" customHeight="1">
      <c r="B48" s="3430"/>
      <c r="C48" s="3431"/>
      <c r="D48" s="3431"/>
      <c r="E48" s="3436"/>
      <c r="F48" s="3431"/>
      <c r="G48" s="3430"/>
      <c r="H48" s="3430"/>
      <c r="I48" s="3430"/>
      <c r="J48" s="3430"/>
      <c r="K48" s="3430"/>
      <c r="L48" s="3430"/>
      <c r="M48" s="3430"/>
      <c r="N48" s="3430"/>
      <c r="O48" s="3430"/>
      <c r="P48" s="3430"/>
      <c r="Q48" s="3430"/>
      <c r="R48" s="3430"/>
      <c r="S48" s="3430"/>
      <c r="T48" s="3435"/>
      <c r="U48" s="3435"/>
      <c r="V48" s="3435"/>
      <c r="W48" s="3435"/>
      <c r="X48" s="3435"/>
      <c r="Y48" s="3435"/>
      <c r="Z48" s="3435"/>
      <c r="AA48" s="3435"/>
      <c r="AB48" s="3435"/>
      <c r="AC48" s="3435"/>
      <c r="AD48" s="3435"/>
      <c r="AE48" s="3435"/>
      <c r="AF48" s="3435"/>
      <c r="AG48" s="3435"/>
      <c r="AH48" s="3435"/>
      <c r="AI48" s="3435"/>
      <c r="AJ48" s="3431"/>
      <c r="AK48" s="3431"/>
      <c r="AL48" s="3431"/>
      <c r="AM48" s="3431"/>
      <c r="AN48" s="3431"/>
      <c r="AO48" s="3431"/>
      <c r="AP48" s="3431"/>
      <c r="AQ48" s="3431"/>
      <c r="AX48" s="3431"/>
      <c r="AY48" s="3431"/>
      <c r="AZ48" s="3431"/>
    </row>
    <row r="49" spans="2:57" ht="13.9" customHeight="1">
      <c r="B49" s="3430"/>
      <c r="C49" s="3430"/>
      <c r="D49" s="3430"/>
      <c r="E49" s="3430"/>
      <c r="F49" s="3430"/>
      <c r="G49" s="3430"/>
      <c r="H49" s="3430"/>
      <c r="I49" s="3430"/>
      <c r="J49" s="3430"/>
      <c r="K49" s="3430"/>
      <c r="L49" s="3430"/>
      <c r="M49" s="3430"/>
      <c r="N49" s="3430"/>
      <c r="O49" s="3431"/>
      <c r="P49" s="3431"/>
      <c r="Q49" s="3435"/>
      <c r="R49" s="3435"/>
      <c r="S49" s="3435"/>
      <c r="T49" s="3435"/>
      <c r="U49" s="3435"/>
      <c r="V49" s="3435"/>
      <c r="W49" s="3435"/>
      <c r="X49" s="3435"/>
      <c r="Y49" s="3435"/>
      <c r="Z49" s="3435"/>
      <c r="AA49" s="3435"/>
      <c r="AB49" s="3435"/>
      <c r="AC49" s="3460"/>
      <c r="AD49" s="3478" t="str">
        <f>(IF(OR(U45&lt;=AR45),"可","規定の員数を満たしていません。"))</f>
        <v>可</v>
      </c>
      <c r="AE49" s="3480"/>
      <c r="AF49" s="3480"/>
      <c r="AG49" s="3480"/>
      <c r="AH49" s="3480"/>
      <c r="AI49" s="3480"/>
      <c r="AJ49" s="3480"/>
      <c r="AK49" s="3480"/>
      <c r="AL49" s="3480"/>
      <c r="AM49" s="3480"/>
      <c r="AN49" s="3480"/>
      <c r="AO49" s="3480"/>
      <c r="AP49" s="3480"/>
      <c r="AQ49" s="3480"/>
      <c r="AR49" s="3480"/>
      <c r="AS49" s="3480"/>
      <c r="AT49" s="3480"/>
      <c r="AU49" s="3482"/>
      <c r="AV49" s="3431"/>
      <c r="AW49" s="3431"/>
      <c r="AX49" s="3431"/>
      <c r="AY49" s="3431"/>
      <c r="AZ49" s="3431"/>
      <c r="BA49" s="3431"/>
      <c r="BB49" s="3431"/>
      <c r="BC49" s="3431"/>
      <c r="BD49" s="3431"/>
      <c r="BE49" s="3431"/>
    </row>
    <row r="50" spans="2:57" ht="13.9" customHeight="1">
      <c r="O50" s="3431"/>
      <c r="P50" s="3431"/>
      <c r="Q50" s="3431"/>
      <c r="R50" s="3431"/>
      <c r="S50" s="3431"/>
      <c r="T50" s="3431"/>
      <c r="U50" s="3431"/>
      <c r="V50" s="3431"/>
      <c r="W50" s="3431"/>
      <c r="X50" s="3430"/>
      <c r="Y50" s="3430"/>
      <c r="Z50" s="3431"/>
      <c r="AA50" s="3430"/>
      <c r="AB50" s="3430"/>
      <c r="AC50" s="3431"/>
      <c r="AD50" s="3479"/>
      <c r="AE50" s="3481"/>
      <c r="AF50" s="3481"/>
      <c r="AG50" s="3481"/>
      <c r="AH50" s="3481"/>
      <c r="AI50" s="3481"/>
      <c r="AJ50" s="3481"/>
      <c r="AK50" s="3481"/>
      <c r="AL50" s="3481"/>
      <c r="AM50" s="3481"/>
      <c r="AN50" s="3481"/>
      <c r="AO50" s="3481"/>
      <c r="AP50" s="3481"/>
      <c r="AQ50" s="3481"/>
      <c r="AR50" s="3481"/>
      <c r="AS50" s="3481"/>
      <c r="AT50" s="3481"/>
      <c r="AU50" s="3483"/>
    </row>
    <row r="51" spans="2:57" ht="13.9" customHeight="1"/>
    <row r="52" spans="2:57" ht="13.9" customHeight="1"/>
    <row r="53" spans="2:57" ht="13.9" customHeight="1"/>
    <row r="54" spans="2:57" ht="13.9" customHeight="1"/>
    <row r="55" spans="2:57" ht="13.9" customHeight="1"/>
    <row r="56" spans="2:57" ht="13.9" customHeight="1"/>
    <row r="57" spans="2:57" ht="13.9" customHeight="1"/>
  </sheetData>
  <customSheetViews>
    <customSheetView guid="{76D48460-2D9B-487A-92BD-89A50EB1783E}" scale="115" showPageBreaks="1" printArea="1" view="pageBreakPreview">
      <selection activeCell="B1" sqref="B1"/>
      <pageMargins left="0.25" right="0.25" top="0.75" bottom="0.75" header="0.3" footer="0.3"/>
      <printOptions horizontalCentered="1" verticalCentered="1"/>
      <pageSetup paperSize="9" scale="99" orientation="portrait" r:id="rId1"/>
    </customSheetView>
  </customSheetViews>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7"/>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fitToWidth="1" fitToHeight="1" orientation="portrait" usePrinterDefaults="1" r:id="rId2"/>
  <drawing r:id="rId3"/>
</worksheet>
</file>

<file path=xl/worksheets/sheet87.xml><?xml version="1.0" encoding="utf-8"?>
<worksheet xmlns="http://schemas.openxmlformats.org/spreadsheetml/2006/main" xmlns:r="http://schemas.openxmlformats.org/officeDocument/2006/relationships" xmlns:mc="http://schemas.openxmlformats.org/markup-compatibility/2006">
  <sheetPr>
    <tabColor theme="4"/>
  </sheetPr>
  <dimension ref="B2:K12"/>
  <sheetViews>
    <sheetView view="pageBreakPreview" zoomScale="85" zoomScaleNormal="70" zoomScaleSheetLayoutView="85" workbookViewId="0"/>
  </sheetViews>
  <sheetFormatPr defaultRowHeight="13.5"/>
  <cols>
    <col min="1" max="1" width="2" style="221" customWidth="1"/>
    <col min="2" max="2" width="9" style="221" customWidth="1"/>
    <col min="3" max="9" width="10.625" style="221" customWidth="1"/>
    <col min="10" max="10" width="3.875" style="221" customWidth="1"/>
    <col min="11" max="258" width="9" style="221" customWidth="1"/>
    <col min="259" max="265" width="10.625" style="221" customWidth="1"/>
    <col min="266" max="514" width="9" style="221" customWidth="1"/>
    <col min="515" max="521" width="10.625" style="221" customWidth="1"/>
    <col min="522" max="770" width="9" style="221" customWidth="1"/>
    <col min="771" max="777" width="10.625" style="221" customWidth="1"/>
    <col min="778" max="1026" width="9" style="221" customWidth="1"/>
    <col min="1027" max="1033" width="10.625" style="221" customWidth="1"/>
    <col min="1034" max="1282" width="9" style="221" customWidth="1"/>
    <col min="1283" max="1289" width="10.625" style="221" customWidth="1"/>
    <col min="1290" max="1538" width="9" style="221" customWidth="1"/>
    <col min="1539" max="1545" width="10.625" style="221" customWidth="1"/>
    <col min="1546" max="1794" width="9" style="221" customWidth="1"/>
    <col min="1795" max="1801" width="10.625" style="221" customWidth="1"/>
    <col min="1802" max="2050" width="9" style="221" customWidth="1"/>
    <col min="2051" max="2057" width="10.625" style="221" customWidth="1"/>
    <col min="2058" max="2306" width="9" style="221" customWidth="1"/>
    <col min="2307" max="2313" width="10.625" style="221" customWidth="1"/>
    <col min="2314" max="2562" width="9" style="221" customWidth="1"/>
    <col min="2563" max="2569" width="10.625" style="221" customWidth="1"/>
    <col min="2570" max="2818" width="9" style="221" customWidth="1"/>
    <col min="2819" max="2825" width="10.625" style="221" customWidth="1"/>
    <col min="2826" max="3074" width="9" style="221" customWidth="1"/>
    <col min="3075" max="3081" width="10.625" style="221" customWidth="1"/>
    <col min="3082" max="3330" width="9" style="221" customWidth="1"/>
    <col min="3331" max="3337" width="10.625" style="221" customWidth="1"/>
    <col min="3338" max="3586" width="9" style="221" customWidth="1"/>
    <col min="3587" max="3593" width="10.625" style="221" customWidth="1"/>
    <col min="3594" max="3842" width="9" style="221" customWidth="1"/>
    <col min="3843" max="3849" width="10.625" style="221" customWidth="1"/>
    <col min="3850" max="4098" width="9" style="221" customWidth="1"/>
    <col min="4099" max="4105" width="10.625" style="221" customWidth="1"/>
    <col min="4106" max="4354" width="9" style="221" customWidth="1"/>
    <col min="4355" max="4361" width="10.625" style="221" customWidth="1"/>
    <col min="4362" max="4610" width="9" style="221" customWidth="1"/>
    <col min="4611" max="4617" width="10.625" style="221" customWidth="1"/>
    <col min="4618" max="4866" width="9" style="221" customWidth="1"/>
    <col min="4867" max="4873" width="10.625" style="221" customWidth="1"/>
    <col min="4874" max="5122" width="9" style="221" customWidth="1"/>
    <col min="5123" max="5129" width="10.625" style="221" customWidth="1"/>
    <col min="5130" max="5378" width="9" style="221" customWidth="1"/>
    <col min="5379" max="5385" width="10.625" style="221" customWidth="1"/>
    <col min="5386" max="5634" width="9" style="221" customWidth="1"/>
    <col min="5635" max="5641" width="10.625" style="221" customWidth="1"/>
    <col min="5642" max="5890" width="9" style="221" customWidth="1"/>
    <col min="5891" max="5897" width="10.625" style="221" customWidth="1"/>
    <col min="5898" max="6146" width="9" style="221" customWidth="1"/>
    <col min="6147" max="6153" width="10.625" style="221" customWidth="1"/>
    <col min="6154" max="6402" width="9" style="221" customWidth="1"/>
    <col min="6403" max="6409" width="10.625" style="221" customWidth="1"/>
    <col min="6410" max="6658" width="9" style="221" customWidth="1"/>
    <col min="6659" max="6665" width="10.625" style="221" customWidth="1"/>
    <col min="6666" max="6914" width="9" style="221" customWidth="1"/>
    <col min="6915" max="6921" width="10.625" style="221" customWidth="1"/>
    <col min="6922" max="7170" width="9" style="221" customWidth="1"/>
    <col min="7171" max="7177" width="10.625" style="221" customWidth="1"/>
    <col min="7178" max="7426" width="9" style="221" customWidth="1"/>
    <col min="7427" max="7433" width="10.625" style="221" customWidth="1"/>
    <col min="7434" max="7682" width="9" style="221" customWidth="1"/>
    <col min="7683" max="7689" width="10.625" style="221" customWidth="1"/>
    <col min="7690" max="7938" width="9" style="221" customWidth="1"/>
    <col min="7939" max="7945" width="10.625" style="221" customWidth="1"/>
    <col min="7946" max="8194" width="9" style="221" customWidth="1"/>
    <col min="8195" max="8201" width="10.625" style="221" customWidth="1"/>
    <col min="8202" max="8450" width="9" style="221" customWidth="1"/>
    <col min="8451" max="8457" width="10.625" style="221" customWidth="1"/>
    <col min="8458" max="8706" width="9" style="221" customWidth="1"/>
    <col min="8707" max="8713" width="10.625" style="221" customWidth="1"/>
    <col min="8714" max="8962" width="9" style="221" customWidth="1"/>
    <col min="8963" max="8969" width="10.625" style="221" customWidth="1"/>
    <col min="8970" max="9218" width="9" style="221" customWidth="1"/>
    <col min="9219" max="9225" width="10.625" style="221" customWidth="1"/>
    <col min="9226" max="9474" width="9" style="221" customWidth="1"/>
    <col min="9475" max="9481" width="10.625" style="221" customWidth="1"/>
    <col min="9482" max="9730" width="9" style="221" customWidth="1"/>
    <col min="9731" max="9737" width="10.625" style="221" customWidth="1"/>
    <col min="9738" max="9986" width="9" style="221" customWidth="1"/>
    <col min="9987" max="9993" width="10.625" style="221" customWidth="1"/>
    <col min="9994" max="10242" width="9" style="221" customWidth="1"/>
    <col min="10243" max="10249" width="10.625" style="221" customWidth="1"/>
    <col min="10250" max="10498" width="9" style="221" customWidth="1"/>
    <col min="10499" max="10505" width="10.625" style="221" customWidth="1"/>
    <col min="10506" max="10754" width="9" style="221" customWidth="1"/>
    <col min="10755" max="10761" width="10.625" style="221" customWidth="1"/>
    <col min="10762" max="11010" width="9" style="221" customWidth="1"/>
    <col min="11011" max="11017" width="10.625" style="221" customWidth="1"/>
    <col min="11018" max="11266" width="9" style="221" customWidth="1"/>
    <col min="11267" max="11273" width="10.625" style="221" customWidth="1"/>
    <col min="11274" max="11522" width="9" style="221" customWidth="1"/>
    <col min="11523" max="11529" width="10.625" style="221" customWidth="1"/>
    <col min="11530" max="11778" width="9" style="221" customWidth="1"/>
    <col min="11779" max="11785" width="10.625" style="221" customWidth="1"/>
    <col min="11786" max="12034" width="9" style="221" customWidth="1"/>
    <col min="12035" max="12041" width="10.625" style="221" customWidth="1"/>
    <col min="12042" max="12290" width="9" style="221" customWidth="1"/>
    <col min="12291" max="12297" width="10.625" style="221" customWidth="1"/>
    <col min="12298" max="12546" width="9" style="221" customWidth="1"/>
    <col min="12547" max="12553" width="10.625" style="221" customWidth="1"/>
    <col min="12554" max="12802" width="9" style="221" customWidth="1"/>
    <col min="12803" max="12809" width="10.625" style="221" customWidth="1"/>
    <col min="12810" max="13058" width="9" style="221" customWidth="1"/>
    <col min="13059" max="13065" width="10.625" style="221" customWidth="1"/>
    <col min="13066" max="13314" width="9" style="221" customWidth="1"/>
    <col min="13315" max="13321" width="10.625" style="221" customWidth="1"/>
    <col min="13322" max="13570" width="9" style="221" customWidth="1"/>
    <col min="13571" max="13577" width="10.625" style="221" customWidth="1"/>
    <col min="13578" max="13826" width="9" style="221" customWidth="1"/>
    <col min="13827" max="13833" width="10.625" style="221" customWidth="1"/>
    <col min="13834" max="14082" width="9" style="221" customWidth="1"/>
    <col min="14083" max="14089" width="10.625" style="221" customWidth="1"/>
    <col min="14090" max="14338" width="9" style="221" customWidth="1"/>
    <col min="14339" max="14345" width="10.625" style="221" customWidth="1"/>
    <col min="14346" max="14594" width="9" style="221" customWidth="1"/>
    <col min="14595" max="14601" width="10.625" style="221" customWidth="1"/>
    <col min="14602" max="14850" width="9" style="221" customWidth="1"/>
    <col min="14851" max="14857" width="10.625" style="221" customWidth="1"/>
    <col min="14858" max="15106" width="9" style="221" customWidth="1"/>
    <col min="15107" max="15113" width="10.625" style="221" customWidth="1"/>
    <col min="15114" max="15362" width="9" style="221" customWidth="1"/>
    <col min="15363" max="15369" width="10.625" style="221" customWidth="1"/>
    <col min="15370" max="15618" width="9" style="221" customWidth="1"/>
    <col min="15619" max="15625" width="10.625" style="221" customWidth="1"/>
    <col min="15626" max="15874" width="9" style="221" customWidth="1"/>
    <col min="15875" max="15881" width="10.625" style="221" customWidth="1"/>
    <col min="15882" max="16130" width="9" style="221" customWidth="1"/>
    <col min="16131" max="16137" width="10.625" style="221" customWidth="1"/>
    <col min="16138" max="16384" width="9" style="221" customWidth="1"/>
  </cols>
  <sheetData>
    <row r="1" spans="2:11" ht="20.100000000000001" customHeight="1"/>
    <row r="2" spans="2:11" ht="20.100000000000001" customHeight="1">
      <c r="B2" s="499"/>
      <c r="C2" s="499"/>
      <c r="D2" s="499"/>
      <c r="E2" s="499"/>
      <c r="F2" s="499"/>
      <c r="G2" s="499"/>
      <c r="H2" s="2238" t="s">
        <v>1314</v>
      </c>
      <c r="I2" s="2238"/>
    </row>
    <row r="3" spans="2:11" ht="20.100000000000001" customHeight="1">
      <c r="B3" s="499"/>
      <c r="C3" s="499"/>
      <c r="D3" s="499"/>
      <c r="E3" s="499"/>
      <c r="F3" s="499"/>
      <c r="G3" s="499"/>
      <c r="H3" s="2238"/>
      <c r="I3" s="2238"/>
    </row>
    <row r="4" spans="2:11" ht="20.100000000000001" customHeight="1">
      <c r="B4" s="2206" t="s">
        <v>1221</v>
      </c>
      <c r="C4" s="2206"/>
      <c r="D4" s="2206"/>
      <c r="E4" s="2206"/>
      <c r="F4" s="2206"/>
      <c r="G4" s="2206"/>
      <c r="H4" s="2206"/>
      <c r="I4" s="2206"/>
      <c r="J4" s="1747"/>
      <c r="K4" s="1747"/>
    </row>
    <row r="5" spans="2:11" ht="20.100000000000001" customHeight="1">
      <c r="B5" s="408"/>
      <c r="C5" s="408"/>
      <c r="D5" s="408"/>
      <c r="E5" s="408"/>
      <c r="F5" s="408"/>
      <c r="G5" s="408"/>
      <c r="H5" s="408"/>
      <c r="I5" s="408"/>
      <c r="J5" s="1747"/>
      <c r="K5" s="1747"/>
    </row>
    <row r="6" spans="2:11" ht="30.95" customHeight="1">
      <c r="B6" s="490" t="s">
        <v>1845</v>
      </c>
      <c r="C6" s="490"/>
      <c r="D6" s="409"/>
      <c r="E6" s="418"/>
      <c r="F6" s="418"/>
      <c r="G6" s="418"/>
      <c r="H6" s="418"/>
      <c r="I6" s="437"/>
    </row>
    <row r="7" spans="2:11" ht="30.95" customHeight="1">
      <c r="B7" s="624" t="s">
        <v>411</v>
      </c>
      <c r="C7" s="584"/>
      <c r="D7" s="409" t="s">
        <v>191</v>
      </c>
      <c r="E7" s="418"/>
      <c r="F7" s="418"/>
      <c r="G7" s="418"/>
      <c r="H7" s="418"/>
      <c r="I7" s="437"/>
    </row>
    <row r="8" spans="2:11" ht="30.95" customHeight="1">
      <c r="B8" s="490" t="s">
        <v>1870</v>
      </c>
      <c r="C8" s="490"/>
      <c r="D8" s="409"/>
      <c r="E8" s="418"/>
      <c r="F8" s="418"/>
      <c r="G8" s="418"/>
      <c r="H8" s="418"/>
      <c r="I8" s="437"/>
    </row>
    <row r="9" spans="2:11" ht="30.95" customHeight="1">
      <c r="B9" s="499"/>
      <c r="C9" s="499"/>
      <c r="D9" s="499"/>
      <c r="E9" s="499"/>
      <c r="F9" s="499"/>
      <c r="G9" s="499"/>
      <c r="H9" s="499"/>
      <c r="I9" s="499"/>
    </row>
    <row r="10" spans="2:11" s="1500" customFormat="1" ht="112.5" customHeight="1">
      <c r="B10" s="523" t="s">
        <v>1691</v>
      </c>
      <c r="C10" s="542"/>
      <c r="D10" s="552" t="s">
        <v>1514</v>
      </c>
      <c r="E10" s="558"/>
      <c r="F10" s="558"/>
      <c r="G10" s="558"/>
      <c r="H10" s="558"/>
      <c r="I10" s="560"/>
    </row>
    <row r="11" spans="2:11" ht="12.75" customHeight="1">
      <c r="B11" s="1749"/>
      <c r="C11" s="1751"/>
      <c r="D11" s="1751"/>
      <c r="E11" s="1751"/>
      <c r="F11" s="1751"/>
      <c r="G11" s="1751"/>
      <c r="H11" s="1751"/>
      <c r="I11" s="1751"/>
    </row>
    <row r="12" spans="2:11" ht="49.5" customHeight="1">
      <c r="B12" s="1680"/>
    </row>
    <row r="13" spans="2:11" ht="24.95" customHeight="1"/>
    <row r="14" spans="2:11" ht="24.95" customHeight="1"/>
  </sheetData>
  <customSheetViews>
    <customSheetView guid="{76D48460-2D9B-487A-92BD-89A50EB1783E}" scale="85" showPageBreaks="1" printArea="1" view="pageBreakPreview">
      <pageMargins left="0.39370078740157483" right="0.39370078740157483" top="0.98425196850393704" bottom="0.98425196850393704" header="0.51181102362204722" footer="0.51181102362204722"/>
      <printOptions horizontalCentered="1"/>
      <pageSetup paperSize="9" scale="93" orientation="portrait" r:id="rId1"/>
      <headerFooter alignWithMargins="0"/>
    </customSheetView>
  </customSheetViews>
  <mergeCells count="11">
    <mergeCell ref="H2:I2"/>
    <mergeCell ref="B4:I4"/>
    <mergeCell ref="B6:C6"/>
    <mergeCell ref="D6:I6"/>
    <mergeCell ref="B7:C7"/>
    <mergeCell ref="D7:I7"/>
    <mergeCell ref="B8:C8"/>
    <mergeCell ref="D8:I8"/>
    <mergeCell ref="B10:C10"/>
    <mergeCell ref="D10:I10"/>
    <mergeCell ref="B11:I11"/>
  </mergeCells>
  <phoneticPr fontId="7"/>
  <printOptions horizontalCentered="1"/>
  <pageMargins left="0.39370078740157483" right="0.39370078740157483" top="0.98425196850393704" bottom="0.98425196850393704" header="0.51181102362204722" footer="0.51181102362204722"/>
  <pageSetup paperSize="9" scale="93" fitToWidth="1" fitToHeight="1" orientation="portrait" usePrinterDefaults="1" r:id="rId2"/>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sheetPr codeName="Sheet88">
    <tabColor rgb="FFFF0000"/>
  </sheetPr>
  <dimension ref="A1:J25"/>
  <sheetViews>
    <sheetView view="pageBreakPreview" topLeftCell="A7" zoomScale="60" workbookViewId="0"/>
  </sheetViews>
  <sheetFormatPr defaultRowHeight="13.5"/>
  <cols>
    <col min="1" max="1" width="1.5" style="1500" customWidth="1"/>
    <col min="2" max="2" width="24.25" style="1500" customWidth="1"/>
    <col min="3" max="3" width="4" style="1500" customWidth="1"/>
    <col min="4" max="4" width="20.125" style="1500" customWidth="1"/>
    <col min="5" max="5" width="23.625" style="1500" customWidth="1"/>
    <col min="6" max="7" width="10.375" style="1500" customWidth="1"/>
    <col min="8" max="8" width="3.125" style="1500" customWidth="1"/>
    <col min="9" max="9" width="3.75" style="1500" customWidth="1"/>
    <col min="10" max="10" width="2.5" style="1500" customWidth="1"/>
    <col min="11" max="16384" width="9" style="1500" customWidth="1"/>
  </cols>
  <sheetData>
    <row r="1" spans="1:10" ht="27.75" customHeight="1">
      <c r="A1" s="1917"/>
      <c r="B1" s="1500" t="s">
        <v>1480</v>
      </c>
      <c r="F1" s="2190" t="s">
        <v>597</v>
      </c>
      <c r="G1" s="2192"/>
      <c r="H1" s="2192"/>
    </row>
    <row r="2" spans="1:10" ht="18.75" customHeight="1">
      <c r="A2" s="1917"/>
      <c r="F2" s="2190"/>
      <c r="G2" s="2192"/>
      <c r="H2" s="2192"/>
    </row>
    <row r="3" spans="1:10" ht="36" customHeight="1">
      <c r="B3" s="1919" t="s">
        <v>904</v>
      </c>
      <c r="C3" s="2186"/>
      <c r="D3" s="2186"/>
      <c r="E3" s="2186"/>
      <c r="F3" s="2186"/>
      <c r="G3" s="2186"/>
      <c r="H3" s="2186"/>
    </row>
    <row r="4" spans="1:10" ht="33.75" customHeight="1">
      <c r="A4" s="1919"/>
      <c r="B4" s="1919"/>
      <c r="C4" s="1919"/>
      <c r="D4" s="1919"/>
      <c r="E4" s="1919"/>
      <c r="F4" s="1919"/>
      <c r="G4" s="1919"/>
      <c r="H4" s="1919"/>
    </row>
    <row r="5" spans="1:10" ht="36" customHeight="1">
      <c r="A5" s="1919"/>
      <c r="B5" s="2183" t="s">
        <v>493</v>
      </c>
      <c r="C5" s="1924"/>
      <c r="D5" s="1927"/>
      <c r="E5" s="1927"/>
      <c r="F5" s="1927"/>
      <c r="G5" s="1927"/>
      <c r="H5" s="1939"/>
    </row>
    <row r="6" spans="1:10" ht="36.75" customHeight="1">
      <c r="B6" s="2184" t="s">
        <v>1065</v>
      </c>
      <c r="C6" s="2187" t="s">
        <v>586</v>
      </c>
      <c r="D6" s="2187"/>
      <c r="E6" s="2187"/>
      <c r="F6" s="2187"/>
      <c r="G6" s="2187"/>
      <c r="H6" s="2194"/>
    </row>
    <row r="7" spans="1:10" ht="81" customHeight="1">
      <c r="B7" s="3484" t="s">
        <v>1066</v>
      </c>
      <c r="C7" s="2188" t="s">
        <v>1481</v>
      </c>
      <c r="D7" s="2189"/>
      <c r="E7" s="2189"/>
      <c r="F7" s="2191"/>
      <c r="G7" s="3287" t="s">
        <v>422</v>
      </c>
      <c r="H7" s="2195"/>
    </row>
    <row r="8" spans="1:10" ht="81" customHeight="1">
      <c r="B8" s="3485"/>
      <c r="C8" s="2188" t="s">
        <v>1482</v>
      </c>
      <c r="D8" s="2189"/>
      <c r="E8" s="2189"/>
      <c r="F8" s="2191"/>
      <c r="G8" s="3287" t="s">
        <v>422</v>
      </c>
      <c r="H8" s="2195"/>
    </row>
    <row r="9" spans="1:10" ht="97.5" customHeight="1">
      <c r="B9" s="3485" t="s">
        <v>853</v>
      </c>
      <c r="C9" s="2188" t="s">
        <v>850</v>
      </c>
      <c r="D9" s="2189"/>
      <c r="E9" s="2189"/>
      <c r="F9" s="2191"/>
      <c r="G9" s="3287" t="s">
        <v>422</v>
      </c>
      <c r="H9" s="2195"/>
    </row>
    <row r="10" spans="1:10" ht="120.75" customHeight="1">
      <c r="B10" s="3485" t="s">
        <v>92</v>
      </c>
      <c r="C10" s="2188" t="s">
        <v>1483</v>
      </c>
      <c r="D10" s="2189"/>
      <c r="E10" s="2189"/>
      <c r="F10" s="2191"/>
      <c r="G10" s="3287" t="s">
        <v>422</v>
      </c>
      <c r="H10" s="2195"/>
    </row>
    <row r="12" spans="1:10" ht="48.75" customHeight="1">
      <c r="B12" s="3334" t="s">
        <v>1354</v>
      </c>
      <c r="C12" s="3487" t="s">
        <v>1486</v>
      </c>
      <c r="D12" s="3488"/>
      <c r="E12" s="3488"/>
      <c r="F12" s="3488"/>
      <c r="G12" s="3488"/>
      <c r="H12" s="3489"/>
    </row>
    <row r="14" spans="1:10" ht="17.25" customHeight="1">
      <c r="B14" s="1006" t="s">
        <v>523</v>
      </c>
      <c r="C14" s="1516"/>
      <c r="D14" s="1516"/>
      <c r="E14" s="1516"/>
      <c r="F14" s="1516"/>
      <c r="G14" s="1516"/>
      <c r="H14" s="1516"/>
      <c r="I14" s="1516"/>
      <c r="J14" s="1516"/>
    </row>
    <row r="15" spans="1:10" ht="45.75" customHeight="1">
      <c r="B15" s="3283" t="s">
        <v>1074</v>
      </c>
      <c r="C15" s="3283"/>
      <c r="D15" s="3283"/>
      <c r="E15" s="3283"/>
      <c r="F15" s="3283"/>
      <c r="G15" s="3283"/>
      <c r="H15" s="3283"/>
      <c r="I15" s="1516"/>
      <c r="J15" s="1516"/>
    </row>
    <row r="16" spans="1:10" ht="35.25" customHeight="1">
      <c r="B16" s="3283" t="s">
        <v>1076</v>
      </c>
      <c r="C16" s="3283"/>
      <c r="D16" s="3283"/>
      <c r="E16" s="3283"/>
      <c r="F16" s="3283"/>
      <c r="G16" s="3283"/>
      <c r="H16" s="3283"/>
      <c r="I16" s="1516"/>
      <c r="J16" s="1516"/>
    </row>
    <row r="17" spans="1:10" ht="17.25" customHeight="1">
      <c r="B17" s="3486" t="s">
        <v>1078</v>
      </c>
      <c r="C17" s="1516"/>
      <c r="D17" s="1516"/>
      <c r="E17" s="1516"/>
      <c r="F17" s="1516"/>
      <c r="G17" s="1516"/>
      <c r="H17" s="1516"/>
      <c r="I17" s="1516"/>
      <c r="J17" s="1516"/>
    </row>
    <row r="18" spans="1:10">
      <c r="B18" s="1006"/>
    </row>
    <row r="19" spans="1:10" ht="79.5" customHeight="1">
      <c r="A19" s="2185" t="s">
        <v>1484</v>
      </c>
      <c r="B19" s="3072"/>
      <c r="C19" s="3072"/>
      <c r="D19" s="3072"/>
      <c r="E19" s="3072"/>
      <c r="F19" s="3072"/>
      <c r="G19" s="3072"/>
      <c r="H19" s="3072"/>
    </row>
    <row r="20" spans="1:10" ht="69" customHeight="1">
      <c r="A20" s="3072"/>
      <c r="B20" s="3072"/>
      <c r="C20" s="3072"/>
      <c r="D20" s="3072"/>
      <c r="E20" s="3072"/>
      <c r="F20" s="3072"/>
      <c r="G20" s="3072"/>
      <c r="H20" s="3072"/>
    </row>
    <row r="21" spans="1:10" ht="60" customHeight="1">
      <c r="A21" s="3072"/>
      <c r="B21" s="3072"/>
      <c r="C21" s="3072"/>
      <c r="D21" s="3072"/>
      <c r="E21" s="3072"/>
      <c r="F21" s="3072"/>
      <c r="G21" s="3072"/>
      <c r="H21" s="3072"/>
    </row>
    <row r="22" spans="1:10" ht="59.25" customHeight="1">
      <c r="A22" s="3072"/>
      <c r="B22" s="3072"/>
      <c r="C22" s="3072"/>
      <c r="D22" s="3072"/>
      <c r="E22" s="3072"/>
      <c r="F22" s="3072"/>
      <c r="G22" s="3072"/>
      <c r="H22" s="3072"/>
    </row>
    <row r="23" spans="1:10" ht="70.5" customHeight="1">
      <c r="A23" s="3072"/>
      <c r="B23" s="3072"/>
      <c r="C23" s="3072"/>
      <c r="D23" s="3072"/>
      <c r="E23" s="3072"/>
      <c r="F23" s="3072"/>
      <c r="G23" s="3072"/>
      <c r="H23" s="3072"/>
    </row>
    <row r="24" spans="1:10" ht="47.25" customHeight="1">
      <c r="A24" s="3072"/>
      <c r="B24" s="3072"/>
      <c r="C24" s="3072"/>
      <c r="D24" s="3072"/>
      <c r="E24" s="3072"/>
      <c r="F24" s="3072"/>
      <c r="G24" s="3072"/>
      <c r="H24" s="3072"/>
    </row>
    <row r="25" spans="1:10" ht="71.25" customHeight="1">
      <c r="A25" s="3072"/>
      <c r="B25" s="3072"/>
      <c r="C25" s="3072"/>
      <c r="D25" s="3072"/>
      <c r="E25" s="3072"/>
      <c r="F25" s="3072"/>
      <c r="G25" s="3072"/>
      <c r="H25" s="3072"/>
    </row>
  </sheetData>
  <customSheetViews>
    <customSheetView guid="{76D48460-2D9B-487A-92BD-89A50EB1783E}" scale="60" showPageBreaks="1" printArea="1" view="pageBreakPreview" topLeftCell="A7">
      <pageMargins left="0.7" right="0.7" top="0.75" bottom="0.75" header="0.3" footer="0.3"/>
      <pageSetup paperSize="9" scale="90" orientation="portrait" r:id="rId1"/>
    </customSheetView>
  </customSheetViews>
  <mergeCells count="17">
    <mergeCell ref="F1:H1"/>
    <mergeCell ref="B3:H3"/>
    <mergeCell ref="C5:H5"/>
    <mergeCell ref="C6:H6"/>
    <mergeCell ref="C7:F7"/>
    <mergeCell ref="G7:H7"/>
    <mergeCell ref="C8:F8"/>
    <mergeCell ref="G8:H8"/>
    <mergeCell ref="C9:F9"/>
    <mergeCell ref="G9:H9"/>
    <mergeCell ref="C10:F10"/>
    <mergeCell ref="G10:H10"/>
    <mergeCell ref="C12:H12"/>
    <mergeCell ref="B15:H15"/>
    <mergeCell ref="B16:H16"/>
    <mergeCell ref="B7:B8"/>
    <mergeCell ref="A19:H25"/>
  </mergeCells>
  <phoneticPr fontId="7"/>
  <pageMargins left="0.7" right="0.7" top="0.75" bottom="0.75" header="0.3" footer="0.3"/>
  <pageSetup paperSize="9" scale="90" fitToWidth="1" fitToHeight="1" orientation="portrait" usePrinterDefaults="1" r:id="rId2"/>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sheetPr codeName="Sheet79">
    <tabColor rgb="FF00B0F0"/>
  </sheetPr>
  <dimension ref="A1:J15"/>
  <sheetViews>
    <sheetView showGridLines="0" view="pageBreakPreview" zoomScale="90" zoomScaleSheetLayoutView="90" workbookViewId="0"/>
  </sheetViews>
  <sheetFormatPr defaultRowHeight="13.5"/>
  <cols>
    <col min="1" max="1" width="1.5" style="1759" customWidth="1"/>
    <col min="2" max="2" width="24.25" style="1759" customWidth="1"/>
    <col min="3" max="3" width="4" style="1759" customWidth="1"/>
    <col min="4" max="4" width="20.125" style="1759" customWidth="1"/>
    <col min="5" max="5" width="23.625" style="1759" customWidth="1"/>
    <col min="6" max="7" width="10.375" style="1759" customWidth="1"/>
    <col min="8" max="8" width="3.125" style="1759" customWidth="1"/>
    <col min="9" max="9" width="3.75" style="1759" customWidth="1"/>
    <col min="10" max="10" width="2.5" style="1759" customWidth="1"/>
    <col min="11" max="256" width="9" style="1759" customWidth="1"/>
    <col min="257" max="257" width="1.5" style="1759" customWidth="1"/>
    <col min="258" max="258" width="24.25" style="1759" customWidth="1"/>
    <col min="259" max="259" width="4" style="1759" customWidth="1"/>
    <col min="260" max="260" width="20.125" style="1759" customWidth="1"/>
    <col min="261" max="261" width="23.625" style="1759" customWidth="1"/>
    <col min="262" max="263" width="10.375" style="1759" customWidth="1"/>
    <col min="264" max="264" width="3.125" style="1759" customWidth="1"/>
    <col min="265" max="265" width="3.75" style="1759" customWidth="1"/>
    <col min="266" max="266" width="2.5" style="1759" customWidth="1"/>
    <col min="267" max="512" width="9" style="1759" customWidth="1"/>
    <col min="513" max="513" width="1.5" style="1759" customWidth="1"/>
    <col min="514" max="514" width="24.25" style="1759" customWidth="1"/>
    <col min="515" max="515" width="4" style="1759" customWidth="1"/>
    <col min="516" max="516" width="20.125" style="1759" customWidth="1"/>
    <col min="517" max="517" width="23.625" style="1759" customWidth="1"/>
    <col min="518" max="519" width="10.375" style="1759" customWidth="1"/>
    <col min="520" max="520" width="3.125" style="1759" customWidth="1"/>
    <col min="521" max="521" width="3.75" style="1759" customWidth="1"/>
    <col min="522" max="522" width="2.5" style="1759" customWidth="1"/>
    <col min="523" max="768" width="9" style="1759" customWidth="1"/>
    <col min="769" max="769" width="1.5" style="1759" customWidth="1"/>
    <col min="770" max="770" width="24.25" style="1759" customWidth="1"/>
    <col min="771" max="771" width="4" style="1759" customWidth="1"/>
    <col min="772" max="772" width="20.125" style="1759" customWidth="1"/>
    <col min="773" max="773" width="23.625" style="1759" customWidth="1"/>
    <col min="774" max="775" width="10.375" style="1759" customWidth="1"/>
    <col min="776" max="776" width="3.125" style="1759" customWidth="1"/>
    <col min="777" max="777" width="3.75" style="1759" customWidth="1"/>
    <col min="778" max="778" width="2.5" style="1759" customWidth="1"/>
    <col min="779" max="1024" width="9" style="1759" customWidth="1"/>
    <col min="1025" max="1025" width="1.5" style="1759" customWidth="1"/>
    <col min="1026" max="1026" width="24.25" style="1759" customWidth="1"/>
    <col min="1027" max="1027" width="4" style="1759" customWidth="1"/>
    <col min="1028" max="1028" width="20.125" style="1759" customWidth="1"/>
    <col min="1029" max="1029" width="23.625" style="1759" customWidth="1"/>
    <col min="1030" max="1031" width="10.375" style="1759" customWidth="1"/>
    <col min="1032" max="1032" width="3.125" style="1759" customWidth="1"/>
    <col min="1033" max="1033" width="3.75" style="1759" customWidth="1"/>
    <col min="1034" max="1034" width="2.5" style="1759" customWidth="1"/>
    <col min="1035" max="1280" width="9" style="1759" customWidth="1"/>
    <col min="1281" max="1281" width="1.5" style="1759" customWidth="1"/>
    <col min="1282" max="1282" width="24.25" style="1759" customWidth="1"/>
    <col min="1283" max="1283" width="4" style="1759" customWidth="1"/>
    <col min="1284" max="1284" width="20.125" style="1759" customWidth="1"/>
    <col min="1285" max="1285" width="23.625" style="1759" customWidth="1"/>
    <col min="1286" max="1287" width="10.375" style="1759" customWidth="1"/>
    <col min="1288" max="1288" width="3.125" style="1759" customWidth="1"/>
    <col min="1289" max="1289" width="3.75" style="1759" customWidth="1"/>
    <col min="1290" max="1290" width="2.5" style="1759" customWidth="1"/>
    <col min="1291" max="1536" width="9" style="1759" customWidth="1"/>
    <col min="1537" max="1537" width="1.5" style="1759" customWidth="1"/>
    <col min="1538" max="1538" width="24.25" style="1759" customWidth="1"/>
    <col min="1539" max="1539" width="4" style="1759" customWidth="1"/>
    <col min="1540" max="1540" width="20.125" style="1759" customWidth="1"/>
    <col min="1541" max="1541" width="23.625" style="1759" customWidth="1"/>
    <col min="1542" max="1543" width="10.375" style="1759" customWidth="1"/>
    <col min="1544" max="1544" width="3.125" style="1759" customWidth="1"/>
    <col min="1545" max="1545" width="3.75" style="1759" customWidth="1"/>
    <col min="1546" max="1546" width="2.5" style="1759" customWidth="1"/>
    <col min="1547" max="1792" width="9" style="1759" customWidth="1"/>
    <col min="1793" max="1793" width="1.5" style="1759" customWidth="1"/>
    <col min="1794" max="1794" width="24.25" style="1759" customWidth="1"/>
    <col min="1795" max="1795" width="4" style="1759" customWidth="1"/>
    <col min="1796" max="1796" width="20.125" style="1759" customWidth="1"/>
    <col min="1797" max="1797" width="23.625" style="1759" customWidth="1"/>
    <col min="1798" max="1799" width="10.375" style="1759" customWidth="1"/>
    <col min="1800" max="1800" width="3.125" style="1759" customWidth="1"/>
    <col min="1801" max="1801" width="3.75" style="1759" customWidth="1"/>
    <col min="1802" max="1802" width="2.5" style="1759" customWidth="1"/>
    <col min="1803" max="2048" width="9" style="1759" customWidth="1"/>
    <col min="2049" max="2049" width="1.5" style="1759" customWidth="1"/>
    <col min="2050" max="2050" width="24.25" style="1759" customWidth="1"/>
    <col min="2051" max="2051" width="4" style="1759" customWidth="1"/>
    <col min="2052" max="2052" width="20.125" style="1759" customWidth="1"/>
    <col min="2053" max="2053" width="23.625" style="1759" customWidth="1"/>
    <col min="2054" max="2055" width="10.375" style="1759" customWidth="1"/>
    <col min="2056" max="2056" width="3.125" style="1759" customWidth="1"/>
    <col min="2057" max="2057" width="3.75" style="1759" customWidth="1"/>
    <col min="2058" max="2058" width="2.5" style="1759" customWidth="1"/>
    <col min="2059" max="2304" width="9" style="1759" customWidth="1"/>
    <col min="2305" max="2305" width="1.5" style="1759" customWidth="1"/>
    <col min="2306" max="2306" width="24.25" style="1759" customWidth="1"/>
    <col min="2307" max="2307" width="4" style="1759" customWidth="1"/>
    <col min="2308" max="2308" width="20.125" style="1759" customWidth="1"/>
    <col min="2309" max="2309" width="23.625" style="1759" customWidth="1"/>
    <col min="2310" max="2311" width="10.375" style="1759" customWidth="1"/>
    <col min="2312" max="2312" width="3.125" style="1759" customWidth="1"/>
    <col min="2313" max="2313" width="3.75" style="1759" customWidth="1"/>
    <col min="2314" max="2314" width="2.5" style="1759" customWidth="1"/>
    <col min="2315" max="2560" width="9" style="1759" customWidth="1"/>
    <col min="2561" max="2561" width="1.5" style="1759" customWidth="1"/>
    <col min="2562" max="2562" width="24.25" style="1759" customWidth="1"/>
    <col min="2563" max="2563" width="4" style="1759" customWidth="1"/>
    <col min="2564" max="2564" width="20.125" style="1759" customWidth="1"/>
    <col min="2565" max="2565" width="23.625" style="1759" customWidth="1"/>
    <col min="2566" max="2567" width="10.375" style="1759" customWidth="1"/>
    <col min="2568" max="2568" width="3.125" style="1759" customWidth="1"/>
    <col min="2569" max="2569" width="3.75" style="1759" customWidth="1"/>
    <col min="2570" max="2570" width="2.5" style="1759" customWidth="1"/>
    <col min="2571" max="2816" width="9" style="1759" customWidth="1"/>
    <col min="2817" max="2817" width="1.5" style="1759" customWidth="1"/>
    <col min="2818" max="2818" width="24.25" style="1759" customWidth="1"/>
    <col min="2819" max="2819" width="4" style="1759" customWidth="1"/>
    <col min="2820" max="2820" width="20.125" style="1759" customWidth="1"/>
    <col min="2821" max="2821" width="23.625" style="1759" customWidth="1"/>
    <col min="2822" max="2823" width="10.375" style="1759" customWidth="1"/>
    <col min="2824" max="2824" width="3.125" style="1759" customWidth="1"/>
    <col min="2825" max="2825" width="3.75" style="1759" customWidth="1"/>
    <col min="2826" max="2826" width="2.5" style="1759" customWidth="1"/>
    <col min="2827" max="3072" width="9" style="1759" customWidth="1"/>
    <col min="3073" max="3073" width="1.5" style="1759" customWidth="1"/>
    <col min="3074" max="3074" width="24.25" style="1759" customWidth="1"/>
    <col min="3075" max="3075" width="4" style="1759" customWidth="1"/>
    <col min="3076" max="3076" width="20.125" style="1759" customWidth="1"/>
    <col min="3077" max="3077" width="23.625" style="1759" customWidth="1"/>
    <col min="3078" max="3079" width="10.375" style="1759" customWidth="1"/>
    <col min="3080" max="3080" width="3.125" style="1759" customWidth="1"/>
    <col min="3081" max="3081" width="3.75" style="1759" customWidth="1"/>
    <col min="3082" max="3082" width="2.5" style="1759" customWidth="1"/>
    <col min="3083" max="3328" width="9" style="1759" customWidth="1"/>
    <col min="3329" max="3329" width="1.5" style="1759" customWidth="1"/>
    <col min="3330" max="3330" width="24.25" style="1759" customWidth="1"/>
    <col min="3331" max="3331" width="4" style="1759" customWidth="1"/>
    <col min="3332" max="3332" width="20.125" style="1759" customWidth="1"/>
    <col min="3333" max="3333" width="23.625" style="1759" customWidth="1"/>
    <col min="3334" max="3335" width="10.375" style="1759" customWidth="1"/>
    <col min="3336" max="3336" width="3.125" style="1759" customWidth="1"/>
    <col min="3337" max="3337" width="3.75" style="1759" customWidth="1"/>
    <col min="3338" max="3338" width="2.5" style="1759" customWidth="1"/>
    <col min="3339" max="3584" width="9" style="1759" customWidth="1"/>
    <col min="3585" max="3585" width="1.5" style="1759" customWidth="1"/>
    <col min="3586" max="3586" width="24.25" style="1759" customWidth="1"/>
    <col min="3587" max="3587" width="4" style="1759" customWidth="1"/>
    <col min="3588" max="3588" width="20.125" style="1759" customWidth="1"/>
    <col min="3589" max="3589" width="23.625" style="1759" customWidth="1"/>
    <col min="3590" max="3591" width="10.375" style="1759" customWidth="1"/>
    <col min="3592" max="3592" width="3.125" style="1759" customWidth="1"/>
    <col min="3593" max="3593" width="3.75" style="1759" customWidth="1"/>
    <col min="3594" max="3594" width="2.5" style="1759" customWidth="1"/>
    <col min="3595" max="3840" width="9" style="1759" customWidth="1"/>
    <col min="3841" max="3841" width="1.5" style="1759" customWidth="1"/>
    <col min="3842" max="3842" width="24.25" style="1759" customWidth="1"/>
    <col min="3843" max="3843" width="4" style="1759" customWidth="1"/>
    <col min="3844" max="3844" width="20.125" style="1759" customWidth="1"/>
    <col min="3845" max="3845" width="23.625" style="1759" customWidth="1"/>
    <col min="3846" max="3847" width="10.375" style="1759" customWidth="1"/>
    <col min="3848" max="3848" width="3.125" style="1759" customWidth="1"/>
    <col min="3849" max="3849" width="3.75" style="1759" customWidth="1"/>
    <col min="3850" max="3850" width="2.5" style="1759" customWidth="1"/>
    <col min="3851" max="4096" width="9" style="1759" customWidth="1"/>
    <col min="4097" max="4097" width="1.5" style="1759" customWidth="1"/>
    <col min="4098" max="4098" width="24.25" style="1759" customWidth="1"/>
    <col min="4099" max="4099" width="4" style="1759" customWidth="1"/>
    <col min="4100" max="4100" width="20.125" style="1759" customWidth="1"/>
    <col min="4101" max="4101" width="23.625" style="1759" customWidth="1"/>
    <col min="4102" max="4103" width="10.375" style="1759" customWidth="1"/>
    <col min="4104" max="4104" width="3.125" style="1759" customWidth="1"/>
    <col min="4105" max="4105" width="3.75" style="1759" customWidth="1"/>
    <col min="4106" max="4106" width="2.5" style="1759" customWidth="1"/>
    <col min="4107" max="4352" width="9" style="1759" customWidth="1"/>
    <col min="4353" max="4353" width="1.5" style="1759" customWidth="1"/>
    <col min="4354" max="4354" width="24.25" style="1759" customWidth="1"/>
    <col min="4355" max="4355" width="4" style="1759" customWidth="1"/>
    <col min="4356" max="4356" width="20.125" style="1759" customWidth="1"/>
    <col min="4357" max="4357" width="23.625" style="1759" customWidth="1"/>
    <col min="4358" max="4359" width="10.375" style="1759" customWidth="1"/>
    <col min="4360" max="4360" width="3.125" style="1759" customWidth="1"/>
    <col min="4361" max="4361" width="3.75" style="1759" customWidth="1"/>
    <col min="4362" max="4362" width="2.5" style="1759" customWidth="1"/>
    <col min="4363" max="4608" width="9" style="1759" customWidth="1"/>
    <col min="4609" max="4609" width="1.5" style="1759" customWidth="1"/>
    <col min="4610" max="4610" width="24.25" style="1759" customWidth="1"/>
    <col min="4611" max="4611" width="4" style="1759" customWidth="1"/>
    <col min="4612" max="4612" width="20.125" style="1759" customWidth="1"/>
    <col min="4613" max="4613" width="23.625" style="1759" customWidth="1"/>
    <col min="4614" max="4615" width="10.375" style="1759" customWidth="1"/>
    <col min="4616" max="4616" width="3.125" style="1759" customWidth="1"/>
    <col min="4617" max="4617" width="3.75" style="1759" customWidth="1"/>
    <col min="4618" max="4618" width="2.5" style="1759" customWidth="1"/>
    <col min="4619" max="4864" width="9" style="1759" customWidth="1"/>
    <col min="4865" max="4865" width="1.5" style="1759" customWidth="1"/>
    <col min="4866" max="4866" width="24.25" style="1759" customWidth="1"/>
    <col min="4867" max="4867" width="4" style="1759" customWidth="1"/>
    <col min="4868" max="4868" width="20.125" style="1759" customWidth="1"/>
    <col min="4869" max="4869" width="23.625" style="1759" customWidth="1"/>
    <col min="4870" max="4871" width="10.375" style="1759" customWidth="1"/>
    <col min="4872" max="4872" width="3.125" style="1759" customWidth="1"/>
    <col min="4873" max="4873" width="3.75" style="1759" customWidth="1"/>
    <col min="4874" max="4874" width="2.5" style="1759" customWidth="1"/>
    <col min="4875" max="5120" width="9" style="1759" customWidth="1"/>
    <col min="5121" max="5121" width="1.5" style="1759" customWidth="1"/>
    <col min="5122" max="5122" width="24.25" style="1759" customWidth="1"/>
    <col min="5123" max="5123" width="4" style="1759" customWidth="1"/>
    <col min="5124" max="5124" width="20.125" style="1759" customWidth="1"/>
    <col min="5125" max="5125" width="23.625" style="1759" customWidth="1"/>
    <col min="5126" max="5127" width="10.375" style="1759" customWidth="1"/>
    <col min="5128" max="5128" width="3.125" style="1759" customWidth="1"/>
    <col min="5129" max="5129" width="3.75" style="1759" customWidth="1"/>
    <col min="5130" max="5130" width="2.5" style="1759" customWidth="1"/>
    <col min="5131" max="5376" width="9" style="1759" customWidth="1"/>
    <col min="5377" max="5377" width="1.5" style="1759" customWidth="1"/>
    <col min="5378" max="5378" width="24.25" style="1759" customWidth="1"/>
    <col min="5379" max="5379" width="4" style="1759" customWidth="1"/>
    <col min="5380" max="5380" width="20.125" style="1759" customWidth="1"/>
    <col min="5381" max="5381" width="23.625" style="1759" customWidth="1"/>
    <col min="5382" max="5383" width="10.375" style="1759" customWidth="1"/>
    <col min="5384" max="5384" width="3.125" style="1759" customWidth="1"/>
    <col min="5385" max="5385" width="3.75" style="1759" customWidth="1"/>
    <col min="5386" max="5386" width="2.5" style="1759" customWidth="1"/>
    <col min="5387" max="5632" width="9" style="1759" customWidth="1"/>
    <col min="5633" max="5633" width="1.5" style="1759" customWidth="1"/>
    <col min="5634" max="5634" width="24.25" style="1759" customWidth="1"/>
    <col min="5635" max="5635" width="4" style="1759" customWidth="1"/>
    <col min="5636" max="5636" width="20.125" style="1759" customWidth="1"/>
    <col min="5637" max="5637" width="23.625" style="1759" customWidth="1"/>
    <col min="5638" max="5639" width="10.375" style="1759" customWidth="1"/>
    <col min="5640" max="5640" width="3.125" style="1759" customWidth="1"/>
    <col min="5641" max="5641" width="3.75" style="1759" customWidth="1"/>
    <col min="5642" max="5642" width="2.5" style="1759" customWidth="1"/>
    <col min="5643" max="5888" width="9" style="1759" customWidth="1"/>
    <col min="5889" max="5889" width="1.5" style="1759" customWidth="1"/>
    <col min="5890" max="5890" width="24.25" style="1759" customWidth="1"/>
    <col min="5891" max="5891" width="4" style="1759" customWidth="1"/>
    <col min="5892" max="5892" width="20.125" style="1759" customWidth="1"/>
    <col min="5893" max="5893" width="23.625" style="1759" customWidth="1"/>
    <col min="5894" max="5895" width="10.375" style="1759" customWidth="1"/>
    <col min="5896" max="5896" width="3.125" style="1759" customWidth="1"/>
    <col min="5897" max="5897" width="3.75" style="1759" customWidth="1"/>
    <col min="5898" max="5898" width="2.5" style="1759" customWidth="1"/>
    <col min="5899" max="6144" width="9" style="1759" customWidth="1"/>
    <col min="6145" max="6145" width="1.5" style="1759" customWidth="1"/>
    <col min="6146" max="6146" width="24.25" style="1759" customWidth="1"/>
    <col min="6147" max="6147" width="4" style="1759" customWidth="1"/>
    <col min="6148" max="6148" width="20.125" style="1759" customWidth="1"/>
    <col min="6149" max="6149" width="23.625" style="1759" customWidth="1"/>
    <col min="6150" max="6151" width="10.375" style="1759" customWidth="1"/>
    <col min="6152" max="6152" width="3.125" style="1759" customWidth="1"/>
    <col min="6153" max="6153" width="3.75" style="1759" customWidth="1"/>
    <col min="6154" max="6154" width="2.5" style="1759" customWidth="1"/>
    <col min="6155" max="6400" width="9" style="1759" customWidth="1"/>
    <col min="6401" max="6401" width="1.5" style="1759" customWidth="1"/>
    <col min="6402" max="6402" width="24.25" style="1759" customWidth="1"/>
    <col min="6403" max="6403" width="4" style="1759" customWidth="1"/>
    <col min="6404" max="6404" width="20.125" style="1759" customWidth="1"/>
    <col min="6405" max="6405" width="23.625" style="1759" customWidth="1"/>
    <col min="6406" max="6407" width="10.375" style="1759" customWidth="1"/>
    <col min="6408" max="6408" width="3.125" style="1759" customWidth="1"/>
    <col min="6409" max="6409" width="3.75" style="1759" customWidth="1"/>
    <col min="6410" max="6410" width="2.5" style="1759" customWidth="1"/>
    <col min="6411" max="6656" width="9" style="1759" customWidth="1"/>
    <col min="6657" max="6657" width="1.5" style="1759" customWidth="1"/>
    <col min="6658" max="6658" width="24.25" style="1759" customWidth="1"/>
    <col min="6659" max="6659" width="4" style="1759" customWidth="1"/>
    <col min="6660" max="6660" width="20.125" style="1759" customWidth="1"/>
    <col min="6661" max="6661" width="23.625" style="1759" customWidth="1"/>
    <col min="6662" max="6663" width="10.375" style="1759" customWidth="1"/>
    <col min="6664" max="6664" width="3.125" style="1759" customWidth="1"/>
    <col min="6665" max="6665" width="3.75" style="1759" customWidth="1"/>
    <col min="6666" max="6666" width="2.5" style="1759" customWidth="1"/>
    <col min="6667" max="6912" width="9" style="1759" customWidth="1"/>
    <col min="6913" max="6913" width="1.5" style="1759" customWidth="1"/>
    <col min="6914" max="6914" width="24.25" style="1759" customWidth="1"/>
    <col min="6915" max="6915" width="4" style="1759" customWidth="1"/>
    <col min="6916" max="6916" width="20.125" style="1759" customWidth="1"/>
    <col min="6917" max="6917" width="23.625" style="1759" customWidth="1"/>
    <col min="6918" max="6919" width="10.375" style="1759" customWidth="1"/>
    <col min="6920" max="6920" width="3.125" style="1759" customWidth="1"/>
    <col min="6921" max="6921" width="3.75" style="1759" customWidth="1"/>
    <col min="6922" max="6922" width="2.5" style="1759" customWidth="1"/>
    <col min="6923" max="7168" width="9" style="1759" customWidth="1"/>
    <col min="7169" max="7169" width="1.5" style="1759" customWidth="1"/>
    <col min="7170" max="7170" width="24.25" style="1759" customWidth="1"/>
    <col min="7171" max="7171" width="4" style="1759" customWidth="1"/>
    <col min="7172" max="7172" width="20.125" style="1759" customWidth="1"/>
    <col min="7173" max="7173" width="23.625" style="1759" customWidth="1"/>
    <col min="7174" max="7175" width="10.375" style="1759" customWidth="1"/>
    <col min="7176" max="7176" width="3.125" style="1759" customWidth="1"/>
    <col min="7177" max="7177" width="3.75" style="1759" customWidth="1"/>
    <col min="7178" max="7178" width="2.5" style="1759" customWidth="1"/>
    <col min="7179" max="7424" width="9" style="1759" customWidth="1"/>
    <col min="7425" max="7425" width="1.5" style="1759" customWidth="1"/>
    <col min="7426" max="7426" width="24.25" style="1759" customWidth="1"/>
    <col min="7427" max="7427" width="4" style="1759" customWidth="1"/>
    <col min="7428" max="7428" width="20.125" style="1759" customWidth="1"/>
    <col min="7429" max="7429" width="23.625" style="1759" customWidth="1"/>
    <col min="7430" max="7431" width="10.375" style="1759" customWidth="1"/>
    <col min="7432" max="7432" width="3.125" style="1759" customWidth="1"/>
    <col min="7433" max="7433" width="3.75" style="1759" customWidth="1"/>
    <col min="7434" max="7434" width="2.5" style="1759" customWidth="1"/>
    <col min="7435" max="7680" width="9" style="1759" customWidth="1"/>
    <col min="7681" max="7681" width="1.5" style="1759" customWidth="1"/>
    <col min="7682" max="7682" width="24.25" style="1759" customWidth="1"/>
    <col min="7683" max="7683" width="4" style="1759" customWidth="1"/>
    <col min="7684" max="7684" width="20.125" style="1759" customWidth="1"/>
    <col min="7685" max="7685" width="23.625" style="1759" customWidth="1"/>
    <col min="7686" max="7687" width="10.375" style="1759" customWidth="1"/>
    <col min="7688" max="7688" width="3.125" style="1759" customWidth="1"/>
    <col min="7689" max="7689" width="3.75" style="1759" customWidth="1"/>
    <col min="7690" max="7690" width="2.5" style="1759" customWidth="1"/>
    <col min="7691" max="7936" width="9" style="1759" customWidth="1"/>
    <col min="7937" max="7937" width="1.5" style="1759" customWidth="1"/>
    <col min="7938" max="7938" width="24.25" style="1759" customWidth="1"/>
    <col min="7939" max="7939" width="4" style="1759" customWidth="1"/>
    <col min="7940" max="7940" width="20.125" style="1759" customWidth="1"/>
    <col min="7941" max="7941" width="23.625" style="1759" customWidth="1"/>
    <col min="7942" max="7943" width="10.375" style="1759" customWidth="1"/>
    <col min="7944" max="7944" width="3.125" style="1759" customWidth="1"/>
    <col min="7945" max="7945" width="3.75" style="1759" customWidth="1"/>
    <col min="7946" max="7946" width="2.5" style="1759" customWidth="1"/>
    <col min="7947" max="8192" width="9" style="1759" customWidth="1"/>
    <col min="8193" max="8193" width="1.5" style="1759" customWidth="1"/>
    <col min="8194" max="8194" width="24.25" style="1759" customWidth="1"/>
    <col min="8195" max="8195" width="4" style="1759" customWidth="1"/>
    <col min="8196" max="8196" width="20.125" style="1759" customWidth="1"/>
    <col min="8197" max="8197" width="23.625" style="1759" customWidth="1"/>
    <col min="8198" max="8199" width="10.375" style="1759" customWidth="1"/>
    <col min="8200" max="8200" width="3.125" style="1759" customWidth="1"/>
    <col min="8201" max="8201" width="3.75" style="1759" customWidth="1"/>
    <col min="8202" max="8202" width="2.5" style="1759" customWidth="1"/>
    <col min="8203" max="8448" width="9" style="1759" customWidth="1"/>
    <col min="8449" max="8449" width="1.5" style="1759" customWidth="1"/>
    <col min="8450" max="8450" width="24.25" style="1759" customWidth="1"/>
    <col min="8451" max="8451" width="4" style="1759" customWidth="1"/>
    <col min="8452" max="8452" width="20.125" style="1759" customWidth="1"/>
    <col min="8453" max="8453" width="23.625" style="1759" customWidth="1"/>
    <col min="8454" max="8455" width="10.375" style="1759" customWidth="1"/>
    <col min="8456" max="8456" width="3.125" style="1759" customWidth="1"/>
    <col min="8457" max="8457" width="3.75" style="1759" customWidth="1"/>
    <col min="8458" max="8458" width="2.5" style="1759" customWidth="1"/>
    <col min="8459" max="8704" width="9" style="1759" customWidth="1"/>
    <col min="8705" max="8705" width="1.5" style="1759" customWidth="1"/>
    <col min="8706" max="8706" width="24.25" style="1759" customWidth="1"/>
    <col min="8707" max="8707" width="4" style="1759" customWidth="1"/>
    <col min="8708" max="8708" width="20.125" style="1759" customWidth="1"/>
    <col min="8709" max="8709" width="23.625" style="1759" customWidth="1"/>
    <col min="8710" max="8711" width="10.375" style="1759" customWidth="1"/>
    <col min="8712" max="8712" width="3.125" style="1759" customWidth="1"/>
    <col min="8713" max="8713" width="3.75" style="1759" customWidth="1"/>
    <col min="8714" max="8714" width="2.5" style="1759" customWidth="1"/>
    <col min="8715" max="8960" width="9" style="1759" customWidth="1"/>
    <col min="8961" max="8961" width="1.5" style="1759" customWidth="1"/>
    <col min="8962" max="8962" width="24.25" style="1759" customWidth="1"/>
    <col min="8963" max="8963" width="4" style="1759" customWidth="1"/>
    <col min="8964" max="8964" width="20.125" style="1759" customWidth="1"/>
    <col min="8965" max="8965" width="23.625" style="1759" customWidth="1"/>
    <col min="8966" max="8967" width="10.375" style="1759" customWidth="1"/>
    <col min="8968" max="8968" width="3.125" style="1759" customWidth="1"/>
    <col min="8969" max="8969" width="3.75" style="1759" customWidth="1"/>
    <col min="8970" max="8970" width="2.5" style="1759" customWidth="1"/>
    <col min="8971" max="9216" width="9" style="1759" customWidth="1"/>
    <col min="9217" max="9217" width="1.5" style="1759" customWidth="1"/>
    <col min="9218" max="9218" width="24.25" style="1759" customWidth="1"/>
    <col min="9219" max="9219" width="4" style="1759" customWidth="1"/>
    <col min="9220" max="9220" width="20.125" style="1759" customWidth="1"/>
    <col min="9221" max="9221" width="23.625" style="1759" customWidth="1"/>
    <col min="9222" max="9223" width="10.375" style="1759" customWidth="1"/>
    <col min="9224" max="9224" width="3.125" style="1759" customWidth="1"/>
    <col min="9225" max="9225" width="3.75" style="1759" customWidth="1"/>
    <col min="9226" max="9226" width="2.5" style="1759" customWidth="1"/>
    <col min="9227" max="9472" width="9" style="1759" customWidth="1"/>
    <col min="9473" max="9473" width="1.5" style="1759" customWidth="1"/>
    <col min="9474" max="9474" width="24.25" style="1759" customWidth="1"/>
    <col min="9475" max="9475" width="4" style="1759" customWidth="1"/>
    <col min="9476" max="9476" width="20.125" style="1759" customWidth="1"/>
    <col min="9477" max="9477" width="23.625" style="1759" customWidth="1"/>
    <col min="9478" max="9479" width="10.375" style="1759" customWidth="1"/>
    <col min="9480" max="9480" width="3.125" style="1759" customWidth="1"/>
    <col min="9481" max="9481" width="3.75" style="1759" customWidth="1"/>
    <col min="9482" max="9482" width="2.5" style="1759" customWidth="1"/>
    <col min="9483" max="9728" width="9" style="1759" customWidth="1"/>
    <col min="9729" max="9729" width="1.5" style="1759" customWidth="1"/>
    <col min="9730" max="9730" width="24.25" style="1759" customWidth="1"/>
    <col min="9731" max="9731" width="4" style="1759" customWidth="1"/>
    <col min="9732" max="9732" width="20.125" style="1759" customWidth="1"/>
    <col min="9733" max="9733" width="23.625" style="1759" customWidth="1"/>
    <col min="9734" max="9735" width="10.375" style="1759" customWidth="1"/>
    <col min="9736" max="9736" width="3.125" style="1759" customWidth="1"/>
    <col min="9737" max="9737" width="3.75" style="1759" customWidth="1"/>
    <col min="9738" max="9738" width="2.5" style="1759" customWidth="1"/>
    <col min="9739" max="9984" width="9" style="1759" customWidth="1"/>
    <col min="9985" max="9985" width="1.5" style="1759" customWidth="1"/>
    <col min="9986" max="9986" width="24.25" style="1759" customWidth="1"/>
    <col min="9987" max="9987" width="4" style="1759" customWidth="1"/>
    <col min="9988" max="9988" width="20.125" style="1759" customWidth="1"/>
    <col min="9989" max="9989" width="23.625" style="1759" customWidth="1"/>
    <col min="9990" max="9991" width="10.375" style="1759" customWidth="1"/>
    <col min="9992" max="9992" width="3.125" style="1759" customWidth="1"/>
    <col min="9993" max="9993" width="3.75" style="1759" customWidth="1"/>
    <col min="9994" max="9994" width="2.5" style="1759" customWidth="1"/>
    <col min="9995" max="10240" width="9" style="1759" customWidth="1"/>
    <col min="10241" max="10241" width="1.5" style="1759" customWidth="1"/>
    <col min="10242" max="10242" width="24.25" style="1759" customWidth="1"/>
    <col min="10243" max="10243" width="4" style="1759" customWidth="1"/>
    <col min="10244" max="10244" width="20.125" style="1759" customWidth="1"/>
    <col min="10245" max="10245" width="23.625" style="1759" customWidth="1"/>
    <col min="10246" max="10247" width="10.375" style="1759" customWidth="1"/>
    <col min="10248" max="10248" width="3.125" style="1759" customWidth="1"/>
    <col min="10249" max="10249" width="3.75" style="1759" customWidth="1"/>
    <col min="10250" max="10250" width="2.5" style="1759" customWidth="1"/>
    <col min="10251" max="10496" width="9" style="1759" customWidth="1"/>
    <col min="10497" max="10497" width="1.5" style="1759" customWidth="1"/>
    <col min="10498" max="10498" width="24.25" style="1759" customWidth="1"/>
    <col min="10499" max="10499" width="4" style="1759" customWidth="1"/>
    <col min="10500" max="10500" width="20.125" style="1759" customWidth="1"/>
    <col min="10501" max="10501" width="23.625" style="1759" customWidth="1"/>
    <col min="10502" max="10503" width="10.375" style="1759" customWidth="1"/>
    <col min="10504" max="10504" width="3.125" style="1759" customWidth="1"/>
    <col min="10505" max="10505" width="3.75" style="1759" customWidth="1"/>
    <col min="10506" max="10506" width="2.5" style="1759" customWidth="1"/>
    <col min="10507" max="10752" width="9" style="1759" customWidth="1"/>
    <col min="10753" max="10753" width="1.5" style="1759" customWidth="1"/>
    <col min="10754" max="10754" width="24.25" style="1759" customWidth="1"/>
    <col min="10755" max="10755" width="4" style="1759" customWidth="1"/>
    <col min="10756" max="10756" width="20.125" style="1759" customWidth="1"/>
    <col min="10757" max="10757" width="23.625" style="1759" customWidth="1"/>
    <col min="10758" max="10759" width="10.375" style="1759" customWidth="1"/>
    <col min="10760" max="10760" width="3.125" style="1759" customWidth="1"/>
    <col min="10761" max="10761" width="3.75" style="1759" customWidth="1"/>
    <col min="10762" max="10762" width="2.5" style="1759" customWidth="1"/>
    <col min="10763" max="11008" width="9" style="1759" customWidth="1"/>
    <col min="11009" max="11009" width="1.5" style="1759" customWidth="1"/>
    <col min="11010" max="11010" width="24.25" style="1759" customWidth="1"/>
    <col min="11011" max="11011" width="4" style="1759" customWidth="1"/>
    <col min="11012" max="11012" width="20.125" style="1759" customWidth="1"/>
    <col min="11013" max="11013" width="23.625" style="1759" customWidth="1"/>
    <col min="11014" max="11015" width="10.375" style="1759" customWidth="1"/>
    <col min="11016" max="11016" width="3.125" style="1759" customWidth="1"/>
    <col min="11017" max="11017" width="3.75" style="1759" customWidth="1"/>
    <col min="11018" max="11018" width="2.5" style="1759" customWidth="1"/>
    <col min="11019" max="11264" width="9" style="1759" customWidth="1"/>
    <col min="11265" max="11265" width="1.5" style="1759" customWidth="1"/>
    <col min="11266" max="11266" width="24.25" style="1759" customWidth="1"/>
    <col min="11267" max="11267" width="4" style="1759" customWidth="1"/>
    <col min="11268" max="11268" width="20.125" style="1759" customWidth="1"/>
    <col min="11269" max="11269" width="23.625" style="1759" customWidth="1"/>
    <col min="11270" max="11271" width="10.375" style="1759" customWidth="1"/>
    <col min="11272" max="11272" width="3.125" style="1759" customWidth="1"/>
    <col min="11273" max="11273" width="3.75" style="1759" customWidth="1"/>
    <col min="11274" max="11274" width="2.5" style="1759" customWidth="1"/>
    <col min="11275" max="11520" width="9" style="1759" customWidth="1"/>
    <col min="11521" max="11521" width="1.5" style="1759" customWidth="1"/>
    <col min="11522" max="11522" width="24.25" style="1759" customWidth="1"/>
    <col min="11523" max="11523" width="4" style="1759" customWidth="1"/>
    <col min="11524" max="11524" width="20.125" style="1759" customWidth="1"/>
    <col min="11525" max="11525" width="23.625" style="1759" customWidth="1"/>
    <col min="11526" max="11527" width="10.375" style="1759" customWidth="1"/>
    <col min="11528" max="11528" width="3.125" style="1759" customWidth="1"/>
    <col min="11529" max="11529" width="3.75" style="1759" customWidth="1"/>
    <col min="11530" max="11530" width="2.5" style="1759" customWidth="1"/>
    <col min="11531" max="11776" width="9" style="1759" customWidth="1"/>
    <col min="11777" max="11777" width="1.5" style="1759" customWidth="1"/>
    <col min="11778" max="11778" width="24.25" style="1759" customWidth="1"/>
    <col min="11779" max="11779" width="4" style="1759" customWidth="1"/>
    <col min="11780" max="11780" width="20.125" style="1759" customWidth="1"/>
    <col min="11781" max="11781" width="23.625" style="1759" customWidth="1"/>
    <col min="11782" max="11783" width="10.375" style="1759" customWidth="1"/>
    <col min="11784" max="11784" width="3.125" style="1759" customWidth="1"/>
    <col min="11785" max="11785" width="3.75" style="1759" customWidth="1"/>
    <col min="11786" max="11786" width="2.5" style="1759" customWidth="1"/>
    <col min="11787" max="12032" width="9" style="1759" customWidth="1"/>
    <col min="12033" max="12033" width="1.5" style="1759" customWidth="1"/>
    <col min="12034" max="12034" width="24.25" style="1759" customWidth="1"/>
    <col min="12035" max="12035" width="4" style="1759" customWidth="1"/>
    <col min="12036" max="12036" width="20.125" style="1759" customWidth="1"/>
    <col min="12037" max="12037" width="23.625" style="1759" customWidth="1"/>
    <col min="12038" max="12039" width="10.375" style="1759" customWidth="1"/>
    <col min="12040" max="12040" width="3.125" style="1759" customWidth="1"/>
    <col min="12041" max="12041" width="3.75" style="1759" customWidth="1"/>
    <col min="12042" max="12042" width="2.5" style="1759" customWidth="1"/>
    <col min="12043" max="12288" width="9" style="1759" customWidth="1"/>
    <col min="12289" max="12289" width="1.5" style="1759" customWidth="1"/>
    <col min="12290" max="12290" width="24.25" style="1759" customWidth="1"/>
    <col min="12291" max="12291" width="4" style="1759" customWidth="1"/>
    <col min="12292" max="12292" width="20.125" style="1759" customWidth="1"/>
    <col min="12293" max="12293" width="23.625" style="1759" customWidth="1"/>
    <col min="12294" max="12295" width="10.375" style="1759" customWidth="1"/>
    <col min="12296" max="12296" width="3.125" style="1759" customWidth="1"/>
    <col min="12297" max="12297" width="3.75" style="1759" customWidth="1"/>
    <col min="12298" max="12298" width="2.5" style="1759" customWidth="1"/>
    <col min="12299" max="12544" width="9" style="1759" customWidth="1"/>
    <col min="12545" max="12545" width="1.5" style="1759" customWidth="1"/>
    <col min="12546" max="12546" width="24.25" style="1759" customWidth="1"/>
    <col min="12547" max="12547" width="4" style="1759" customWidth="1"/>
    <col min="12548" max="12548" width="20.125" style="1759" customWidth="1"/>
    <col min="12549" max="12549" width="23.625" style="1759" customWidth="1"/>
    <col min="12550" max="12551" width="10.375" style="1759" customWidth="1"/>
    <col min="12552" max="12552" width="3.125" style="1759" customWidth="1"/>
    <col min="12553" max="12553" width="3.75" style="1759" customWidth="1"/>
    <col min="12554" max="12554" width="2.5" style="1759" customWidth="1"/>
    <col min="12555" max="12800" width="9" style="1759" customWidth="1"/>
    <col min="12801" max="12801" width="1.5" style="1759" customWidth="1"/>
    <col min="12802" max="12802" width="24.25" style="1759" customWidth="1"/>
    <col min="12803" max="12803" width="4" style="1759" customWidth="1"/>
    <col min="12804" max="12804" width="20.125" style="1759" customWidth="1"/>
    <col min="12805" max="12805" width="23.625" style="1759" customWidth="1"/>
    <col min="12806" max="12807" width="10.375" style="1759" customWidth="1"/>
    <col min="12808" max="12808" width="3.125" style="1759" customWidth="1"/>
    <col min="12809" max="12809" width="3.75" style="1759" customWidth="1"/>
    <col min="12810" max="12810" width="2.5" style="1759" customWidth="1"/>
    <col min="12811" max="13056" width="9" style="1759" customWidth="1"/>
    <col min="13057" max="13057" width="1.5" style="1759" customWidth="1"/>
    <col min="13058" max="13058" width="24.25" style="1759" customWidth="1"/>
    <col min="13059" max="13059" width="4" style="1759" customWidth="1"/>
    <col min="13060" max="13060" width="20.125" style="1759" customWidth="1"/>
    <col min="13061" max="13061" width="23.625" style="1759" customWidth="1"/>
    <col min="13062" max="13063" width="10.375" style="1759" customWidth="1"/>
    <col min="13064" max="13064" width="3.125" style="1759" customWidth="1"/>
    <col min="13065" max="13065" width="3.75" style="1759" customWidth="1"/>
    <col min="13066" max="13066" width="2.5" style="1759" customWidth="1"/>
    <col min="13067" max="13312" width="9" style="1759" customWidth="1"/>
    <col min="13313" max="13313" width="1.5" style="1759" customWidth="1"/>
    <col min="13314" max="13314" width="24.25" style="1759" customWidth="1"/>
    <col min="13315" max="13315" width="4" style="1759" customWidth="1"/>
    <col min="13316" max="13316" width="20.125" style="1759" customWidth="1"/>
    <col min="13317" max="13317" width="23.625" style="1759" customWidth="1"/>
    <col min="13318" max="13319" width="10.375" style="1759" customWidth="1"/>
    <col min="13320" max="13320" width="3.125" style="1759" customWidth="1"/>
    <col min="13321" max="13321" width="3.75" style="1759" customWidth="1"/>
    <col min="13322" max="13322" width="2.5" style="1759" customWidth="1"/>
    <col min="13323" max="13568" width="9" style="1759" customWidth="1"/>
    <col min="13569" max="13569" width="1.5" style="1759" customWidth="1"/>
    <col min="13570" max="13570" width="24.25" style="1759" customWidth="1"/>
    <col min="13571" max="13571" width="4" style="1759" customWidth="1"/>
    <col min="13572" max="13572" width="20.125" style="1759" customWidth="1"/>
    <col min="13573" max="13573" width="23.625" style="1759" customWidth="1"/>
    <col min="13574" max="13575" width="10.375" style="1759" customWidth="1"/>
    <col min="13576" max="13576" width="3.125" style="1759" customWidth="1"/>
    <col min="13577" max="13577" width="3.75" style="1759" customWidth="1"/>
    <col min="13578" max="13578" width="2.5" style="1759" customWidth="1"/>
    <col min="13579" max="13824" width="9" style="1759" customWidth="1"/>
    <col min="13825" max="13825" width="1.5" style="1759" customWidth="1"/>
    <col min="13826" max="13826" width="24.25" style="1759" customWidth="1"/>
    <col min="13827" max="13827" width="4" style="1759" customWidth="1"/>
    <col min="13828" max="13828" width="20.125" style="1759" customWidth="1"/>
    <col min="13829" max="13829" width="23.625" style="1759" customWidth="1"/>
    <col min="13830" max="13831" width="10.375" style="1759" customWidth="1"/>
    <col min="13832" max="13832" width="3.125" style="1759" customWidth="1"/>
    <col min="13833" max="13833" width="3.75" style="1759" customWidth="1"/>
    <col min="13834" max="13834" width="2.5" style="1759" customWidth="1"/>
    <col min="13835" max="14080" width="9" style="1759" customWidth="1"/>
    <col min="14081" max="14081" width="1.5" style="1759" customWidth="1"/>
    <col min="14082" max="14082" width="24.25" style="1759" customWidth="1"/>
    <col min="14083" max="14083" width="4" style="1759" customWidth="1"/>
    <col min="14084" max="14084" width="20.125" style="1759" customWidth="1"/>
    <col min="14085" max="14085" width="23.625" style="1759" customWidth="1"/>
    <col min="14086" max="14087" width="10.375" style="1759" customWidth="1"/>
    <col min="14088" max="14088" width="3.125" style="1759" customWidth="1"/>
    <col min="14089" max="14089" width="3.75" style="1759" customWidth="1"/>
    <col min="14090" max="14090" width="2.5" style="1759" customWidth="1"/>
    <col min="14091" max="14336" width="9" style="1759" customWidth="1"/>
    <col min="14337" max="14337" width="1.5" style="1759" customWidth="1"/>
    <col min="14338" max="14338" width="24.25" style="1759" customWidth="1"/>
    <col min="14339" max="14339" width="4" style="1759" customWidth="1"/>
    <col min="14340" max="14340" width="20.125" style="1759" customWidth="1"/>
    <col min="14341" max="14341" width="23.625" style="1759" customWidth="1"/>
    <col min="14342" max="14343" width="10.375" style="1759" customWidth="1"/>
    <col min="14344" max="14344" width="3.125" style="1759" customWidth="1"/>
    <col min="14345" max="14345" width="3.75" style="1759" customWidth="1"/>
    <col min="14346" max="14346" width="2.5" style="1759" customWidth="1"/>
    <col min="14347" max="14592" width="9" style="1759" customWidth="1"/>
    <col min="14593" max="14593" width="1.5" style="1759" customWidth="1"/>
    <col min="14594" max="14594" width="24.25" style="1759" customWidth="1"/>
    <col min="14595" max="14595" width="4" style="1759" customWidth="1"/>
    <col min="14596" max="14596" width="20.125" style="1759" customWidth="1"/>
    <col min="14597" max="14597" width="23.625" style="1759" customWidth="1"/>
    <col min="14598" max="14599" width="10.375" style="1759" customWidth="1"/>
    <col min="14600" max="14600" width="3.125" style="1759" customWidth="1"/>
    <col min="14601" max="14601" width="3.75" style="1759" customWidth="1"/>
    <col min="14602" max="14602" width="2.5" style="1759" customWidth="1"/>
    <col min="14603" max="14848" width="9" style="1759" customWidth="1"/>
    <col min="14849" max="14849" width="1.5" style="1759" customWidth="1"/>
    <col min="14850" max="14850" width="24.25" style="1759" customWidth="1"/>
    <col min="14851" max="14851" width="4" style="1759" customWidth="1"/>
    <col min="14852" max="14852" width="20.125" style="1759" customWidth="1"/>
    <col min="14853" max="14853" width="23.625" style="1759" customWidth="1"/>
    <col min="14854" max="14855" width="10.375" style="1759" customWidth="1"/>
    <col min="14856" max="14856" width="3.125" style="1759" customWidth="1"/>
    <col min="14857" max="14857" width="3.75" style="1759" customWidth="1"/>
    <col min="14858" max="14858" width="2.5" style="1759" customWidth="1"/>
    <col min="14859" max="15104" width="9" style="1759" customWidth="1"/>
    <col min="15105" max="15105" width="1.5" style="1759" customWidth="1"/>
    <col min="15106" max="15106" width="24.25" style="1759" customWidth="1"/>
    <col min="15107" max="15107" width="4" style="1759" customWidth="1"/>
    <col min="15108" max="15108" width="20.125" style="1759" customWidth="1"/>
    <col min="15109" max="15109" width="23.625" style="1759" customWidth="1"/>
    <col min="15110" max="15111" width="10.375" style="1759" customWidth="1"/>
    <col min="15112" max="15112" width="3.125" style="1759" customWidth="1"/>
    <col min="15113" max="15113" width="3.75" style="1759" customWidth="1"/>
    <col min="15114" max="15114" width="2.5" style="1759" customWidth="1"/>
    <col min="15115" max="15360" width="9" style="1759" customWidth="1"/>
    <col min="15361" max="15361" width="1.5" style="1759" customWidth="1"/>
    <col min="15362" max="15362" width="24.25" style="1759" customWidth="1"/>
    <col min="15363" max="15363" width="4" style="1759" customWidth="1"/>
    <col min="15364" max="15364" width="20.125" style="1759" customWidth="1"/>
    <col min="15365" max="15365" width="23.625" style="1759" customWidth="1"/>
    <col min="15366" max="15367" width="10.375" style="1759" customWidth="1"/>
    <col min="15368" max="15368" width="3.125" style="1759" customWidth="1"/>
    <col min="15369" max="15369" width="3.75" style="1759" customWidth="1"/>
    <col min="15370" max="15370" width="2.5" style="1759" customWidth="1"/>
    <col min="15371" max="15616" width="9" style="1759" customWidth="1"/>
    <col min="15617" max="15617" width="1.5" style="1759" customWidth="1"/>
    <col min="15618" max="15618" width="24.25" style="1759" customWidth="1"/>
    <col min="15619" max="15619" width="4" style="1759" customWidth="1"/>
    <col min="15620" max="15620" width="20.125" style="1759" customWidth="1"/>
    <col min="15621" max="15621" width="23.625" style="1759" customWidth="1"/>
    <col min="15622" max="15623" width="10.375" style="1759" customWidth="1"/>
    <col min="15624" max="15624" width="3.125" style="1759" customWidth="1"/>
    <col min="15625" max="15625" width="3.75" style="1759" customWidth="1"/>
    <col min="15626" max="15626" width="2.5" style="1759" customWidth="1"/>
    <col min="15627" max="15872" width="9" style="1759" customWidth="1"/>
    <col min="15873" max="15873" width="1.5" style="1759" customWidth="1"/>
    <col min="15874" max="15874" width="24.25" style="1759" customWidth="1"/>
    <col min="15875" max="15875" width="4" style="1759" customWidth="1"/>
    <col min="15876" max="15876" width="20.125" style="1759" customWidth="1"/>
    <col min="15877" max="15877" width="23.625" style="1759" customWidth="1"/>
    <col min="15878" max="15879" width="10.375" style="1759" customWidth="1"/>
    <col min="15880" max="15880" width="3.125" style="1759" customWidth="1"/>
    <col min="15881" max="15881" width="3.75" style="1759" customWidth="1"/>
    <col min="15882" max="15882" width="2.5" style="1759" customWidth="1"/>
    <col min="15883" max="16128" width="9" style="1759" customWidth="1"/>
    <col min="16129" max="16129" width="1.5" style="1759" customWidth="1"/>
    <col min="16130" max="16130" width="24.25" style="1759" customWidth="1"/>
    <col min="16131" max="16131" width="4" style="1759" customWidth="1"/>
    <col min="16132" max="16132" width="20.125" style="1759" customWidth="1"/>
    <col min="16133" max="16133" width="23.625" style="1759" customWidth="1"/>
    <col min="16134" max="16135" width="10.375" style="1759" customWidth="1"/>
    <col min="16136" max="16136" width="3.125" style="1759" customWidth="1"/>
    <col min="16137" max="16137" width="3.75" style="1759" customWidth="1"/>
    <col min="16138" max="16138" width="2.5" style="1759" customWidth="1"/>
    <col min="16139" max="16384" width="9" style="1759" customWidth="1"/>
  </cols>
  <sheetData>
    <row r="1" spans="1:10" ht="27.75" customHeight="1">
      <c r="A1" s="2061"/>
      <c r="F1" s="698" t="s">
        <v>1487</v>
      </c>
      <c r="G1" s="1759"/>
      <c r="H1" s="1759"/>
    </row>
    <row r="2" spans="1:10" ht="18.75" customHeight="1">
      <c r="A2" s="2061"/>
      <c r="F2" s="698"/>
    </row>
    <row r="3" spans="1:10" ht="36" customHeight="1">
      <c r="B3" s="1761" t="s">
        <v>1063</v>
      </c>
      <c r="C3" s="2067"/>
      <c r="D3" s="2067"/>
      <c r="E3" s="2067"/>
      <c r="F3" s="2067"/>
      <c r="G3" s="2067"/>
      <c r="H3" s="2067"/>
    </row>
    <row r="4" spans="1:10" ht="33.75" customHeight="1">
      <c r="A4" s="1761"/>
      <c r="B4" s="1761"/>
      <c r="C4" s="1761"/>
      <c r="D4" s="1761"/>
      <c r="E4" s="1761"/>
      <c r="F4" s="1761"/>
      <c r="G4" s="1761"/>
      <c r="H4" s="1761"/>
    </row>
    <row r="5" spans="1:10" ht="36" customHeight="1">
      <c r="A5" s="1761"/>
      <c r="B5" s="1762" t="s">
        <v>493</v>
      </c>
      <c r="C5" s="1768"/>
      <c r="D5" s="1771"/>
      <c r="E5" s="1771"/>
      <c r="F5" s="1771"/>
      <c r="G5" s="1771"/>
      <c r="H5" s="1774"/>
    </row>
    <row r="6" spans="1:10" ht="36.75" customHeight="1">
      <c r="B6" s="2493" t="s">
        <v>1065</v>
      </c>
      <c r="C6" s="1769" t="s">
        <v>586</v>
      </c>
      <c r="D6" s="1769"/>
      <c r="E6" s="1769"/>
      <c r="F6" s="1769"/>
      <c r="G6" s="1769"/>
      <c r="H6" s="1775"/>
    </row>
    <row r="7" spans="1:10" ht="81" customHeight="1">
      <c r="B7" s="2493" t="s">
        <v>1066</v>
      </c>
      <c r="C7" s="2069" t="s">
        <v>1067</v>
      </c>
      <c r="D7" s="1772"/>
      <c r="E7" s="1772"/>
      <c r="F7" s="1776"/>
      <c r="G7" s="2071" t="s">
        <v>422</v>
      </c>
      <c r="H7" s="2072"/>
    </row>
    <row r="8" spans="1:10" ht="97.5" customHeight="1">
      <c r="B8" s="1767" t="s">
        <v>853</v>
      </c>
      <c r="C8" s="2069" t="s">
        <v>1069</v>
      </c>
      <c r="D8" s="1772"/>
      <c r="E8" s="1772"/>
      <c r="F8" s="1776"/>
      <c r="G8" s="2071" t="s">
        <v>422</v>
      </c>
      <c r="H8" s="2072"/>
    </row>
    <row r="9" spans="1:10" ht="120.75" customHeight="1">
      <c r="B9" s="1767" t="s">
        <v>92</v>
      </c>
      <c r="C9" s="2069" t="s">
        <v>1072</v>
      </c>
      <c r="D9" s="1772"/>
      <c r="E9" s="1772"/>
      <c r="F9" s="1776"/>
      <c r="G9" s="2071" t="s">
        <v>422</v>
      </c>
      <c r="H9" s="2072"/>
    </row>
    <row r="11" spans="1:10" ht="17.25" customHeight="1">
      <c r="B11" s="2063" t="s">
        <v>523</v>
      </c>
      <c r="C11" s="1778"/>
      <c r="D11" s="1778"/>
      <c r="E11" s="1778"/>
      <c r="F11" s="1778"/>
      <c r="G11" s="1778"/>
      <c r="H11" s="1778"/>
      <c r="I11" s="1778"/>
      <c r="J11" s="1778"/>
    </row>
    <row r="12" spans="1:10" ht="45.75" customHeight="1">
      <c r="B12" s="2065" t="s">
        <v>1074</v>
      </c>
      <c r="C12" s="2065"/>
      <c r="D12" s="2065"/>
      <c r="E12" s="2065"/>
      <c r="F12" s="2065"/>
      <c r="G12" s="2065"/>
      <c r="H12" s="2065"/>
      <c r="I12" s="1778"/>
      <c r="J12" s="1778"/>
    </row>
    <row r="13" spans="1:10" ht="35.25" customHeight="1">
      <c r="B13" s="2065" t="s">
        <v>1076</v>
      </c>
      <c r="C13" s="2065"/>
      <c r="D13" s="2065"/>
      <c r="E13" s="2065"/>
      <c r="F13" s="2065"/>
      <c r="G13" s="2065"/>
      <c r="H13" s="2065"/>
      <c r="I13" s="1778"/>
      <c r="J13" s="1778"/>
    </row>
    <row r="14" spans="1:10" ht="17.25" customHeight="1">
      <c r="B14" s="2066" t="s">
        <v>1078</v>
      </c>
      <c r="C14" s="1778"/>
      <c r="D14" s="1778"/>
      <c r="E14" s="1778"/>
      <c r="F14" s="1778"/>
      <c r="G14" s="1778"/>
      <c r="H14" s="1778"/>
      <c r="I14" s="1778"/>
      <c r="J14" s="1778"/>
    </row>
    <row r="15" spans="1:10">
      <c r="B15" s="2063"/>
    </row>
  </sheetData>
  <customSheetViews>
    <customSheetView guid="{76D48460-2D9B-487A-92BD-89A50EB1783E}" scale="90" showPageBreaks="1" showGridLines="0" view="pageBreakPreview">
      <pageMargins left="0.7" right="0.7" top="0.75" bottom="0.75" header="0.3" footer="0.3"/>
      <printOptions horizontalCentered="1" verticalCentered="1"/>
      <pageSetup paperSize="9" scale="88" orientation="portrait" blackAndWhite="1" r:id="rId1"/>
    </customSheetView>
  </customSheetViews>
  <mergeCells count="12">
    <mergeCell ref="F1:H1"/>
    <mergeCell ref="B3:H3"/>
    <mergeCell ref="C5:H5"/>
    <mergeCell ref="C6:H6"/>
    <mergeCell ref="C7:F7"/>
    <mergeCell ref="G7:H7"/>
    <mergeCell ref="C8:F8"/>
    <mergeCell ref="G8:H8"/>
    <mergeCell ref="C9:F9"/>
    <mergeCell ref="G9:H9"/>
    <mergeCell ref="B12:H12"/>
    <mergeCell ref="B13:H13"/>
  </mergeCells>
  <phoneticPr fontId="7"/>
  <printOptions horizontalCentered="1" verticalCentered="1"/>
  <pageMargins left="0.7" right="0.7" top="0.75" bottom="0.75" header="0.3" footer="0.3"/>
  <pageSetup paperSize="9" scale="88" fitToWidth="1" fitToHeight="1" orientation="portrait" usePrinterDefaults="1" blackAndWhite="1" r:id="rId2"/>
  <drawing r:id="rId3"/>
</worksheet>
</file>

<file path=xl/worksheets/sheet90.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customSheetViews>
    <customSheetView guid="{76D48460-2D9B-487A-92BD-89A50EB1783E}">
      <pageMargins left="0.7" right="0.7" top="0.75" bottom="0.75" header="0.3" footer="0.3"/>
    </customSheetView>
  </customSheetViews>
  <phoneticPr fontId="7"/>
  <pageMargins left="0.7" right="0.7" top="0.75" bottom="0.75" header="0.3" footer="0.3"/>
  <pageSetup paperSize="9" fitToWidth="1" fitToHeight="1" orientation="portrait" usePrinterDefaults="1" r:id="rId1"/>
</worksheet>
</file>

<file path=xl/worksheets/sheet91.xml><?xml version="1.0" encoding="utf-8"?>
<worksheet xmlns="http://schemas.openxmlformats.org/spreadsheetml/2006/main" xmlns:r="http://schemas.openxmlformats.org/officeDocument/2006/relationships" xmlns:mc="http://schemas.openxmlformats.org/markup-compatibility/2006">
  <sheetPr codeName="Sheet9">
    <tabColor rgb="FF00B0F0"/>
  </sheetPr>
  <dimension ref="A1:I27"/>
  <sheetViews>
    <sheetView showGridLines="0" view="pageBreakPreview" zoomScaleSheetLayoutView="100" workbookViewId="0">
      <selection activeCell="A3" sqref="A3:G3"/>
    </sheetView>
  </sheetViews>
  <sheetFormatPr defaultRowHeight="13.5"/>
  <cols>
    <col min="1" max="1" width="2.25" style="1477" customWidth="1"/>
    <col min="2" max="2" width="24.25" style="1477" customWidth="1"/>
    <col min="3" max="3" width="4" style="1477" customWidth="1"/>
    <col min="4" max="6" width="20.125" style="1477" customWidth="1"/>
    <col min="7" max="7" width="3.125" style="1477" customWidth="1"/>
    <col min="8" max="8" width="4.375" style="1477" customWidth="1"/>
    <col min="9" max="9" width="2.5" style="1477" customWidth="1"/>
    <col min="10" max="256" width="9" style="1477" customWidth="1"/>
    <col min="257" max="257" width="2.25" style="1477" customWidth="1"/>
    <col min="258" max="258" width="24.25" style="1477" customWidth="1"/>
    <col min="259" max="259" width="4" style="1477" customWidth="1"/>
    <col min="260" max="262" width="20.125" style="1477" customWidth="1"/>
    <col min="263" max="263" width="3.125" style="1477" customWidth="1"/>
    <col min="264" max="264" width="4.375" style="1477" customWidth="1"/>
    <col min="265" max="265" width="2.5" style="1477" customWidth="1"/>
    <col min="266" max="512" width="9" style="1477" customWidth="1"/>
    <col min="513" max="513" width="2.25" style="1477" customWidth="1"/>
    <col min="514" max="514" width="24.25" style="1477" customWidth="1"/>
    <col min="515" max="515" width="4" style="1477" customWidth="1"/>
    <col min="516" max="518" width="20.125" style="1477" customWidth="1"/>
    <col min="519" max="519" width="3.125" style="1477" customWidth="1"/>
    <col min="520" max="520" width="4.375" style="1477" customWidth="1"/>
    <col min="521" max="521" width="2.5" style="1477" customWidth="1"/>
    <col min="522" max="768" width="9" style="1477" customWidth="1"/>
    <col min="769" max="769" width="2.25" style="1477" customWidth="1"/>
    <col min="770" max="770" width="24.25" style="1477" customWidth="1"/>
    <col min="771" max="771" width="4" style="1477" customWidth="1"/>
    <col min="772" max="774" width="20.125" style="1477" customWidth="1"/>
    <col min="775" max="775" width="3.125" style="1477" customWidth="1"/>
    <col min="776" max="776" width="4.375" style="1477" customWidth="1"/>
    <col min="777" max="777" width="2.5" style="1477" customWidth="1"/>
    <col min="778" max="1024" width="9" style="1477" customWidth="1"/>
    <col min="1025" max="1025" width="2.25" style="1477" customWidth="1"/>
    <col min="1026" max="1026" width="24.25" style="1477" customWidth="1"/>
    <col min="1027" max="1027" width="4" style="1477" customWidth="1"/>
    <col min="1028" max="1030" width="20.125" style="1477" customWidth="1"/>
    <col min="1031" max="1031" width="3.125" style="1477" customWidth="1"/>
    <col min="1032" max="1032" width="4.375" style="1477" customWidth="1"/>
    <col min="1033" max="1033" width="2.5" style="1477" customWidth="1"/>
    <col min="1034" max="1280" width="9" style="1477" customWidth="1"/>
    <col min="1281" max="1281" width="2.25" style="1477" customWidth="1"/>
    <col min="1282" max="1282" width="24.25" style="1477" customWidth="1"/>
    <col min="1283" max="1283" width="4" style="1477" customWidth="1"/>
    <col min="1284" max="1286" width="20.125" style="1477" customWidth="1"/>
    <col min="1287" max="1287" width="3.125" style="1477" customWidth="1"/>
    <col min="1288" max="1288" width="4.375" style="1477" customWidth="1"/>
    <col min="1289" max="1289" width="2.5" style="1477" customWidth="1"/>
    <col min="1290" max="1536" width="9" style="1477" customWidth="1"/>
    <col min="1537" max="1537" width="2.25" style="1477" customWidth="1"/>
    <col min="1538" max="1538" width="24.25" style="1477" customWidth="1"/>
    <col min="1539" max="1539" width="4" style="1477" customWidth="1"/>
    <col min="1540" max="1542" width="20.125" style="1477" customWidth="1"/>
    <col min="1543" max="1543" width="3.125" style="1477" customWidth="1"/>
    <col min="1544" max="1544" width="4.375" style="1477" customWidth="1"/>
    <col min="1545" max="1545" width="2.5" style="1477" customWidth="1"/>
    <col min="1546" max="1792" width="9" style="1477" customWidth="1"/>
    <col min="1793" max="1793" width="2.25" style="1477" customWidth="1"/>
    <col min="1794" max="1794" width="24.25" style="1477" customWidth="1"/>
    <col min="1795" max="1795" width="4" style="1477" customWidth="1"/>
    <col min="1796" max="1798" width="20.125" style="1477" customWidth="1"/>
    <col min="1799" max="1799" width="3.125" style="1477" customWidth="1"/>
    <col min="1800" max="1800" width="4.375" style="1477" customWidth="1"/>
    <col min="1801" max="1801" width="2.5" style="1477" customWidth="1"/>
    <col min="1802" max="2048" width="9" style="1477" customWidth="1"/>
    <col min="2049" max="2049" width="2.25" style="1477" customWidth="1"/>
    <col min="2050" max="2050" width="24.25" style="1477" customWidth="1"/>
    <col min="2051" max="2051" width="4" style="1477" customWidth="1"/>
    <col min="2052" max="2054" width="20.125" style="1477" customWidth="1"/>
    <col min="2055" max="2055" width="3.125" style="1477" customWidth="1"/>
    <col min="2056" max="2056" width="4.375" style="1477" customWidth="1"/>
    <col min="2057" max="2057" width="2.5" style="1477" customWidth="1"/>
    <col min="2058" max="2304" width="9" style="1477" customWidth="1"/>
    <col min="2305" max="2305" width="2.25" style="1477" customWidth="1"/>
    <col min="2306" max="2306" width="24.25" style="1477" customWidth="1"/>
    <col min="2307" max="2307" width="4" style="1477" customWidth="1"/>
    <col min="2308" max="2310" width="20.125" style="1477" customWidth="1"/>
    <col min="2311" max="2311" width="3.125" style="1477" customWidth="1"/>
    <col min="2312" max="2312" width="4.375" style="1477" customWidth="1"/>
    <col min="2313" max="2313" width="2.5" style="1477" customWidth="1"/>
    <col min="2314" max="2560" width="9" style="1477" customWidth="1"/>
    <col min="2561" max="2561" width="2.25" style="1477" customWidth="1"/>
    <col min="2562" max="2562" width="24.25" style="1477" customWidth="1"/>
    <col min="2563" max="2563" width="4" style="1477" customWidth="1"/>
    <col min="2564" max="2566" width="20.125" style="1477" customWidth="1"/>
    <col min="2567" max="2567" width="3.125" style="1477" customWidth="1"/>
    <col min="2568" max="2568" width="4.375" style="1477" customWidth="1"/>
    <col min="2569" max="2569" width="2.5" style="1477" customWidth="1"/>
    <col min="2570" max="2816" width="9" style="1477" customWidth="1"/>
    <col min="2817" max="2817" width="2.25" style="1477" customWidth="1"/>
    <col min="2818" max="2818" width="24.25" style="1477" customWidth="1"/>
    <col min="2819" max="2819" width="4" style="1477" customWidth="1"/>
    <col min="2820" max="2822" width="20.125" style="1477" customWidth="1"/>
    <col min="2823" max="2823" width="3.125" style="1477" customWidth="1"/>
    <col min="2824" max="2824" width="4.375" style="1477" customWidth="1"/>
    <col min="2825" max="2825" width="2.5" style="1477" customWidth="1"/>
    <col min="2826" max="3072" width="9" style="1477" customWidth="1"/>
    <col min="3073" max="3073" width="2.25" style="1477" customWidth="1"/>
    <col min="3074" max="3074" width="24.25" style="1477" customWidth="1"/>
    <col min="3075" max="3075" width="4" style="1477" customWidth="1"/>
    <col min="3076" max="3078" width="20.125" style="1477" customWidth="1"/>
    <col min="3079" max="3079" width="3.125" style="1477" customWidth="1"/>
    <col min="3080" max="3080" width="4.375" style="1477" customWidth="1"/>
    <col min="3081" max="3081" width="2.5" style="1477" customWidth="1"/>
    <col min="3082" max="3328" width="9" style="1477" customWidth="1"/>
    <col min="3329" max="3329" width="2.25" style="1477" customWidth="1"/>
    <col min="3330" max="3330" width="24.25" style="1477" customWidth="1"/>
    <col min="3331" max="3331" width="4" style="1477" customWidth="1"/>
    <col min="3332" max="3334" width="20.125" style="1477" customWidth="1"/>
    <col min="3335" max="3335" width="3.125" style="1477" customWidth="1"/>
    <col min="3336" max="3336" width="4.375" style="1477" customWidth="1"/>
    <col min="3337" max="3337" width="2.5" style="1477" customWidth="1"/>
    <col min="3338" max="3584" width="9" style="1477" customWidth="1"/>
    <col min="3585" max="3585" width="2.25" style="1477" customWidth="1"/>
    <col min="3586" max="3586" width="24.25" style="1477" customWidth="1"/>
    <col min="3587" max="3587" width="4" style="1477" customWidth="1"/>
    <col min="3588" max="3590" width="20.125" style="1477" customWidth="1"/>
    <col min="3591" max="3591" width="3.125" style="1477" customWidth="1"/>
    <col min="3592" max="3592" width="4.375" style="1477" customWidth="1"/>
    <col min="3593" max="3593" width="2.5" style="1477" customWidth="1"/>
    <col min="3594" max="3840" width="9" style="1477" customWidth="1"/>
    <col min="3841" max="3841" width="2.25" style="1477" customWidth="1"/>
    <col min="3842" max="3842" width="24.25" style="1477" customWidth="1"/>
    <col min="3843" max="3843" width="4" style="1477" customWidth="1"/>
    <col min="3844" max="3846" width="20.125" style="1477" customWidth="1"/>
    <col min="3847" max="3847" width="3.125" style="1477" customWidth="1"/>
    <col min="3848" max="3848" width="4.375" style="1477" customWidth="1"/>
    <col min="3849" max="3849" width="2.5" style="1477" customWidth="1"/>
    <col min="3850" max="4096" width="9" style="1477" customWidth="1"/>
    <col min="4097" max="4097" width="2.25" style="1477" customWidth="1"/>
    <col min="4098" max="4098" width="24.25" style="1477" customWidth="1"/>
    <col min="4099" max="4099" width="4" style="1477" customWidth="1"/>
    <col min="4100" max="4102" width="20.125" style="1477" customWidth="1"/>
    <col min="4103" max="4103" width="3.125" style="1477" customWidth="1"/>
    <col min="4104" max="4104" width="4.375" style="1477" customWidth="1"/>
    <col min="4105" max="4105" width="2.5" style="1477" customWidth="1"/>
    <col min="4106" max="4352" width="9" style="1477" customWidth="1"/>
    <col min="4353" max="4353" width="2.25" style="1477" customWidth="1"/>
    <col min="4354" max="4354" width="24.25" style="1477" customWidth="1"/>
    <col min="4355" max="4355" width="4" style="1477" customWidth="1"/>
    <col min="4356" max="4358" width="20.125" style="1477" customWidth="1"/>
    <col min="4359" max="4359" width="3.125" style="1477" customWidth="1"/>
    <col min="4360" max="4360" width="4.375" style="1477" customWidth="1"/>
    <col min="4361" max="4361" width="2.5" style="1477" customWidth="1"/>
    <col min="4362" max="4608" width="9" style="1477" customWidth="1"/>
    <col min="4609" max="4609" width="2.25" style="1477" customWidth="1"/>
    <col min="4610" max="4610" width="24.25" style="1477" customWidth="1"/>
    <col min="4611" max="4611" width="4" style="1477" customWidth="1"/>
    <col min="4612" max="4614" width="20.125" style="1477" customWidth="1"/>
    <col min="4615" max="4615" width="3.125" style="1477" customWidth="1"/>
    <col min="4616" max="4616" width="4.375" style="1477" customWidth="1"/>
    <col min="4617" max="4617" width="2.5" style="1477" customWidth="1"/>
    <col min="4618" max="4864" width="9" style="1477" customWidth="1"/>
    <col min="4865" max="4865" width="2.25" style="1477" customWidth="1"/>
    <col min="4866" max="4866" width="24.25" style="1477" customWidth="1"/>
    <col min="4867" max="4867" width="4" style="1477" customWidth="1"/>
    <col min="4868" max="4870" width="20.125" style="1477" customWidth="1"/>
    <col min="4871" max="4871" width="3.125" style="1477" customWidth="1"/>
    <col min="4872" max="4872" width="4.375" style="1477" customWidth="1"/>
    <col min="4873" max="4873" width="2.5" style="1477" customWidth="1"/>
    <col min="4874" max="5120" width="9" style="1477" customWidth="1"/>
    <col min="5121" max="5121" width="2.25" style="1477" customWidth="1"/>
    <col min="5122" max="5122" width="24.25" style="1477" customWidth="1"/>
    <col min="5123" max="5123" width="4" style="1477" customWidth="1"/>
    <col min="5124" max="5126" width="20.125" style="1477" customWidth="1"/>
    <col min="5127" max="5127" width="3.125" style="1477" customWidth="1"/>
    <col min="5128" max="5128" width="4.375" style="1477" customWidth="1"/>
    <col min="5129" max="5129" width="2.5" style="1477" customWidth="1"/>
    <col min="5130" max="5376" width="9" style="1477" customWidth="1"/>
    <col min="5377" max="5377" width="2.25" style="1477" customWidth="1"/>
    <col min="5378" max="5378" width="24.25" style="1477" customWidth="1"/>
    <col min="5379" max="5379" width="4" style="1477" customWidth="1"/>
    <col min="5380" max="5382" width="20.125" style="1477" customWidth="1"/>
    <col min="5383" max="5383" width="3.125" style="1477" customWidth="1"/>
    <col min="5384" max="5384" width="4.375" style="1477" customWidth="1"/>
    <col min="5385" max="5385" width="2.5" style="1477" customWidth="1"/>
    <col min="5386" max="5632" width="9" style="1477" customWidth="1"/>
    <col min="5633" max="5633" width="2.25" style="1477" customWidth="1"/>
    <col min="5634" max="5634" width="24.25" style="1477" customWidth="1"/>
    <col min="5635" max="5635" width="4" style="1477" customWidth="1"/>
    <col min="5636" max="5638" width="20.125" style="1477" customWidth="1"/>
    <col min="5639" max="5639" width="3.125" style="1477" customWidth="1"/>
    <col min="5640" max="5640" width="4.375" style="1477" customWidth="1"/>
    <col min="5641" max="5641" width="2.5" style="1477" customWidth="1"/>
    <col min="5642" max="5888" width="9" style="1477" customWidth="1"/>
    <col min="5889" max="5889" width="2.25" style="1477" customWidth="1"/>
    <col min="5890" max="5890" width="24.25" style="1477" customWidth="1"/>
    <col min="5891" max="5891" width="4" style="1477" customWidth="1"/>
    <col min="5892" max="5894" width="20.125" style="1477" customWidth="1"/>
    <col min="5895" max="5895" width="3.125" style="1477" customWidth="1"/>
    <col min="5896" max="5896" width="4.375" style="1477" customWidth="1"/>
    <col min="5897" max="5897" width="2.5" style="1477" customWidth="1"/>
    <col min="5898" max="6144" width="9" style="1477" customWidth="1"/>
    <col min="6145" max="6145" width="2.25" style="1477" customWidth="1"/>
    <col min="6146" max="6146" width="24.25" style="1477" customWidth="1"/>
    <col min="6147" max="6147" width="4" style="1477" customWidth="1"/>
    <col min="6148" max="6150" width="20.125" style="1477" customWidth="1"/>
    <col min="6151" max="6151" width="3.125" style="1477" customWidth="1"/>
    <col min="6152" max="6152" width="4.375" style="1477" customWidth="1"/>
    <col min="6153" max="6153" width="2.5" style="1477" customWidth="1"/>
    <col min="6154" max="6400" width="9" style="1477" customWidth="1"/>
    <col min="6401" max="6401" width="2.25" style="1477" customWidth="1"/>
    <col min="6402" max="6402" width="24.25" style="1477" customWidth="1"/>
    <col min="6403" max="6403" width="4" style="1477" customWidth="1"/>
    <col min="6404" max="6406" width="20.125" style="1477" customWidth="1"/>
    <col min="6407" max="6407" width="3.125" style="1477" customWidth="1"/>
    <col min="6408" max="6408" width="4.375" style="1477" customWidth="1"/>
    <col min="6409" max="6409" width="2.5" style="1477" customWidth="1"/>
    <col min="6410" max="6656" width="9" style="1477" customWidth="1"/>
    <col min="6657" max="6657" width="2.25" style="1477" customWidth="1"/>
    <col min="6658" max="6658" width="24.25" style="1477" customWidth="1"/>
    <col min="6659" max="6659" width="4" style="1477" customWidth="1"/>
    <col min="6660" max="6662" width="20.125" style="1477" customWidth="1"/>
    <col min="6663" max="6663" width="3.125" style="1477" customWidth="1"/>
    <col min="6664" max="6664" width="4.375" style="1477" customWidth="1"/>
    <col min="6665" max="6665" width="2.5" style="1477" customWidth="1"/>
    <col min="6666" max="6912" width="9" style="1477" customWidth="1"/>
    <col min="6913" max="6913" width="2.25" style="1477" customWidth="1"/>
    <col min="6914" max="6914" width="24.25" style="1477" customWidth="1"/>
    <col min="6915" max="6915" width="4" style="1477" customWidth="1"/>
    <col min="6916" max="6918" width="20.125" style="1477" customWidth="1"/>
    <col min="6919" max="6919" width="3.125" style="1477" customWidth="1"/>
    <col min="6920" max="6920" width="4.375" style="1477" customWidth="1"/>
    <col min="6921" max="6921" width="2.5" style="1477" customWidth="1"/>
    <col min="6922" max="7168" width="9" style="1477" customWidth="1"/>
    <col min="7169" max="7169" width="2.25" style="1477" customWidth="1"/>
    <col min="7170" max="7170" width="24.25" style="1477" customWidth="1"/>
    <col min="7171" max="7171" width="4" style="1477" customWidth="1"/>
    <col min="7172" max="7174" width="20.125" style="1477" customWidth="1"/>
    <col min="7175" max="7175" width="3.125" style="1477" customWidth="1"/>
    <col min="7176" max="7176" width="4.375" style="1477" customWidth="1"/>
    <col min="7177" max="7177" width="2.5" style="1477" customWidth="1"/>
    <col min="7178" max="7424" width="9" style="1477" customWidth="1"/>
    <col min="7425" max="7425" width="2.25" style="1477" customWidth="1"/>
    <col min="7426" max="7426" width="24.25" style="1477" customWidth="1"/>
    <col min="7427" max="7427" width="4" style="1477" customWidth="1"/>
    <col min="7428" max="7430" width="20.125" style="1477" customWidth="1"/>
    <col min="7431" max="7431" width="3.125" style="1477" customWidth="1"/>
    <col min="7432" max="7432" width="4.375" style="1477" customWidth="1"/>
    <col min="7433" max="7433" width="2.5" style="1477" customWidth="1"/>
    <col min="7434" max="7680" width="9" style="1477" customWidth="1"/>
    <col min="7681" max="7681" width="2.25" style="1477" customWidth="1"/>
    <col min="7682" max="7682" width="24.25" style="1477" customWidth="1"/>
    <col min="7683" max="7683" width="4" style="1477" customWidth="1"/>
    <col min="7684" max="7686" width="20.125" style="1477" customWidth="1"/>
    <col min="7687" max="7687" width="3.125" style="1477" customWidth="1"/>
    <col min="7688" max="7688" width="4.375" style="1477" customWidth="1"/>
    <col min="7689" max="7689" width="2.5" style="1477" customWidth="1"/>
    <col min="7690" max="7936" width="9" style="1477" customWidth="1"/>
    <col min="7937" max="7937" width="2.25" style="1477" customWidth="1"/>
    <col min="7938" max="7938" width="24.25" style="1477" customWidth="1"/>
    <col min="7939" max="7939" width="4" style="1477" customWidth="1"/>
    <col min="7940" max="7942" width="20.125" style="1477" customWidth="1"/>
    <col min="7943" max="7943" width="3.125" style="1477" customWidth="1"/>
    <col min="7944" max="7944" width="4.375" style="1477" customWidth="1"/>
    <col min="7945" max="7945" width="2.5" style="1477" customWidth="1"/>
    <col min="7946" max="8192" width="9" style="1477" customWidth="1"/>
    <col min="8193" max="8193" width="2.25" style="1477" customWidth="1"/>
    <col min="8194" max="8194" width="24.25" style="1477" customWidth="1"/>
    <col min="8195" max="8195" width="4" style="1477" customWidth="1"/>
    <col min="8196" max="8198" width="20.125" style="1477" customWidth="1"/>
    <col min="8199" max="8199" width="3.125" style="1477" customWidth="1"/>
    <col min="8200" max="8200" width="4.375" style="1477" customWidth="1"/>
    <col min="8201" max="8201" width="2.5" style="1477" customWidth="1"/>
    <col min="8202" max="8448" width="9" style="1477" customWidth="1"/>
    <col min="8449" max="8449" width="2.25" style="1477" customWidth="1"/>
    <col min="8450" max="8450" width="24.25" style="1477" customWidth="1"/>
    <col min="8451" max="8451" width="4" style="1477" customWidth="1"/>
    <col min="8452" max="8454" width="20.125" style="1477" customWidth="1"/>
    <col min="8455" max="8455" width="3.125" style="1477" customWidth="1"/>
    <col min="8456" max="8456" width="4.375" style="1477" customWidth="1"/>
    <col min="8457" max="8457" width="2.5" style="1477" customWidth="1"/>
    <col min="8458" max="8704" width="9" style="1477" customWidth="1"/>
    <col min="8705" max="8705" width="2.25" style="1477" customWidth="1"/>
    <col min="8706" max="8706" width="24.25" style="1477" customWidth="1"/>
    <col min="8707" max="8707" width="4" style="1477" customWidth="1"/>
    <col min="8708" max="8710" width="20.125" style="1477" customWidth="1"/>
    <col min="8711" max="8711" width="3.125" style="1477" customWidth="1"/>
    <col min="8712" max="8712" width="4.375" style="1477" customWidth="1"/>
    <col min="8713" max="8713" width="2.5" style="1477" customWidth="1"/>
    <col min="8714" max="8960" width="9" style="1477" customWidth="1"/>
    <col min="8961" max="8961" width="2.25" style="1477" customWidth="1"/>
    <col min="8962" max="8962" width="24.25" style="1477" customWidth="1"/>
    <col min="8963" max="8963" width="4" style="1477" customWidth="1"/>
    <col min="8964" max="8966" width="20.125" style="1477" customWidth="1"/>
    <col min="8967" max="8967" width="3.125" style="1477" customWidth="1"/>
    <col min="8968" max="8968" width="4.375" style="1477" customWidth="1"/>
    <col min="8969" max="8969" width="2.5" style="1477" customWidth="1"/>
    <col min="8970" max="9216" width="9" style="1477" customWidth="1"/>
    <col min="9217" max="9217" width="2.25" style="1477" customWidth="1"/>
    <col min="9218" max="9218" width="24.25" style="1477" customWidth="1"/>
    <col min="9219" max="9219" width="4" style="1477" customWidth="1"/>
    <col min="9220" max="9222" width="20.125" style="1477" customWidth="1"/>
    <col min="9223" max="9223" width="3.125" style="1477" customWidth="1"/>
    <col min="9224" max="9224" width="4.375" style="1477" customWidth="1"/>
    <col min="9225" max="9225" width="2.5" style="1477" customWidth="1"/>
    <col min="9226" max="9472" width="9" style="1477" customWidth="1"/>
    <col min="9473" max="9473" width="2.25" style="1477" customWidth="1"/>
    <col min="9474" max="9474" width="24.25" style="1477" customWidth="1"/>
    <col min="9475" max="9475" width="4" style="1477" customWidth="1"/>
    <col min="9476" max="9478" width="20.125" style="1477" customWidth="1"/>
    <col min="9479" max="9479" width="3.125" style="1477" customWidth="1"/>
    <col min="9480" max="9480" width="4.375" style="1477" customWidth="1"/>
    <col min="9481" max="9481" width="2.5" style="1477" customWidth="1"/>
    <col min="9482" max="9728" width="9" style="1477" customWidth="1"/>
    <col min="9729" max="9729" width="2.25" style="1477" customWidth="1"/>
    <col min="9730" max="9730" width="24.25" style="1477" customWidth="1"/>
    <col min="9731" max="9731" width="4" style="1477" customWidth="1"/>
    <col min="9732" max="9734" width="20.125" style="1477" customWidth="1"/>
    <col min="9735" max="9735" width="3.125" style="1477" customWidth="1"/>
    <col min="9736" max="9736" width="4.375" style="1477" customWidth="1"/>
    <col min="9737" max="9737" width="2.5" style="1477" customWidth="1"/>
    <col min="9738" max="9984" width="9" style="1477" customWidth="1"/>
    <col min="9985" max="9985" width="2.25" style="1477" customWidth="1"/>
    <col min="9986" max="9986" width="24.25" style="1477" customWidth="1"/>
    <col min="9987" max="9987" width="4" style="1477" customWidth="1"/>
    <col min="9988" max="9990" width="20.125" style="1477" customWidth="1"/>
    <col min="9991" max="9991" width="3.125" style="1477" customWidth="1"/>
    <col min="9992" max="9992" width="4.375" style="1477" customWidth="1"/>
    <col min="9993" max="9993" width="2.5" style="1477" customWidth="1"/>
    <col min="9994" max="10240" width="9" style="1477" customWidth="1"/>
    <col min="10241" max="10241" width="2.25" style="1477" customWidth="1"/>
    <col min="10242" max="10242" width="24.25" style="1477" customWidth="1"/>
    <col min="10243" max="10243" width="4" style="1477" customWidth="1"/>
    <col min="10244" max="10246" width="20.125" style="1477" customWidth="1"/>
    <col min="10247" max="10247" width="3.125" style="1477" customWidth="1"/>
    <col min="10248" max="10248" width="4.375" style="1477" customWidth="1"/>
    <col min="10249" max="10249" width="2.5" style="1477" customWidth="1"/>
    <col min="10250" max="10496" width="9" style="1477" customWidth="1"/>
    <col min="10497" max="10497" width="2.25" style="1477" customWidth="1"/>
    <col min="10498" max="10498" width="24.25" style="1477" customWidth="1"/>
    <col min="10499" max="10499" width="4" style="1477" customWidth="1"/>
    <col min="10500" max="10502" width="20.125" style="1477" customWidth="1"/>
    <col min="10503" max="10503" width="3.125" style="1477" customWidth="1"/>
    <col min="10504" max="10504" width="4.375" style="1477" customWidth="1"/>
    <col min="10505" max="10505" width="2.5" style="1477" customWidth="1"/>
    <col min="10506" max="10752" width="9" style="1477" customWidth="1"/>
    <col min="10753" max="10753" width="2.25" style="1477" customWidth="1"/>
    <col min="10754" max="10754" width="24.25" style="1477" customWidth="1"/>
    <col min="10755" max="10755" width="4" style="1477" customWidth="1"/>
    <col min="10756" max="10758" width="20.125" style="1477" customWidth="1"/>
    <col min="10759" max="10759" width="3.125" style="1477" customWidth="1"/>
    <col min="10760" max="10760" width="4.375" style="1477" customWidth="1"/>
    <col min="10761" max="10761" width="2.5" style="1477" customWidth="1"/>
    <col min="10762" max="11008" width="9" style="1477" customWidth="1"/>
    <col min="11009" max="11009" width="2.25" style="1477" customWidth="1"/>
    <col min="11010" max="11010" width="24.25" style="1477" customWidth="1"/>
    <col min="11011" max="11011" width="4" style="1477" customWidth="1"/>
    <col min="11012" max="11014" width="20.125" style="1477" customWidth="1"/>
    <col min="11015" max="11015" width="3.125" style="1477" customWidth="1"/>
    <col min="11016" max="11016" width="4.375" style="1477" customWidth="1"/>
    <col min="11017" max="11017" width="2.5" style="1477" customWidth="1"/>
    <col min="11018" max="11264" width="9" style="1477" customWidth="1"/>
    <col min="11265" max="11265" width="2.25" style="1477" customWidth="1"/>
    <col min="11266" max="11266" width="24.25" style="1477" customWidth="1"/>
    <col min="11267" max="11267" width="4" style="1477" customWidth="1"/>
    <col min="11268" max="11270" width="20.125" style="1477" customWidth="1"/>
    <col min="11271" max="11271" width="3.125" style="1477" customWidth="1"/>
    <col min="11272" max="11272" width="4.375" style="1477" customWidth="1"/>
    <col min="11273" max="11273" width="2.5" style="1477" customWidth="1"/>
    <col min="11274" max="11520" width="9" style="1477" customWidth="1"/>
    <col min="11521" max="11521" width="2.25" style="1477" customWidth="1"/>
    <col min="11522" max="11522" width="24.25" style="1477" customWidth="1"/>
    <col min="11523" max="11523" width="4" style="1477" customWidth="1"/>
    <col min="11524" max="11526" width="20.125" style="1477" customWidth="1"/>
    <col min="11527" max="11527" width="3.125" style="1477" customWidth="1"/>
    <col min="11528" max="11528" width="4.375" style="1477" customWidth="1"/>
    <col min="11529" max="11529" width="2.5" style="1477" customWidth="1"/>
    <col min="11530" max="11776" width="9" style="1477" customWidth="1"/>
    <col min="11777" max="11777" width="2.25" style="1477" customWidth="1"/>
    <col min="11778" max="11778" width="24.25" style="1477" customWidth="1"/>
    <col min="11779" max="11779" width="4" style="1477" customWidth="1"/>
    <col min="11780" max="11782" width="20.125" style="1477" customWidth="1"/>
    <col min="11783" max="11783" width="3.125" style="1477" customWidth="1"/>
    <col min="11784" max="11784" width="4.375" style="1477" customWidth="1"/>
    <col min="11785" max="11785" width="2.5" style="1477" customWidth="1"/>
    <col min="11786" max="12032" width="9" style="1477" customWidth="1"/>
    <col min="12033" max="12033" width="2.25" style="1477" customWidth="1"/>
    <col min="12034" max="12034" width="24.25" style="1477" customWidth="1"/>
    <col min="12035" max="12035" width="4" style="1477" customWidth="1"/>
    <col min="12036" max="12038" width="20.125" style="1477" customWidth="1"/>
    <col min="12039" max="12039" width="3.125" style="1477" customWidth="1"/>
    <col min="12040" max="12040" width="4.375" style="1477" customWidth="1"/>
    <col min="12041" max="12041" width="2.5" style="1477" customWidth="1"/>
    <col min="12042" max="12288" width="9" style="1477" customWidth="1"/>
    <col min="12289" max="12289" width="2.25" style="1477" customWidth="1"/>
    <col min="12290" max="12290" width="24.25" style="1477" customWidth="1"/>
    <col min="12291" max="12291" width="4" style="1477" customWidth="1"/>
    <col min="12292" max="12294" width="20.125" style="1477" customWidth="1"/>
    <col min="12295" max="12295" width="3.125" style="1477" customWidth="1"/>
    <col min="12296" max="12296" width="4.375" style="1477" customWidth="1"/>
    <col min="12297" max="12297" width="2.5" style="1477" customWidth="1"/>
    <col min="12298" max="12544" width="9" style="1477" customWidth="1"/>
    <col min="12545" max="12545" width="2.25" style="1477" customWidth="1"/>
    <col min="12546" max="12546" width="24.25" style="1477" customWidth="1"/>
    <col min="12547" max="12547" width="4" style="1477" customWidth="1"/>
    <col min="12548" max="12550" width="20.125" style="1477" customWidth="1"/>
    <col min="12551" max="12551" width="3.125" style="1477" customWidth="1"/>
    <col min="12552" max="12552" width="4.375" style="1477" customWidth="1"/>
    <col min="12553" max="12553" width="2.5" style="1477" customWidth="1"/>
    <col min="12554" max="12800" width="9" style="1477" customWidth="1"/>
    <col min="12801" max="12801" width="2.25" style="1477" customWidth="1"/>
    <col min="12802" max="12802" width="24.25" style="1477" customWidth="1"/>
    <col min="12803" max="12803" width="4" style="1477" customWidth="1"/>
    <col min="12804" max="12806" width="20.125" style="1477" customWidth="1"/>
    <col min="12807" max="12807" width="3.125" style="1477" customWidth="1"/>
    <col min="12808" max="12808" width="4.375" style="1477" customWidth="1"/>
    <col min="12809" max="12809" width="2.5" style="1477" customWidth="1"/>
    <col min="12810" max="13056" width="9" style="1477" customWidth="1"/>
    <col min="13057" max="13057" width="2.25" style="1477" customWidth="1"/>
    <col min="13058" max="13058" width="24.25" style="1477" customWidth="1"/>
    <col min="13059" max="13059" width="4" style="1477" customWidth="1"/>
    <col min="13060" max="13062" width="20.125" style="1477" customWidth="1"/>
    <col min="13063" max="13063" width="3.125" style="1477" customWidth="1"/>
    <col min="13064" max="13064" width="4.375" style="1477" customWidth="1"/>
    <col min="13065" max="13065" width="2.5" style="1477" customWidth="1"/>
    <col min="13066" max="13312" width="9" style="1477" customWidth="1"/>
    <col min="13313" max="13313" width="2.25" style="1477" customWidth="1"/>
    <col min="13314" max="13314" width="24.25" style="1477" customWidth="1"/>
    <col min="13315" max="13315" width="4" style="1477" customWidth="1"/>
    <col min="13316" max="13318" width="20.125" style="1477" customWidth="1"/>
    <col min="13319" max="13319" width="3.125" style="1477" customWidth="1"/>
    <col min="13320" max="13320" width="4.375" style="1477" customWidth="1"/>
    <col min="13321" max="13321" width="2.5" style="1477" customWidth="1"/>
    <col min="13322" max="13568" width="9" style="1477" customWidth="1"/>
    <col min="13569" max="13569" width="2.25" style="1477" customWidth="1"/>
    <col min="13570" max="13570" width="24.25" style="1477" customWidth="1"/>
    <col min="13571" max="13571" width="4" style="1477" customWidth="1"/>
    <col min="13572" max="13574" width="20.125" style="1477" customWidth="1"/>
    <col min="13575" max="13575" width="3.125" style="1477" customWidth="1"/>
    <col min="13576" max="13576" width="4.375" style="1477" customWidth="1"/>
    <col min="13577" max="13577" width="2.5" style="1477" customWidth="1"/>
    <col min="13578" max="13824" width="9" style="1477" customWidth="1"/>
    <col min="13825" max="13825" width="2.25" style="1477" customWidth="1"/>
    <col min="13826" max="13826" width="24.25" style="1477" customWidth="1"/>
    <col min="13827" max="13827" width="4" style="1477" customWidth="1"/>
    <col min="13828" max="13830" width="20.125" style="1477" customWidth="1"/>
    <col min="13831" max="13831" width="3.125" style="1477" customWidth="1"/>
    <col min="13832" max="13832" width="4.375" style="1477" customWidth="1"/>
    <col min="13833" max="13833" width="2.5" style="1477" customWidth="1"/>
    <col min="13834" max="14080" width="9" style="1477" customWidth="1"/>
    <col min="14081" max="14081" width="2.25" style="1477" customWidth="1"/>
    <col min="14082" max="14082" width="24.25" style="1477" customWidth="1"/>
    <col min="14083" max="14083" width="4" style="1477" customWidth="1"/>
    <col min="14084" max="14086" width="20.125" style="1477" customWidth="1"/>
    <col min="14087" max="14087" width="3.125" style="1477" customWidth="1"/>
    <col min="14088" max="14088" width="4.375" style="1477" customWidth="1"/>
    <col min="14089" max="14089" width="2.5" style="1477" customWidth="1"/>
    <col min="14090" max="14336" width="9" style="1477" customWidth="1"/>
    <col min="14337" max="14337" width="2.25" style="1477" customWidth="1"/>
    <col min="14338" max="14338" width="24.25" style="1477" customWidth="1"/>
    <col min="14339" max="14339" width="4" style="1477" customWidth="1"/>
    <col min="14340" max="14342" width="20.125" style="1477" customWidth="1"/>
    <col min="14343" max="14343" width="3.125" style="1477" customWidth="1"/>
    <col min="14344" max="14344" width="4.375" style="1477" customWidth="1"/>
    <col min="14345" max="14345" width="2.5" style="1477" customWidth="1"/>
    <col min="14346" max="14592" width="9" style="1477" customWidth="1"/>
    <col min="14593" max="14593" width="2.25" style="1477" customWidth="1"/>
    <col min="14594" max="14594" width="24.25" style="1477" customWidth="1"/>
    <col min="14595" max="14595" width="4" style="1477" customWidth="1"/>
    <col min="14596" max="14598" width="20.125" style="1477" customWidth="1"/>
    <col min="14599" max="14599" width="3.125" style="1477" customWidth="1"/>
    <col min="14600" max="14600" width="4.375" style="1477" customWidth="1"/>
    <col min="14601" max="14601" width="2.5" style="1477" customWidth="1"/>
    <col min="14602" max="14848" width="9" style="1477" customWidth="1"/>
    <col min="14849" max="14849" width="2.25" style="1477" customWidth="1"/>
    <col min="14850" max="14850" width="24.25" style="1477" customWidth="1"/>
    <col min="14851" max="14851" width="4" style="1477" customWidth="1"/>
    <col min="14852" max="14854" width="20.125" style="1477" customWidth="1"/>
    <col min="14855" max="14855" width="3.125" style="1477" customWidth="1"/>
    <col min="14856" max="14856" width="4.375" style="1477" customWidth="1"/>
    <col min="14857" max="14857" width="2.5" style="1477" customWidth="1"/>
    <col min="14858" max="15104" width="9" style="1477" customWidth="1"/>
    <col min="15105" max="15105" width="2.25" style="1477" customWidth="1"/>
    <col min="15106" max="15106" width="24.25" style="1477" customWidth="1"/>
    <col min="15107" max="15107" width="4" style="1477" customWidth="1"/>
    <col min="15108" max="15110" width="20.125" style="1477" customWidth="1"/>
    <col min="15111" max="15111" width="3.125" style="1477" customWidth="1"/>
    <col min="15112" max="15112" width="4.375" style="1477" customWidth="1"/>
    <col min="15113" max="15113" width="2.5" style="1477" customWidth="1"/>
    <col min="15114" max="15360" width="9" style="1477" customWidth="1"/>
    <col min="15361" max="15361" width="2.25" style="1477" customWidth="1"/>
    <col min="15362" max="15362" width="24.25" style="1477" customWidth="1"/>
    <col min="15363" max="15363" width="4" style="1477" customWidth="1"/>
    <col min="15364" max="15366" width="20.125" style="1477" customWidth="1"/>
    <col min="15367" max="15367" width="3.125" style="1477" customWidth="1"/>
    <col min="15368" max="15368" width="4.375" style="1477" customWidth="1"/>
    <col min="15369" max="15369" width="2.5" style="1477" customWidth="1"/>
    <col min="15370" max="15616" width="9" style="1477" customWidth="1"/>
    <col min="15617" max="15617" width="2.25" style="1477" customWidth="1"/>
    <col min="15618" max="15618" width="24.25" style="1477" customWidth="1"/>
    <col min="15619" max="15619" width="4" style="1477" customWidth="1"/>
    <col min="15620" max="15622" width="20.125" style="1477" customWidth="1"/>
    <col min="15623" max="15623" width="3.125" style="1477" customWidth="1"/>
    <col min="15624" max="15624" width="4.375" style="1477" customWidth="1"/>
    <col min="15625" max="15625" width="2.5" style="1477" customWidth="1"/>
    <col min="15626" max="15872" width="9" style="1477" customWidth="1"/>
    <col min="15873" max="15873" width="2.25" style="1477" customWidth="1"/>
    <col min="15874" max="15874" width="24.25" style="1477" customWidth="1"/>
    <col min="15875" max="15875" width="4" style="1477" customWidth="1"/>
    <col min="15876" max="15878" width="20.125" style="1477" customWidth="1"/>
    <col min="15879" max="15879" width="3.125" style="1477" customWidth="1"/>
    <col min="15880" max="15880" width="4.375" style="1477" customWidth="1"/>
    <col min="15881" max="15881" width="2.5" style="1477" customWidth="1"/>
    <col min="15882" max="16128" width="9" style="1477" customWidth="1"/>
    <col min="16129" max="16129" width="2.25" style="1477" customWidth="1"/>
    <col min="16130" max="16130" width="24.25" style="1477" customWidth="1"/>
    <col min="16131" max="16131" width="4" style="1477" customWidth="1"/>
    <col min="16132" max="16134" width="20.125" style="1477" customWidth="1"/>
    <col min="16135" max="16135" width="3.125" style="1477" customWidth="1"/>
    <col min="16136" max="16136" width="4.375" style="1477" customWidth="1"/>
    <col min="16137" max="16137" width="2.5" style="1477" customWidth="1"/>
    <col min="16138" max="16384" width="9" style="1477" customWidth="1"/>
  </cols>
  <sheetData>
    <row r="1" spans="1:7" ht="27.75" customHeight="1">
      <c r="A1" s="1760"/>
    </row>
    <row r="2" spans="1:7" ht="27.75" customHeight="1">
      <c r="A2" s="1760"/>
      <c r="F2" s="698" t="s">
        <v>1487</v>
      </c>
      <c r="G2" s="698"/>
    </row>
    <row r="3" spans="1:7" ht="36" customHeight="1">
      <c r="A3" s="1761" t="s">
        <v>461</v>
      </c>
      <c r="B3" s="1761"/>
      <c r="C3" s="1761"/>
      <c r="D3" s="1761"/>
      <c r="E3" s="1761"/>
      <c r="F3" s="1761"/>
      <c r="G3" s="1761"/>
    </row>
    <row r="4" spans="1:7" ht="36" customHeight="1">
      <c r="A4" s="1761"/>
      <c r="B4" s="1761"/>
      <c r="C4" s="1761"/>
      <c r="D4" s="1761"/>
      <c r="E4" s="1761"/>
      <c r="F4" s="1761"/>
      <c r="G4" s="1761"/>
    </row>
    <row r="5" spans="1:7" ht="36" customHeight="1">
      <c r="A5" s="1761"/>
      <c r="B5" s="1762" t="s">
        <v>493</v>
      </c>
      <c r="C5" s="1768"/>
      <c r="D5" s="1771"/>
      <c r="E5" s="1771"/>
      <c r="F5" s="1771"/>
      <c r="G5" s="1774"/>
    </row>
    <row r="6" spans="1:7" ht="46.5" customHeight="1">
      <c r="B6" s="1763" t="s">
        <v>498</v>
      </c>
      <c r="C6" s="1769" t="s">
        <v>371</v>
      </c>
      <c r="D6" s="1769"/>
      <c r="E6" s="1769"/>
      <c r="F6" s="1769"/>
      <c r="G6" s="1775"/>
    </row>
    <row r="7" spans="1:7" ht="46.5" customHeight="1">
      <c r="B7" s="3490" t="s">
        <v>504</v>
      </c>
      <c r="C7" s="3496"/>
      <c r="D7" s="3501" t="s">
        <v>507</v>
      </c>
      <c r="E7" s="3501"/>
      <c r="F7" s="3501"/>
      <c r="G7" s="3505"/>
    </row>
    <row r="8" spans="1:7" ht="18.75" customHeight="1">
      <c r="B8" s="3491" t="s">
        <v>509</v>
      </c>
      <c r="C8" s="3497"/>
      <c r="D8" s="3137"/>
      <c r="E8" s="3137"/>
      <c r="F8" s="3137"/>
      <c r="G8" s="3506"/>
    </row>
    <row r="9" spans="1:7" ht="40.5" customHeight="1">
      <c r="B9" s="3491"/>
      <c r="C9" s="3497"/>
      <c r="D9" s="3502" t="s">
        <v>513</v>
      </c>
      <c r="E9" s="3503" t="s">
        <v>329</v>
      </c>
      <c r="F9" s="3504"/>
      <c r="G9" s="3506"/>
    </row>
    <row r="10" spans="1:7" ht="25.5" customHeight="1">
      <c r="B10" s="3492"/>
      <c r="C10" s="3498"/>
      <c r="D10" s="3500"/>
      <c r="E10" s="3500"/>
      <c r="F10" s="3500"/>
      <c r="G10" s="1777"/>
    </row>
    <row r="11" spans="1:7">
      <c r="B11" s="3493" t="s">
        <v>514</v>
      </c>
      <c r="C11" s="3499"/>
      <c r="D11" s="3499"/>
      <c r="E11" s="3499"/>
      <c r="F11" s="3499"/>
      <c r="G11" s="3507"/>
    </row>
    <row r="12" spans="1:7" ht="29.25" customHeight="1">
      <c r="B12" s="3125"/>
      <c r="C12" s="3137"/>
      <c r="D12" s="2149" t="s">
        <v>39</v>
      </c>
      <c r="E12" s="2149" t="s">
        <v>338</v>
      </c>
      <c r="F12" s="2149" t="s">
        <v>517</v>
      </c>
      <c r="G12" s="3506"/>
    </row>
    <row r="13" spans="1:7" ht="29.25" customHeight="1">
      <c r="B13" s="3125"/>
      <c r="C13" s="3137"/>
      <c r="D13" s="3503" t="s">
        <v>329</v>
      </c>
      <c r="E13" s="3503" t="s">
        <v>329</v>
      </c>
      <c r="F13" s="3503" t="s">
        <v>329</v>
      </c>
      <c r="G13" s="3506"/>
    </row>
    <row r="14" spans="1:7">
      <c r="B14" s="3494"/>
      <c r="C14" s="3500"/>
      <c r="D14" s="3500"/>
      <c r="E14" s="3500"/>
      <c r="F14" s="3500"/>
      <c r="G14" s="1777"/>
    </row>
    <row r="15" spans="1:7" ht="38.25" customHeight="1">
      <c r="B15" s="3495" t="s">
        <v>519</v>
      </c>
      <c r="C15" s="3496"/>
      <c r="D15" s="3501" t="s">
        <v>38</v>
      </c>
      <c r="E15" s="3501"/>
      <c r="F15" s="3501"/>
      <c r="G15" s="3505"/>
    </row>
    <row r="18" spans="2:9" ht="17.25" customHeight="1">
      <c r="B18" s="2073" t="s">
        <v>523</v>
      </c>
    </row>
    <row r="19" spans="2:9" ht="17.25" customHeight="1">
      <c r="B19" s="2073" t="s">
        <v>525</v>
      </c>
    </row>
    <row r="20" spans="2:9" ht="17.25" customHeight="1">
      <c r="B20" s="2073" t="s">
        <v>527</v>
      </c>
    </row>
    <row r="21" spans="2:9" ht="17.25" customHeight="1">
      <c r="B21" s="2073" t="s">
        <v>181</v>
      </c>
    </row>
    <row r="22" spans="2:9" ht="17.25" customHeight="1">
      <c r="B22" s="682" t="s">
        <v>165</v>
      </c>
    </row>
    <row r="23" spans="2:9" ht="17.25" customHeight="1">
      <c r="B23" s="2073" t="s">
        <v>99</v>
      </c>
    </row>
    <row r="24" spans="2:9" ht="17.25" customHeight="1">
      <c r="B24" s="667" t="s">
        <v>528</v>
      </c>
      <c r="C24" s="1759"/>
      <c r="D24" s="1759"/>
      <c r="E24" s="1759"/>
      <c r="F24" s="1759"/>
      <c r="G24" s="1759"/>
      <c r="H24" s="1759"/>
      <c r="I24" s="1759"/>
    </row>
    <row r="25" spans="2:9" ht="17.25" customHeight="1">
      <c r="B25" s="667" t="s">
        <v>530</v>
      </c>
      <c r="C25" s="1759"/>
      <c r="D25" s="1759"/>
      <c r="E25" s="1759"/>
      <c r="F25" s="1759"/>
      <c r="G25" s="1759"/>
      <c r="H25" s="1759"/>
      <c r="I25" s="1759"/>
    </row>
    <row r="26" spans="2:9" ht="17.25" customHeight="1">
      <c r="B26" s="667" t="s">
        <v>111</v>
      </c>
      <c r="C26" s="1759"/>
      <c r="D26" s="1759"/>
      <c r="E26" s="1759"/>
      <c r="F26" s="1759"/>
      <c r="G26" s="1759"/>
      <c r="H26" s="1759"/>
      <c r="I26" s="1759"/>
    </row>
    <row r="27" spans="2:9">
      <c r="B27" s="1477" t="s">
        <v>533</v>
      </c>
    </row>
  </sheetData>
  <customSheetViews>
    <customSheetView guid="{76D48460-2D9B-487A-92BD-89A50EB1783E}" showPageBreaks="1" showGridLines="0" printArea="1" view="pageBreakPreview">
      <selection activeCell="A3" sqref="A3:G3"/>
      <pageMargins left="0.7" right="0.7" top="0.75" bottom="0.75" header="0.3" footer="0.3"/>
      <printOptions horizontalCentered="1" verticalCentered="1"/>
      <pageSetup paperSize="9" scale="89" orientation="portrait" blackAndWhite="1" r:id="rId1"/>
    </customSheetView>
  </customSheetViews>
  <mergeCells count="5">
    <mergeCell ref="F2:G2"/>
    <mergeCell ref="A3:G3"/>
    <mergeCell ref="C6:G6"/>
    <mergeCell ref="B8:B10"/>
    <mergeCell ref="B11:B14"/>
  </mergeCells>
  <phoneticPr fontId="7"/>
  <printOptions horizontalCentered="1" verticalCentered="1"/>
  <pageMargins left="0.7" right="0.7" top="0.75" bottom="0.75" header="0.3" footer="0.3"/>
  <pageSetup paperSize="9" scale="89" fitToWidth="1" fitToHeight="1" orientation="portrait" usePrinterDefaults="1" blackAndWhite="1" r:id="rId2"/>
</worksheet>
</file>

<file path=xl/worksheets/sheet92.xml><?xml version="1.0" encoding="utf-8"?>
<worksheet xmlns="http://schemas.openxmlformats.org/spreadsheetml/2006/main" xmlns:r="http://schemas.openxmlformats.org/officeDocument/2006/relationships" xmlns:mc="http://schemas.openxmlformats.org/markup-compatibility/2006">
  <sheetPr codeName="Sheet43">
    <tabColor rgb="FF00B0F0"/>
  </sheetPr>
  <dimension ref="A1:G32"/>
  <sheetViews>
    <sheetView workbookViewId="0">
      <selection activeCell="A3" sqref="A3:G3"/>
    </sheetView>
  </sheetViews>
  <sheetFormatPr defaultRowHeight="13.5"/>
  <cols>
    <col min="1" max="1" width="4.625" style="221" customWidth="1"/>
    <col min="2" max="2" width="25.5" style="221" customWidth="1"/>
    <col min="3" max="3" width="5.25" style="221" customWidth="1"/>
    <col min="4" max="6" width="21.625" style="221" customWidth="1"/>
    <col min="7" max="7" width="3.125" style="221" customWidth="1"/>
    <col min="8" max="256" width="9" style="221" customWidth="1"/>
    <col min="257" max="257" width="4.625" style="221" customWidth="1"/>
    <col min="258" max="258" width="25.5" style="221" customWidth="1"/>
    <col min="259" max="259" width="5.25" style="221" customWidth="1"/>
    <col min="260" max="262" width="21.625" style="221" customWidth="1"/>
    <col min="263" max="263" width="3.125" style="221" customWidth="1"/>
    <col min="264" max="512" width="9" style="221" customWidth="1"/>
    <col min="513" max="513" width="4.625" style="221" customWidth="1"/>
    <col min="514" max="514" width="25.5" style="221" customWidth="1"/>
    <col min="515" max="515" width="5.25" style="221" customWidth="1"/>
    <col min="516" max="518" width="21.625" style="221" customWidth="1"/>
    <col min="519" max="519" width="3.125" style="221" customWidth="1"/>
    <col min="520" max="768" width="9" style="221" customWidth="1"/>
    <col min="769" max="769" width="4.625" style="221" customWidth="1"/>
    <col min="770" max="770" width="25.5" style="221" customWidth="1"/>
    <col min="771" max="771" width="5.25" style="221" customWidth="1"/>
    <col min="772" max="774" width="21.625" style="221" customWidth="1"/>
    <col min="775" max="775" width="3.125" style="221" customWidth="1"/>
    <col min="776" max="1024" width="9" style="221" customWidth="1"/>
    <col min="1025" max="1025" width="4.625" style="221" customWidth="1"/>
    <col min="1026" max="1026" width="25.5" style="221" customWidth="1"/>
    <col min="1027" max="1027" width="5.25" style="221" customWidth="1"/>
    <col min="1028" max="1030" width="21.625" style="221" customWidth="1"/>
    <col min="1031" max="1031" width="3.125" style="221" customWidth="1"/>
    <col min="1032" max="1280" width="9" style="221" customWidth="1"/>
    <col min="1281" max="1281" width="4.625" style="221" customWidth="1"/>
    <col min="1282" max="1282" width="25.5" style="221" customWidth="1"/>
    <col min="1283" max="1283" width="5.25" style="221" customWidth="1"/>
    <col min="1284" max="1286" width="21.625" style="221" customWidth="1"/>
    <col min="1287" max="1287" width="3.125" style="221" customWidth="1"/>
    <col min="1288" max="1536" width="9" style="221" customWidth="1"/>
    <col min="1537" max="1537" width="4.625" style="221" customWidth="1"/>
    <col min="1538" max="1538" width="25.5" style="221" customWidth="1"/>
    <col min="1539" max="1539" width="5.25" style="221" customWidth="1"/>
    <col min="1540" max="1542" width="21.625" style="221" customWidth="1"/>
    <col min="1543" max="1543" width="3.125" style="221" customWidth="1"/>
    <col min="1544" max="1792" width="9" style="221" customWidth="1"/>
    <col min="1793" max="1793" width="4.625" style="221" customWidth="1"/>
    <col min="1794" max="1794" width="25.5" style="221" customWidth="1"/>
    <col min="1795" max="1795" width="5.25" style="221" customWidth="1"/>
    <col min="1796" max="1798" width="21.625" style="221" customWidth="1"/>
    <col min="1799" max="1799" width="3.125" style="221" customWidth="1"/>
    <col min="1800" max="2048" width="9" style="221" customWidth="1"/>
    <col min="2049" max="2049" width="4.625" style="221" customWidth="1"/>
    <col min="2050" max="2050" width="25.5" style="221" customWidth="1"/>
    <col min="2051" max="2051" width="5.25" style="221" customWidth="1"/>
    <col min="2052" max="2054" width="21.625" style="221" customWidth="1"/>
    <col min="2055" max="2055" width="3.125" style="221" customWidth="1"/>
    <col min="2056" max="2304" width="9" style="221" customWidth="1"/>
    <col min="2305" max="2305" width="4.625" style="221" customWidth="1"/>
    <col min="2306" max="2306" width="25.5" style="221" customWidth="1"/>
    <col min="2307" max="2307" width="5.25" style="221" customWidth="1"/>
    <col min="2308" max="2310" width="21.625" style="221" customWidth="1"/>
    <col min="2311" max="2311" width="3.125" style="221" customWidth="1"/>
    <col min="2312" max="2560" width="9" style="221" customWidth="1"/>
    <col min="2561" max="2561" width="4.625" style="221" customWidth="1"/>
    <col min="2562" max="2562" width="25.5" style="221" customWidth="1"/>
    <col min="2563" max="2563" width="5.25" style="221" customWidth="1"/>
    <col min="2564" max="2566" width="21.625" style="221" customWidth="1"/>
    <col min="2567" max="2567" width="3.125" style="221" customWidth="1"/>
    <col min="2568" max="2816" width="9" style="221" customWidth="1"/>
    <col min="2817" max="2817" width="4.625" style="221" customWidth="1"/>
    <col min="2818" max="2818" width="25.5" style="221" customWidth="1"/>
    <col min="2819" max="2819" width="5.25" style="221" customWidth="1"/>
    <col min="2820" max="2822" width="21.625" style="221" customWidth="1"/>
    <col min="2823" max="2823" width="3.125" style="221" customWidth="1"/>
    <col min="2824" max="3072" width="9" style="221" customWidth="1"/>
    <col min="3073" max="3073" width="4.625" style="221" customWidth="1"/>
    <col min="3074" max="3074" width="25.5" style="221" customWidth="1"/>
    <col min="3075" max="3075" width="5.25" style="221" customWidth="1"/>
    <col min="3076" max="3078" width="21.625" style="221" customWidth="1"/>
    <col min="3079" max="3079" width="3.125" style="221" customWidth="1"/>
    <col min="3080" max="3328" width="9" style="221" customWidth="1"/>
    <col min="3329" max="3329" width="4.625" style="221" customWidth="1"/>
    <col min="3330" max="3330" width="25.5" style="221" customWidth="1"/>
    <col min="3331" max="3331" width="5.25" style="221" customWidth="1"/>
    <col min="3332" max="3334" width="21.625" style="221" customWidth="1"/>
    <col min="3335" max="3335" width="3.125" style="221" customWidth="1"/>
    <col min="3336" max="3584" width="9" style="221" customWidth="1"/>
    <col min="3585" max="3585" width="4.625" style="221" customWidth="1"/>
    <col min="3586" max="3586" width="25.5" style="221" customWidth="1"/>
    <col min="3587" max="3587" width="5.25" style="221" customWidth="1"/>
    <col min="3588" max="3590" width="21.625" style="221" customWidth="1"/>
    <col min="3591" max="3591" width="3.125" style="221" customWidth="1"/>
    <col min="3592" max="3840" width="9" style="221" customWidth="1"/>
    <col min="3841" max="3841" width="4.625" style="221" customWidth="1"/>
    <col min="3842" max="3842" width="25.5" style="221" customWidth="1"/>
    <col min="3843" max="3843" width="5.25" style="221" customWidth="1"/>
    <col min="3844" max="3846" width="21.625" style="221" customWidth="1"/>
    <col min="3847" max="3847" width="3.125" style="221" customWidth="1"/>
    <col min="3848" max="4096" width="9" style="221" customWidth="1"/>
    <col min="4097" max="4097" width="4.625" style="221" customWidth="1"/>
    <col min="4098" max="4098" width="25.5" style="221" customWidth="1"/>
    <col min="4099" max="4099" width="5.25" style="221" customWidth="1"/>
    <col min="4100" max="4102" width="21.625" style="221" customWidth="1"/>
    <col min="4103" max="4103" width="3.125" style="221" customWidth="1"/>
    <col min="4104" max="4352" width="9" style="221" customWidth="1"/>
    <col min="4353" max="4353" width="4.625" style="221" customWidth="1"/>
    <col min="4354" max="4354" width="25.5" style="221" customWidth="1"/>
    <col min="4355" max="4355" width="5.25" style="221" customWidth="1"/>
    <col min="4356" max="4358" width="21.625" style="221" customWidth="1"/>
    <col min="4359" max="4359" width="3.125" style="221" customWidth="1"/>
    <col min="4360" max="4608" width="9" style="221" customWidth="1"/>
    <col min="4609" max="4609" width="4.625" style="221" customWidth="1"/>
    <col min="4610" max="4610" width="25.5" style="221" customWidth="1"/>
    <col min="4611" max="4611" width="5.25" style="221" customWidth="1"/>
    <col min="4612" max="4614" width="21.625" style="221" customWidth="1"/>
    <col min="4615" max="4615" width="3.125" style="221" customWidth="1"/>
    <col min="4616" max="4864" width="9" style="221" customWidth="1"/>
    <col min="4865" max="4865" width="4.625" style="221" customWidth="1"/>
    <col min="4866" max="4866" width="25.5" style="221" customWidth="1"/>
    <col min="4867" max="4867" width="5.25" style="221" customWidth="1"/>
    <col min="4868" max="4870" width="21.625" style="221" customWidth="1"/>
    <col min="4871" max="4871" width="3.125" style="221" customWidth="1"/>
    <col min="4872" max="5120" width="9" style="221" customWidth="1"/>
    <col min="5121" max="5121" width="4.625" style="221" customWidth="1"/>
    <col min="5122" max="5122" width="25.5" style="221" customWidth="1"/>
    <col min="5123" max="5123" width="5.25" style="221" customWidth="1"/>
    <col min="5124" max="5126" width="21.625" style="221" customWidth="1"/>
    <col min="5127" max="5127" width="3.125" style="221" customWidth="1"/>
    <col min="5128" max="5376" width="9" style="221" customWidth="1"/>
    <col min="5377" max="5377" width="4.625" style="221" customWidth="1"/>
    <col min="5378" max="5378" width="25.5" style="221" customWidth="1"/>
    <col min="5379" max="5379" width="5.25" style="221" customWidth="1"/>
    <col min="5380" max="5382" width="21.625" style="221" customWidth="1"/>
    <col min="5383" max="5383" width="3.125" style="221" customWidth="1"/>
    <col min="5384" max="5632" width="9" style="221" customWidth="1"/>
    <col min="5633" max="5633" width="4.625" style="221" customWidth="1"/>
    <col min="5634" max="5634" width="25.5" style="221" customWidth="1"/>
    <col min="5635" max="5635" width="5.25" style="221" customWidth="1"/>
    <col min="5636" max="5638" width="21.625" style="221" customWidth="1"/>
    <col min="5639" max="5639" width="3.125" style="221" customWidth="1"/>
    <col min="5640" max="5888" width="9" style="221" customWidth="1"/>
    <col min="5889" max="5889" width="4.625" style="221" customWidth="1"/>
    <col min="5890" max="5890" width="25.5" style="221" customWidth="1"/>
    <col min="5891" max="5891" width="5.25" style="221" customWidth="1"/>
    <col min="5892" max="5894" width="21.625" style="221" customWidth="1"/>
    <col min="5895" max="5895" width="3.125" style="221" customWidth="1"/>
    <col min="5896" max="6144" width="9" style="221" customWidth="1"/>
    <col min="6145" max="6145" width="4.625" style="221" customWidth="1"/>
    <col min="6146" max="6146" width="25.5" style="221" customWidth="1"/>
    <col min="6147" max="6147" width="5.25" style="221" customWidth="1"/>
    <col min="6148" max="6150" width="21.625" style="221" customWidth="1"/>
    <col min="6151" max="6151" width="3.125" style="221" customWidth="1"/>
    <col min="6152" max="6400" width="9" style="221" customWidth="1"/>
    <col min="6401" max="6401" width="4.625" style="221" customWidth="1"/>
    <col min="6402" max="6402" width="25.5" style="221" customWidth="1"/>
    <col min="6403" max="6403" width="5.25" style="221" customWidth="1"/>
    <col min="6404" max="6406" width="21.625" style="221" customWidth="1"/>
    <col min="6407" max="6407" width="3.125" style="221" customWidth="1"/>
    <col min="6408" max="6656" width="9" style="221" customWidth="1"/>
    <col min="6657" max="6657" width="4.625" style="221" customWidth="1"/>
    <col min="6658" max="6658" width="25.5" style="221" customWidth="1"/>
    <col min="6659" max="6659" width="5.25" style="221" customWidth="1"/>
    <col min="6660" max="6662" width="21.625" style="221" customWidth="1"/>
    <col min="6663" max="6663" width="3.125" style="221" customWidth="1"/>
    <col min="6664" max="6912" width="9" style="221" customWidth="1"/>
    <col min="6913" max="6913" width="4.625" style="221" customWidth="1"/>
    <col min="6914" max="6914" width="25.5" style="221" customWidth="1"/>
    <col min="6915" max="6915" width="5.25" style="221" customWidth="1"/>
    <col min="6916" max="6918" width="21.625" style="221" customWidth="1"/>
    <col min="6919" max="6919" width="3.125" style="221" customWidth="1"/>
    <col min="6920" max="7168" width="9" style="221" customWidth="1"/>
    <col min="7169" max="7169" width="4.625" style="221" customWidth="1"/>
    <col min="7170" max="7170" width="25.5" style="221" customWidth="1"/>
    <col min="7171" max="7171" width="5.25" style="221" customWidth="1"/>
    <col min="7172" max="7174" width="21.625" style="221" customWidth="1"/>
    <col min="7175" max="7175" width="3.125" style="221" customWidth="1"/>
    <col min="7176" max="7424" width="9" style="221" customWidth="1"/>
    <col min="7425" max="7425" width="4.625" style="221" customWidth="1"/>
    <col min="7426" max="7426" width="25.5" style="221" customWidth="1"/>
    <col min="7427" max="7427" width="5.25" style="221" customWidth="1"/>
    <col min="7428" max="7430" width="21.625" style="221" customWidth="1"/>
    <col min="7431" max="7431" width="3.125" style="221" customWidth="1"/>
    <col min="7432" max="7680" width="9" style="221" customWidth="1"/>
    <col min="7681" max="7681" width="4.625" style="221" customWidth="1"/>
    <col min="7682" max="7682" width="25.5" style="221" customWidth="1"/>
    <col min="7683" max="7683" width="5.25" style="221" customWidth="1"/>
    <col min="7684" max="7686" width="21.625" style="221" customWidth="1"/>
    <col min="7687" max="7687" width="3.125" style="221" customWidth="1"/>
    <col min="7688" max="7936" width="9" style="221" customWidth="1"/>
    <col min="7937" max="7937" width="4.625" style="221" customWidth="1"/>
    <col min="7938" max="7938" width="25.5" style="221" customWidth="1"/>
    <col min="7939" max="7939" width="5.25" style="221" customWidth="1"/>
    <col min="7940" max="7942" width="21.625" style="221" customWidth="1"/>
    <col min="7943" max="7943" width="3.125" style="221" customWidth="1"/>
    <col min="7944" max="8192" width="9" style="221" customWidth="1"/>
    <col min="8193" max="8193" width="4.625" style="221" customWidth="1"/>
    <col min="8194" max="8194" width="25.5" style="221" customWidth="1"/>
    <col min="8195" max="8195" width="5.25" style="221" customWidth="1"/>
    <col min="8196" max="8198" width="21.625" style="221" customWidth="1"/>
    <col min="8199" max="8199" width="3.125" style="221" customWidth="1"/>
    <col min="8200" max="8448" width="9" style="221" customWidth="1"/>
    <col min="8449" max="8449" width="4.625" style="221" customWidth="1"/>
    <col min="8450" max="8450" width="25.5" style="221" customWidth="1"/>
    <col min="8451" max="8451" width="5.25" style="221" customWidth="1"/>
    <col min="8452" max="8454" width="21.625" style="221" customWidth="1"/>
    <col min="8455" max="8455" width="3.125" style="221" customWidth="1"/>
    <col min="8456" max="8704" width="9" style="221" customWidth="1"/>
    <col min="8705" max="8705" width="4.625" style="221" customWidth="1"/>
    <col min="8706" max="8706" width="25.5" style="221" customWidth="1"/>
    <col min="8707" max="8707" width="5.25" style="221" customWidth="1"/>
    <col min="8708" max="8710" width="21.625" style="221" customWidth="1"/>
    <col min="8711" max="8711" width="3.125" style="221" customWidth="1"/>
    <col min="8712" max="8960" width="9" style="221" customWidth="1"/>
    <col min="8961" max="8961" width="4.625" style="221" customWidth="1"/>
    <col min="8962" max="8962" width="25.5" style="221" customWidth="1"/>
    <col min="8963" max="8963" width="5.25" style="221" customWidth="1"/>
    <col min="8964" max="8966" width="21.625" style="221" customWidth="1"/>
    <col min="8967" max="8967" width="3.125" style="221" customWidth="1"/>
    <col min="8968" max="9216" width="9" style="221" customWidth="1"/>
    <col min="9217" max="9217" width="4.625" style="221" customWidth="1"/>
    <col min="9218" max="9218" width="25.5" style="221" customWidth="1"/>
    <col min="9219" max="9219" width="5.25" style="221" customWidth="1"/>
    <col min="9220" max="9222" width="21.625" style="221" customWidth="1"/>
    <col min="9223" max="9223" width="3.125" style="221" customWidth="1"/>
    <col min="9224" max="9472" width="9" style="221" customWidth="1"/>
    <col min="9473" max="9473" width="4.625" style="221" customWidth="1"/>
    <col min="9474" max="9474" width="25.5" style="221" customWidth="1"/>
    <col min="9475" max="9475" width="5.25" style="221" customWidth="1"/>
    <col min="9476" max="9478" width="21.625" style="221" customWidth="1"/>
    <col min="9479" max="9479" width="3.125" style="221" customWidth="1"/>
    <col min="9480" max="9728" width="9" style="221" customWidth="1"/>
    <col min="9729" max="9729" width="4.625" style="221" customWidth="1"/>
    <col min="9730" max="9730" width="25.5" style="221" customWidth="1"/>
    <col min="9731" max="9731" width="5.25" style="221" customWidth="1"/>
    <col min="9732" max="9734" width="21.625" style="221" customWidth="1"/>
    <col min="9735" max="9735" width="3.125" style="221" customWidth="1"/>
    <col min="9736" max="9984" width="9" style="221" customWidth="1"/>
    <col min="9985" max="9985" width="4.625" style="221" customWidth="1"/>
    <col min="9986" max="9986" width="25.5" style="221" customWidth="1"/>
    <col min="9987" max="9987" width="5.25" style="221" customWidth="1"/>
    <col min="9988" max="9990" width="21.625" style="221" customWidth="1"/>
    <col min="9991" max="9991" width="3.125" style="221" customWidth="1"/>
    <col min="9992" max="10240" width="9" style="221" customWidth="1"/>
    <col min="10241" max="10241" width="4.625" style="221" customWidth="1"/>
    <col min="10242" max="10242" width="25.5" style="221" customWidth="1"/>
    <col min="10243" max="10243" width="5.25" style="221" customWidth="1"/>
    <col min="10244" max="10246" width="21.625" style="221" customWidth="1"/>
    <col min="10247" max="10247" width="3.125" style="221" customWidth="1"/>
    <col min="10248" max="10496" width="9" style="221" customWidth="1"/>
    <col min="10497" max="10497" width="4.625" style="221" customWidth="1"/>
    <col min="10498" max="10498" width="25.5" style="221" customWidth="1"/>
    <col min="10499" max="10499" width="5.25" style="221" customWidth="1"/>
    <col min="10500" max="10502" width="21.625" style="221" customWidth="1"/>
    <col min="10503" max="10503" width="3.125" style="221" customWidth="1"/>
    <col min="10504" max="10752" width="9" style="221" customWidth="1"/>
    <col min="10753" max="10753" width="4.625" style="221" customWidth="1"/>
    <col min="10754" max="10754" width="25.5" style="221" customWidth="1"/>
    <col min="10755" max="10755" width="5.25" style="221" customWidth="1"/>
    <col min="10756" max="10758" width="21.625" style="221" customWidth="1"/>
    <col min="10759" max="10759" width="3.125" style="221" customWidth="1"/>
    <col min="10760" max="11008" width="9" style="221" customWidth="1"/>
    <col min="11009" max="11009" width="4.625" style="221" customWidth="1"/>
    <col min="11010" max="11010" width="25.5" style="221" customWidth="1"/>
    <col min="11011" max="11011" width="5.25" style="221" customWidth="1"/>
    <col min="11012" max="11014" width="21.625" style="221" customWidth="1"/>
    <col min="11015" max="11015" width="3.125" style="221" customWidth="1"/>
    <col min="11016" max="11264" width="9" style="221" customWidth="1"/>
    <col min="11265" max="11265" width="4.625" style="221" customWidth="1"/>
    <col min="11266" max="11266" width="25.5" style="221" customWidth="1"/>
    <col min="11267" max="11267" width="5.25" style="221" customWidth="1"/>
    <col min="11268" max="11270" width="21.625" style="221" customWidth="1"/>
    <col min="11271" max="11271" width="3.125" style="221" customWidth="1"/>
    <col min="11272" max="11520" width="9" style="221" customWidth="1"/>
    <col min="11521" max="11521" width="4.625" style="221" customWidth="1"/>
    <col min="11522" max="11522" width="25.5" style="221" customWidth="1"/>
    <col min="11523" max="11523" width="5.25" style="221" customWidth="1"/>
    <col min="11524" max="11526" width="21.625" style="221" customWidth="1"/>
    <col min="11527" max="11527" width="3.125" style="221" customWidth="1"/>
    <col min="11528" max="11776" width="9" style="221" customWidth="1"/>
    <col min="11777" max="11777" width="4.625" style="221" customWidth="1"/>
    <col min="11778" max="11778" width="25.5" style="221" customWidth="1"/>
    <col min="11779" max="11779" width="5.25" style="221" customWidth="1"/>
    <col min="11780" max="11782" width="21.625" style="221" customWidth="1"/>
    <col min="11783" max="11783" width="3.125" style="221" customWidth="1"/>
    <col min="11784" max="12032" width="9" style="221" customWidth="1"/>
    <col min="12033" max="12033" width="4.625" style="221" customWidth="1"/>
    <col min="12034" max="12034" width="25.5" style="221" customWidth="1"/>
    <col min="12035" max="12035" width="5.25" style="221" customWidth="1"/>
    <col min="12036" max="12038" width="21.625" style="221" customWidth="1"/>
    <col min="12039" max="12039" width="3.125" style="221" customWidth="1"/>
    <col min="12040" max="12288" width="9" style="221" customWidth="1"/>
    <col min="12289" max="12289" width="4.625" style="221" customWidth="1"/>
    <col min="12290" max="12290" width="25.5" style="221" customWidth="1"/>
    <col min="12291" max="12291" width="5.25" style="221" customWidth="1"/>
    <col min="12292" max="12294" width="21.625" style="221" customWidth="1"/>
    <col min="12295" max="12295" width="3.125" style="221" customWidth="1"/>
    <col min="12296" max="12544" width="9" style="221" customWidth="1"/>
    <col min="12545" max="12545" width="4.625" style="221" customWidth="1"/>
    <col min="12546" max="12546" width="25.5" style="221" customWidth="1"/>
    <col min="12547" max="12547" width="5.25" style="221" customWidth="1"/>
    <col min="12548" max="12550" width="21.625" style="221" customWidth="1"/>
    <col min="12551" max="12551" width="3.125" style="221" customWidth="1"/>
    <col min="12552" max="12800" width="9" style="221" customWidth="1"/>
    <col min="12801" max="12801" width="4.625" style="221" customWidth="1"/>
    <col min="12802" max="12802" width="25.5" style="221" customWidth="1"/>
    <col min="12803" max="12803" width="5.25" style="221" customWidth="1"/>
    <col min="12804" max="12806" width="21.625" style="221" customWidth="1"/>
    <col min="12807" max="12807" width="3.125" style="221" customWidth="1"/>
    <col min="12808" max="13056" width="9" style="221" customWidth="1"/>
    <col min="13057" max="13057" width="4.625" style="221" customWidth="1"/>
    <col min="13058" max="13058" width="25.5" style="221" customWidth="1"/>
    <col min="13059" max="13059" width="5.25" style="221" customWidth="1"/>
    <col min="13060" max="13062" width="21.625" style="221" customWidth="1"/>
    <col min="13063" max="13063" width="3.125" style="221" customWidth="1"/>
    <col min="13064" max="13312" width="9" style="221" customWidth="1"/>
    <col min="13313" max="13313" width="4.625" style="221" customWidth="1"/>
    <col min="13314" max="13314" width="25.5" style="221" customWidth="1"/>
    <col min="13315" max="13315" width="5.25" style="221" customWidth="1"/>
    <col min="13316" max="13318" width="21.625" style="221" customWidth="1"/>
    <col min="13319" max="13319" width="3.125" style="221" customWidth="1"/>
    <col min="13320" max="13568" width="9" style="221" customWidth="1"/>
    <col min="13569" max="13569" width="4.625" style="221" customWidth="1"/>
    <col min="13570" max="13570" width="25.5" style="221" customWidth="1"/>
    <col min="13571" max="13571" width="5.25" style="221" customWidth="1"/>
    <col min="13572" max="13574" width="21.625" style="221" customWidth="1"/>
    <col min="13575" max="13575" width="3.125" style="221" customWidth="1"/>
    <col min="13576" max="13824" width="9" style="221" customWidth="1"/>
    <col min="13825" max="13825" width="4.625" style="221" customWidth="1"/>
    <col min="13826" max="13826" width="25.5" style="221" customWidth="1"/>
    <col min="13827" max="13827" width="5.25" style="221" customWidth="1"/>
    <col min="13828" max="13830" width="21.625" style="221" customWidth="1"/>
    <col min="13831" max="13831" width="3.125" style="221" customWidth="1"/>
    <col min="13832" max="14080" width="9" style="221" customWidth="1"/>
    <col min="14081" max="14081" width="4.625" style="221" customWidth="1"/>
    <col min="14082" max="14082" width="25.5" style="221" customWidth="1"/>
    <col min="14083" max="14083" width="5.25" style="221" customWidth="1"/>
    <col min="14084" max="14086" width="21.625" style="221" customWidth="1"/>
    <col min="14087" max="14087" width="3.125" style="221" customWidth="1"/>
    <col min="14088" max="14336" width="9" style="221" customWidth="1"/>
    <col min="14337" max="14337" width="4.625" style="221" customWidth="1"/>
    <col min="14338" max="14338" width="25.5" style="221" customWidth="1"/>
    <col min="14339" max="14339" width="5.25" style="221" customWidth="1"/>
    <col min="14340" max="14342" width="21.625" style="221" customWidth="1"/>
    <col min="14343" max="14343" width="3.125" style="221" customWidth="1"/>
    <col min="14344" max="14592" width="9" style="221" customWidth="1"/>
    <col min="14593" max="14593" width="4.625" style="221" customWidth="1"/>
    <col min="14594" max="14594" width="25.5" style="221" customWidth="1"/>
    <col min="14595" max="14595" width="5.25" style="221" customWidth="1"/>
    <col min="14596" max="14598" width="21.625" style="221" customWidth="1"/>
    <col min="14599" max="14599" width="3.125" style="221" customWidth="1"/>
    <col min="14600" max="14848" width="9" style="221" customWidth="1"/>
    <col min="14849" max="14849" width="4.625" style="221" customWidth="1"/>
    <col min="14850" max="14850" width="25.5" style="221" customWidth="1"/>
    <col min="14851" max="14851" width="5.25" style="221" customWidth="1"/>
    <col min="14852" max="14854" width="21.625" style="221" customWidth="1"/>
    <col min="14855" max="14855" width="3.125" style="221" customWidth="1"/>
    <col min="14856" max="15104" width="9" style="221" customWidth="1"/>
    <col min="15105" max="15105" width="4.625" style="221" customWidth="1"/>
    <col min="15106" max="15106" width="25.5" style="221" customWidth="1"/>
    <col min="15107" max="15107" width="5.25" style="221" customWidth="1"/>
    <col min="15108" max="15110" width="21.625" style="221" customWidth="1"/>
    <col min="15111" max="15111" width="3.125" style="221" customWidth="1"/>
    <col min="15112" max="15360" width="9" style="221" customWidth="1"/>
    <col min="15361" max="15361" width="4.625" style="221" customWidth="1"/>
    <col min="15362" max="15362" width="25.5" style="221" customWidth="1"/>
    <col min="15363" max="15363" width="5.25" style="221" customWidth="1"/>
    <col min="15364" max="15366" width="21.625" style="221" customWidth="1"/>
    <col min="15367" max="15367" width="3.125" style="221" customWidth="1"/>
    <col min="15368" max="15616" width="9" style="221" customWidth="1"/>
    <col min="15617" max="15617" width="4.625" style="221" customWidth="1"/>
    <col min="15618" max="15618" width="25.5" style="221" customWidth="1"/>
    <col min="15619" max="15619" width="5.25" style="221" customWidth="1"/>
    <col min="15620" max="15622" width="21.625" style="221" customWidth="1"/>
    <col min="15623" max="15623" width="3.125" style="221" customWidth="1"/>
    <col min="15624" max="15872" width="9" style="221" customWidth="1"/>
    <col min="15873" max="15873" width="4.625" style="221" customWidth="1"/>
    <col min="15874" max="15874" width="25.5" style="221" customWidth="1"/>
    <col min="15875" max="15875" width="5.25" style="221" customWidth="1"/>
    <col min="15876" max="15878" width="21.625" style="221" customWidth="1"/>
    <col min="15879" max="15879" width="3.125" style="221" customWidth="1"/>
    <col min="15880" max="16128" width="9" style="221" customWidth="1"/>
    <col min="16129" max="16129" width="4.625" style="221" customWidth="1"/>
    <col min="16130" max="16130" width="25.5" style="221" customWidth="1"/>
    <col min="16131" max="16131" width="5.25" style="221" customWidth="1"/>
    <col min="16132" max="16134" width="21.625" style="221" customWidth="1"/>
    <col min="16135" max="16135" width="3.125" style="221" customWidth="1"/>
    <col min="16136" max="16384" width="9" style="221" customWidth="1"/>
  </cols>
  <sheetData>
    <row r="1" spans="1:7" ht="27.75" customHeight="1">
      <c r="A1" s="1917"/>
    </row>
    <row r="2" spans="1:7" ht="27.75" customHeight="1">
      <c r="A2" s="1917"/>
      <c r="F2" s="1756" t="s">
        <v>1487</v>
      </c>
      <c r="G2" s="1756"/>
    </row>
    <row r="3" spans="1:7" ht="36" customHeight="1">
      <c r="A3" s="1919" t="s">
        <v>93</v>
      </c>
      <c r="B3" s="1919"/>
      <c r="C3" s="1919"/>
      <c r="D3" s="1919"/>
      <c r="E3" s="1919"/>
      <c r="F3" s="1919"/>
      <c r="G3" s="1919"/>
    </row>
    <row r="4" spans="1:7" ht="36" customHeight="1">
      <c r="A4" s="1919"/>
      <c r="B4" s="1919"/>
      <c r="C4" s="1919"/>
      <c r="D4" s="1919"/>
      <c r="E4" s="1919"/>
      <c r="F4" s="1919"/>
      <c r="G4" s="1919"/>
    </row>
    <row r="5" spans="1:7" ht="36" customHeight="1">
      <c r="A5" s="1919"/>
      <c r="B5" s="1952" t="s">
        <v>493</v>
      </c>
      <c r="C5" s="1924"/>
      <c r="D5" s="1927"/>
      <c r="E5" s="1927"/>
      <c r="F5" s="1927"/>
      <c r="G5" s="1939"/>
    </row>
    <row r="6" spans="1:7" ht="46.5" customHeight="1">
      <c r="B6" s="1953" t="s">
        <v>737</v>
      </c>
      <c r="C6" s="1931" t="s">
        <v>739</v>
      </c>
      <c r="D6" s="1931"/>
      <c r="E6" s="1931"/>
      <c r="F6" s="1931"/>
      <c r="G6" s="1940"/>
    </row>
    <row r="7" spans="1:7" ht="18.75" customHeight="1">
      <c r="B7" s="1954" t="s">
        <v>202</v>
      </c>
      <c r="C7" s="1960"/>
      <c r="D7" s="1963"/>
      <c r="E7" s="1963"/>
      <c r="F7" s="1963"/>
      <c r="G7" s="1969"/>
    </row>
    <row r="8" spans="1:7" ht="33" customHeight="1">
      <c r="B8" s="1955"/>
      <c r="C8" s="1961"/>
      <c r="D8" s="1964"/>
      <c r="E8" s="1932" t="s">
        <v>39</v>
      </c>
      <c r="F8" s="1932" t="s">
        <v>338</v>
      </c>
      <c r="G8" s="1970"/>
    </row>
    <row r="9" spans="1:7" ht="33" customHeight="1">
      <c r="B9" s="1955"/>
      <c r="C9" s="1961"/>
      <c r="D9" s="1965" t="s">
        <v>639</v>
      </c>
      <c r="E9" s="1967" t="s">
        <v>329</v>
      </c>
      <c r="F9" s="1967" t="s">
        <v>329</v>
      </c>
      <c r="G9" s="1970"/>
    </row>
    <row r="10" spans="1:7" ht="33" customHeight="1">
      <c r="B10" s="1955"/>
      <c r="C10" s="1961"/>
      <c r="D10" s="1965" t="s">
        <v>643</v>
      </c>
      <c r="E10" s="1967" t="s">
        <v>329</v>
      </c>
      <c r="F10" s="1967" t="s">
        <v>329</v>
      </c>
      <c r="G10" s="1970"/>
    </row>
    <row r="11" spans="1:7" ht="25.5" customHeight="1">
      <c r="B11" s="1956"/>
      <c r="C11" s="1962"/>
      <c r="D11" s="1964"/>
      <c r="E11" s="1964"/>
      <c r="F11" s="1964"/>
      <c r="G11" s="1971"/>
    </row>
    <row r="12" spans="1:7">
      <c r="B12" s="1920"/>
      <c r="C12" s="1963"/>
      <c r="D12" s="1963"/>
      <c r="E12" s="1963"/>
      <c r="F12" s="1963"/>
      <c r="G12" s="1969"/>
    </row>
    <row r="13" spans="1:7" ht="38.25" customHeight="1">
      <c r="B13" s="1955" t="s">
        <v>740</v>
      </c>
      <c r="C13" s="590"/>
      <c r="D13" s="1965" t="s">
        <v>595</v>
      </c>
      <c r="E13" s="1967" t="s">
        <v>329</v>
      </c>
      <c r="F13" s="1968"/>
      <c r="G13" s="1970"/>
    </row>
    <row r="14" spans="1:7" ht="32.25" customHeight="1">
      <c r="B14" s="1957"/>
      <c r="C14" s="590"/>
      <c r="D14" s="590"/>
      <c r="E14" s="590"/>
      <c r="F14" s="590"/>
      <c r="G14" s="1970"/>
    </row>
    <row r="15" spans="1:7" ht="21.75" customHeight="1">
      <c r="B15" s="1957"/>
      <c r="C15" s="590"/>
      <c r="D15" s="590" t="s">
        <v>741</v>
      </c>
      <c r="E15" s="590"/>
      <c r="F15" s="590"/>
      <c r="G15" s="1970"/>
    </row>
    <row r="16" spans="1:7" ht="4.5" customHeight="1">
      <c r="B16" s="1957"/>
      <c r="C16" s="590"/>
      <c r="D16" s="590"/>
      <c r="E16" s="590"/>
      <c r="F16" s="590"/>
      <c r="G16" s="1970"/>
    </row>
    <row r="17" spans="2:7" ht="29.25" customHeight="1">
      <c r="B17" s="1957"/>
      <c r="C17" s="590"/>
      <c r="D17" s="1746" t="s">
        <v>617</v>
      </c>
      <c r="E17" s="1746" t="s">
        <v>213</v>
      </c>
      <c r="F17" s="590"/>
      <c r="G17" s="1970"/>
    </row>
    <row r="18" spans="2:7" ht="29.25" customHeight="1">
      <c r="B18" s="1957"/>
      <c r="C18" s="590"/>
      <c r="D18" s="1746" t="s">
        <v>742</v>
      </c>
      <c r="E18" s="1966"/>
      <c r="F18" s="590"/>
      <c r="G18" s="1970"/>
    </row>
    <row r="19" spans="2:7" ht="29.25" customHeight="1">
      <c r="B19" s="1957"/>
      <c r="C19" s="590"/>
      <c r="D19" s="1746" t="s">
        <v>639</v>
      </c>
      <c r="E19" s="1966"/>
      <c r="F19" s="590"/>
      <c r="G19" s="1970"/>
    </row>
    <row r="20" spans="2:7" ht="29.25" customHeight="1">
      <c r="B20" s="1957"/>
      <c r="C20" s="590"/>
      <c r="D20" s="1746" t="s">
        <v>577</v>
      </c>
      <c r="E20" s="1966"/>
      <c r="F20" s="590"/>
      <c r="G20" s="1970"/>
    </row>
    <row r="21" spans="2:7" ht="29.25" customHeight="1">
      <c r="B21" s="1957"/>
      <c r="C21" s="590"/>
      <c r="D21" s="1966"/>
      <c r="E21" s="1966"/>
      <c r="F21" s="590"/>
      <c r="G21" s="1970"/>
    </row>
    <row r="22" spans="2:7" ht="29.25" customHeight="1">
      <c r="B22" s="1957"/>
      <c r="C22" s="590"/>
      <c r="D22" s="1966"/>
      <c r="E22" s="1966"/>
      <c r="F22" s="590"/>
      <c r="G22" s="1970"/>
    </row>
    <row r="23" spans="2:7" ht="29.25" customHeight="1">
      <c r="B23" s="1957"/>
      <c r="C23" s="590"/>
      <c r="D23" s="1966"/>
      <c r="E23" s="1966"/>
      <c r="F23" s="590"/>
      <c r="G23" s="1970"/>
    </row>
    <row r="24" spans="2:7">
      <c r="B24" s="1958"/>
      <c r="C24" s="1964"/>
      <c r="D24" s="1964"/>
      <c r="E24" s="1964"/>
      <c r="F24" s="1964"/>
      <c r="G24" s="1971"/>
    </row>
    <row r="26" spans="2:7" ht="24.75" customHeight="1">
      <c r="B26" s="221" t="s">
        <v>744</v>
      </c>
    </row>
    <row r="27" spans="2:7" ht="24.75" customHeight="1">
      <c r="B27" s="221" t="s">
        <v>604</v>
      </c>
    </row>
    <row r="28" spans="2:7" ht="13.5" customHeight="1">
      <c r="B28" s="1959" t="s">
        <v>672</v>
      </c>
    </row>
    <row r="32" spans="2:7">
      <c r="C32" s="221" t="s">
        <v>745</v>
      </c>
    </row>
  </sheetData>
  <customSheetViews>
    <customSheetView guid="{76D48460-2D9B-487A-92BD-89A50EB1783E}">
      <selection activeCell="A3" sqref="A3:G3"/>
      <pageMargins left="0.55118110236220474" right="0.70866141732283472" top="0.98425196850393704" bottom="0.98425196850393704" header="0.51181102362204722" footer="0.51181102362204722"/>
      <printOptions horizontalCentered="1"/>
      <pageSetup paperSize="9" scale="80" orientation="portrait" horizontalDpi="300" verticalDpi="300" r:id="rId1"/>
      <headerFooter alignWithMargins="0">
        <oddHeader xml:space="preserve">&amp;R（別紙４）
</oddHeader>
        <evenHeader xml:space="preserve">&amp;R（別紙４）
</evenHeader>
        <firstHeader xml:space="preserve">&amp;R（別紙４）
</firstHeader>
      </headerFooter>
    </customSheetView>
  </customSheetViews>
  <mergeCells count="4">
    <mergeCell ref="F2:G2"/>
    <mergeCell ref="A3:G3"/>
    <mergeCell ref="C6:G6"/>
    <mergeCell ref="B7:B11"/>
  </mergeCells>
  <phoneticPr fontId="7"/>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2"/>
  <headerFooter alignWithMargins="0">
    <oddHeader xml:space="preserve">&amp;R（別紙４）
</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customSheetViews>
    <customSheetView guid="{76D48460-2D9B-487A-92BD-89A50EB1783E}">
      <pageMargins left="0.7" right="0.7" top="0.75" bottom="0.75" header="0.3" footer="0.3"/>
      <pageSetup paperSize="9" orientation="portrait" r:id="rId1"/>
    </customSheetView>
  </customSheetViews>
  <phoneticPr fontId="7"/>
  <pageMargins left="0.7" right="0.7" top="0.75" bottom="0.75" header="0.3" footer="0.3"/>
  <pageSetup paperSize="9" fitToWidth="1" fitToHeight="1" orientation="portrait"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93</vt:i4>
      </vt:variant>
    </vt:vector>
  </HeadingPairs>
  <TitlesOfParts>
    <vt:vector size="93" baseType="lpstr">
      <vt:lpstr>加算様式一覧</vt:lpstr>
      <vt:lpstr>（別紙）体制等に関する届出書</vt:lpstr>
      <vt:lpstr>別表１　介護給付費等　体制等状況一覧</vt:lpstr>
      <vt:lpstr>1-1　特定事業所加算（居宅介護）</vt:lpstr>
      <vt:lpstr>1-2　特定事業所加算（重度訪問介護）</vt:lpstr>
      <vt:lpstr>1-3　特定事業所加算（同行援護）</vt:lpstr>
      <vt:lpstr>1-4　特定事業所加算（行動援護）</vt:lpstr>
      <vt:lpstr xml:space="preserve">2　地域生活支援拠点等に関連する加算の届出 </vt:lpstr>
      <vt:lpstr>3　福祉専門職員配置等加算</vt:lpstr>
      <vt:lpstr>4-1　人員配置体制加算（生活介護・療養介護）</vt:lpstr>
      <vt:lpstr>4-2　人員配置体制加算（共同生活援助）</vt:lpstr>
      <vt:lpstr>4-3　別添参考様式（人員配置体制確認表）</vt:lpstr>
      <vt:lpstr>4-3　別添参考様式（人員配置体制確認表 （記載例））</vt:lpstr>
      <vt:lpstr>3-3　参考表</vt:lpstr>
      <vt:lpstr>5　常勤看護職員配置等加算・看護職員配置加算</vt:lpstr>
      <vt:lpstr>6-1　視覚・聴覚言語障害者支援体制加算(Ⅰ)</vt:lpstr>
      <vt:lpstr>6-2　視覚・聴覚言語障害者支援愛誠加算（Ⅱ）</vt:lpstr>
      <vt:lpstr>7-1　重度障害者支援加算（生活介護・施設入所支援）</vt:lpstr>
      <vt:lpstr>7-2重度障害者支援加算（短期入所）</vt:lpstr>
      <vt:lpstr>7-3　重度障害者支援加算（共同生活援助）</vt:lpstr>
      <vt:lpstr>7-4.重度障害者支援加算　記入例</vt:lpstr>
      <vt:lpstr>8-1　リハビリテーション加算（生活介護）</vt:lpstr>
      <vt:lpstr>8-2　リハビリテーション加算（自立訓練（機能訓練）</vt:lpstr>
      <vt:lpstr>9　食事提供体制加算</vt:lpstr>
      <vt:lpstr>10　延長支援体制加算</vt:lpstr>
      <vt:lpstr>11　送迎加算</vt:lpstr>
      <vt:lpstr>12　就労移行支援体制加算</vt:lpstr>
      <vt:lpstr>13　入浴支援加算</vt:lpstr>
      <vt:lpstr xml:space="preserve">14　高次脳機能障害者支援体制加算 </vt:lpstr>
      <vt:lpstr>15　医療連携体制加算（Ⅴ）</vt:lpstr>
      <vt:lpstr>15　医療連携体制加算（記入例）</vt:lpstr>
      <vt:lpstr>16　栄養士配置加算・栄養マネジメント加算</vt:lpstr>
      <vt:lpstr>17.福祉専門職員配置等加算</vt:lpstr>
      <vt:lpstr>18.地域生活移行個別支援特別加算</vt:lpstr>
      <vt:lpstr>19.精神障害者地域移行特別加算</vt:lpstr>
      <vt:lpstr>20.強度行動障害者地域移行支援加算</vt:lpstr>
      <vt:lpstr>21.夜勤職員加配加算</vt:lpstr>
      <vt:lpstr>22.夜間看護体制加算</vt:lpstr>
      <vt:lpstr>23.地域移行支援体制強化加算</vt:lpstr>
      <vt:lpstr>24.口腔衛生管理体制</vt:lpstr>
      <vt:lpstr>25　地域移行支援体制加算</vt:lpstr>
      <vt:lpstr>26　障害者支援施設等感染対策向上加算</vt:lpstr>
      <vt:lpstr xml:space="preserve">27　個別計画訓練支援加算 </vt:lpstr>
      <vt:lpstr>28　短期滞在加算及び退院支援施設に係る体制</vt:lpstr>
      <vt:lpstr>29　通勤者生活支援加算</vt:lpstr>
      <vt:lpstr>30　看護職員配置加算</vt:lpstr>
      <vt:lpstr>31　夜間支援体制等加算（宿泊型自立訓練）</vt:lpstr>
      <vt:lpstr>31　夜間支援体制等加算（記載例）</vt:lpstr>
      <vt:lpstr>32　社会生活支援特別加算</vt:lpstr>
      <vt:lpstr>33-1　ピアサポート体制加算</vt:lpstr>
      <vt:lpstr>33-2　ピアサポート実施加算（共同生活援助）</vt:lpstr>
      <vt:lpstr>33-3　ピアサポート実施加算（自立訓練・就労継続B型）</vt:lpstr>
      <vt:lpstr>33-4　退居後ピアサポート実施加算</vt:lpstr>
      <vt:lpstr>35-1　就労移行支援・基本報酬算定区分(Ⅰ)</vt:lpstr>
      <vt:lpstr>35-2　（別添）就労移行支援・基本報酬</vt:lpstr>
      <vt:lpstr>35-3　就労移行支援・基本報酬算定区分（Ⅱ)</vt:lpstr>
      <vt:lpstr>35-3　（別添）就労移行支援・基本報酬 (Ⅱ)</vt:lpstr>
      <vt:lpstr>36　就労支援関係研修修了加算</vt:lpstr>
      <vt:lpstr>37　就労支援関係研修修了加算（記載例）</vt:lpstr>
      <vt:lpstr>38　移行準備支援体制加算</vt:lpstr>
      <vt:lpstr>39-1　就労継続支援A型・基本報酬算定区分</vt:lpstr>
      <vt:lpstr>39-2　別添スコア表</vt:lpstr>
      <vt:lpstr>40　就労移行支援体制加算</vt:lpstr>
      <vt:lpstr>41　賃金向上達成指導員配置加算</vt:lpstr>
      <vt:lpstr xml:space="preserve">42　就労継続支援Ｂ型・基本報酬算定区分 </vt:lpstr>
      <vt:lpstr xml:space="preserve">43　目標工賃達成加算 </vt:lpstr>
      <vt:lpstr>43-2 目標工賃達成指導員加算</vt:lpstr>
      <vt:lpstr>43-2 目標工賃達成指導員加算（記載例）</vt:lpstr>
      <vt:lpstr>44　就労定着支援・基本報酬算定区分</vt:lpstr>
      <vt:lpstr>45（別添1）就労継続者の状況</vt:lpstr>
      <vt:lpstr>46　（別添2）就労継続者の状況（新規指定）</vt:lpstr>
      <vt:lpstr>47　就労定着実績体制加算</vt:lpstr>
      <vt:lpstr>48　職場適応援助者養成研修修了者配置体制加算</vt:lpstr>
      <vt:lpstr>49　夜勤職員加配加算</vt:lpstr>
      <vt:lpstr>50　重度者支援体制加算</vt:lpstr>
      <vt:lpstr>50　重度者支援体制加算 (記載例)</vt:lpstr>
      <vt:lpstr>51　サービス管理責任者配置等加算</vt:lpstr>
      <vt:lpstr>52　夜間支援体制等加算（共同生活）</vt:lpstr>
      <vt:lpstr>52　夜間支援体制等加算　記入例</vt:lpstr>
      <vt:lpstr>53　強度行動障害者体験利用加算</vt:lpstr>
      <vt:lpstr>54　医療連携体制加算（Ⅶ）（共同生活）</vt:lpstr>
      <vt:lpstr>55　居住支援連携体制加算</vt:lpstr>
      <vt:lpstr>56　医療的ケア対応支援加算</vt:lpstr>
      <vt:lpstr>57-1　自立生活支援加算Ⅲ</vt:lpstr>
      <vt:lpstr xml:space="preserve">51-2別紙　参考書類 </vt:lpstr>
      <vt:lpstr>51-2　別紙　参考書類 (記載例と解説)</vt:lpstr>
      <vt:lpstr>59　通院支援加算</vt:lpstr>
      <vt:lpstr>60　地域移行支援サービス費</vt:lpstr>
      <vt:lpstr>61　地域移行支援サービス費</vt:lpstr>
      <vt:lpstr>Sheet37</vt:lpstr>
      <vt:lpstr>3-1　人員配置体制加算</vt:lpstr>
      <vt:lpstr>23. 栄養マネジメント加算</vt:lpstr>
      <vt:lpstr>計画</vt:lpstr>
    </vt:vector>
  </TitlesOfParts>
  <Company>茨城県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茨城県</dc:creator>
  <cp:lastModifiedBy>Administrator</cp:lastModifiedBy>
  <cp:lastPrinted>2024-04-02T03:18:47Z</cp:lastPrinted>
  <dcterms:created xsi:type="dcterms:W3CDTF">2019-10-03T00:23:01Z</dcterms:created>
  <dcterms:modified xsi:type="dcterms:W3CDTF">2024-04-09T05:09:13Z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2024-04-09T05:09:13Z</vt:filetime>
  </property>
</Properties>
</file>