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480" yWindow="120" windowWidth="18315" windowHeight="11655"/>
  </bookViews>
  <sheets>
    <sheet name="55市立図書館の利用状況" sheetId="71" r:id="rId1"/>
    <sheet name="56市立図書館の登録者状況" sheetId="72" r:id="rId2"/>
    <sheet name="57市立図書館蔵書数" sheetId="73" r:id="rId3"/>
    <sheet name="58水戸芸術館の入館状況" sheetId="69" r:id="rId4"/>
    <sheet name="59博物館の入館状況" sheetId="63" r:id="rId5"/>
    <sheet name="60国際交流センターの利用状況" sheetId="70" r:id="rId6"/>
    <sheet name="61植物公園の入館状況" sheetId="74" r:id="rId7"/>
    <sheet name="62大串貝塚ふれあい公園埋蔵文化財センターの入館状況" sheetId="64" r:id="rId8"/>
    <sheet name="63男女平等参画センター" sheetId="59" r:id="rId9"/>
    <sheet name="64市民センターの利用状況" sheetId="60" r:id="rId10"/>
    <sheet name="65青少年相談等の状況(1)補導状況" sheetId="66" r:id="rId11"/>
    <sheet name="65青少年相談等の状況(2)青少年相談（電話相談）" sheetId="61" r:id="rId12"/>
    <sheet name="65青少年相談等の状況(3)青少年相談（来所相談）" sheetId="62" r:id="rId13"/>
    <sheet name="66少年自然の家利用状況" sheetId="67" r:id="rId14"/>
    <sheet name="67体育施設の利用状況" sheetId="68" r:id="rId15"/>
    <sheet name="68水戸市の文化財" sheetId="65" r:id="rId16"/>
  </sheets>
  <definedNames>
    <definedName name="_xlnm._FilterDatabase" localSheetId="13" hidden="1">'66少年自然の家利用状況'!$B$4:$K$4</definedName>
    <definedName name="_xlnm.Print_Area" localSheetId="6">'61植物公園の入館状況'!$A$1:$F$17</definedName>
    <definedName name="_xlnm.Print_Area" localSheetId="14">'67体育施設の利用状況'!$A$1:$H$141</definedName>
    <definedName name="_xlnm.Print_Area" localSheetId="15">'68水戸市の文化財'!$A$1:$S$28</definedName>
  </definedNames>
  <calcPr calcId="162913"/>
</workbook>
</file>

<file path=xl/calcChain.xml><?xml version="1.0" encoding="utf-8"?>
<calcChain xmlns="http://schemas.openxmlformats.org/spreadsheetml/2006/main">
  <c r="V10" i="71" l="1"/>
  <c r="W10" i="71"/>
  <c r="V12" i="71"/>
  <c r="W12" i="71"/>
  <c r="V13" i="71"/>
  <c r="W13" i="71"/>
  <c r="V14" i="71"/>
  <c r="W14" i="71"/>
  <c r="V15" i="71"/>
  <c r="W15" i="71"/>
  <c r="V16" i="71"/>
  <c r="W16" i="71"/>
  <c r="V17" i="71"/>
  <c r="W17" i="71"/>
  <c r="V18" i="71"/>
  <c r="W18" i="71"/>
  <c r="V19" i="71"/>
  <c r="W19" i="71"/>
  <c r="V20" i="71"/>
  <c r="W20" i="71"/>
  <c r="V21" i="71"/>
  <c r="W21" i="71"/>
  <c r="V22" i="71"/>
  <c r="W22" i="71"/>
  <c r="V23" i="71"/>
  <c r="W23" i="71"/>
  <c r="B128" i="68" l="1"/>
  <c r="B9" i="67" l="1"/>
  <c r="C9" i="67"/>
  <c r="D9" i="67"/>
  <c r="E9" i="67"/>
  <c r="F9" i="67"/>
  <c r="G9" i="67"/>
  <c r="H9" i="67"/>
  <c r="I9" i="67"/>
  <c r="J9" i="67"/>
  <c r="K9" i="67"/>
  <c r="F10" i="66"/>
  <c r="G10" i="66"/>
  <c r="I10" i="66"/>
  <c r="J10" i="66"/>
  <c r="L10" i="66"/>
  <c r="M10" i="66"/>
  <c r="O10" i="66"/>
  <c r="P10" i="66"/>
  <c r="R10" i="66"/>
  <c r="S10" i="66"/>
  <c r="U10" i="66"/>
  <c r="V10" i="66"/>
  <c r="X10" i="66"/>
  <c r="Y10" i="66"/>
  <c r="AA10" i="66"/>
  <c r="AB10" i="66"/>
  <c r="C12" i="66"/>
  <c r="C10" i="66" s="1"/>
  <c r="D12" i="66"/>
  <c r="D10" i="66" s="1"/>
  <c r="E12" i="66"/>
  <c r="E10" i="66" s="1"/>
  <c r="H12" i="66"/>
  <c r="H10" i="66" s="1"/>
  <c r="K12" i="66"/>
  <c r="K10" i="66" s="1"/>
  <c r="N12" i="66"/>
  <c r="Q12" i="66"/>
  <c r="Q10" i="66" s="1"/>
  <c r="T12" i="66"/>
  <c r="T10" i="66" s="1"/>
  <c r="W12" i="66"/>
  <c r="W10" i="66" s="1"/>
  <c r="Z12" i="66"/>
  <c r="C13" i="66"/>
  <c r="B13" i="66" s="1"/>
  <c r="D13" i="66"/>
  <c r="E13" i="66"/>
  <c r="H13" i="66"/>
  <c r="K13" i="66"/>
  <c r="N13" i="66"/>
  <c r="N10" i="66" s="1"/>
  <c r="Q13" i="66"/>
  <c r="T13" i="66"/>
  <c r="W13" i="66"/>
  <c r="Z13" i="66"/>
  <c r="Z10" i="66" s="1"/>
  <c r="C14" i="66"/>
  <c r="B14" i="66" s="1"/>
  <c r="D14" i="66"/>
  <c r="E14" i="66"/>
  <c r="H14" i="66"/>
  <c r="K14" i="66"/>
  <c r="N14" i="66"/>
  <c r="Q14" i="66"/>
  <c r="T14" i="66"/>
  <c r="W14" i="66"/>
  <c r="Z14" i="66"/>
  <c r="B15" i="66"/>
  <c r="C15" i="66"/>
  <c r="D15" i="66"/>
  <c r="E15" i="66"/>
  <c r="H15" i="66"/>
  <c r="K15" i="66"/>
  <c r="N15" i="66"/>
  <c r="Q15" i="66"/>
  <c r="T15" i="66"/>
  <c r="W15" i="66"/>
  <c r="Z15" i="66"/>
  <c r="C16" i="66"/>
  <c r="B16" i="66" s="1"/>
  <c r="D16" i="66"/>
  <c r="E16" i="66"/>
  <c r="H16" i="66"/>
  <c r="K16" i="66"/>
  <c r="N16" i="66"/>
  <c r="Q16" i="66"/>
  <c r="T16" i="66"/>
  <c r="W16" i="66"/>
  <c r="Z16" i="66"/>
  <c r="C17" i="66"/>
  <c r="B17" i="66" s="1"/>
  <c r="D17" i="66"/>
  <c r="E17" i="66"/>
  <c r="H17" i="66"/>
  <c r="K17" i="66"/>
  <c r="N17" i="66"/>
  <c r="Q17" i="66"/>
  <c r="T17" i="66"/>
  <c r="W17" i="66"/>
  <c r="Z17" i="66"/>
  <c r="C18" i="66"/>
  <c r="B18" i="66" s="1"/>
  <c r="D18" i="66"/>
  <c r="E18" i="66"/>
  <c r="H18" i="66"/>
  <c r="K18" i="66"/>
  <c r="N18" i="66"/>
  <c r="Q18" i="66"/>
  <c r="T18" i="66"/>
  <c r="W18" i="66"/>
  <c r="Z18" i="66"/>
  <c r="B19" i="66"/>
  <c r="C19" i="66"/>
  <c r="D19" i="66"/>
  <c r="E19" i="66"/>
  <c r="H19" i="66"/>
  <c r="K19" i="66"/>
  <c r="N19" i="66"/>
  <c r="Q19" i="66"/>
  <c r="T19" i="66"/>
  <c r="W19" i="66"/>
  <c r="Z19" i="66"/>
  <c r="C20" i="66"/>
  <c r="B20" i="66" s="1"/>
  <c r="D20" i="66"/>
  <c r="E20" i="66"/>
  <c r="H20" i="66"/>
  <c r="K20" i="66"/>
  <c r="N20" i="66"/>
  <c r="Q20" i="66"/>
  <c r="T20" i="66"/>
  <c r="W20" i="66"/>
  <c r="Z20" i="66"/>
  <c r="C21" i="66"/>
  <c r="B21" i="66" s="1"/>
  <c r="D21" i="66"/>
  <c r="E21" i="66"/>
  <c r="H21" i="66"/>
  <c r="K21" i="66"/>
  <c r="N21" i="66"/>
  <c r="Q21" i="66"/>
  <c r="T21" i="66"/>
  <c r="W21" i="66"/>
  <c r="Z21" i="66"/>
  <c r="C22" i="66"/>
  <c r="B22" i="66" s="1"/>
  <c r="D22" i="66"/>
  <c r="E22" i="66"/>
  <c r="H22" i="66"/>
  <c r="K22" i="66"/>
  <c r="N22" i="66"/>
  <c r="Q22" i="66"/>
  <c r="T22" i="66"/>
  <c r="W22" i="66"/>
  <c r="Z22" i="66"/>
  <c r="B23" i="66"/>
  <c r="C23" i="66"/>
  <c r="D23" i="66"/>
  <c r="E23" i="66"/>
  <c r="H23" i="66"/>
  <c r="K23" i="66"/>
  <c r="N23" i="66"/>
  <c r="Q23" i="66"/>
  <c r="T23" i="66"/>
  <c r="W23" i="66"/>
  <c r="Z23" i="66"/>
  <c r="B12" i="66" l="1"/>
  <c r="B10" i="66" s="1"/>
  <c r="C6" i="62"/>
  <c r="C7" i="62"/>
  <c r="C8" i="62"/>
  <c r="E9" i="62"/>
  <c r="C9" i="62" s="1"/>
  <c r="F9" i="62"/>
  <c r="F5" i="62" s="1"/>
  <c r="C10" i="62"/>
  <c r="C11" i="62"/>
  <c r="C12" i="62"/>
  <c r="D13" i="62"/>
  <c r="D5" i="62" s="1"/>
  <c r="E13" i="62"/>
  <c r="F13" i="62"/>
  <c r="G13" i="62"/>
  <c r="G5" i="62" s="1"/>
  <c r="C14" i="62"/>
  <c r="C15" i="62"/>
  <c r="C16" i="62"/>
  <c r="C17" i="62"/>
  <c r="C18" i="62"/>
  <c r="C19" i="62"/>
  <c r="C20" i="62"/>
  <c r="D21" i="62"/>
  <c r="C21" i="62" s="1"/>
  <c r="E21" i="62"/>
  <c r="F21" i="62"/>
  <c r="G21" i="62"/>
  <c r="C22" i="62"/>
  <c r="C23" i="62"/>
  <c r="C24" i="62"/>
  <c r="D25" i="62"/>
  <c r="C25" i="62" s="1"/>
  <c r="E25" i="62"/>
  <c r="F25" i="62"/>
  <c r="G25" i="62"/>
  <c r="C13" i="62" l="1"/>
  <c r="C5" i="62" s="1"/>
  <c r="E5" i="62"/>
  <c r="C6" i="61"/>
  <c r="C7" i="61"/>
  <c r="C8" i="61"/>
  <c r="D9" i="61"/>
  <c r="D5" i="61" s="1"/>
  <c r="E9" i="61"/>
  <c r="E5" i="61" s="1"/>
  <c r="F9" i="61"/>
  <c r="F5" i="61" s="1"/>
  <c r="G9" i="61"/>
  <c r="D10" i="61"/>
  <c r="C10" i="61" s="1"/>
  <c r="F10" i="61"/>
  <c r="G10" i="61"/>
  <c r="D11" i="61"/>
  <c r="C11" i="61" s="1"/>
  <c r="F11" i="61"/>
  <c r="G11" i="61"/>
  <c r="D12" i="61"/>
  <c r="C12" i="61" s="1"/>
  <c r="F12" i="61"/>
  <c r="G12" i="61"/>
  <c r="G13" i="61" s="1"/>
  <c r="D13" i="61"/>
  <c r="E13" i="61"/>
  <c r="F13" i="61"/>
  <c r="C14" i="61"/>
  <c r="C15" i="61"/>
  <c r="C16" i="61"/>
  <c r="C17" i="61"/>
  <c r="C18" i="61"/>
  <c r="C19" i="61"/>
  <c r="C20" i="61"/>
  <c r="D21" i="61"/>
  <c r="C21" i="61" s="1"/>
  <c r="E21" i="61"/>
  <c r="F21" i="61"/>
  <c r="G21" i="61"/>
  <c r="C22" i="61"/>
  <c r="C23" i="61"/>
  <c r="C24" i="61"/>
  <c r="D25" i="61"/>
  <c r="C25" i="61" s="1"/>
  <c r="E25" i="61"/>
  <c r="F25" i="61"/>
  <c r="G25" i="61"/>
  <c r="G5" i="61" l="1"/>
  <c r="C5" i="61" s="1"/>
  <c r="C13" i="61"/>
  <c r="C9" i="61"/>
  <c r="D5" i="60"/>
  <c r="E5" i="60"/>
</calcChain>
</file>

<file path=xl/sharedStrings.xml><?xml version="1.0" encoding="utf-8"?>
<sst xmlns="http://schemas.openxmlformats.org/spreadsheetml/2006/main" count="638" uniqueCount="341">
  <si>
    <t>開館日数</t>
    <rPh sb="0" eb="2">
      <t>カイカン</t>
    </rPh>
    <rPh sb="2" eb="4">
      <t>ニッスウ</t>
    </rPh>
    <phoneticPr fontId="5"/>
  </si>
  <si>
    <t>年別</t>
    <rPh sb="0" eb="2">
      <t>ネンベツ</t>
    </rPh>
    <phoneticPr fontId="5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</si>
  <si>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5"/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</si>
  <si>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5"/>
  </si>
  <si>
    <t>件数</t>
    <rPh sb="0" eb="1">
      <t>ケン</t>
    </rPh>
    <rPh sb="1" eb="2">
      <t>カズ</t>
    </rPh>
    <phoneticPr fontId="5"/>
  </si>
  <si>
    <t>入場者</t>
    <rPh sb="0" eb="1">
      <t>イ</t>
    </rPh>
    <rPh sb="1" eb="2">
      <t>バ</t>
    </rPh>
    <rPh sb="2" eb="3">
      <t>モノ</t>
    </rPh>
    <phoneticPr fontId="5"/>
  </si>
  <si>
    <t>公演数</t>
    <rPh sb="0" eb="1">
      <t>オオヤケ</t>
    </rPh>
    <rPh sb="1" eb="2">
      <t>ヒロシ</t>
    </rPh>
    <rPh sb="2" eb="3">
      <t>カズ</t>
    </rPh>
    <phoneticPr fontId="5"/>
  </si>
  <si>
    <t>視察・その他</t>
    <rPh sb="0" eb="2">
      <t>シサツ</t>
    </rPh>
    <rPh sb="3" eb="6">
      <t>ソノタ</t>
    </rPh>
    <phoneticPr fontId="5"/>
  </si>
  <si>
    <t>塔</t>
    <rPh sb="0" eb="1">
      <t>トウ</t>
    </rPh>
    <phoneticPr fontId="5"/>
  </si>
  <si>
    <t>美術</t>
    <rPh sb="0" eb="2">
      <t>ビジュツ</t>
    </rPh>
    <phoneticPr fontId="5"/>
  </si>
  <si>
    <t>演劇</t>
    <rPh sb="0" eb="2">
      <t>エンゲキ</t>
    </rPh>
    <phoneticPr fontId="5"/>
  </si>
  <si>
    <t>音楽</t>
    <rPh sb="0" eb="2">
      <t>オンガク</t>
    </rPh>
    <phoneticPr fontId="5"/>
  </si>
  <si>
    <t>総数</t>
    <rPh sb="0" eb="1">
      <t>フサ</t>
    </rPh>
    <rPh sb="1" eb="2">
      <t>カズ</t>
    </rPh>
    <phoneticPr fontId="5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</si>
  <si>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8"/>
  </si>
  <si>
    <t>うち外国人数</t>
    <rPh sb="2" eb="5">
      <t>ガイコクジン</t>
    </rPh>
    <rPh sb="5" eb="6">
      <t>スウ</t>
    </rPh>
    <phoneticPr fontId="5"/>
  </si>
  <si>
    <t>人　数</t>
    <rPh sb="0" eb="1">
      <t>ヒト</t>
    </rPh>
    <rPh sb="2" eb="3">
      <t>カズ</t>
    </rPh>
    <phoneticPr fontId="5"/>
  </si>
  <si>
    <t>件　数</t>
    <rPh sb="0" eb="1">
      <t>ケン</t>
    </rPh>
    <rPh sb="2" eb="3">
      <t>カズ</t>
    </rPh>
    <phoneticPr fontId="5"/>
  </si>
  <si>
    <t>ライブラリー</t>
    <phoneticPr fontId="5"/>
  </si>
  <si>
    <t>和　室</t>
    <rPh sb="0" eb="1">
      <t>ワ</t>
    </rPh>
    <rPh sb="2" eb="3">
      <t>シツ</t>
    </rPh>
    <phoneticPr fontId="5"/>
  </si>
  <si>
    <t>調　理　室</t>
    <rPh sb="0" eb="1">
      <t>チョウ</t>
    </rPh>
    <rPh sb="2" eb="3">
      <t>リ</t>
    </rPh>
    <rPh sb="4" eb="5">
      <t>シツ</t>
    </rPh>
    <phoneticPr fontId="5"/>
  </si>
  <si>
    <t>実　習　室</t>
    <rPh sb="0" eb="1">
      <t>ジツ</t>
    </rPh>
    <rPh sb="2" eb="3">
      <t>ナライ</t>
    </rPh>
    <rPh sb="4" eb="5">
      <t>シツ</t>
    </rPh>
    <phoneticPr fontId="5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</si>
  <si>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5"/>
  </si>
  <si>
    <t>多　目　的　ホ　ー　ル</t>
    <rPh sb="0" eb="1">
      <t>タ</t>
    </rPh>
    <rPh sb="2" eb="3">
      <t>メ</t>
    </rPh>
    <rPh sb="4" eb="5">
      <t>マト</t>
    </rPh>
    <phoneticPr fontId="5"/>
  </si>
  <si>
    <t>総　　数</t>
    <rPh sb="0" eb="1">
      <t>ソウ</t>
    </rPh>
    <rPh sb="3" eb="4">
      <t>スウ</t>
    </rPh>
    <phoneticPr fontId="5"/>
  </si>
  <si>
    <t>年　　　別</t>
    <rPh sb="0" eb="1">
      <t>ネン</t>
    </rPh>
    <rPh sb="4" eb="5">
      <t>ベツ</t>
    </rPh>
    <phoneticPr fontId="5"/>
  </si>
  <si>
    <t>小人</t>
    <rPh sb="0" eb="1">
      <t>ショウ</t>
    </rPh>
    <rPh sb="1" eb="2">
      <t>ヒト</t>
    </rPh>
    <phoneticPr fontId="5"/>
  </si>
  <si>
    <t>大人</t>
    <rPh sb="0" eb="1">
      <t>ダイ</t>
    </rPh>
    <rPh sb="1" eb="2">
      <t>ヒト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</si>
  <si>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</si>
  <si>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</si>
  <si>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総数</t>
    <rPh sb="0" eb="2">
      <t>ソウスウ</t>
    </rPh>
    <phoneticPr fontId="5"/>
  </si>
  <si>
    <t>利用人員</t>
    <rPh sb="0" eb="2">
      <t>リヨウ</t>
    </rPh>
    <rPh sb="2" eb="4">
      <t>ジンイン</t>
    </rPh>
    <phoneticPr fontId="5"/>
  </si>
  <si>
    <t xml:space="preserve">       </t>
    <phoneticPr fontId="2"/>
  </si>
  <si>
    <t>妻里市民センター</t>
    <rPh sb="0" eb="1">
      <t>ツマ</t>
    </rPh>
    <rPh sb="1" eb="2">
      <t>サト</t>
    </rPh>
    <rPh sb="2" eb="4">
      <t>シミン</t>
    </rPh>
    <phoneticPr fontId="2"/>
  </si>
  <si>
    <t>鯉淵市民センター</t>
    <rPh sb="0" eb="2">
      <t>コイブチ</t>
    </rPh>
    <rPh sb="2" eb="4">
      <t>シミン</t>
    </rPh>
    <phoneticPr fontId="2"/>
  </si>
  <si>
    <t>大場市民センター</t>
    <rPh sb="0" eb="2">
      <t>オオバ</t>
    </rPh>
    <phoneticPr fontId="5"/>
  </si>
  <si>
    <t>稲荷第二市民センター</t>
    <rPh sb="0" eb="2">
      <t>イナリ</t>
    </rPh>
    <rPh sb="2" eb="4">
      <t>ダイニ</t>
    </rPh>
    <phoneticPr fontId="5"/>
  </si>
  <si>
    <t>稲荷第一市民センター</t>
    <rPh sb="0" eb="2">
      <t>イナリ</t>
    </rPh>
    <rPh sb="2" eb="4">
      <t>ダイイチ</t>
    </rPh>
    <phoneticPr fontId="5"/>
  </si>
  <si>
    <t>下大野市民センター</t>
    <rPh sb="0" eb="1">
      <t>シモ</t>
    </rPh>
    <rPh sb="1" eb="3">
      <t>オオノ</t>
    </rPh>
    <phoneticPr fontId="5"/>
  </si>
  <si>
    <t>堀原市民センター</t>
    <rPh sb="0" eb="1">
      <t>ホリ</t>
    </rPh>
    <rPh sb="1" eb="2">
      <t>ハラ</t>
    </rPh>
    <phoneticPr fontId="5"/>
  </si>
  <si>
    <t>吉沢市民センター</t>
    <rPh sb="0" eb="2">
      <t>ヨシザワ</t>
    </rPh>
    <phoneticPr fontId="5"/>
  </si>
  <si>
    <t>赤塚市民センター</t>
    <rPh sb="0" eb="2">
      <t>アカツカ</t>
    </rPh>
    <phoneticPr fontId="5"/>
  </si>
  <si>
    <t>笠原市民センター</t>
    <rPh sb="0" eb="2">
      <t>カサハラ</t>
    </rPh>
    <phoneticPr fontId="5"/>
  </si>
  <si>
    <t>双葉台市民センター</t>
    <rPh sb="0" eb="2">
      <t>フタバ</t>
    </rPh>
    <rPh sb="2" eb="3">
      <t>ダイ</t>
    </rPh>
    <phoneticPr fontId="5"/>
  </si>
  <si>
    <t>見和市民センター</t>
    <rPh sb="0" eb="2">
      <t>ミワ</t>
    </rPh>
    <phoneticPr fontId="5"/>
  </si>
  <si>
    <t>千波市民センター</t>
    <rPh sb="0" eb="1">
      <t>セン</t>
    </rPh>
    <rPh sb="1" eb="2">
      <t>センバ</t>
    </rPh>
    <phoneticPr fontId="5"/>
  </si>
  <si>
    <t>見川市民センター</t>
    <rPh sb="0" eb="2">
      <t>ミガワ</t>
    </rPh>
    <phoneticPr fontId="5"/>
  </si>
  <si>
    <t>山根市民センター</t>
    <rPh sb="0" eb="2">
      <t>ヤマネ</t>
    </rPh>
    <phoneticPr fontId="5"/>
  </si>
  <si>
    <t>上中妻市民センター</t>
    <rPh sb="0" eb="1">
      <t>ウエ</t>
    </rPh>
    <rPh sb="1" eb="3">
      <t>ナカヅマ</t>
    </rPh>
    <phoneticPr fontId="5"/>
  </si>
  <si>
    <t>桜川市民センター</t>
    <rPh sb="0" eb="2">
      <t>サクラガワ</t>
    </rPh>
    <phoneticPr fontId="5"/>
  </si>
  <si>
    <t>国田市民センター</t>
    <rPh sb="0" eb="2">
      <t>クニタ</t>
    </rPh>
    <phoneticPr fontId="5"/>
  </si>
  <si>
    <t>飯富市民センター</t>
    <rPh sb="0" eb="2">
      <t>イイトミ</t>
    </rPh>
    <phoneticPr fontId="5"/>
  </si>
  <si>
    <t>石川市民センター</t>
    <rPh sb="0" eb="2">
      <t>イシカワ</t>
    </rPh>
    <phoneticPr fontId="5"/>
  </si>
  <si>
    <t>酒門市民センター</t>
    <rPh sb="0" eb="2">
      <t>サカド</t>
    </rPh>
    <phoneticPr fontId="5"/>
  </si>
  <si>
    <t>吉田市民センター</t>
    <rPh sb="0" eb="2">
      <t>ヨシダ</t>
    </rPh>
    <phoneticPr fontId="5"/>
  </si>
  <si>
    <t>渡里市民センター</t>
    <rPh sb="0" eb="2">
      <t>ワタリ</t>
    </rPh>
    <phoneticPr fontId="5"/>
  </si>
  <si>
    <t>柳河市民センター</t>
    <rPh sb="0" eb="2">
      <t>ヤナカワ</t>
    </rPh>
    <phoneticPr fontId="5"/>
  </si>
  <si>
    <t>上大野市民センター</t>
    <rPh sb="0" eb="1">
      <t>ウエ</t>
    </rPh>
    <rPh sb="1" eb="3">
      <t>オオノ</t>
    </rPh>
    <phoneticPr fontId="5"/>
  </si>
  <si>
    <t>寿市民センター</t>
    <rPh sb="0" eb="1">
      <t>コトブキ</t>
    </rPh>
    <phoneticPr fontId="5"/>
  </si>
  <si>
    <t>緑岡市民センター</t>
    <rPh sb="0" eb="1">
      <t>ミドリ</t>
    </rPh>
    <rPh sb="1" eb="2">
      <t>オカ</t>
    </rPh>
    <phoneticPr fontId="5"/>
  </si>
  <si>
    <t>常磐市民センター</t>
    <rPh sb="0" eb="2">
      <t>トキワ</t>
    </rPh>
    <phoneticPr fontId="5"/>
  </si>
  <si>
    <t>竹隈市民センター</t>
    <rPh sb="0" eb="1">
      <t>タケ</t>
    </rPh>
    <rPh sb="1" eb="2">
      <t>タケクマ</t>
    </rPh>
    <phoneticPr fontId="5"/>
  </si>
  <si>
    <t>城東市民センター</t>
    <rPh sb="0" eb="2">
      <t>ジョウトウ</t>
    </rPh>
    <phoneticPr fontId="5"/>
  </si>
  <si>
    <t>新荘市民センター</t>
    <rPh sb="0" eb="1">
      <t>シンソウ</t>
    </rPh>
    <rPh sb="1" eb="2">
      <t>ベッソウ</t>
    </rPh>
    <phoneticPr fontId="5"/>
  </si>
  <si>
    <t>五軒市民センター</t>
    <rPh sb="0" eb="2">
      <t>ゴケン</t>
    </rPh>
    <phoneticPr fontId="5"/>
  </si>
  <si>
    <t>三の丸市民センター</t>
    <rPh sb="0" eb="3">
      <t>サンノマル</t>
    </rPh>
    <phoneticPr fontId="5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</si>
  <si>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5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</si>
  <si>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5"/>
  </si>
  <si>
    <t>名称</t>
    <rPh sb="0" eb="2">
      <t>メイショウ</t>
    </rPh>
    <phoneticPr fontId="5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</si>
  <si>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5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</si>
  <si>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</si>
  <si>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</si>
  <si>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</si>
  <si>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</si>
  <si>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</si>
  <si>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</si>
  <si>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不明</t>
    <rPh sb="0" eb="2">
      <t>フメイ</t>
    </rPh>
    <phoneticPr fontId="2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</si>
  <si>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5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</si>
  <si>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5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</si>
  <si>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5"/>
  </si>
  <si>
    <t>大 学 生</t>
    <rPh sb="0" eb="1">
      <t>ダイ</t>
    </rPh>
    <rPh sb="2" eb="3">
      <t>ガク</t>
    </rPh>
    <rPh sb="4" eb="5">
      <t>ショウ</t>
    </rPh>
    <phoneticPr fontId="5"/>
  </si>
  <si>
    <t>高 校 生</t>
    <rPh sb="0" eb="1">
      <t>タカ</t>
    </rPh>
    <rPh sb="2" eb="3">
      <t>コウ</t>
    </rPh>
    <rPh sb="4" eb="5">
      <t>ショウ</t>
    </rPh>
    <phoneticPr fontId="5"/>
  </si>
  <si>
    <t>中 学 生</t>
    <rPh sb="0" eb="1">
      <t>ナカ</t>
    </rPh>
    <rPh sb="2" eb="3">
      <t>ガク</t>
    </rPh>
    <rPh sb="4" eb="5">
      <t>ショウ</t>
    </rPh>
    <phoneticPr fontId="5"/>
  </si>
  <si>
    <t>小 学 生</t>
    <rPh sb="0" eb="1">
      <t>ショウ</t>
    </rPh>
    <rPh sb="2" eb="3">
      <t>ガク</t>
    </rPh>
    <rPh sb="4" eb="5">
      <t>ショウ</t>
    </rPh>
    <phoneticPr fontId="5"/>
  </si>
  <si>
    <t>年月</t>
    <rPh sb="0" eb="2">
      <t>ネンゲツ</t>
    </rPh>
    <phoneticPr fontId="5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</si>
  <si>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5"/>
  </si>
  <si>
    <t>小計</t>
    <rPh sb="0" eb="2">
      <t>ショウケイ</t>
    </rPh>
    <phoneticPr fontId="2"/>
  </si>
  <si>
    <t>その他</t>
    <rPh sb="2" eb="3">
      <t>タ</t>
    </rPh>
    <phoneticPr fontId="2"/>
  </si>
  <si>
    <t>保護不適</t>
    <rPh sb="0" eb="2">
      <t>ホゴ</t>
    </rPh>
    <rPh sb="2" eb="4">
      <t>フテキ</t>
    </rPh>
    <phoneticPr fontId="2"/>
  </si>
  <si>
    <t>親子関係</t>
    <rPh sb="0" eb="2">
      <t>オヤコ</t>
    </rPh>
    <rPh sb="2" eb="4">
      <t>カンケイ</t>
    </rPh>
    <phoneticPr fontId="2"/>
  </si>
  <si>
    <t>家庭</t>
    <rPh sb="0" eb="2">
      <t>カテイ</t>
    </rPh>
    <phoneticPr fontId="2"/>
  </si>
  <si>
    <t>異装・暴言</t>
    <rPh sb="0" eb="2">
      <t>イソウ</t>
    </rPh>
    <rPh sb="3" eb="5">
      <t>ボウゲン</t>
    </rPh>
    <phoneticPr fontId="2"/>
  </si>
  <si>
    <t>友達関係</t>
    <rPh sb="0" eb="2">
      <t>トモダチ</t>
    </rPh>
    <rPh sb="2" eb="4">
      <t>カンケイ</t>
    </rPh>
    <phoneticPr fontId="2"/>
  </si>
  <si>
    <t>授業離脱</t>
    <rPh sb="0" eb="2">
      <t>ジュギョウ</t>
    </rPh>
    <rPh sb="2" eb="4">
      <t>リダツ</t>
    </rPh>
    <phoneticPr fontId="2"/>
  </si>
  <si>
    <t>怠学</t>
    <rPh sb="0" eb="2">
      <t>タイガク</t>
    </rPh>
    <phoneticPr fontId="2"/>
  </si>
  <si>
    <t>不登校</t>
    <rPh sb="0" eb="3">
      <t>フトウコウ</t>
    </rPh>
    <phoneticPr fontId="2"/>
  </si>
  <si>
    <t>学校</t>
    <rPh sb="0" eb="2">
      <t>ガッコウ</t>
    </rPh>
    <phoneticPr fontId="2"/>
  </si>
  <si>
    <t>家出外泊</t>
    <rPh sb="0" eb="2">
      <t>イエデ</t>
    </rPh>
    <rPh sb="2" eb="4">
      <t>ガイハク</t>
    </rPh>
    <phoneticPr fontId="2"/>
  </si>
  <si>
    <t>喫煙・飲酒</t>
    <rPh sb="0" eb="2">
      <t>キツエン</t>
    </rPh>
    <rPh sb="3" eb="5">
      <t>インシュ</t>
    </rPh>
    <phoneticPr fontId="2"/>
  </si>
  <si>
    <t>ぐ犯</t>
    <rPh sb="1" eb="2">
      <t>ハン</t>
    </rPh>
    <phoneticPr fontId="2"/>
  </si>
  <si>
    <t>暴行傷害</t>
    <rPh sb="0" eb="2">
      <t>ボウコウ</t>
    </rPh>
    <rPh sb="2" eb="4">
      <t>ショウガイ</t>
    </rPh>
    <phoneticPr fontId="2"/>
  </si>
  <si>
    <t>窃盗</t>
    <rPh sb="0" eb="2">
      <t>セットウ</t>
    </rPh>
    <phoneticPr fontId="2"/>
  </si>
  <si>
    <t>犯罪・触法</t>
    <rPh sb="0" eb="2">
      <t>ハンザイ</t>
    </rPh>
    <rPh sb="3" eb="5">
      <t>ショクホウ</t>
    </rPh>
    <phoneticPr fontId="2"/>
  </si>
  <si>
    <t>総　　　計</t>
    <rPh sb="0" eb="1">
      <t>ソウ</t>
    </rPh>
    <rPh sb="4" eb="5">
      <t>ケイ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</si>
  <si>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</si>
  <si>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</si>
  <si>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</si>
  <si>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内容</t>
    <rPh sb="0" eb="2">
      <t>ナイヨウ</t>
    </rPh>
    <phoneticPr fontId="2"/>
  </si>
  <si>
    <t>相談対象者</t>
    <rPh sb="0" eb="2">
      <t>ソウダン</t>
    </rPh>
    <rPh sb="2" eb="5">
      <t>タイショウシャ</t>
    </rPh>
    <phoneticPr fontId="2"/>
  </si>
  <si>
    <t>総数
(回)</t>
    <rPh sb="0" eb="2">
      <t>ソウスウ</t>
    </rPh>
    <rPh sb="4" eb="5">
      <t>カイ</t>
    </rPh>
    <phoneticPr fontId="2"/>
  </si>
  <si>
    <t>区分</t>
    <rPh sb="0" eb="2">
      <t>クブン</t>
    </rPh>
    <phoneticPr fontId="2"/>
  </si>
  <si>
    <t>(2)　青少年相談内容（電話相談）</t>
    <rPh sb="4" eb="7">
      <t>セイショウネン</t>
    </rPh>
    <rPh sb="7" eb="9">
      <t>ソウダン</t>
    </rPh>
    <rPh sb="9" eb="11">
      <t>ナイヨウ</t>
    </rPh>
    <rPh sb="12" eb="14">
      <t>デンワ</t>
    </rPh>
    <rPh sb="14" eb="16">
      <t>ソウダン</t>
    </rPh>
    <phoneticPr fontId="5"/>
  </si>
  <si>
    <t>内容</t>
    <rPh sb="0" eb="2">
      <t>ナイヨウ</t>
    </rPh>
    <phoneticPr fontId="5"/>
  </si>
  <si>
    <t>総数
(件)</t>
    <rPh sb="0" eb="2">
      <t>ソウスウ</t>
    </rPh>
    <rPh sb="4" eb="5">
      <t>ケン</t>
    </rPh>
    <phoneticPr fontId="2"/>
  </si>
  <si>
    <t>区分</t>
    <rPh sb="0" eb="2">
      <t>クブン</t>
    </rPh>
    <phoneticPr fontId="5"/>
  </si>
  <si>
    <t>(3)　青少年相談内容（来所相談）</t>
    <rPh sb="12" eb="14">
      <t>ライショ</t>
    </rPh>
    <rPh sb="14" eb="16">
      <t>ソウダン</t>
    </rPh>
    <phoneticPr fontId="5"/>
  </si>
  <si>
    <t>資料：体育施設整備課</t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</si>
  <si>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鯉　淵</t>
    <rPh sb="0" eb="1">
      <t>コイ</t>
    </rPh>
    <rPh sb="2" eb="3">
      <t>フチ</t>
    </rPh>
    <phoneticPr fontId="5"/>
  </si>
  <si>
    <t>中　妻</t>
    <rPh sb="0" eb="1">
      <t>ナカ</t>
    </rPh>
    <rPh sb="2" eb="3">
      <t>ツマ</t>
    </rPh>
    <phoneticPr fontId="5"/>
  </si>
  <si>
    <t>内　原</t>
    <rPh sb="0" eb="1">
      <t>ウチ</t>
    </rPh>
    <rPh sb="2" eb="3">
      <t>ハラ</t>
    </rPh>
    <phoneticPr fontId="5"/>
  </si>
  <si>
    <t>上　大　野</t>
    <rPh sb="0" eb="1">
      <t>カミ</t>
    </rPh>
    <rPh sb="2" eb="3">
      <t>ダイ</t>
    </rPh>
    <rPh sb="4" eb="5">
      <t>ノ</t>
    </rPh>
    <phoneticPr fontId="5"/>
  </si>
  <si>
    <t>年　度　別</t>
    <rPh sb="0" eb="1">
      <t>トシ</t>
    </rPh>
    <rPh sb="2" eb="3">
      <t>タビ</t>
    </rPh>
    <rPh sb="4" eb="5">
      <t>ベツ</t>
    </rPh>
    <phoneticPr fontId="5"/>
  </si>
  <si>
    <t>河　和　田</t>
    <rPh sb="0" eb="1">
      <t>カワ</t>
    </rPh>
    <rPh sb="2" eb="3">
      <t>ワ</t>
    </rPh>
    <rPh sb="4" eb="5">
      <t>タ</t>
    </rPh>
    <phoneticPr fontId="5"/>
  </si>
  <si>
    <t>石　川</t>
    <rPh sb="0" eb="1">
      <t>イシ</t>
    </rPh>
    <rPh sb="2" eb="3">
      <t>カワ</t>
    </rPh>
    <phoneticPr fontId="5"/>
  </si>
  <si>
    <t>上　中　妻</t>
    <rPh sb="0" eb="1">
      <t>ジョウ</t>
    </rPh>
    <rPh sb="2" eb="3">
      <t>ナカ</t>
    </rPh>
    <rPh sb="4" eb="5">
      <t>ツマ</t>
    </rPh>
    <phoneticPr fontId="5"/>
  </si>
  <si>
    <t>若　宮</t>
    <rPh sb="0" eb="1">
      <t>ワカ</t>
    </rPh>
    <rPh sb="2" eb="3">
      <t>ミヤ</t>
    </rPh>
    <phoneticPr fontId="5"/>
  </si>
  <si>
    <t>元　吉　田</t>
    <rPh sb="0" eb="1">
      <t>モト</t>
    </rPh>
    <rPh sb="2" eb="3">
      <t>キチ</t>
    </rPh>
    <rPh sb="4" eb="5">
      <t>タ</t>
    </rPh>
    <phoneticPr fontId="5"/>
  </si>
  <si>
    <t>元　石　川</t>
    <rPh sb="0" eb="1">
      <t>モト</t>
    </rPh>
    <rPh sb="2" eb="3">
      <t>イシ</t>
    </rPh>
    <rPh sb="4" eb="5">
      <t>カワ</t>
    </rPh>
    <phoneticPr fontId="5"/>
  </si>
  <si>
    <t>東　野</t>
    <rPh sb="0" eb="1">
      <t>ヒガシ</t>
    </rPh>
    <rPh sb="2" eb="3">
      <t>ノ</t>
    </rPh>
    <phoneticPr fontId="5"/>
  </si>
  <si>
    <t>城　東</t>
    <rPh sb="0" eb="1">
      <t>シロ</t>
    </rPh>
    <rPh sb="2" eb="3">
      <t>ヒガシ</t>
    </rPh>
    <phoneticPr fontId="5"/>
  </si>
  <si>
    <t>柳　河</t>
    <rPh sb="0" eb="1">
      <t>ヤナギ</t>
    </rPh>
    <rPh sb="2" eb="3">
      <t>カワ</t>
    </rPh>
    <phoneticPr fontId="5"/>
  </si>
  <si>
    <t>田　野</t>
    <rPh sb="0" eb="1">
      <t>タ</t>
    </rPh>
    <rPh sb="2" eb="3">
      <t>ノ</t>
    </rPh>
    <phoneticPr fontId="5"/>
  </si>
  <si>
    <t>総　数</t>
    <rPh sb="0" eb="1">
      <t>フサ</t>
    </rPh>
    <rPh sb="2" eb="3">
      <t>カズ</t>
    </rPh>
    <phoneticPr fontId="5"/>
  </si>
  <si>
    <t>（12）　市民運動場</t>
    <rPh sb="5" eb="9">
      <t>シミンウンドウ</t>
    </rPh>
    <rPh sb="9" eb="10">
      <t>ジョウ</t>
    </rPh>
    <phoneticPr fontId="5"/>
  </si>
  <si>
    <t>健康増進センター</t>
    <rPh sb="0" eb="2">
      <t>ケンコウ</t>
    </rPh>
    <rPh sb="2" eb="4">
      <t>ゾウシン</t>
    </rPh>
    <phoneticPr fontId="5"/>
  </si>
  <si>
    <t>(11)　内原ヘルスパーク</t>
    <rPh sb="5" eb="7">
      <t>ウチハラ</t>
    </rPh>
    <phoneticPr fontId="5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</si>
  <si>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5"/>
  </si>
  <si>
    <t>(9)　大串貝塚ふれあい公園</t>
    <rPh sb="4" eb="6">
      <t>オオクシ</t>
    </rPh>
    <rPh sb="6" eb="8">
      <t>カイヅカ</t>
    </rPh>
    <rPh sb="12" eb="14">
      <t>コウエン</t>
    </rPh>
    <phoneticPr fontId="5"/>
  </si>
  <si>
    <t>競　技　場</t>
    <rPh sb="0" eb="1">
      <t>セリ</t>
    </rPh>
    <rPh sb="2" eb="3">
      <t>ワザ</t>
    </rPh>
    <rPh sb="4" eb="5">
      <t>バ</t>
    </rPh>
    <phoneticPr fontId="5"/>
  </si>
  <si>
    <t>野　球　場</t>
    <rPh sb="0" eb="1">
      <t>ノ</t>
    </rPh>
    <rPh sb="2" eb="3">
      <t>タマ</t>
    </rPh>
    <rPh sb="4" eb="5">
      <t>バ</t>
    </rPh>
    <phoneticPr fontId="5"/>
  </si>
  <si>
    <t>(8)　常澄運動場</t>
    <rPh sb="4" eb="6">
      <t>ツネズミ</t>
    </rPh>
    <rPh sb="6" eb="9">
      <t>ウンドウジョウ</t>
    </rPh>
    <phoneticPr fontId="5"/>
  </si>
  <si>
    <t>体　育　館</t>
    <rPh sb="0" eb="1">
      <t>カラダ</t>
    </rPh>
    <rPh sb="2" eb="3">
      <t>イク</t>
    </rPh>
    <rPh sb="4" eb="5">
      <t>カン</t>
    </rPh>
    <phoneticPr fontId="5"/>
  </si>
  <si>
    <t>(7)　常澄健康管理トレーニングセンター</t>
    <rPh sb="4" eb="6">
      <t>ツネズミ</t>
    </rPh>
    <rPh sb="6" eb="10">
      <t>ケンコウカンリ</t>
    </rPh>
    <phoneticPr fontId="5"/>
  </si>
  <si>
    <t>資料：体育施設整備課</t>
    <rPh sb="0" eb="2">
      <t>シリョウ</t>
    </rPh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</si>
  <si>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(6)　市立サッカー・ラグビー場</t>
    <rPh sb="4" eb="6">
      <t>シリツ</t>
    </rPh>
    <rPh sb="15" eb="16">
      <t>バ</t>
    </rPh>
    <phoneticPr fontId="5"/>
  </si>
  <si>
    <t>(5)　市立競技場</t>
    <rPh sb="4" eb="6">
      <t>シリツ</t>
    </rPh>
    <rPh sb="6" eb="9">
      <t>キョウギジョウ</t>
    </rPh>
    <phoneticPr fontId="5"/>
  </si>
  <si>
    <t>屋　内　プ　ー　ル</t>
    <rPh sb="0" eb="1">
      <t>ヤ</t>
    </rPh>
    <rPh sb="2" eb="3">
      <t>ナイ</t>
    </rPh>
    <phoneticPr fontId="5"/>
  </si>
  <si>
    <t>(3)　小吹運動公園</t>
    <rPh sb="4" eb="5">
      <t>コ</t>
    </rPh>
    <rPh sb="5" eb="6">
      <t>フ</t>
    </rPh>
    <rPh sb="6" eb="10">
      <t>ウンドウコウエン</t>
    </rPh>
    <phoneticPr fontId="5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</si>
  <si>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5"/>
  </si>
  <si>
    <t>(2)　青柳公園</t>
    <rPh sb="4" eb="6">
      <t>アオヤギ</t>
    </rPh>
    <rPh sb="6" eb="8">
      <t>コウエン</t>
    </rPh>
    <phoneticPr fontId="5"/>
  </si>
  <si>
    <t>相　撲　場</t>
    <rPh sb="0" eb="1">
      <t>ソウ</t>
    </rPh>
    <rPh sb="2" eb="3">
      <t>ホク</t>
    </rPh>
    <rPh sb="4" eb="5">
      <t>ジョウ</t>
    </rPh>
    <phoneticPr fontId="5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</si>
  <si>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5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</si>
  <si>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5"/>
  </si>
  <si>
    <t>(1)　総合運動公園</t>
    <rPh sb="4" eb="6">
      <t>ソウゴウ</t>
    </rPh>
    <rPh sb="6" eb="8">
      <t>ウンドウ</t>
    </rPh>
    <rPh sb="8" eb="10">
      <t>コウエン</t>
    </rPh>
    <phoneticPr fontId="5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</si>
  <si>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5"/>
  </si>
  <si>
    <t>入館者総数</t>
    <rPh sb="0" eb="2">
      <t>ニュウカンシャ</t>
    </rPh>
    <rPh sb="3" eb="5">
      <t>ソウスウ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</si>
  <si>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2"/>
  </si>
  <si>
    <t>58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5"/>
  </si>
  <si>
    <t>60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5"/>
  </si>
  <si>
    <t>61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5"/>
  </si>
  <si>
    <t>63　男女平等参画センターの利用状況</t>
    <rPh sb="14" eb="16">
      <t>リヨウ</t>
    </rPh>
    <rPh sb="16" eb="18">
      <t>ジョウキョウ</t>
    </rPh>
    <phoneticPr fontId="5"/>
  </si>
  <si>
    <t>65  青少年相談等の状況</t>
    <rPh sb="4" eb="7">
      <t>セイショウネン</t>
    </rPh>
    <rPh sb="7" eb="10">
      <t>ソウダントウ</t>
    </rPh>
    <rPh sb="11" eb="13">
      <t>ジョウキョウ</t>
    </rPh>
    <phoneticPr fontId="5"/>
  </si>
  <si>
    <t>67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5"/>
  </si>
  <si>
    <t>テ　ニ　ス　コ　ー　ト</t>
    <phoneticPr fontId="5"/>
  </si>
  <si>
    <t>体育館</t>
    <rPh sb="0" eb="3">
      <t>タイイクカン</t>
    </rPh>
    <phoneticPr fontId="5"/>
  </si>
  <si>
    <t>ち　と　せ</t>
    <phoneticPr fontId="5"/>
  </si>
  <si>
    <t>プ　ー　ル</t>
    <phoneticPr fontId="5"/>
  </si>
  <si>
    <t>資料：体育施設整備課</t>
  </si>
  <si>
    <t>(4)　千波公園テニスコート</t>
    <rPh sb="4" eb="5">
      <t>セン</t>
    </rPh>
    <rPh sb="5" eb="6">
      <t>センバ</t>
    </rPh>
    <rPh sb="6" eb="8">
      <t>コウエン</t>
    </rPh>
    <phoneticPr fontId="5"/>
  </si>
  <si>
    <t>（13）　東町運動公園</t>
    <rPh sb="5" eb="7">
      <t>アズマチョウ</t>
    </rPh>
    <rPh sb="7" eb="9">
      <t>ウンドウ</t>
    </rPh>
    <rPh sb="9" eb="11">
      <t>コウエン</t>
    </rPh>
    <phoneticPr fontId="5"/>
  </si>
  <si>
    <t>64　市民センターの利用状況</t>
    <rPh sb="3" eb="5">
      <t>シミン</t>
    </rPh>
    <rPh sb="10" eb="12">
      <t>リヨウ</t>
    </rPh>
    <rPh sb="12" eb="14">
      <t>ジョウキョウ</t>
    </rPh>
    <phoneticPr fontId="5"/>
  </si>
  <si>
    <t>２</t>
    <phoneticPr fontId="2"/>
  </si>
  <si>
    <t>ミ　ニ　グ　ラ　ン　ド</t>
    <phoneticPr fontId="5"/>
  </si>
  <si>
    <t>ロ　ビ　ー</t>
    <phoneticPr fontId="5"/>
  </si>
  <si>
    <t>注） 　 視察・その他は，エントランスホールでの作品展等の入館者を含み，広場での催事は含みません。</t>
    <phoneticPr fontId="5"/>
  </si>
  <si>
    <t>　　　　　   　 5 　</t>
  </si>
  <si>
    <t>　　　　　   　 12　</t>
  </si>
  <si>
    <t>　　　　　   　 11　</t>
  </si>
  <si>
    <t>　　　　　   　 10　</t>
  </si>
  <si>
    <t>　　　　　   　 9　</t>
  </si>
  <si>
    <t>　　　　　   　 8　</t>
  </si>
  <si>
    <t>　　　　　   　 7　</t>
  </si>
  <si>
    <t>　　　　　   　 6　</t>
  </si>
  <si>
    <t>　　　　　   　 5　</t>
  </si>
  <si>
    <t>　　　　　   　 4　</t>
  </si>
  <si>
    <t>　　　　　   　 3　</t>
  </si>
  <si>
    <t>　　　　　   　 2　</t>
  </si>
  <si>
    <t xml:space="preserve">               資料：水戸市植物公園</t>
    <rPh sb="18" eb="21">
      <t>ミトシ</t>
    </rPh>
    <rPh sb="21" eb="23">
      <t>ショクブツ</t>
    </rPh>
    <rPh sb="23" eb="25">
      <t>コウエン</t>
    </rPh>
    <phoneticPr fontId="5"/>
  </si>
  <si>
    <t>いじめ</t>
    <phoneticPr fontId="2"/>
  </si>
  <si>
    <t>内原市民センター</t>
    <rPh sb="0" eb="2">
      <t>ウチハラ</t>
    </rPh>
    <rPh sb="2" eb="4">
      <t>シミン</t>
    </rPh>
    <phoneticPr fontId="5"/>
  </si>
  <si>
    <r>
      <t>　　　　</t>
    </r>
    <r>
      <rPr>
        <sz val="11"/>
        <color theme="1"/>
        <rFont val="ＭＳ Ｐ明朝"/>
        <family val="1"/>
        <charset val="128"/>
      </rPr>
      <t>3　再整備に伴い，「勤労青少年ホーム」及び「勤労女性センター」の事業・機能は「水戸市男女平等参画センター」 に包含されました。</t>
    </r>
    <phoneticPr fontId="2"/>
  </si>
  <si>
    <t>　　　　2　平成27年４月１日より，みと文化交流プラザ４・５・６階に「水戸市男女平等参画センター」を再整備いたしました。</t>
    <phoneticPr fontId="2"/>
  </si>
  <si>
    <t xml:space="preserve"> 注）　1　利用回数は，午前・午後・夜間各1回とします。</t>
    <phoneticPr fontId="5"/>
  </si>
  <si>
    <t xml:space="preserve"> 　 3</t>
  </si>
  <si>
    <t>回数</t>
    <rPh sb="0" eb="1">
      <t>カイ</t>
    </rPh>
    <rPh sb="1" eb="2">
      <t>カズ</t>
    </rPh>
    <phoneticPr fontId="5"/>
  </si>
  <si>
    <t>３</t>
  </si>
  <si>
    <t>3</t>
  </si>
  <si>
    <t xml:space="preserve"> 3</t>
  </si>
  <si>
    <t>２</t>
  </si>
  <si>
    <t xml:space="preserve"> ３</t>
  </si>
  <si>
    <t>資料：教育研究課</t>
    <rPh sb="0" eb="2">
      <t>シリョウ</t>
    </rPh>
    <rPh sb="3" eb="5">
      <t>キョウイク</t>
    </rPh>
    <rPh sb="5" eb="7">
      <t>ケンキュウ</t>
    </rPh>
    <rPh sb="7" eb="8">
      <t>カ</t>
    </rPh>
    <phoneticPr fontId="5"/>
  </si>
  <si>
    <t xml:space="preserve"> 　４</t>
    <phoneticPr fontId="2"/>
  </si>
  <si>
    <t xml:space="preserve"> 　 2</t>
  </si>
  <si>
    <t>令和元年</t>
  </si>
  <si>
    <t>平成30年</t>
    <phoneticPr fontId="5"/>
  </si>
  <si>
    <t>令和４年度</t>
    <rPh sb="0" eb="1">
      <t>レイワ</t>
    </rPh>
    <rPh sb="3" eb="5">
      <t>ネンド</t>
    </rPh>
    <phoneticPr fontId="5"/>
  </si>
  <si>
    <t>令和３年度</t>
    <phoneticPr fontId="2"/>
  </si>
  <si>
    <t>令和４年度</t>
    <rPh sb="0" eb="2">
      <t>レイワ</t>
    </rPh>
    <rPh sb="3" eb="5">
      <t>ネンド</t>
    </rPh>
    <phoneticPr fontId="2"/>
  </si>
  <si>
    <t>-</t>
    <phoneticPr fontId="2"/>
  </si>
  <si>
    <t>令和４年度</t>
    <rPh sb="0" eb="2">
      <t>レイワ</t>
    </rPh>
    <rPh sb="3" eb="5">
      <t>ネンド</t>
    </rPh>
    <phoneticPr fontId="5"/>
  </si>
  <si>
    <t xml:space="preserve">       2 平成28年４月1日から30年3月31日は，施設の耐震及び設備改修工事のため休館しました。</t>
    <rPh sb="9" eb="11">
      <t>ヘイセイ</t>
    </rPh>
    <rPh sb="13" eb="14">
      <t>ネン</t>
    </rPh>
    <rPh sb="15" eb="16">
      <t>ガツ</t>
    </rPh>
    <rPh sb="17" eb="18">
      <t>ニチ</t>
    </rPh>
    <rPh sb="22" eb="23">
      <t>ネン</t>
    </rPh>
    <rPh sb="24" eb="25">
      <t>ガツ</t>
    </rPh>
    <rPh sb="27" eb="28">
      <t>ニチ</t>
    </rPh>
    <rPh sb="30" eb="32">
      <t>シセツ</t>
    </rPh>
    <rPh sb="33" eb="35">
      <t>タイシン</t>
    </rPh>
    <rPh sb="35" eb="36">
      <t>オヨ</t>
    </rPh>
    <rPh sb="37" eb="39">
      <t>セツビ</t>
    </rPh>
    <rPh sb="39" eb="41">
      <t>カイシュウ</t>
    </rPh>
    <rPh sb="41" eb="43">
      <t>コウジ</t>
    </rPh>
    <rPh sb="46" eb="48">
      <t>キュウカン</t>
    </rPh>
    <phoneticPr fontId="23"/>
  </si>
  <si>
    <t>資料：市立博物館</t>
    <rPh sb="0" eb="2">
      <t>シリョウ</t>
    </rPh>
    <rPh sb="3" eb="5">
      <t>シリツ</t>
    </rPh>
    <rPh sb="5" eb="8">
      <t>ハクブツカン</t>
    </rPh>
    <phoneticPr fontId="23"/>
  </si>
  <si>
    <t>注）　1 特別展・企画展の入館者数は，常設展入館者数の内数です。</t>
    <rPh sb="0" eb="1">
      <t>チュウ</t>
    </rPh>
    <phoneticPr fontId="23"/>
  </si>
  <si>
    <t>４</t>
  </si>
  <si>
    <t>令和  元  年</t>
  </si>
  <si>
    <t>平成  30  年</t>
    <rPh sb="0" eb="2">
      <t>ヘイセイ</t>
    </rPh>
    <rPh sb="7" eb="8">
      <t>ネン</t>
    </rPh>
    <phoneticPr fontId="25"/>
  </si>
  <si>
    <t>その他</t>
    <rPh sb="1" eb="2">
      <t>ホカ</t>
    </rPh>
    <phoneticPr fontId="25"/>
  </si>
  <si>
    <t>中・小</t>
    <rPh sb="0" eb="1">
      <t>チュウ</t>
    </rPh>
    <rPh sb="1" eb="2">
      <t>チュウ</t>
    </rPh>
    <rPh sb="2" eb="3">
      <t>ショウ</t>
    </rPh>
    <phoneticPr fontId="25"/>
  </si>
  <si>
    <t>大・高</t>
    <rPh sb="0" eb="1">
      <t>ダイ</t>
    </rPh>
    <rPh sb="1" eb="2">
      <t>ダイ</t>
    </rPh>
    <rPh sb="2" eb="3">
      <t>コウ</t>
    </rPh>
    <phoneticPr fontId="25"/>
  </si>
  <si>
    <t>一般</t>
    <rPh sb="0" eb="1">
      <t>イッパン</t>
    </rPh>
    <phoneticPr fontId="25"/>
  </si>
  <si>
    <t>稼働日数</t>
    <rPh sb="0" eb="1">
      <t>カドウ</t>
    </rPh>
    <rPh sb="1" eb="3">
      <t>ニッスウ</t>
    </rPh>
    <phoneticPr fontId="25"/>
  </si>
  <si>
    <t>入館者数</t>
    <rPh sb="0" eb="2">
      <t>ニュウカンシャ</t>
    </rPh>
    <rPh sb="2" eb="3">
      <t>スウ</t>
    </rPh>
    <phoneticPr fontId="25"/>
  </si>
  <si>
    <t>入館者数</t>
    <rPh sb="0" eb="1">
      <t>ニュウカン</t>
    </rPh>
    <rPh sb="1" eb="2">
      <t>スウ</t>
    </rPh>
    <rPh sb="2" eb="3">
      <t>シャ</t>
    </rPh>
    <phoneticPr fontId="25"/>
  </si>
  <si>
    <t>特別展・企画展</t>
    <rPh sb="0" eb="3">
      <t>トクベツテン</t>
    </rPh>
    <rPh sb="4" eb="7">
      <t>キカクテン</t>
    </rPh>
    <phoneticPr fontId="23"/>
  </si>
  <si>
    <t>常設展</t>
    <rPh sb="0" eb="1">
      <t>ジョウセツ</t>
    </rPh>
    <rPh sb="1" eb="2">
      <t>テン</t>
    </rPh>
    <phoneticPr fontId="25"/>
  </si>
  <si>
    <t>年別</t>
    <rPh sb="0" eb="2">
      <t>ネンベツ</t>
    </rPh>
    <phoneticPr fontId="25"/>
  </si>
  <si>
    <t>59　博物館の入館状況</t>
    <rPh sb="3" eb="6">
      <t>ハクブツカン</t>
    </rPh>
    <rPh sb="7" eb="9">
      <t>ニュウカン</t>
    </rPh>
    <rPh sb="9" eb="11">
      <t>ジョウキョウ</t>
    </rPh>
    <phoneticPr fontId="25"/>
  </si>
  <si>
    <t>　　　　資料：歴史文化財課</t>
    <rPh sb="4" eb="6">
      <t>シリョウ</t>
    </rPh>
    <rPh sb="7" eb="9">
      <t>レキシ</t>
    </rPh>
    <rPh sb="9" eb="11">
      <t>ブンカ</t>
    </rPh>
    <rPh sb="11" eb="12">
      <t>ザイ</t>
    </rPh>
    <rPh sb="12" eb="13">
      <t>カ</t>
    </rPh>
    <phoneticPr fontId="25"/>
  </si>
  <si>
    <t xml:space="preserve"> ４</t>
  </si>
  <si>
    <t xml:space="preserve"> ２</t>
  </si>
  <si>
    <t>令 和 元 年</t>
  </si>
  <si>
    <t xml:space="preserve"> 平 成 30 年</t>
    <rPh sb="1" eb="2">
      <t>ヒラ</t>
    </rPh>
    <rPh sb="3" eb="4">
      <t>シゲル</t>
    </rPh>
    <rPh sb="8" eb="9">
      <t>ネン</t>
    </rPh>
    <phoneticPr fontId="25"/>
  </si>
  <si>
    <t>利用人員</t>
    <rPh sb="0" eb="2">
      <t>リヨウ</t>
    </rPh>
    <rPh sb="2" eb="4">
      <t>ジンイン</t>
    </rPh>
    <phoneticPr fontId="25"/>
  </si>
  <si>
    <t>年　　　　別</t>
    <rPh sb="0" eb="1">
      <t>トシ</t>
    </rPh>
    <rPh sb="5" eb="6">
      <t>ベツ</t>
    </rPh>
    <phoneticPr fontId="25"/>
  </si>
  <si>
    <t>62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25"/>
  </si>
  <si>
    <t>資料：歴史文化財課</t>
    <rPh sb="0" eb="2">
      <t>シリョウ</t>
    </rPh>
    <rPh sb="3" eb="5">
      <t>レキシ</t>
    </rPh>
    <rPh sb="5" eb="7">
      <t>ブンカ</t>
    </rPh>
    <rPh sb="7" eb="8">
      <t>ザイ</t>
    </rPh>
    <rPh sb="8" eb="9">
      <t>カ</t>
    </rPh>
    <phoneticPr fontId="25"/>
  </si>
  <si>
    <t>市指定</t>
    <rPh sb="0" eb="1">
      <t>シ</t>
    </rPh>
    <rPh sb="1" eb="3">
      <t>シテイ</t>
    </rPh>
    <phoneticPr fontId="25"/>
  </si>
  <si>
    <t>県指定</t>
    <rPh sb="0" eb="1">
      <t>ケン</t>
    </rPh>
    <rPh sb="1" eb="3">
      <t>シテイ</t>
    </rPh>
    <phoneticPr fontId="25"/>
  </si>
  <si>
    <t>国指定</t>
    <rPh sb="0" eb="1">
      <t>クニ</t>
    </rPh>
    <rPh sb="1" eb="3">
      <t>シテイ</t>
    </rPh>
    <phoneticPr fontId="25"/>
  </si>
  <si>
    <t>計</t>
    <rPh sb="0" eb="1">
      <t>ケイ</t>
    </rPh>
    <phoneticPr fontId="25"/>
  </si>
  <si>
    <t>５</t>
  </si>
  <si>
    <t>　令和３年</t>
    <rPh sb="1" eb="3">
      <t>レイワ</t>
    </rPh>
    <rPh sb="4" eb="5">
      <t>ネン</t>
    </rPh>
    <phoneticPr fontId="25"/>
  </si>
  <si>
    <t>天然記念物</t>
    <rPh sb="0" eb="2">
      <t>テンネン</t>
    </rPh>
    <rPh sb="2" eb="5">
      <t>キネンブツ</t>
    </rPh>
    <phoneticPr fontId="25"/>
  </si>
  <si>
    <t>名勝</t>
    <rPh sb="0" eb="2">
      <t>メイショウ</t>
    </rPh>
    <phoneticPr fontId="25"/>
  </si>
  <si>
    <t>史跡</t>
    <rPh sb="0" eb="2">
      <t>シセキ</t>
    </rPh>
    <phoneticPr fontId="25"/>
  </si>
  <si>
    <t>無形民俗文化財</t>
    <rPh sb="0" eb="2">
      <t>ムケイ</t>
    </rPh>
    <rPh sb="2" eb="4">
      <t>ミンゾク</t>
    </rPh>
    <rPh sb="4" eb="7">
      <t>ブンカザイ</t>
    </rPh>
    <phoneticPr fontId="25"/>
  </si>
  <si>
    <t>有形民俗文化財</t>
    <rPh sb="0" eb="2">
      <t>ユウケイ</t>
    </rPh>
    <rPh sb="2" eb="4">
      <t>ミンゾク</t>
    </rPh>
    <rPh sb="4" eb="7">
      <t>ブンカザイ</t>
    </rPh>
    <phoneticPr fontId="25"/>
  </si>
  <si>
    <t>小計</t>
    <rPh sb="0" eb="2">
      <t>ショウケイ</t>
    </rPh>
    <phoneticPr fontId="25"/>
  </si>
  <si>
    <t>歴史資料</t>
    <rPh sb="0" eb="2">
      <t>レキシ</t>
    </rPh>
    <rPh sb="2" eb="4">
      <t>シリョウ</t>
    </rPh>
    <phoneticPr fontId="25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</si>
  <si>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25"/>
  </si>
  <si>
    <t>古文書</t>
    <rPh sb="0" eb="1">
      <t>フル</t>
    </rPh>
    <rPh sb="1" eb="2">
      <t>ブン</t>
    </rPh>
    <rPh sb="2" eb="3">
      <t>ショ</t>
    </rPh>
    <phoneticPr fontId="25"/>
  </si>
  <si>
    <t>典籍</t>
    <rPh sb="0" eb="1">
      <t>テン</t>
    </rPh>
    <rPh sb="1" eb="2">
      <t>セキ</t>
    </rPh>
    <phoneticPr fontId="25"/>
  </si>
  <si>
    <t>書跡</t>
    <rPh sb="0" eb="1">
      <t>ショセキ</t>
    </rPh>
    <rPh sb="1" eb="2">
      <t>セキ</t>
    </rPh>
    <phoneticPr fontId="25"/>
  </si>
  <si>
    <t>工芸品</t>
    <rPh sb="0" eb="1">
      <t>コウ</t>
    </rPh>
    <rPh sb="1" eb="2">
      <t>ゲイ</t>
    </rPh>
    <rPh sb="2" eb="3">
      <t>シナ</t>
    </rPh>
    <phoneticPr fontId="25"/>
  </si>
  <si>
    <t>彫刻</t>
    <rPh sb="0" eb="1">
      <t>ホリ</t>
    </rPh>
    <rPh sb="1" eb="2">
      <t>コク</t>
    </rPh>
    <phoneticPr fontId="25"/>
  </si>
  <si>
    <t>絵画</t>
    <rPh sb="0" eb="1">
      <t>エ</t>
    </rPh>
    <rPh sb="1" eb="2">
      <t>ガ</t>
    </rPh>
    <phoneticPr fontId="25"/>
  </si>
  <si>
    <t>建造物</t>
    <rPh sb="0" eb="1">
      <t>ダテ</t>
    </rPh>
    <rPh sb="1" eb="2">
      <t>ヅクリ</t>
    </rPh>
    <rPh sb="2" eb="3">
      <t>ブツ</t>
    </rPh>
    <phoneticPr fontId="25"/>
  </si>
  <si>
    <t>種　　類</t>
    <rPh sb="0" eb="1">
      <t>タネ</t>
    </rPh>
    <rPh sb="3" eb="4">
      <t>タグイ</t>
    </rPh>
    <phoneticPr fontId="25"/>
  </si>
  <si>
    <t>合　　計</t>
    <rPh sb="0" eb="1">
      <t>ゴウ</t>
    </rPh>
    <rPh sb="3" eb="4">
      <t>ケイ</t>
    </rPh>
    <phoneticPr fontId="25"/>
  </si>
  <si>
    <t>記念物</t>
    <rPh sb="0" eb="3">
      <t>キネンブツ</t>
    </rPh>
    <phoneticPr fontId="25"/>
  </si>
  <si>
    <t>民俗文化財</t>
    <rPh sb="0" eb="2">
      <t>ミンゾク</t>
    </rPh>
    <rPh sb="2" eb="5">
      <t>ブンカザイ</t>
    </rPh>
    <phoneticPr fontId="25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</si>
  <si>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25"/>
  </si>
  <si>
    <t>有形文化財</t>
    <rPh sb="0" eb="2">
      <t>ユウケイ</t>
    </rPh>
    <rPh sb="2" eb="5">
      <t>ブンカザイ</t>
    </rPh>
    <phoneticPr fontId="25"/>
  </si>
  <si>
    <t>区分</t>
    <rPh sb="0" eb="2">
      <t>クブン</t>
    </rPh>
    <phoneticPr fontId="25"/>
  </si>
  <si>
    <t xml:space="preserve">年　別 </t>
    <rPh sb="0" eb="1">
      <t>トシ</t>
    </rPh>
    <rPh sb="2" eb="3">
      <t>ベツ</t>
    </rPh>
    <phoneticPr fontId="25"/>
  </si>
  <si>
    <t>各年3月31日現在</t>
    <rPh sb="0" eb="1">
      <t>カク</t>
    </rPh>
    <phoneticPr fontId="25"/>
  </si>
  <si>
    <t>68　水戸市の文化財</t>
  </si>
  <si>
    <t>注）　総数は不明を含めます。</t>
    <rPh sb="0" eb="1">
      <t>チュウ</t>
    </rPh>
    <rPh sb="3" eb="5">
      <t>ソウスウ</t>
    </rPh>
    <rPh sb="6" eb="8">
      <t>フメイ</t>
    </rPh>
    <rPh sb="9" eb="10">
      <t>フク</t>
    </rPh>
    <phoneticPr fontId="2"/>
  </si>
  <si>
    <t>令和４年1月</t>
    <rPh sb="0" eb="2">
      <t>レイワ</t>
    </rPh>
    <rPh sb="3" eb="4">
      <t>ネン</t>
    </rPh>
    <rPh sb="5" eb="6">
      <t>ガツ</t>
    </rPh>
    <phoneticPr fontId="5"/>
  </si>
  <si>
    <t>４</t>
    <phoneticPr fontId="2"/>
  </si>
  <si>
    <t>2</t>
  </si>
  <si>
    <t>令和 元  年</t>
  </si>
  <si>
    <t>平成 30  年</t>
    <rPh sb="0" eb="2">
      <t>ヘイセイ</t>
    </rPh>
    <rPh sb="6" eb="7">
      <t>ネン</t>
    </rPh>
    <phoneticPr fontId="5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</si>
  <si>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5"/>
  </si>
  <si>
    <t>令和４年１月</t>
    <rPh sb="0" eb="1">
      <t>レイワ</t>
    </rPh>
    <rPh sb="4" eb="5">
      <t>ガツ</t>
    </rPh>
    <phoneticPr fontId="25"/>
  </si>
  <si>
    <t xml:space="preserve"> 2</t>
  </si>
  <si>
    <t>平成30年</t>
    <rPh sb="0" eb="2">
      <t>ヘイセイ</t>
    </rPh>
    <rPh sb="4" eb="5">
      <t>ネン</t>
    </rPh>
    <phoneticPr fontId="25"/>
  </si>
  <si>
    <t>件数</t>
    <rPh sb="0" eb="1">
      <t>ケン</t>
    </rPh>
    <rPh sb="1" eb="2">
      <t>カズ</t>
    </rPh>
    <phoneticPr fontId="25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</si>
  <si>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25"/>
  </si>
  <si>
    <t>少年の団体</t>
    <rPh sb="0" eb="2">
      <t>ショウネン</t>
    </rPh>
    <rPh sb="3" eb="5">
      <t>ダンタイ</t>
    </rPh>
    <phoneticPr fontId="25"/>
  </si>
  <si>
    <t>中 学 校</t>
    <rPh sb="0" eb="1">
      <t>ナカ</t>
    </rPh>
    <rPh sb="2" eb="3">
      <t>ガク</t>
    </rPh>
    <rPh sb="4" eb="5">
      <t>コウ</t>
    </rPh>
    <phoneticPr fontId="25"/>
  </si>
  <si>
    <t>小 学 校</t>
    <rPh sb="0" eb="1">
      <t>ショウ</t>
    </rPh>
    <rPh sb="2" eb="3">
      <t>ガク</t>
    </rPh>
    <rPh sb="4" eb="5">
      <t>コウ</t>
    </rPh>
    <phoneticPr fontId="25"/>
  </si>
  <si>
    <t>総数</t>
    <rPh sb="0" eb="1">
      <t>フサ</t>
    </rPh>
    <rPh sb="1" eb="2">
      <t>カズ</t>
    </rPh>
    <phoneticPr fontId="25"/>
  </si>
  <si>
    <t>年月</t>
    <rPh sb="0" eb="1">
      <t>ネン</t>
    </rPh>
    <rPh sb="1" eb="2">
      <t>ツキ</t>
    </rPh>
    <phoneticPr fontId="25"/>
  </si>
  <si>
    <t>66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25"/>
  </si>
  <si>
    <t>令和 元 年度</t>
  </si>
  <si>
    <t>平成 30 年度</t>
    <rPh sb="0" eb="2">
      <t>ヘイセイ</t>
    </rPh>
    <rPh sb="5" eb="6">
      <t>ネン</t>
    </rPh>
    <rPh sb="7" eb="8">
      <t>ド</t>
    </rPh>
    <phoneticPr fontId="5"/>
  </si>
  <si>
    <t>グラウンドゴルフ場</t>
    <rPh sb="8" eb="9">
      <t>ジョウ</t>
    </rPh>
    <phoneticPr fontId="5"/>
  </si>
  <si>
    <t>屋内施設</t>
    <rPh sb="0" eb="1">
      <t>オクナイ</t>
    </rPh>
    <rPh sb="1" eb="3">
      <t>シセツ</t>
    </rPh>
    <phoneticPr fontId="5"/>
  </si>
  <si>
    <t>屋内プール</t>
    <rPh sb="0" eb="1">
      <t>オクナイ</t>
    </rPh>
    <phoneticPr fontId="5"/>
  </si>
  <si>
    <t>（14）　下入野健康増進センター</t>
    <rPh sb="5" eb="12">
      <t>シモイリノケンコウゾウシン</t>
    </rPh>
    <phoneticPr fontId="5"/>
  </si>
  <si>
    <t>令和 元 年度</t>
    <phoneticPr fontId="2"/>
  </si>
  <si>
    <t>平成 30年度</t>
    <rPh sb="0" eb="2">
      <t>ヘイセイ</t>
    </rPh>
    <rPh sb="6" eb="7">
      <t>ド</t>
    </rPh>
    <phoneticPr fontId="5"/>
  </si>
  <si>
    <t>スケートボード場</t>
    <rPh sb="6" eb="7">
      <t>ジョウ</t>
    </rPh>
    <phoneticPr fontId="5"/>
  </si>
  <si>
    <t>平成 30 年度</t>
    <rPh sb="0" eb="2">
      <t>ヘイセイ</t>
    </rPh>
    <rPh sb="7" eb="8">
      <t>ド</t>
    </rPh>
    <phoneticPr fontId="5"/>
  </si>
  <si>
    <t>第２調整池</t>
    <rPh sb="0" eb="1">
      <t>ダイ</t>
    </rPh>
    <rPh sb="2" eb="4">
      <t>チョウセイ</t>
    </rPh>
    <rPh sb="4" eb="5">
      <t>イケ</t>
    </rPh>
    <phoneticPr fontId="5"/>
  </si>
  <si>
    <t>平成  30  年</t>
    <rPh sb="0" eb="2">
      <t>ヘイセイ</t>
    </rPh>
    <rPh sb="7" eb="8">
      <t>ネン</t>
    </rPh>
    <phoneticPr fontId="5"/>
  </si>
  <si>
    <t>令和  元 年</t>
  </si>
  <si>
    <t>平成30 年</t>
    <rPh sb="0" eb="2">
      <t>ヘイセイ</t>
    </rPh>
    <rPh sb="4" eb="5">
      <t>ネン</t>
    </rPh>
    <phoneticPr fontId="5"/>
  </si>
  <si>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25"/>
  </si>
  <si>
    <t>注）中央図書館は，平成28年４月から平成30年３月までの期間，耐震補強工事のため休館しました。</t>
    <rPh sb="28" eb="30">
      <t>キカン</t>
    </rPh>
    <rPh sb="33" eb="35">
      <t>ホキョウ</t>
    </rPh>
    <phoneticPr fontId="23"/>
  </si>
  <si>
    <t xml:space="preserve">　　　　　   　 12　 </t>
  </si>
  <si>
    <t xml:space="preserve">　　　　　   　 11　 </t>
  </si>
  <si>
    <t xml:space="preserve">　　　　　   　 10　 </t>
  </si>
  <si>
    <t>　　　　　   　 9 　</t>
  </si>
  <si>
    <t>　　　　　   　 8 　</t>
  </si>
  <si>
    <t>　　　　　   　 7 　</t>
  </si>
  <si>
    <t xml:space="preserve">　　　　　   　 6　 </t>
  </si>
  <si>
    <t>　　　　　   　 4 　</t>
  </si>
  <si>
    <t xml:space="preserve">　　　　　   　3　 </t>
  </si>
  <si>
    <t xml:space="preserve">　　　　　   　 2　 </t>
  </si>
  <si>
    <t>貸出点数</t>
    <rPh sb="0" eb="2">
      <t>カシダシ</t>
    </rPh>
    <rPh sb="2" eb="4">
      <t>テンスウ</t>
    </rPh>
    <phoneticPr fontId="25"/>
  </si>
  <si>
    <t>利用団体数</t>
    <rPh sb="0" eb="2">
      <t>リヨウ</t>
    </rPh>
    <rPh sb="2" eb="4">
      <t>ダンタイ</t>
    </rPh>
    <rPh sb="4" eb="5">
      <t>スウ</t>
    </rPh>
    <phoneticPr fontId="25"/>
  </si>
  <si>
    <t>点数</t>
    <rPh sb="0" eb="1">
      <t>テン</t>
    </rPh>
    <rPh sb="1" eb="2">
      <t>カズ</t>
    </rPh>
    <phoneticPr fontId="25"/>
  </si>
  <si>
    <t>人数</t>
    <rPh sb="0" eb="1">
      <t>ヒト</t>
    </rPh>
    <rPh sb="1" eb="2">
      <t>カズ</t>
    </rPh>
    <phoneticPr fontId="25"/>
  </si>
  <si>
    <t>貸出人数</t>
    <rPh sb="0" eb="2">
      <t>カシダシ</t>
    </rPh>
    <rPh sb="2" eb="4">
      <t>ニンズウ</t>
    </rPh>
    <phoneticPr fontId="25"/>
  </si>
  <si>
    <t>開館日数</t>
    <rPh sb="0" eb="2">
      <t>カイカン</t>
    </rPh>
    <rPh sb="2" eb="4">
      <t>ニッスウ</t>
    </rPh>
    <phoneticPr fontId="25"/>
  </si>
  <si>
    <t>貸出</t>
    <rPh sb="0" eb="2">
      <t>カシダシ</t>
    </rPh>
    <phoneticPr fontId="25"/>
  </si>
  <si>
    <t>市民センター</t>
    <rPh sb="0" eb="2">
      <t>シミン</t>
    </rPh>
    <phoneticPr fontId="25"/>
  </si>
  <si>
    <t>団体貸出</t>
    <rPh sb="0" eb="2">
      <t>ダンタイ</t>
    </rPh>
    <rPh sb="2" eb="4">
      <t>カシダシ</t>
    </rPh>
    <phoneticPr fontId="25"/>
  </si>
  <si>
    <t>貸出計</t>
    <rPh sb="0" eb="2">
      <t>カシダシ</t>
    </rPh>
    <rPh sb="2" eb="3">
      <t>ケイ</t>
    </rPh>
    <phoneticPr fontId="25"/>
  </si>
  <si>
    <t>内原</t>
    <rPh sb="0" eb="2">
      <t>ウチハラ</t>
    </rPh>
    <phoneticPr fontId="25"/>
  </si>
  <si>
    <t>常澄</t>
    <rPh sb="0" eb="1">
      <t>ツネ</t>
    </rPh>
    <rPh sb="1" eb="2">
      <t>ス</t>
    </rPh>
    <phoneticPr fontId="25"/>
  </si>
  <si>
    <t>見和</t>
    <rPh sb="0" eb="2">
      <t>ミワ</t>
    </rPh>
    <phoneticPr fontId="25"/>
  </si>
  <si>
    <t>西部</t>
    <rPh sb="0" eb="2">
      <t>セイブ</t>
    </rPh>
    <phoneticPr fontId="25"/>
  </si>
  <si>
    <t>東部</t>
    <rPh sb="0" eb="2">
      <t>トウブ</t>
    </rPh>
    <phoneticPr fontId="25"/>
  </si>
  <si>
    <t>中　央　（館　外）</t>
    <rPh sb="0" eb="1">
      <t>チュウ</t>
    </rPh>
    <rPh sb="2" eb="3">
      <t>ヒサシ</t>
    </rPh>
    <rPh sb="5" eb="6">
      <t>カン</t>
    </rPh>
    <rPh sb="7" eb="8">
      <t>ソト</t>
    </rPh>
    <phoneticPr fontId="25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</si>
  <si>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25"/>
  </si>
  <si>
    <t>年月</t>
    <rPh sb="0" eb="1">
      <t>ネン</t>
    </rPh>
    <rPh sb="1" eb="2">
      <t>ゲツ</t>
    </rPh>
    <phoneticPr fontId="25"/>
  </si>
  <si>
    <t>55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25"/>
  </si>
  <si>
    <t xml:space="preserve"> 令和  元  年</t>
  </si>
  <si>
    <t xml:space="preserve"> 平成 30 年</t>
    <rPh sb="1" eb="3">
      <t>ヘイセイ</t>
    </rPh>
    <rPh sb="6" eb="7">
      <t>ネン</t>
    </rPh>
    <phoneticPr fontId="25"/>
  </si>
  <si>
    <t>登    録    者    数</t>
    <rPh sb="0" eb="6">
      <t>トウロク</t>
    </rPh>
    <rPh sb="10" eb="11">
      <t>シャ</t>
    </rPh>
    <rPh sb="15" eb="16">
      <t>スウ</t>
    </rPh>
    <phoneticPr fontId="25"/>
  </si>
  <si>
    <t>年　　　　　別</t>
    <rPh sb="0" eb="7">
      <t>ネンベツ</t>
    </rPh>
    <phoneticPr fontId="25"/>
  </si>
  <si>
    <t>56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25"/>
  </si>
  <si>
    <t>　</t>
  </si>
  <si>
    <t>総計</t>
    <rPh sb="0" eb="2">
      <t>ソウケイ</t>
    </rPh>
    <phoneticPr fontId="25"/>
  </si>
  <si>
    <t>常　澄</t>
    <rPh sb="0" eb="1">
      <t>ツネ</t>
    </rPh>
    <rPh sb="2" eb="3">
      <t>キヨム</t>
    </rPh>
    <phoneticPr fontId="25"/>
  </si>
  <si>
    <t>中央（館外）</t>
    <rPh sb="0" eb="2">
      <t>チュウオウ</t>
    </rPh>
    <rPh sb="3" eb="5">
      <t>カンガイ</t>
    </rPh>
    <phoneticPr fontId="25"/>
  </si>
  <si>
    <t>中央（館内）</t>
    <rPh sb="0" eb="2">
      <t>チュウオウ</t>
    </rPh>
    <rPh sb="3" eb="5">
      <t>カンナイ</t>
    </rPh>
    <phoneticPr fontId="25"/>
  </si>
  <si>
    <t>57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25"/>
  </si>
  <si>
    <t>平成 30 年</t>
    <rPh sb="0" eb="2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</si>
</sst>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;[Red]\-#,##0;"/>
    <numFmt numFmtId="177" formatCode="#,##0;&quot;△ &quot;#,##0;&quot;-&quot;"/>
    <numFmt numFmtId="178" formatCode="#,##0_);[Red]\(#,##0\)"/>
    <numFmt numFmtId="179" formatCode="#,##0_ "/>
    <numFmt numFmtId="180" formatCode="#,##0_ ;[Red]\-#,##0\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1"/>
      <name val="ＭＳ Ｐ明朝"/>
      <family val="1"/>
    </font>
    <font>
      <sz val="10"/>
      <name val="ＭＳ Ｐ明朝"/>
      <family val="1"/>
    </font>
    <font>
      <sz val="1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sz val="6"/>
      <name val="ＭＳ Ｐゴシック"/>
      <family val="3"/>
    </font>
    <font>
      <sz val="12"/>
      <name val="ＭＳ Ｐ明朝"/>
      <family val="1"/>
    </font>
    <font>
      <b/>
      <sz val="12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11"/>
      <color indexed="10"/>
      <name val="ＭＳ Ｐ明朝"/>
      <family val="1"/>
    </font>
    <font>
      <sz val="11"/>
      <color theme="1"/>
      <name val="ＭＳ Ｐゴシック"/>
      <family val="3"/>
    </font>
    <font>
      <sz val="9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8" fontId="11" fillId="0" borderId="0" applyBorder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3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left"/>
    </xf>
    <xf numFmtId="0" fontId="3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quotePrefix="1" applyFont="1" applyFill="1" applyBorder="1" applyAlignment="1">
      <alignment horizontal="left" vertical="center"/>
    </xf>
    <xf numFmtId="38" fontId="8" fillId="0" borderId="0" xfId="1" applyFont="1" applyBorder="1" applyAlignment="1"/>
    <xf numFmtId="41" fontId="8" fillId="0" borderId="1" xfId="1" applyNumberFormat="1" applyFont="1" applyFill="1" applyBorder="1" applyAlignment="1">
      <alignment vertical="center"/>
    </xf>
    <xf numFmtId="41" fontId="8" fillId="3" borderId="1" xfId="1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0" xfId="1" applyFont="1" applyBorder="1" applyAlignment="1"/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9" fillId="0" borderId="0" xfId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4">
      <alignment vertical="center"/>
    </xf>
    <xf numFmtId="0" fontId="15" fillId="0" borderId="0" xfId="4" applyFont="1">
      <alignment vertical="center"/>
    </xf>
    <xf numFmtId="0" fontId="3" fillId="0" borderId="0" xfId="4" applyFont="1">
      <alignment vertical="center"/>
    </xf>
    <xf numFmtId="41" fontId="6" fillId="0" borderId="1" xfId="0" applyNumberFormat="1" applyFont="1" applyBorder="1">
      <alignment vertical="center"/>
    </xf>
    <xf numFmtId="41" fontId="3" fillId="0" borderId="1" xfId="4" applyNumberFormat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2" borderId="1" xfId="4" applyFont="1" applyFill="1" applyBorder="1" applyAlignment="1">
      <alignment horizontal="center" vertical="center" shrinkToFit="1"/>
    </xf>
    <xf numFmtId="0" fontId="16" fillId="0" borderId="0" xfId="4" applyFont="1">
      <alignment vertical="center"/>
    </xf>
    <xf numFmtId="0" fontId="10" fillId="0" borderId="0" xfId="4" applyFo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Alignment="1"/>
    <xf numFmtId="0" fontId="3" fillId="0" borderId="0" xfId="1" quotePrefix="1" applyNumberFormat="1" applyFont="1" applyAlignment="1">
      <alignment vertical="center"/>
    </xf>
    <xf numFmtId="38" fontId="8" fillId="0" borderId="0" xfId="1" applyFont="1" applyAlignment="1"/>
    <xf numFmtId="49" fontId="8" fillId="2" borderId="1" xfId="1" quotePrefix="1" applyNumberFormat="1" applyFont="1" applyFill="1" applyBorder="1" applyAlignment="1">
      <alignment horizontal="center" vertical="center"/>
    </xf>
    <xf numFmtId="49" fontId="3" fillId="2" borderId="1" xfId="1" quotePrefix="1" applyNumberFormat="1" applyFont="1" applyFill="1" applyBorder="1" applyAlignment="1">
      <alignment horizontal="center" vertical="center"/>
    </xf>
    <xf numFmtId="38" fontId="9" fillId="0" borderId="0" xfId="1" applyFont="1" applyAlignment="1"/>
    <xf numFmtId="38" fontId="9" fillId="0" borderId="0" xfId="1" applyFont="1" applyBorder="1" applyAlignment="1"/>
    <xf numFmtId="38" fontId="16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distributed" vertical="center"/>
    </xf>
    <xf numFmtId="4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right" vertical="center"/>
    </xf>
    <xf numFmtId="0" fontId="8" fillId="3" borderId="1" xfId="0" quotePrefix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177" fontId="3" fillId="0" borderId="0" xfId="5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5" quotePrefix="1" applyNumberFormat="1" applyFont="1" applyBorder="1" applyAlignment="1">
      <alignment horizontal="right" vertical="center"/>
    </xf>
    <xf numFmtId="177" fontId="3" fillId="0" borderId="0" xfId="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5" applyNumberFormat="1" applyFont="1" applyFill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177" fontId="4" fillId="0" borderId="0" xfId="5" applyNumberFormat="1" applyFont="1" applyBorder="1" applyAlignment="1">
      <alignment horizontal="right" vertical="center"/>
    </xf>
    <xf numFmtId="0" fontId="9" fillId="0" borderId="0" xfId="5" applyNumberFormat="1" applyFont="1" applyBorder="1" applyAlignment="1">
      <alignment vertical="center"/>
    </xf>
    <xf numFmtId="0" fontId="10" fillId="0" borderId="0" xfId="5" applyNumberFormat="1" applyFont="1" applyAlignment="1">
      <alignment vertical="center"/>
    </xf>
    <xf numFmtId="41" fontId="13" fillId="0" borderId="0" xfId="1" applyNumberFormat="1" applyFont="1">
      <alignment vertical="center"/>
    </xf>
    <xf numFmtId="41" fontId="13" fillId="0" borderId="0" xfId="1" applyNumberFormat="1" applyFont="1" applyBorder="1">
      <alignment vertical="center"/>
    </xf>
    <xf numFmtId="41" fontId="3" fillId="0" borderId="0" xfId="1" applyNumberFormat="1" applyFont="1" applyAlignment="1">
      <alignment horizontal="right" vertical="center"/>
    </xf>
    <xf numFmtId="41" fontId="3" fillId="0" borderId="4" xfId="1" applyNumberFormat="1" applyFont="1" applyBorder="1">
      <alignment vertical="center"/>
    </xf>
    <xf numFmtId="41" fontId="3" fillId="0" borderId="4" xfId="1" applyNumberFormat="1" applyFont="1" applyBorder="1" applyAlignment="1">
      <alignment horizontal="center" vertical="center"/>
    </xf>
    <xf numFmtId="41" fontId="3" fillId="4" borderId="5" xfId="1" applyNumberFormat="1" applyFont="1" applyFill="1" applyBorder="1">
      <alignment vertical="center"/>
    </xf>
    <xf numFmtId="41" fontId="3" fillId="0" borderId="3" xfId="1" applyNumberFormat="1" applyFont="1" applyBorder="1">
      <alignment vertical="center"/>
    </xf>
    <xf numFmtId="41" fontId="3" fillId="0" borderId="1" xfId="1" applyNumberFormat="1" applyFont="1" applyBorder="1">
      <alignment vertical="center"/>
    </xf>
    <xf numFmtId="41" fontId="3" fillId="0" borderId="1" xfId="1" applyNumberFormat="1" applyFont="1" applyBorder="1" applyAlignment="1">
      <alignment horizontal="center" vertical="center"/>
    </xf>
    <xf numFmtId="41" fontId="3" fillId="4" borderId="6" xfId="1" applyNumberFormat="1" applyFont="1" applyFill="1" applyBorder="1">
      <alignment vertical="center"/>
    </xf>
    <xf numFmtId="41" fontId="3" fillId="4" borderId="7" xfId="1" applyNumberFormat="1" applyFont="1" applyFill="1" applyBorder="1">
      <alignment vertical="center"/>
    </xf>
    <xf numFmtId="41" fontId="3" fillId="4" borderId="8" xfId="1" applyNumberFormat="1" applyFont="1" applyFill="1" applyBorder="1">
      <alignment vertical="center"/>
    </xf>
    <xf numFmtId="41" fontId="3" fillId="4" borderId="1" xfId="1" applyNumberFormat="1" applyFont="1" applyFill="1" applyBorder="1" applyAlignment="1">
      <alignment horizontal="center" vertical="center"/>
    </xf>
    <xf numFmtId="41" fontId="3" fillId="4" borderId="10" xfId="1" applyNumberFormat="1" applyFont="1" applyFill="1" applyBorder="1" applyAlignment="1">
      <alignment horizontal="center" vertical="center"/>
    </xf>
    <xf numFmtId="41" fontId="3" fillId="4" borderId="13" xfId="1" applyNumberFormat="1" applyFont="1" applyFill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vertical="center"/>
    </xf>
    <xf numFmtId="41" fontId="3" fillId="0" borderId="0" xfId="1" applyNumberFormat="1" applyFont="1" applyAlignment="1"/>
    <xf numFmtId="41" fontId="4" fillId="0" borderId="0" xfId="1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6" applyFont="1">
      <alignment vertical="center"/>
    </xf>
    <xf numFmtId="14" fontId="3" fillId="0" borderId="0" xfId="6" applyNumberFormat="1" applyFont="1" applyAlignment="1">
      <alignment vertical="center" shrinkToFit="1"/>
    </xf>
    <xf numFmtId="0" fontId="3" fillId="0" borderId="0" xfId="0" applyFont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16" xfId="0" applyFont="1" applyFill="1" applyBorder="1">
      <alignment vertical="center"/>
    </xf>
    <xf numFmtId="41" fontId="8" fillId="0" borderId="1" xfId="0" applyNumberFormat="1" applyFont="1" applyBorder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177" fontId="9" fillId="0" borderId="0" xfId="5" applyNumberFormat="1" applyFont="1" applyBorder="1" applyAlignment="1"/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38" fontId="8" fillId="0" borderId="0" xfId="1" applyFont="1" applyAlignment="1">
      <alignment vertical="center" shrinkToFit="1"/>
    </xf>
    <xf numFmtId="41" fontId="8" fillId="0" borderId="1" xfId="1" applyNumberFormat="1" applyFont="1" applyBorder="1" applyAlignment="1">
      <alignment horizontal="right" vertical="center" shrinkToFit="1"/>
    </xf>
    <xf numFmtId="41" fontId="3" fillId="0" borderId="1" xfId="1" applyNumberFormat="1" applyFont="1" applyBorder="1" applyAlignment="1">
      <alignment horizontal="right" vertical="center" shrinkToFit="1"/>
    </xf>
    <xf numFmtId="38" fontId="3" fillId="0" borderId="0" xfId="1" applyFont="1" applyFill="1" applyAlignment="1">
      <alignment vertical="center" shrinkToFit="1"/>
    </xf>
    <xf numFmtId="38" fontId="3" fillId="2" borderId="1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 shrinkToFit="1"/>
    </xf>
    <xf numFmtId="38" fontId="8" fillId="0" borderId="0" xfId="1" applyFont="1" applyFill="1" applyAlignment="1">
      <alignment vertical="center" shrinkToFit="1"/>
    </xf>
    <xf numFmtId="38" fontId="8" fillId="0" borderId="0" xfId="1" applyFont="1" applyAlignment="1">
      <alignment vertical="center"/>
    </xf>
    <xf numFmtId="38" fontId="3" fillId="0" borderId="0" xfId="1" quotePrefix="1" applyFont="1" applyAlignment="1">
      <alignment horizontal="left" vertical="center"/>
    </xf>
    <xf numFmtId="41" fontId="8" fillId="3" borderId="1" xfId="1" applyNumberFormat="1" applyFont="1" applyFill="1" applyBorder="1" applyAlignment="1">
      <alignment horizontal="right" vertical="center" shrinkToFit="1"/>
    </xf>
    <xf numFmtId="41" fontId="3" fillId="3" borderId="1" xfId="1" applyNumberFormat="1" applyFont="1" applyFill="1" applyBorder="1" applyAlignment="1">
      <alignment horizontal="right" vertical="center" shrinkToFit="1"/>
    </xf>
    <xf numFmtId="38" fontId="3" fillId="3" borderId="1" xfId="1" quotePrefix="1" applyFont="1" applyFill="1" applyBorder="1" applyAlignment="1">
      <alignment horizontal="center" vertical="center" shrinkToFit="1"/>
    </xf>
    <xf numFmtId="0" fontId="9" fillId="0" borderId="0" xfId="1" quotePrefix="1" applyNumberFormat="1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41" fontId="8" fillId="5" borderId="1" xfId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41" fontId="3" fillId="5" borderId="1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38" fontId="3" fillId="0" borderId="0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9" fillId="0" borderId="0" xfId="1" quotePrefix="1" applyNumberFormat="1" applyFont="1" applyFill="1" applyBorder="1" applyAlignment="1">
      <alignment vertical="center"/>
    </xf>
    <xf numFmtId="38" fontId="3" fillId="0" borderId="0" xfId="1" applyFont="1" applyAlignment="1">
      <alignment horizontal="left" vertical="center"/>
    </xf>
    <xf numFmtId="0" fontId="9" fillId="0" borderId="0" xfId="1" applyNumberFormat="1" applyFont="1" applyAlignment="1">
      <alignment vertical="center"/>
    </xf>
    <xf numFmtId="41" fontId="3" fillId="0" borderId="1" xfId="1" applyNumberFormat="1" applyFont="1" applyFill="1" applyBorder="1" applyAlignment="1">
      <alignment horizontal="right" vertical="center" shrinkToFit="1"/>
    </xf>
    <xf numFmtId="41" fontId="8" fillId="3" borderId="1" xfId="1" applyNumberFormat="1" applyFont="1" applyFill="1" applyBorder="1" applyAlignment="1">
      <alignment vertical="center" shrinkToFit="1"/>
    </xf>
    <xf numFmtId="41" fontId="3" fillId="3" borderId="1" xfId="1" applyNumberFormat="1" applyFont="1" applyFill="1" applyBorder="1" applyAlignment="1">
      <alignment vertical="center" shrinkToFit="1"/>
    </xf>
    <xf numFmtId="0" fontId="9" fillId="0" borderId="0" xfId="1" quotePrefix="1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3" fillId="2" borderId="1" xfId="1" quotePrefix="1" applyNumberFormat="1" applyFont="1" applyFill="1" applyBorder="1" applyAlignment="1">
      <alignment horizontal="center" vertical="center" shrinkToFit="1"/>
    </xf>
    <xf numFmtId="0" fontId="3" fillId="3" borderId="1" xfId="1" quotePrefix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41" fontId="3" fillId="0" borderId="0" xfId="1" applyNumberFormat="1" applyFont="1" applyBorder="1" applyAlignment="1">
      <alignment horizontal="right" vertical="center" shrinkToFit="1"/>
    </xf>
    <xf numFmtId="41" fontId="3" fillId="0" borderId="6" xfId="1" applyNumberFormat="1" applyFont="1" applyBorder="1" applyAlignment="1">
      <alignment horizontal="right" vertical="center" shrinkToFit="1"/>
    </xf>
    <xf numFmtId="38" fontId="3" fillId="0" borderId="6" xfId="1" quotePrefix="1" applyFont="1" applyFill="1" applyBorder="1" applyAlignment="1">
      <alignment horizontal="center" vertical="center" shrinkToFit="1"/>
    </xf>
    <xf numFmtId="0" fontId="3" fillId="0" borderId="6" xfId="1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vertical="center"/>
    </xf>
    <xf numFmtId="41" fontId="3" fillId="5" borderId="1" xfId="1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41" fontId="3" fillId="4" borderId="2" xfId="1" applyNumberFormat="1" applyFont="1" applyFill="1" applyBorder="1" applyAlignment="1">
      <alignment horizontal="center" vertical="center"/>
    </xf>
    <xf numFmtId="41" fontId="3" fillId="0" borderId="20" xfId="1" applyNumberFormat="1" applyFont="1" applyBorder="1">
      <alignment vertical="center"/>
    </xf>
    <xf numFmtId="41" fontId="3" fillId="0" borderId="20" xfId="1" applyNumberFormat="1" applyFont="1" applyBorder="1" applyAlignment="1">
      <alignment horizontal="center" vertical="center"/>
    </xf>
    <xf numFmtId="41" fontId="8" fillId="0" borderId="1" xfId="1" applyNumberFormat="1" applyFont="1" applyBorder="1">
      <alignment vertical="center"/>
    </xf>
    <xf numFmtId="41" fontId="8" fillId="0" borderId="1" xfId="1" applyNumberFormat="1" applyFont="1" applyBorder="1" applyAlignment="1">
      <alignment horizontal="center" vertical="center"/>
    </xf>
    <xf numFmtId="41" fontId="3" fillId="4" borderId="20" xfId="1" applyNumberFormat="1" applyFont="1" applyFill="1" applyBorder="1" applyAlignment="1">
      <alignment horizontal="center" vertical="center"/>
    </xf>
    <xf numFmtId="41" fontId="3" fillId="4" borderId="22" xfId="1" applyNumberFormat="1" applyFont="1" applyFill="1" applyBorder="1" applyAlignment="1">
      <alignment horizontal="left" vertical="center"/>
    </xf>
    <xf numFmtId="41" fontId="3" fillId="4" borderId="27" xfId="1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 shrinkToFit="1"/>
    </xf>
    <xf numFmtId="0" fontId="18" fillId="0" borderId="0" xfId="0" applyFont="1">
      <alignment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/>
    </xf>
    <xf numFmtId="177" fontId="3" fillId="0" borderId="1" xfId="5" applyNumberFormat="1" applyFont="1" applyBorder="1" applyAlignment="1">
      <alignment vertical="center"/>
    </xf>
    <xf numFmtId="177" fontId="3" fillId="0" borderId="2" xfId="1" applyNumberFormat="1" applyFont="1" applyFill="1" applyBorder="1" applyAlignment="1">
      <alignment horizontal="right" vertical="center"/>
    </xf>
    <xf numFmtId="49" fontId="3" fillId="2" borderId="3" xfId="1" quotePrefix="1" applyNumberFormat="1" applyFont="1" applyFill="1" applyBorder="1" applyAlignment="1">
      <alignment vertical="center"/>
    </xf>
    <xf numFmtId="177" fontId="3" fillId="2" borderId="3" xfId="1" quotePrefix="1" applyNumberFormat="1" applyFont="1" applyFill="1" applyBorder="1" applyAlignment="1">
      <alignment horizontal="right" vertical="center"/>
    </xf>
    <xf numFmtId="177" fontId="8" fillId="0" borderId="1" xfId="5" applyNumberFormat="1" applyFont="1" applyBorder="1" applyAlignment="1">
      <alignment vertical="center"/>
    </xf>
    <xf numFmtId="177" fontId="17" fillId="0" borderId="3" xfId="5" applyNumberFormat="1" applyFont="1" applyFill="1" applyBorder="1" applyAlignment="1">
      <alignment horizontal="center" vertical="center"/>
    </xf>
    <xf numFmtId="177" fontId="8" fillId="0" borderId="2" xfId="5" applyNumberFormat="1" applyFont="1" applyBorder="1" applyAlignment="1">
      <alignment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177" fontId="3" fillId="2" borderId="2" xfId="5" applyNumberFormat="1" applyFont="1" applyFill="1" applyBorder="1" applyAlignment="1">
      <alignment horizontal="center" vertical="center"/>
    </xf>
    <xf numFmtId="41" fontId="8" fillId="0" borderId="1" xfId="1" applyNumberFormat="1" applyFont="1" applyBorder="1" applyAlignment="1">
      <alignment vertical="center" shrinkToFit="1"/>
    </xf>
    <xf numFmtId="41" fontId="8" fillId="0" borderId="1" xfId="1" applyNumberFormat="1" applyFont="1" applyFill="1" applyBorder="1" applyAlignment="1">
      <alignment vertical="center" shrinkToFit="1"/>
    </xf>
    <xf numFmtId="41" fontId="8" fillId="0" borderId="1" xfId="1" applyNumberFormat="1" applyFont="1" applyBorder="1" applyAlignment="1">
      <alignment vertical="center"/>
    </xf>
    <xf numFmtId="41" fontId="7" fillId="3" borderId="1" xfId="1" applyNumberFormat="1" applyFont="1" applyFill="1" applyBorder="1" applyAlignment="1">
      <alignment horizontal="right" vertical="center" shrinkToFit="1"/>
    </xf>
    <xf numFmtId="41" fontId="6" fillId="3" borderId="1" xfId="1" applyNumberFormat="1" applyFont="1" applyFill="1" applyBorder="1" applyAlignment="1">
      <alignment horizontal="right" vertical="center" shrinkToFit="1"/>
    </xf>
    <xf numFmtId="49" fontId="8" fillId="2" borderId="1" xfId="0" applyNumberFormat="1" applyFont="1" applyFill="1" applyBorder="1" applyAlignment="1">
      <alignment horizontal="center" vertical="center"/>
    </xf>
    <xf numFmtId="41" fontId="13" fillId="0" borderId="33" xfId="1" applyNumberFormat="1" applyFont="1" applyBorder="1">
      <alignment vertical="center"/>
    </xf>
    <xf numFmtId="41" fontId="3" fillId="0" borderId="18" xfId="1" applyNumberFormat="1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1" fontId="13" fillId="0" borderId="25" xfId="1" applyNumberFormat="1" applyFont="1" applyBorder="1">
      <alignment vertical="center"/>
    </xf>
    <xf numFmtId="41" fontId="3" fillId="0" borderId="34" xfId="1" applyNumberFormat="1" applyFont="1" applyBorder="1">
      <alignment vertical="center"/>
    </xf>
    <xf numFmtId="41" fontId="3" fillId="0" borderId="3" xfId="1" applyNumberFormat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8" fillId="0" borderId="3" xfId="1" applyNumberFormat="1" applyFont="1" applyBorder="1">
      <alignment vertical="center"/>
    </xf>
    <xf numFmtId="0" fontId="3" fillId="0" borderId="25" xfId="0" applyFont="1" applyBorder="1">
      <alignment vertical="center"/>
    </xf>
    <xf numFmtId="41" fontId="8" fillId="0" borderId="20" xfId="1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0" fontId="19" fillId="0" borderId="0" xfId="7">
      <alignment vertical="center"/>
    </xf>
    <xf numFmtId="38" fontId="20" fillId="0" borderId="0" xfId="8" applyFont="1" applyAlignment="1"/>
    <xf numFmtId="38" fontId="21" fillId="0" borderId="0" xfId="8" applyFont="1" applyAlignment="1"/>
    <xf numFmtId="0" fontId="22" fillId="0" borderId="0" xfId="7" applyFont="1">
      <alignment vertical="center"/>
    </xf>
    <xf numFmtId="38" fontId="21" fillId="0" borderId="0" xfId="8" applyFont="1" applyAlignment="1">
      <alignment horizontal="left" vertical="center"/>
    </xf>
    <xf numFmtId="0" fontId="24" fillId="0" borderId="0" xfId="7" applyFont="1" applyAlignment="1">
      <alignment horizontal="right" vertical="center"/>
    </xf>
    <xf numFmtId="38" fontId="21" fillId="0" borderId="0" xfId="8" quotePrefix="1" applyFont="1" applyFill="1" applyBorder="1" applyAlignment="1">
      <alignment horizontal="left" vertical="center"/>
    </xf>
    <xf numFmtId="0" fontId="20" fillId="0" borderId="0" xfId="7" applyFont="1">
      <alignment vertical="center"/>
    </xf>
    <xf numFmtId="41" fontId="20" fillId="0" borderId="1" xfId="8" applyNumberFormat="1" applyFont="1" applyBorder="1">
      <alignment vertical="center"/>
    </xf>
    <xf numFmtId="49" fontId="20" fillId="2" borderId="1" xfId="8" applyNumberFormat="1" applyFont="1" applyFill="1" applyBorder="1" applyAlignment="1">
      <alignment horizontal="center" vertical="center"/>
    </xf>
    <xf numFmtId="41" fontId="20" fillId="0" borderId="1" xfId="7" applyNumberFormat="1" applyFont="1" applyBorder="1" applyAlignment="1">
      <alignment vertical="center"/>
    </xf>
    <xf numFmtId="38" fontId="20" fillId="2" borderId="1" xfId="8" quotePrefix="1" applyFont="1" applyFill="1" applyBorder="1" applyAlignment="1">
      <alignment horizontal="distributed" vertical="center" justifyLastLine="1"/>
    </xf>
    <xf numFmtId="38" fontId="20" fillId="2" borderId="1" xfId="8" applyFont="1" applyFill="1" applyBorder="1" applyAlignment="1">
      <alignment horizontal="distributed" vertical="center" justifyLastLine="1"/>
    </xf>
    <xf numFmtId="38" fontId="20" fillId="2" borderId="1" xfId="8" quotePrefix="1" applyFont="1" applyFill="1" applyBorder="1" applyAlignment="1">
      <alignment horizontal="distributed" vertical="center" justifyLastLine="1"/>
    </xf>
    <xf numFmtId="38" fontId="20" fillId="0" borderId="0" xfId="8" applyFont="1" applyBorder="1" applyAlignment="1">
      <alignment vertical="center"/>
    </xf>
    <xf numFmtId="38" fontId="26" fillId="0" borderId="0" xfId="8" applyFont="1" applyAlignment="1">
      <alignment vertical="center"/>
    </xf>
    <xf numFmtId="20" fontId="26" fillId="0" borderId="0" xfId="8" applyNumberFormat="1" applyFont="1" applyAlignment="1">
      <alignment vertical="center"/>
    </xf>
    <xf numFmtId="0" fontId="27" fillId="0" borderId="0" xfId="8" applyNumberFormat="1" applyFont="1" applyAlignment="1">
      <alignment vertical="center"/>
    </xf>
    <xf numFmtId="0" fontId="20" fillId="0" borderId="0" xfId="7" applyFont="1" applyAlignment="1"/>
    <xf numFmtId="0" fontId="21" fillId="0" borderId="0" xfId="7" applyFont="1" applyAlignment="1"/>
    <xf numFmtId="0" fontId="20" fillId="0" borderId="0" xfId="7" applyFont="1" applyBorder="1" applyAlignment="1">
      <alignment horizontal="right" vertical="center"/>
    </xf>
    <xf numFmtId="0" fontId="28" fillId="0" borderId="0" xfId="7" applyFont="1" applyAlignment="1"/>
    <xf numFmtId="49" fontId="20" fillId="2" borderId="1" xfId="7" applyNumberFormat="1" applyFont="1" applyFill="1" applyBorder="1" applyAlignment="1">
      <alignment horizontal="center" vertical="center"/>
    </xf>
    <xf numFmtId="0" fontId="20" fillId="0" borderId="0" xfId="7" applyFont="1" applyBorder="1" applyAlignment="1"/>
    <xf numFmtId="0" fontId="29" fillId="0" borderId="0" xfId="7" applyFont="1" applyAlignment="1"/>
    <xf numFmtId="0" fontId="29" fillId="0" borderId="0" xfId="7" applyFont="1" applyAlignment="1">
      <alignment vertical="center"/>
    </xf>
    <xf numFmtId="0" fontId="27" fillId="0" borderId="0" xfId="7" applyFont="1" applyAlignment="1">
      <alignment vertical="center"/>
    </xf>
    <xf numFmtId="0" fontId="19" fillId="0" borderId="0" xfId="7" applyAlignment="1">
      <alignment vertical="center"/>
    </xf>
    <xf numFmtId="0" fontId="20" fillId="0" borderId="0" xfId="7" applyFont="1" applyFill="1" applyAlignment="1">
      <alignment vertical="center"/>
    </xf>
    <xf numFmtId="41" fontId="20" fillId="0" borderId="0" xfId="7" applyNumberFormat="1" applyFont="1" applyFill="1" applyAlignment="1">
      <alignment vertical="center"/>
    </xf>
    <xf numFmtId="0" fontId="20" fillId="0" borderId="0" xfId="7" applyFont="1" applyFill="1" applyBorder="1" applyAlignment="1">
      <alignment horizontal="right" vertical="center"/>
    </xf>
    <xf numFmtId="41" fontId="28" fillId="0" borderId="0" xfId="7" applyNumberFormat="1" applyFont="1" applyFill="1" applyBorder="1" applyAlignment="1">
      <alignment vertical="center"/>
    </xf>
    <xf numFmtId="41" fontId="20" fillId="0" borderId="1" xfId="7" applyNumberFormat="1" applyFont="1" applyBorder="1" applyAlignment="1">
      <alignment horizontal="right" vertical="center"/>
    </xf>
    <xf numFmtId="0" fontId="20" fillId="2" borderId="1" xfId="7" applyFont="1" applyFill="1" applyBorder="1" applyAlignment="1">
      <alignment horizontal="center" vertical="center"/>
    </xf>
    <xf numFmtId="0" fontId="20" fillId="2" borderId="1" xfId="7" applyFont="1" applyFill="1" applyBorder="1" applyAlignment="1">
      <alignment vertical="center"/>
    </xf>
    <xf numFmtId="0" fontId="28" fillId="2" borderId="1" xfId="7" applyFont="1" applyFill="1" applyBorder="1" applyAlignment="1">
      <alignment vertical="center"/>
    </xf>
    <xf numFmtId="0" fontId="28" fillId="0" borderId="0" xfId="7" applyFont="1" applyFill="1" applyAlignment="1">
      <alignment vertical="center"/>
    </xf>
    <xf numFmtId="41" fontId="28" fillId="3" borderId="1" xfId="7" applyNumberFormat="1" applyFont="1" applyFill="1" applyBorder="1" applyAlignment="1">
      <alignment horizontal="right" vertical="center"/>
    </xf>
    <xf numFmtId="0" fontId="28" fillId="3" borderId="1" xfId="7" applyFont="1" applyFill="1" applyBorder="1" applyAlignment="1">
      <alignment horizontal="center" vertical="center"/>
    </xf>
    <xf numFmtId="49" fontId="28" fillId="2" borderId="1" xfId="7" applyNumberFormat="1" applyFont="1" applyFill="1" applyBorder="1" applyAlignment="1">
      <alignment horizontal="center" vertical="center"/>
    </xf>
    <xf numFmtId="0" fontId="20" fillId="0" borderId="0" xfId="7" applyFont="1" applyBorder="1" applyAlignment="1">
      <alignment vertical="center"/>
    </xf>
    <xf numFmtId="49" fontId="28" fillId="2" borderId="1" xfId="7" applyNumberFormat="1" applyFont="1" applyFill="1" applyBorder="1" applyAlignment="1">
      <alignment vertical="center"/>
    </xf>
    <xf numFmtId="0" fontId="21" fillId="2" borderId="1" xfId="7" applyFont="1" applyFill="1" applyBorder="1" applyAlignment="1">
      <alignment horizontal="center" vertical="distributed" textRotation="255"/>
    </xf>
    <xf numFmtId="0" fontId="20" fillId="2" borderId="1" xfId="7" quotePrefix="1" applyFont="1" applyFill="1" applyBorder="1" applyAlignment="1">
      <alignment horizontal="center" vertical="center" textRotation="255"/>
    </xf>
    <xf numFmtId="0" fontId="21" fillId="2" borderId="1" xfId="7" quotePrefix="1" applyFont="1" applyFill="1" applyBorder="1" applyAlignment="1">
      <alignment horizontal="distributed" vertical="center" justifyLastLine="1"/>
    </xf>
    <xf numFmtId="0" fontId="20" fillId="0" borderId="0" xfId="7" quotePrefix="1" applyFont="1" applyBorder="1" applyAlignment="1">
      <alignment horizontal="right" vertical="center"/>
    </xf>
    <xf numFmtId="0" fontId="20" fillId="0" borderId="0" xfId="7" applyFont="1" applyBorder="1" applyAlignment="1">
      <alignment horizontal="center" vertical="center"/>
    </xf>
    <xf numFmtId="0" fontId="26" fillId="0" borderId="0" xfId="7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1" fontId="19" fillId="0" borderId="0" xfId="7" applyNumberFormat="1">
      <alignment vertical="center"/>
    </xf>
    <xf numFmtId="38" fontId="20" fillId="0" borderId="0" xfId="8" applyFont="1" applyBorder="1" applyAlignment="1"/>
    <xf numFmtId="38" fontId="20" fillId="0" borderId="0" xfId="8" applyFont="1" applyAlignment="1">
      <alignment vertical="center"/>
    </xf>
    <xf numFmtId="0" fontId="20" fillId="0" borderId="0" xfId="8" applyNumberFormat="1" applyFont="1" applyBorder="1" applyAlignment="1">
      <alignment horizontal="right" vertical="center"/>
    </xf>
    <xf numFmtId="41" fontId="20" fillId="0" borderId="1" xfId="7" applyNumberFormat="1" applyFont="1" applyBorder="1" applyAlignment="1">
      <alignment vertical="center" shrinkToFit="1"/>
    </xf>
    <xf numFmtId="41" fontId="20" fillId="0" borderId="1" xfId="8" applyNumberFormat="1" applyFont="1" applyFill="1" applyBorder="1" applyAlignment="1">
      <alignment horizontal="right" vertical="center"/>
    </xf>
    <xf numFmtId="49" fontId="20" fillId="2" borderId="1" xfId="8" quotePrefix="1" applyNumberFormat="1" applyFont="1" applyFill="1" applyBorder="1" applyAlignment="1">
      <alignment horizontal="right" vertical="center"/>
    </xf>
    <xf numFmtId="41" fontId="30" fillId="0" borderId="1" xfId="8" applyNumberFormat="1" applyFont="1" applyFill="1" applyBorder="1" applyAlignment="1">
      <alignment horizontal="right" vertical="center"/>
    </xf>
    <xf numFmtId="49" fontId="30" fillId="0" borderId="1" xfId="8" applyNumberFormat="1" applyFont="1" applyFill="1" applyBorder="1" applyAlignment="1">
      <alignment horizontal="center" vertical="center"/>
    </xf>
    <xf numFmtId="38" fontId="28" fillId="0" borderId="0" xfId="8" applyFont="1" applyBorder="1" applyAlignment="1"/>
    <xf numFmtId="41" fontId="31" fillId="0" borderId="1" xfId="7" applyNumberFormat="1" applyFont="1" applyBorder="1" applyAlignment="1">
      <alignment horizontal="right" vertical="center"/>
    </xf>
    <xf numFmtId="38" fontId="26" fillId="0" borderId="0" xfId="8" applyFont="1" applyAlignment="1"/>
    <xf numFmtId="0" fontId="27" fillId="0" borderId="0" xfId="8" applyNumberFormat="1" applyFont="1" applyAlignment="1">
      <alignment horizontal="left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center" vertical="center"/>
    </xf>
    <xf numFmtId="49" fontId="20" fillId="2" borderId="1" xfId="7" applyNumberFormat="1" applyFont="1" applyFill="1" applyBorder="1" applyAlignment="1">
      <alignment horizontal="center" vertical="center"/>
    </xf>
    <xf numFmtId="0" fontId="20" fillId="2" borderId="1" xfId="7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center" vertical="center" shrinkToFit="1"/>
    </xf>
    <xf numFmtId="41" fontId="8" fillId="0" borderId="0" xfId="1" applyNumberFormat="1" applyFont="1" applyBorder="1" applyAlignment="1">
      <alignment vertical="center"/>
    </xf>
    <xf numFmtId="41" fontId="8" fillId="0" borderId="1" xfId="1" applyNumberFormat="1" applyFont="1" applyFill="1" applyBorder="1" applyAlignment="1">
      <alignment horizontal="right" vertical="center" shrinkToFit="1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0" borderId="0" xfId="4" applyFont="1" applyAlignment="1">
      <alignment horizontal="right" vertical="center"/>
    </xf>
    <xf numFmtId="3" fontId="8" fillId="0" borderId="1" xfId="0" applyNumberFormat="1" applyFont="1" applyBorder="1">
      <alignment vertical="center"/>
    </xf>
    <xf numFmtId="0" fontId="20" fillId="0" borderId="0" xfId="7" applyNumberFormat="1" applyFont="1" applyBorder="1" applyAlignment="1">
      <alignment horizontal="right" vertical="center"/>
    </xf>
    <xf numFmtId="41" fontId="21" fillId="0" borderId="0" xfId="7" applyNumberFormat="1" applyFont="1" applyAlignment="1"/>
    <xf numFmtId="0" fontId="20" fillId="0" borderId="0" xfId="7" applyFont="1" applyAlignment="1">
      <alignment vertical="center"/>
    </xf>
    <xf numFmtId="0" fontId="24" fillId="0" borderId="0" xfId="7" applyFont="1">
      <alignment vertical="center"/>
    </xf>
    <xf numFmtId="41" fontId="20" fillId="0" borderId="0" xfId="8" applyNumberFormat="1" applyFont="1" applyFill="1" applyBorder="1" applyAlignment="1">
      <alignment horizontal="right" vertical="center"/>
    </xf>
    <xf numFmtId="179" fontId="20" fillId="0" borderId="1" xfId="8" applyNumberFormat="1" applyFont="1" applyFill="1" applyBorder="1" applyAlignment="1">
      <alignment horizontal="right" vertical="center"/>
    </xf>
    <xf numFmtId="176" fontId="20" fillId="0" borderId="1" xfId="7" applyNumberFormat="1" applyFont="1" applyFill="1" applyBorder="1">
      <alignment vertical="center"/>
    </xf>
    <xf numFmtId="41" fontId="20" fillId="0" borderId="1" xfId="7" applyNumberFormat="1" applyFont="1" applyFill="1" applyBorder="1">
      <alignment vertical="center"/>
    </xf>
    <xf numFmtId="177" fontId="20" fillId="2" borderId="1" xfId="8" quotePrefix="1" applyNumberFormat="1" applyFont="1" applyFill="1" applyBorder="1" applyAlignment="1">
      <alignment horizontal="right" vertical="center"/>
    </xf>
    <xf numFmtId="49" fontId="20" fillId="0" borderId="1" xfId="7" applyNumberFormat="1" applyFont="1" applyFill="1" applyBorder="1" applyAlignment="1">
      <alignment horizontal="center" vertical="center"/>
    </xf>
    <xf numFmtId="0" fontId="31" fillId="0" borderId="0" xfId="7" applyFont="1">
      <alignment vertical="center"/>
    </xf>
    <xf numFmtId="41" fontId="28" fillId="0" borderId="0" xfId="8" applyNumberFormat="1" applyFont="1" applyFill="1" applyBorder="1" applyAlignment="1">
      <alignment horizontal="right" vertical="center"/>
    </xf>
    <xf numFmtId="41" fontId="31" fillId="0" borderId="1" xfId="7" applyNumberFormat="1" applyFont="1" applyBorder="1">
      <alignment vertical="center"/>
    </xf>
    <xf numFmtId="0" fontId="32" fillId="2" borderId="1" xfId="7" applyFont="1" applyFill="1" applyBorder="1" applyAlignment="1">
      <alignment horizontal="center" vertical="center"/>
    </xf>
    <xf numFmtId="0" fontId="20" fillId="2" borderId="1" xfId="7" quotePrefix="1" applyFont="1" applyFill="1" applyBorder="1" applyAlignment="1">
      <alignment horizontal="distributed" vertical="center" justifyLastLine="1"/>
    </xf>
    <xf numFmtId="0" fontId="21" fillId="0" borderId="0" xfId="7" quotePrefix="1" applyFont="1" applyBorder="1" applyAlignment="1">
      <alignment horizontal="right"/>
    </xf>
    <xf numFmtId="0" fontId="21" fillId="0" borderId="0" xfId="7" applyFont="1" applyBorder="1" applyAlignment="1"/>
    <xf numFmtId="0" fontId="26" fillId="0" borderId="0" xfId="7" applyFont="1" applyAlignment="1"/>
    <xf numFmtId="0" fontId="21" fillId="0" borderId="0" xfId="7" applyFont="1" applyAlignment="1">
      <alignment vertical="center"/>
    </xf>
    <xf numFmtId="0" fontId="21" fillId="0" borderId="0" xfId="7" applyFont="1" applyBorder="1" applyAlignment="1">
      <alignment vertical="center"/>
    </xf>
    <xf numFmtId="0" fontId="28" fillId="0" borderId="0" xfId="7" applyFont="1" applyBorder="1" applyAlignment="1"/>
    <xf numFmtId="0" fontId="26" fillId="0" borderId="0" xfId="7" applyFont="1" applyBorder="1" applyAlignment="1">
      <alignment vertical="center"/>
    </xf>
    <xf numFmtId="0" fontId="27" fillId="0" borderId="0" xfId="7" applyNumberFormat="1" applyFont="1" applyAlignment="1">
      <alignment vertical="center"/>
    </xf>
    <xf numFmtId="49" fontId="20" fillId="0" borderId="0" xfId="7" quotePrefix="1" applyNumberFormat="1" applyFont="1" applyFill="1" applyBorder="1" applyAlignment="1">
      <alignment horizontal="left" vertical="center"/>
    </xf>
    <xf numFmtId="180" fontId="28" fillId="0" borderId="1" xfId="7" applyNumberFormat="1" applyFont="1" applyBorder="1">
      <alignment vertical="center"/>
    </xf>
    <xf numFmtId="180" fontId="20" fillId="0" borderId="1" xfId="8" applyNumberFormat="1" applyFont="1" applyBorder="1" applyAlignment="1">
      <alignment vertical="center"/>
    </xf>
    <xf numFmtId="180" fontId="20" fillId="0" borderId="1" xfId="7" applyNumberFormat="1" applyFont="1" applyBorder="1">
      <alignment vertical="center"/>
    </xf>
    <xf numFmtId="41" fontId="20" fillId="0" borderId="1" xfId="8" applyNumberFormat="1" applyFont="1" applyBorder="1" applyAlignment="1">
      <alignment vertical="center"/>
    </xf>
    <xf numFmtId="0" fontId="20" fillId="2" borderId="1" xfId="7" applyFont="1" applyFill="1" applyBorder="1" applyAlignment="1">
      <alignment horizontal="distributed" vertical="center" justifyLastLine="1"/>
    </xf>
    <xf numFmtId="179" fontId="7" fillId="0" borderId="1" xfId="0" applyNumberFormat="1" applyFont="1" applyBorder="1">
      <alignment vertical="center"/>
    </xf>
    <xf numFmtId="0" fontId="20" fillId="2" borderId="1" xfId="7" applyFont="1" applyFill="1" applyBorder="1" applyAlignment="1">
      <alignment horizontal="center" vertical="center"/>
    </xf>
    <xf numFmtId="0" fontId="20" fillId="2" borderId="3" xfId="7" applyFont="1" applyFill="1" applyBorder="1" applyAlignment="1">
      <alignment horizontal="center" vertical="center"/>
    </xf>
    <xf numFmtId="0" fontId="20" fillId="2" borderId="2" xfId="7" applyFont="1" applyFill="1" applyBorder="1" applyAlignment="1">
      <alignment horizontal="center" vertical="center"/>
    </xf>
    <xf numFmtId="0" fontId="20" fillId="2" borderId="1" xfId="7" quotePrefix="1" applyFont="1" applyFill="1" applyBorder="1" applyAlignment="1">
      <alignment horizontal="distributed" vertical="center" justifyLastLine="1"/>
    </xf>
    <xf numFmtId="0" fontId="20" fillId="2" borderId="1" xfId="7" applyFont="1" applyFill="1" applyBorder="1" applyAlignment="1">
      <alignment horizontal="distributed" vertical="center" justifyLastLine="1"/>
    </xf>
    <xf numFmtId="49" fontId="20" fillId="2" borderId="1" xfId="7" applyNumberFormat="1" applyFont="1" applyFill="1" applyBorder="1" applyAlignment="1">
      <alignment horizontal="center" vertical="center"/>
    </xf>
    <xf numFmtId="179" fontId="20" fillId="0" borderId="1" xfId="8" applyNumberFormat="1" applyFont="1" applyBorder="1" applyAlignment="1">
      <alignment horizontal="center" vertical="center"/>
    </xf>
    <xf numFmtId="49" fontId="20" fillId="2" borderId="3" xfId="7" applyNumberFormat="1" applyFont="1" applyFill="1" applyBorder="1" applyAlignment="1">
      <alignment horizontal="center" vertical="center"/>
    </xf>
    <xf numFmtId="49" fontId="20" fillId="2" borderId="2" xfId="7" applyNumberFormat="1" applyFont="1" applyFill="1" applyBorder="1" applyAlignment="1">
      <alignment horizontal="center" vertical="center"/>
    </xf>
    <xf numFmtId="49" fontId="28" fillId="2" borderId="3" xfId="7" applyNumberFormat="1" applyFont="1" applyFill="1" applyBorder="1" applyAlignment="1">
      <alignment horizontal="center" vertical="center"/>
    </xf>
    <xf numFmtId="49" fontId="28" fillId="2" borderId="2" xfId="7" applyNumberFormat="1" applyFont="1" applyFill="1" applyBorder="1" applyAlignment="1">
      <alignment horizontal="center" vertical="center"/>
    </xf>
    <xf numFmtId="179" fontId="28" fillId="0" borderId="1" xfId="8" applyNumberFormat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38" fontId="3" fillId="3" borderId="1" xfId="1" quotePrefix="1" applyFont="1" applyFill="1" applyBorder="1" applyAlignment="1">
      <alignment horizontal="distributed" vertical="center" justifyLastLine="1"/>
    </xf>
    <xf numFmtId="38" fontId="3" fillId="3" borderId="1" xfId="1" applyFont="1" applyFill="1" applyBorder="1" applyAlignment="1">
      <alignment horizontal="distributed" vertical="center" justifyLastLine="1"/>
    </xf>
    <xf numFmtId="38" fontId="20" fillId="2" borderId="1" xfId="8" quotePrefix="1" applyFont="1" applyFill="1" applyBorder="1" applyAlignment="1">
      <alignment horizontal="distributed" vertical="center" justifyLastLine="1"/>
    </xf>
    <xf numFmtId="38" fontId="20" fillId="2" borderId="1" xfId="8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center" vertical="center" justifyLastLine="1"/>
    </xf>
    <xf numFmtId="0" fontId="3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4" fillId="0" borderId="0" xfId="4" applyFont="1">
      <alignment vertical="center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179" fontId="20" fillId="0" borderId="3" xfId="8" applyNumberFormat="1" applyFont="1" applyFill="1" applyBorder="1" applyAlignment="1">
      <alignment horizontal="center" vertical="center"/>
    </xf>
    <xf numFmtId="179" fontId="20" fillId="0" borderId="2" xfId="8" applyNumberFormat="1" applyFont="1" applyFill="1" applyBorder="1" applyAlignment="1">
      <alignment horizontal="center" vertical="center"/>
    </xf>
    <xf numFmtId="179" fontId="20" fillId="0" borderId="1" xfId="8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5" quotePrefix="1" applyNumberFormat="1" applyFont="1" applyFill="1" applyBorder="1" applyAlignment="1">
      <alignment horizontal="center" vertical="center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177" fontId="3" fillId="2" borderId="3" xfId="5" quotePrefix="1" applyNumberFormat="1" applyFont="1" applyFill="1" applyBorder="1" applyAlignment="1">
      <alignment horizontal="distributed" vertical="center" justifyLastLine="1"/>
    </xf>
    <xf numFmtId="177" fontId="3" fillId="2" borderId="3" xfId="5" applyNumberFormat="1" applyFont="1" applyFill="1" applyBorder="1" applyAlignment="1">
      <alignment horizontal="distributed" vertical="center" justifyLastLine="1"/>
    </xf>
    <xf numFmtId="177" fontId="3" fillId="2" borderId="1" xfId="5" quotePrefix="1" applyNumberFormat="1" applyFont="1" applyFill="1" applyBorder="1" applyAlignment="1">
      <alignment horizontal="distributed" vertical="center" justifyLastLine="1"/>
    </xf>
    <xf numFmtId="177" fontId="3" fillId="2" borderId="1" xfId="5" applyNumberFormat="1" applyFont="1" applyFill="1" applyBorder="1" applyAlignment="1">
      <alignment horizontal="distributed" vertical="center" justifyLastLine="1"/>
    </xf>
    <xf numFmtId="177" fontId="3" fillId="2" borderId="2" xfId="5" quotePrefix="1" applyNumberFormat="1" applyFont="1" applyFill="1" applyBorder="1" applyAlignment="1">
      <alignment horizontal="center" vertical="center"/>
    </xf>
    <xf numFmtId="41" fontId="3" fillId="4" borderId="22" xfId="1" applyNumberFormat="1" applyFont="1" applyFill="1" applyBorder="1" applyAlignment="1">
      <alignment horizontal="center" vertical="center"/>
    </xf>
    <xf numFmtId="41" fontId="3" fillId="4" borderId="21" xfId="1" applyNumberFormat="1" applyFont="1" applyFill="1" applyBorder="1" applyAlignment="1">
      <alignment horizontal="center" vertical="center"/>
    </xf>
    <xf numFmtId="41" fontId="3" fillId="4" borderId="19" xfId="1" applyNumberFormat="1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wrapText="1"/>
    </xf>
    <xf numFmtId="41" fontId="3" fillId="4" borderId="9" xfId="1" applyNumberFormat="1" applyFont="1" applyFill="1" applyBorder="1" applyAlignment="1">
      <alignment horizontal="center" vertical="center"/>
    </xf>
    <xf numFmtId="41" fontId="3" fillId="4" borderId="11" xfId="1" applyNumberFormat="1" applyFont="1" applyFill="1" applyBorder="1" applyAlignment="1">
      <alignment horizontal="center" vertical="center"/>
    </xf>
    <xf numFmtId="41" fontId="3" fillId="4" borderId="26" xfId="1" applyNumberFormat="1" applyFont="1" applyFill="1" applyBorder="1" applyAlignment="1">
      <alignment horizontal="center" vertical="center"/>
    </xf>
    <xf numFmtId="41" fontId="8" fillId="4" borderId="25" xfId="1" applyNumberFormat="1" applyFont="1" applyFill="1" applyBorder="1" applyAlignment="1">
      <alignment horizontal="center" vertical="center"/>
    </xf>
    <xf numFmtId="41" fontId="8" fillId="4" borderId="0" xfId="1" applyNumberFormat="1" applyFont="1" applyFill="1" applyBorder="1" applyAlignment="1">
      <alignment horizontal="center" vertical="center"/>
    </xf>
    <xf numFmtId="41" fontId="3" fillId="4" borderId="24" xfId="1" applyNumberFormat="1" applyFont="1" applyFill="1" applyBorder="1" applyAlignment="1">
      <alignment horizontal="center" vertical="center"/>
    </xf>
    <xf numFmtId="41" fontId="3" fillId="4" borderId="23" xfId="1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38" fontId="20" fillId="2" borderId="1" xfId="8" applyFont="1" applyFill="1" applyBorder="1" applyAlignment="1">
      <alignment horizontal="center" vertical="center" shrinkToFit="1"/>
    </xf>
    <xf numFmtId="38" fontId="20" fillId="2" borderId="1" xfId="8" quotePrefix="1" applyFont="1" applyFill="1" applyBorder="1" applyAlignment="1">
      <alignment horizontal="center" vertical="center"/>
    </xf>
    <xf numFmtId="38" fontId="20" fillId="2" borderId="1" xfId="8" applyFont="1" applyFill="1" applyBorder="1" applyAlignment="1">
      <alignment horizontal="center" vertical="center"/>
    </xf>
    <xf numFmtId="0" fontId="20" fillId="2" borderId="1" xfId="7" quotePrefix="1" applyFont="1" applyFill="1" applyBorder="1" applyAlignment="1">
      <alignment horizontal="center" vertical="center" textRotation="255" justifyLastLine="1"/>
    </xf>
    <xf numFmtId="0" fontId="20" fillId="2" borderId="1" xfId="7" applyFont="1" applyFill="1" applyBorder="1" applyAlignment="1">
      <alignment horizontal="center" vertical="center" justifyLastLine="1"/>
    </xf>
    <xf numFmtId="0" fontId="21" fillId="2" borderId="1" xfId="7" quotePrefix="1" applyFont="1" applyFill="1" applyBorder="1" applyAlignment="1">
      <alignment horizontal="distributed" vertical="center" justifyLastLine="1"/>
    </xf>
    <xf numFmtId="0" fontId="21" fillId="2" borderId="1" xfId="7" applyFont="1" applyFill="1" applyBorder="1" applyAlignment="1">
      <alignment horizontal="distributed" vertical="center" justifyLastLine="1"/>
    </xf>
    <xf numFmtId="0" fontId="19" fillId="0" borderId="1" xfId="7" applyBorder="1" applyAlignment="1">
      <alignment horizontal="center" vertical="center"/>
    </xf>
    <xf numFmtId="0" fontId="21" fillId="2" borderId="18" xfId="7" quotePrefix="1" applyFont="1" applyFill="1" applyBorder="1" applyAlignment="1">
      <alignment horizontal="center" vertical="distributed" textRotation="255"/>
    </xf>
    <xf numFmtId="0" fontId="21" fillId="2" borderId="9" xfId="7" applyFont="1" applyFill="1" applyBorder="1" applyAlignment="1">
      <alignment horizontal="center" vertical="distributed"/>
    </xf>
    <xf numFmtId="179" fontId="8" fillId="0" borderId="1" xfId="8" applyNumberFormat="1" applyFont="1" applyFill="1" applyBorder="1" applyAlignment="1">
      <alignment horizontal="right" vertical="center"/>
    </xf>
  </cellXfs>
  <cellStyles count="9">
    <cellStyle name="Excel Built-in Comma [0]" xfId="2"/>
    <cellStyle name="桁区切り" xfId="1" builtinId="6"/>
    <cellStyle name="桁区切り 2" xfId="3"/>
    <cellStyle name="桁区切り 3" xfId="8"/>
    <cellStyle name="標準" xfId="0" builtinId="0"/>
    <cellStyle name="標準 2" xfId="7"/>
    <cellStyle name="標準_60　国際交流センター利用状況" xfId="4"/>
    <cellStyle name="標準_Book1" xfId="5"/>
    <cellStyle name="標準_H18青少年相談状況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795617</xdr:colOff>
      <xdr:row>3</xdr:row>
      <xdr:rowOff>336176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76250"/>
          <a:ext cx="1367117" cy="47905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1681</xdr:rowOff>
    </xdr:from>
    <xdr:to>
      <xdr:col>2</xdr:col>
      <xdr:colOff>33618</xdr:colOff>
      <xdr:row>4</xdr:row>
      <xdr:rowOff>11206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1206" y="477931"/>
          <a:ext cx="1394012" cy="485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125" style="230" customWidth="1"/>
    <col min="2" max="2" width="8.875" style="230" customWidth="1"/>
    <col min="3" max="3" width="9.875" style="230" customWidth="1"/>
    <col min="4" max="7" width="8.875" style="230" customWidth="1"/>
    <col min="8" max="8" width="10.875" style="230" customWidth="1"/>
    <col min="9" max="9" width="8.5" style="230" customWidth="1"/>
    <col min="10" max="10" width="8.875" style="230" customWidth="1"/>
    <col min="11" max="11" width="9.875" style="230" customWidth="1"/>
    <col min="12" max="12" width="8.875" style="230" customWidth="1"/>
    <col min="13" max="13" width="10.125" style="230" customWidth="1"/>
    <col min="14" max="14" width="9.875" style="230" customWidth="1"/>
    <col min="15" max="16" width="8.875" style="230" customWidth="1"/>
    <col min="17" max="17" width="9.875" style="230" customWidth="1"/>
    <col min="18" max="19" width="8.875" style="230" customWidth="1"/>
    <col min="20" max="20" width="9.875" style="230" customWidth="1"/>
    <col min="21" max="21" width="8.875" style="230" customWidth="1"/>
    <col min="22" max="22" width="9.75" style="230" customWidth="1"/>
    <col min="23" max="23" width="12.125" style="230" customWidth="1"/>
    <col min="24" max="25" width="8.875" style="230" customWidth="1"/>
    <col min="26" max="26" width="11.5" style="230" bestFit="1" customWidth="1"/>
    <col min="27" max="16384" width="9" style="212"/>
  </cols>
  <sheetData>
    <row r="1" spans="1:26" ht="14.25" x14ac:dyDescent="0.15">
      <c r="A1" s="238" t="s">
        <v>328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x14ac:dyDescent="0.1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1"/>
      <c r="Z2" s="231"/>
    </row>
    <row r="3" spans="1:26" ht="15" customHeight="1" x14ac:dyDescent="0.15">
      <c r="A3" s="319" t="s">
        <v>327</v>
      </c>
      <c r="B3" s="316" t="s">
        <v>326</v>
      </c>
      <c r="C3" s="316"/>
      <c r="D3" s="316"/>
      <c r="E3" s="317" t="s">
        <v>325</v>
      </c>
      <c r="F3" s="318"/>
      <c r="G3" s="319" t="s">
        <v>324</v>
      </c>
      <c r="H3" s="320"/>
      <c r="I3" s="320"/>
      <c r="J3" s="319" t="s">
        <v>323</v>
      </c>
      <c r="K3" s="320"/>
      <c r="L3" s="320"/>
      <c r="M3" s="319" t="s">
        <v>322</v>
      </c>
      <c r="N3" s="320"/>
      <c r="O3" s="320"/>
      <c r="P3" s="320" t="s">
        <v>321</v>
      </c>
      <c r="Q3" s="320"/>
      <c r="R3" s="320"/>
      <c r="S3" s="320" t="s">
        <v>320</v>
      </c>
      <c r="T3" s="320"/>
      <c r="U3" s="320"/>
      <c r="V3" s="319" t="s">
        <v>319</v>
      </c>
      <c r="W3" s="320"/>
      <c r="X3" s="320" t="s">
        <v>318</v>
      </c>
      <c r="Y3" s="320"/>
    </row>
    <row r="4" spans="1:26" ht="15" customHeight="1" x14ac:dyDescent="0.15">
      <c r="A4" s="320"/>
      <c r="B4" s="319" t="s">
        <v>316</v>
      </c>
      <c r="C4" s="320"/>
      <c r="D4" s="316" t="s">
        <v>315</v>
      </c>
      <c r="E4" s="319" t="s">
        <v>317</v>
      </c>
      <c r="F4" s="320"/>
      <c r="G4" s="319" t="s">
        <v>316</v>
      </c>
      <c r="H4" s="320"/>
      <c r="I4" s="316" t="s">
        <v>315</v>
      </c>
      <c r="J4" s="319" t="s">
        <v>316</v>
      </c>
      <c r="K4" s="320"/>
      <c r="L4" s="316" t="s">
        <v>315</v>
      </c>
      <c r="M4" s="319" t="s">
        <v>316</v>
      </c>
      <c r="N4" s="320"/>
      <c r="O4" s="316" t="s">
        <v>315</v>
      </c>
      <c r="P4" s="319" t="s">
        <v>316</v>
      </c>
      <c r="Q4" s="320"/>
      <c r="R4" s="316" t="s">
        <v>315</v>
      </c>
      <c r="S4" s="319" t="s">
        <v>316</v>
      </c>
      <c r="T4" s="320"/>
      <c r="U4" s="316" t="s">
        <v>315</v>
      </c>
      <c r="V4" s="320"/>
      <c r="W4" s="320"/>
      <c r="X4" s="320"/>
      <c r="Y4" s="320"/>
    </row>
    <row r="5" spans="1:26" ht="15" customHeight="1" x14ac:dyDescent="0.15">
      <c r="A5" s="320"/>
      <c r="B5" s="300" t="s">
        <v>313</v>
      </c>
      <c r="C5" s="300" t="s">
        <v>312</v>
      </c>
      <c r="D5" s="316"/>
      <c r="E5" s="278" t="s">
        <v>314</v>
      </c>
      <c r="F5" s="278" t="s">
        <v>310</v>
      </c>
      <c r="G5" s="300" t="s">
        <v>313</v>
      </c>
      <c r="H5" s="300" t="s">
        <v>312</v>
      </c>
      <c r="I5" s="316"/>
      <c r="J5" s="300" t="s">
        <v>313</v>
      </c>
      <c r="K5" s="300" t="s">
        <v>312</v>
      </c>
      <c r="L5" s="316"/>
      <c r="M5" s="300" t="s">
        <v>313</v>
      </c>
      <c r="N5" s="300" t="s">
        <v>312</v>
      </c>
      <c r="O5" s="316"/>
      <c r="P5" s="300" t="s">
        <v>313</v>
      </c>
      <c r="Q5" s="300" t="s">
        <v>312</v>
      </c>
      <c r="R5" s="316"/>
      <c r="S5" s="300" t="s">
        <v>313</v>
      </c>
      <c r="T5" s="300" t="s">
        <v>312</v>
      </c>
      <c r="U5" s="316"/>
      <c r="V5" s="300" t="s">
        <v>313</v>
      </c>
      <c r="W5" s="300" t="s">
        <v>312</v>
      </c>
      <c r="X5" s="299" t="s">
        <v>311</v>
      </c>
      <c r="Y5" s="278" t="s">
        <v>310</v>
      </c>
    </row>
    <row r="6" spans="1:26" ht="21" customHeight="1" x14ac:dyDescent="0.15">
      <c r="A6" s="277" t="s">
        <v>275</v>
      </c>
      <c r="B6" s="266">
        <v>26251</v>
      </c>
      <c r="C6" s="266">
        <v>81190</v>
      </c>
      <c r="D6" s="266">
        <v>219</v>
      </c>
      <c r="E6" s="266">
        <v>84</v>
      </c>
      <c r="F6" s="266">
        <v>182</v>
      </c>
      <c r="G6" s="266">
        <v>82417</v>
      </c>
      <c r="H6" s="266">
        <v>327620</v>
      </c>
      <c r="I6" s="266">
        <v>290</v>
      </c>
      <c r="J6" s="266">
        <v>65168</v>
      </c>
      <c r="K6" s="266">
        <v>258026</v>
      </c>
      <c r="L6" s="266">
        <v>290</v>
      </c>
      <c r="M6" s="266">
        <v>95687</v>
      </c>
      <c r="N6" s="266">
        <v>369260</v>
      </c>
      <c r="O6" s="266">
        <v>283</v>
      </c>
      <c r="P6" s="266">
        <v>21441</v>
      </c>
      <c r="Q6" s="266">
        <v>98255</v>
      </c>
      <c r="R6" s="266">
        <v>284</v>
      </c>
      <c r="S6" s="266">
        <v>32986</v>
      </c>
      <c r="T6" s="266">
        <v>148042</v>
      </c>
      <c r="U6" s="266">
        <v>284</v>
      </c>
      <c r="V6" s="266">
        <v>324034</v>
      </c>
      <c r="W6" s="266">
        <v>1282575</v>
      </c>
      <c r="X6" s="266">
        <v>187</v>
      </c>
      <c r="Y6" s="266">
        <v>19966</v>
      </c>
      <c r="Z6" s="233"/>
    </row>
    <row r="7" spans="1:26" ht="21" customHeight="1" x14ac:dyDescent="0.15">
      <c r="A7" s="277" t="s">
        <v>202</v>
      </c>
      <c r="B7" s="266">
        <v>33021</v>
      </c>
      <c r="C7" s="266">
        <v>108836</v>
      </c>
      <c r="D7" s="266">
        <v>290</v>
      </c>
      <c r="E7" s="266">
        <v>1058</v>
      </c>
      <c r="F7" s="266">
        <v>2680</v>
      </c>
      <c r="G7" s="266">
        <v>83970</v>
      </c>
      <c r="H7" s="266">
        <v>347804</v>
      </c>
      <c r="I7" s="266">
        <v>305</v>
      </c>
      <c r="J7" s="266">
        <v>65270</v>
      </c>
      <c r="K7" s="266">
        <v>259588</v>
      </c>
      <c r="L7" s="266">
        <v>305</v>
      </c>
      <c r="M7" s="266">
        <v>96818</v>
      </c>
      <c r="N7" s="266">
        <v>378868</v>
      </c>
      <c r="O7" s="266">
        <v>295</v>
      </c>
      <c r="P7" s="266">
        <v>21938</v>
      </c>
      <c r="Q7" s="266">
        <v>104017</v>
      </c>
      <c r="R7" s="266">
        <v>295</v>
      </c>
      <c r="S7" s="266">
        <v>34669</v>
      </c>
      <c r="T7" s="266">
        <v>155771</v>
      </c>
      <c r="U7" s="266">
        <v>296</v>
      </c>
      <c r="V7" s="266">
        <v>336744</v>
      </c>
      <c r="W7" s="266">
        <v>1357564</v>
      </c>
      <c r="X7" s="266">
        <v>218</v>
      </c>
      <c r="Y7" s="266">
        <v>26429</v>
      </c>
    </row>
    <row r="8" spans="1:26" ht="21" customHeight="1" x14ac:dyDescent="0.15">
      <c r="A8" s="277" t="s">
        <v>197</v>
      </c>
      <c r="B8" s="266">
        <v>33295</v>
      </c>
      <c r="C8" s="266">
        <v>118864</v>
      </c>
      <c r="D8" s="266">
        <v>247</v>
      </c>
      <c r="E8" s="266">
        <v>895</v>
      </c>
      <c r="F8" s="266">
        <v>3033</v>
      </c>
      <c r="G8" s="266">
        <v>67137</v>
      </c>
      <c r="H8" s="266">
        <v>284781</v>
      </c>
      <c r="I8" s="266">
        <v>252</v>
      </c>
      <c r="J8" s="266">
        <v>52768</v>
      </c>
      <c r="K8" s="266">
        <v>217317</v>
      </c>
      <c r="L8" s="266">
        <v>252</v>
      </c>
      <c r="M8" s="266">
        <v>77824</v>
      </c>
      <c r="N8" s="266">
        <v>316431</v>
      </c>
      <c r="O8" s="266">
        <v>248</v>
      </c>
      <c r="P8" s="266">
        <v>17112</v>
      </c>
      <c r="Q8" s="266">
        <v>82132</v>
      </c>
      <c r="R8" s="266">
        <v>248</v>
      </c>
      <c r="S8" s="266">
        <v>28349</v>
      </c>
      <c r="T8" s="266">
        <v>134459</v>
      </c>
      <c r="U8" s="266">
        <v>248</v>
      </c>
      <c r="V8" s="266">
        <v>277380</v>
      </c>
      <c r="W8" s="266">
        <v>1157017</v>
      </c>
      <c r="X8" s="266">
        <v>180</v>
      </c>
      <c r="Y8" s="266">
        <v>26348</v>
      </c>
    </row>
    <row r="9" spans="1:26" ht="21" customHeight="1" x14ac:dyDescent="0.15">
      <c r="A9" s="277" t="s">
        <v>194</v>
      </c>
      <c r="B9" s="291">
        <v>33481</v>
      </c>
      <c r="C9" s="291">
        <v>118216</v>
      </c>
      <c r="D9" s="291">
        <v>242</v>
      </c>
      <c r="E9" s="291">
        <v>738</v>
      </c>
      <c r="F9" s="291">
        <v>2480</v>
      </c>
      <c r="G9" s="291">
        <v>68121</v>
      </c>
      <c r="H9" s="291">
        <v>296618</v>
      </c>
      <c r="I9" s="291">
        <v>249</v>
      </c>
      <c r="J9" s="291">
        <v>52182</v>
      </c>
      <c r="K9" s="291">
        <v>219146</v>
      </c>
      <c r="L9" s="291">
        <v>249</v>
      </c>
      <c r="M9" s="291">
        <v>76296</v>
      </c>
      <c r="N9" s="291">
        <v>313560</v>
      </c>
      <c r="O9" s="291">
        <v>248</v>
      </c>
      <c r="P9" s="291">
        <v>16469</v>
      </c>
      <c r="Q9" s="291">
        <v>81005</v>
      </c>
      <c r="R9" s="291">
        <v>248</v>
      </c>
      <c r="S9" s="291">
        <v>28292</v>
      </c>
      <c r="T9" s="291">
        <v>131590</v>
      </c>
      <c r="U9" s="291">
        <v>248</v>
      </c>
      <c r="V9" s="291">
        <v>275579</v>
      </c>
      <c r="W9" s="291">
        <v>1162615</v>
      </c>
      <c r="X9" s="291">
        <v>202</v>
      </c>
      <c r="Y9" s="291">
        <v>21682</v>
      </c>
      <c r="Z9" s="290"/>
    </row>
    <row r="10" spans="1:26" s="296" customFormat="1" ht="21" customHeight="1" x14ac:dyDescent="0.15">
      <c r="A10" s="251" t="s">
        <v>212</v>
      </c>
      <c r="B10" s="298">
        <v>35331</v>
      </c>
      <c r="C10" s="298">
        <v>121511</v>
      </c>
      <c r="D10" s="298">
        <v>283</v>
      </c>
      <c r="E10" s="298">
        <v>934</v>
      </c>
      <c r="F10" s="298">
        <v>2301</v>
      </c>
      <c r="G10" s="298">
        <v>75857</v>
      </c>
      <c r="H10" s="298">
        <v>322675</v>
      </c>
      <c r="I10" s="298">
        <v>288</v>
      </c>
      <c r="J10" s="298">
        <v>59670</v>
      </c>
      <c r="K10" s="298">
        <v>246358</v>
      </c>
      <c r="L10" s="298">
        <v>288</v>
      </c>
      <c r="M10" s="298">
        <v>83795</v>
      </c>
      <c r="N10" s="298">
        <v>334978</v>
      </c>
      <c r="O10" s="298">
        <v>287</v>
      </c>
      <c r="P10" s="298">
        <v>17898</v>
      </c>
      <c r="Q10" s="298">
        <v>84742</v>
      </c>
      <c r="R10" s="298">
        <v>286</v>
      </c>
      <c r="S10" s="298">
        <v>30586</v>
      </c>
      <c r="T10" s="298">
        <v>136243</v>
      </c>
      <c r="U10" s="298">
        <v>286</v>
      </c>
      <c r="V10" s="384">
        <f>SUM(B10,E10,G10,J10,M10,P10,S10)</f>
        <v>304071</v>
      </c>
      <c r="W10" s="384">
        <f>SUM(C10,F10,H10,K10,N10,Q10,T10)</f>
        <v>1248808</v>
      </c>
      <c r="X10" s="298">
        <v>210</v>
      </c>
      <c r="Y10" s="298">
        <v>21208</v>
      </c>
      <c r="Z10" s="297"/>
    </row>
    <row r="11" spans="1:26" s="289" customFormat="1" ht="21" customHeight="1" x14ac:dyDescent="0.15">
      <c r="A11" s="29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90"/>
    </row>
    <row r="12" spans="1:26" s="289" customFormat="1" ht="21" customHeight="1" x14ac:dyDescent="0.15">
      <c r="A12" s="294" t="s">
        <v>273</v>
      </c>
      <c r="B12" s="266">
        <v>2813</v>
      </c>
      <c r="C12" s="266">
        <v>9416</v>
      </c>
      <c r="D12" s="266">
        <v>21</v>
      </c>
      <c r="E12" s="266">
        <v>62</v>
      </c>
      <c r="F12" s="266">
        <v>178</v>
      </c>
      <c r="G12" s="292">
        <v>6185</v>
      </c>
      <c r="H12" s="266">
        <v>25776</v>
      </c>
      <c r="I12" s="292">
        <v>22</v>
      </c>
      <c r="J12" s="292">
        <v>4666</v>
      </c>
      <c r="K12" s="292">
        <v>19704</v>
      </c>
      <c r="L12" s="292">
        <v>22</v>
      </c>
      <c r="M12" s="292">
        <v>6971</v>
      </c>
      <c r="N12" s="292">
        <v>28171</v>
      </c>
      <c r="O12" s="292">
        <v>21</v>
      </c>
      <c r="P12" s="292">
        <v>1541</v>
      </c>
      <c r="Q12" s="292">
        <v>7464</v>
      </c>
      <c r="R12" s="292">
        <v>21</v>
      </c>
      <c r="S12" s="292">
        <v>2491</v>
      </c>
      <c r="T12" s="292">
        <v>11543</v>
      </c>
      <c r="U12" s="292">
        <v>21</v>
      </c>
      <c r="V12" s="291">
        <f t="shared" ref="V12:V23" si="0">SUM(B12,E12,G12,J12,M12,P12,S12)</f>
        <v>24729</v>
      </c>
      <c r="W12" s="291">
        <f t="shared" ref="W12:W23" si="1">SUM(C12,F12,H12,K12,N12,Q12,T12)</f>
        <v>102252</v>
      </c>
      <c r="X12" s="266">
        <v>23</v>
      </c>
      <c r="Y12" s="266">
        <v>755</v>
      </c>
      <c r="Z12" s="290"/>
    </row>
    <row r="13" spans="1:26" s="289" customFormat="1" ht="21" customHeight="1" x14ac:dyDescent="0.15">
      <c r="A13" s="267" t="s">
        <v>309</v>
      </c>
      <c r="B13" s="266">
        <v>2569</v>
      </c>
      <c r="C13" s="266">
        <v>9083</v>
      </c>
      <c r="D13" s="266">
        <v>17</v>
      </c>
      <c r="E13" s="266">
        <v>65</v>
      </c>
      <c r="F13" s="266">
        <v>174</v>
      </c>
      <c r="G13" s="292">
        <v>5025</v>
      </c>
      <c r="H13" s="266">
        <v>22105</v>
      </c>
      <c r="I13" s="292">
        <v>16</v>
      </c>
      <c r="J13" s="292">
        <v>3928</v>
      </c>
      <c r="K13" s="292">
        <v>16636</v>
      </c>
      <c r="L13" s="292">
        <v>16</v>
      </c>
      <c r="M13" s="292">
        <v>5836</v>
      </c>
      <c r="N13" s="292">
        <v>23694</v>
      </c>
      <c r="O13" s="292">
        <v>17</v>
      </c>
      <c r="P13" s="292">
        <v>1255</v>
      </c>
      <c r="Q13" s="292">
        <v>5878</v>
      </c>
      <c r="R13" s="292">
        <v>17</v>
      </c>
      <c r="S13" s="292">
        <v>2068</v>
      </c>
      <c r="T13" s="292">
        <v>9491</v>
      </c>
      <c r="U13" s="292">
        <v>17</v>
      </c>
      <c r="V13" s="291">
        <f t="shared" si="0"/>
        <v>20746</v>
      </c>
      <c r="W13" s="291">
        <f t="shared" si="1"/>
        <v>87061</v>
      </c>
      <c r="X13" s="266">
        <v>8</v>
      </c>
      <c r="Y13" s="266">
        <v>551</v>
      </c>
      <c r="Z13" s="290"/>
    </row>
    <row r="14" spans="1:26" s="289" customFormat="1" ht="21" customHeight="1" x14ac:dyDescent="0.15">
      <c r="A14" s="267" t="s">
        <v>308</v>
      </c>
      <c r="B14" s="266">
        <v>2985</v>
      </c>
      <c r="C14" s="266">
        <v>10196</v>
      </c>
      <c r="D14" s="266">
        <v>26</v>
      </c>
      <c r="E14" s="266">
        <v>84</v>
      </c>
      <c r="F14" s="266">
        <v>226</v>
      </c>
      <c r="G14" s="292">
        <v>6729</v>
      </c>
      <c r="H14" s="266">
        <v>27881</v>
      </c>
      <c r="I14" s="292">
        <v>27</v>
      </c>
      <c r="J14" s="292">
        <v>5151</v>
      </c>
      <c r="K14" s="292">
        <v>21187</v>
      </c>
      <c r="L14" s="292">
        <v>27</v>
      </c>
      <c r="M14" s="292">
        <v>7084</v>
      </c>
      <c r="N14" s="292">
        <v>28218</v>
      </c>
      <c r="O14" s="292">
        <v>26</v>
      </c>
      <c r="P14" s="292">
        <v>1444</v>
      </c>
      <c r="Q14" s="292">
        <v>6637</v>
      </c>
      <c r="R14" s="292">
        <v>26</v>
      </c>
      <c r="S14" s="292">
        <v>2572</v>
      </c>
      <c r="T14" s="292">
        <v>11474</v>
      </c>
      <c r="U14" s="292">
        <v>26</v>
      </c>
      <c r="V14" s="291">
        <f t="shared" si="0"/>
        <v>26049</v>
      </c>
      <c r="W14" s="291">
        <f t="shared" si="1"/>
        <v>105819</v>
      </c>
      <c r="X14" s="266">
        <v>8</v>
      </c>
      <c r="Y14" s="266">
        <v>467</v>
      </c>
      <c r="Z14" s="290"/>
    </row>
    <row r="15" spans="1:26" s="289" customFormat="1" ht="21" customHeight="1" x14ac:dyDescent="0.15">
      <c r="A15" s="267" t="s">
        <v>307</v>
      </c>
      <c r="B15" s="293">
        <v>3032</v>
      </c>
      <c r="C15" s="293">
        <v>10166</v>
      </c>
      <c r="D15" s="293">
        <v>25</v>
      </c>
      <c r="E15" s="266">
        <v>74</v>
      </c>
      <c r="F15" s="266">
        <v>154</v>
      </c>
      <c r="G15" s="292">
        <v>6210</v>
      </c>
      <c r="H15" s="292">
        <v>26238</v>
      </c>
      <c r="I15" s="292">
        <v>25</v>
      </c>
      <c r="J15" s="292">
        <v>5041</v>
      </c>
      <c r="K15" s="292">
        <v>20096</v>
      </c>
      <c r="L15" s="292">
        <v>25</v>
      </c>
      <c r="M15" s="292">
        <v>6906</v>
      </c>
      <c r="N15" s="292">
        <v>27586</v>
      </c>
      <c r="O15" s="292">
        <v>25</v>
      </c>
      <c r="P15" s="292">
        <v>1350</v>
      </c>
      <c r="Q15" s="292">
        <v>6671</v>
      </c>
      <c r="R15" s="292">
        <v>25</v>
      </c>
      <c r="S15" s="292">
        <v>2560</v>
      </c>
      <c r="T15" s="292">
        <v>11188</v>
      </c>
      <c r="U15" s="292">
        <v>25</v>
      </c>
      <c r="V15" s="291">
        <f t="shared" si="0"/>
        <v>25173</v>
      </c>
      <c r="W15" s="291">
        <f t="shared" si="1"/>
        <v>102099</v>
      </c>
      <c r="X15" s="266">
        <v>16</v>
      </c>
      <c r="Y15" s="266">
        <v>3450</v>
      </c>
      <c r="Z15" s="290"/>
    </row>
    <row r="16" spans="1:26" s="289" customFormat="1" ht="21" customHeight="1" x14ac:dyDescent="0.15">
      <c r="A16" s="267" t="s">
        <v>174</v>
      </c>
      <c r="B16" s="293">
        <v>2939</v>
      </c>
      <c r="C16" s="293">
        <v>9843</v>
      </c>
      <c r="D16" s="293">
        <v>25</v>
      </c>
      <c r="E16" s="266">
        <v>75</v>
      </c>
      <c r="F16" s="266">
        <v>193</v>
      </c>
      <c r="G16" s="292">
        <v>6251</v>
      </c>
      <c r="H16" s="292">
        <v>26812</v>
      </c>
      <c r="I16" s="292">
        <v>26</v>
      </c>
      <c r="J16" s="292">
        <v>5297</v>
      </c>
      <c r="K16" s="292">
        <v>21657</v>
      </c>
      <c r="L16" s="292">
        <v>26</v>
      </c>
      <c r="M16" s="292">
        <v>7484</v>
      </c>
      <c r="N16" s="292">
        <v>29347</v>
      </c>
      <c r="O16" s="292">
        <v>27</v>
      </c>
      <c r="P16" s="292">
        <v>1261</v>
      </c>
      <c r="Q16" s="292">
        <v>6124</v>
      </c>
      <c r="R16" s="292">
        <v>21</v>
      </c>
      <c r="S16" s="292">
        <v>2363</v>
      </c>
      <c r="T16" s="292">
        <v>10454</v>
      </c>
      <c r="U16" s="292">
        <v>21</v>
      </c>
      <c r="V16" s="291">
        <f t="shared" si="0"/>
        <v>25670</v>
      </c>
      <c r="W16" s="291">
        <f t="shared" si="1"/>
        <v>104430</v>
      </c>
      <c r="X16" s="266">
        <v>26</v>
      </c>
      <c r="Y16" s="266">
        <v>1333</v>
      </c>
      <c r="Z16" s="290"/>
    </row>
    <row r="17" spans="1:26" s="289" customFormat="1" ht="21" customHeight="1" x14ac:dyDescent="0.15">
      <c r="A17" s="267" t="s">
        <v>306</v>
      </c>
      <c r="B17" s="293">
        <v>2438</v>
      </c>
      <c r="C17" s="293">
        <v>8576</v>
      </c>
      <c r="D17" s="293">
        <v>18</v>
      </c>
      <c r="E17" s="266">
        <v>77</v>
      </c>
      <c r="F17" s="266">
        <v>153</v>
      </c>
      <c r="G17" s="292">
        <v>5545</v>
      </c>
      <c r="H17" s="292">
        <v>23946</v>
      </c>
      <c r="I17" s="292">
        <v>19</v>
      </c>
      <c r="J17" s="292">
        <v>4291</v>
      </c>
      <c r="K17" s="292">
        <v>18035</v>
      </c>
      <c r="L17" s="292">
        <v>19</v>
      </c>
      <c r="M17" s="292">
        <v>7331</v>
      </c>
      <c r="N17" s="292">
        <v>29431</v>
      </c>
      <c r="O17" s="292">
        <v>25</v>
      </c>
      <c r="P17" s="292">
        <v>1480</v>
      </c>
      <c r="Q17" s="292">
        <v>6672</v>
      </c>
      <c r="R17" s="292">
        <v>25</v>
      </c>
      <c r="S17" s="292">
        <v>2456</v>
      </c>
      <c r="T17" s="292">
        <v>10881</v>
      </c>
      <c r="U17" s="292">
        <v>25</v>
      </c>
      <c r="V17" s="291">
        <f t="shared" si="0"/>
        <v>23618</v>
      </c>
      <c r="W17" s="291">
        <f t="shared" si="1"/>
        <v>97694</v>
      </c>
      <c r="X17" s="266">
        <v>19</v>
      </c>
      <c r="Y17" s="266">
        <v>1775</v>
      </c>
      <c r="Z17" s="290"/>
    </row>
    <row r="18" spans="1:26" s="289" customFormat="1" ht="21" customHeight="1" x14ac:dyDescent="0.15">
      <c r="A18" s="267" t="s">
        <v>305</v>
      </c>
      <c r="B18" s="293">
        <v>2970</v>
      </c>
      <c r="C18" s="293">
        <v>10661</v>
      </c>
      <c r="D18" s="293">
        <v>25</v>
      </c>
      <c r="E18" s="266">
        <v>84</v>
      </c>
      <c r="F18" s="266">
        <v>210</v>
      </c>
      <c r="G18" s="292">
        <v>7329</v>
      </c>
      <c r="H18" s="292">
        <v>32382</v>
      </c>
      <c r="I18" s="292">
        <v>27</v>
      </c>
      <c r="J18" s="292">
        <v>5737</v>
      </c>
      <c r="K18" s="292">
        <v>24745</v>
      </c>
      <c r="L18" s="292">
        <v>27</v>
      </c>
      <c r="M18" s="292">
        <v>6519</v>
      </c>
      <c r="N18" s="292">
        <v>27494</v>
      </c>
      <c r="O18" s="292">
        <v>20</v>
      </c>
      <c r="P18" s="292">
        <v>1697</v>
      </c>
      <c r="Q18" s="292">
        <v>8296</v>
      </c>
      <c r="R18" s="292">
        <v>25</v>
      </c>
      <c r="S18" s="292">
        <v>2926</v>
      </c>
      <c r="T18" s="292">
        <v>13396</v>
      </c>
      <c r="U18" s="292">
        <v>25</v>
      </c>
      <c r="V18" s="291">
        <f t="shared" si="0"/>
        <v>27262</v>
      </c>
      <c r="W18" s="291">
        <f t="shared" si="1"/>
        <v>117184</v>
      </c>
      <c r="X18" s="266">
        <v>16</v>
      </c>
      <c r="Y18" s="266">
        <v>3016</v>
      </c>
      <c r="Z18" s="290"/>
    </row>
    <row r="19" spans="1:26" s="289" customFormat="1" ht="21" customHeight="1" x14ac:dyDescent="0.15">
      <c r="A19" s="267" t="s">
        <v>304</v>
      </c>
      <c r="B19" s="293">
        <v>3312</v>
      </c>
      <c r="C19" s="293">
        <v>11913</v>
      </c>
      <c r="D19" s="293">
        <v>26</v>
      </c>
      <c r="E19" s="266">
        <v>85</v>
      </c>
      <c r="F19" s="266">
        <v>208</v>
      </c>
      <c r="G19" s="292">
        <v>7269</v>
      </c>
      <c r="H19" s="292">
        <v>31642</v>
      </c>
      <c r="I19" s="292">
        <v>25</v>
      </c>
      <c r="J19" s="292">
        <v>5803</v>
      </c>
      <c r="K19" s="292">
        <v>24433</v>
      </c>
      <c r="L19" s="292">
        <v>25</v>
      </c>
      <c r="M19" s="292">
        <v>7894</v>
      </c>
      <c r="N19" s="292">
        <v>32336</v>
      </c>
      <c r="O19" s="292">
        <v>26</v>
      </c>
      <c r="P19" s="292">
        <v>1755</v>
      </c>
      <c r="Q19" s="292">
        <v>8669</v>
      </c>
      <c r="R19" s="292">
        <v>26</v>
      </c>
      <c r="S19" s="292">
        <v>3022</v>
      </c>
      <c r="T19" s="292">
        <v>13269</v>
      </c>
      <c r="U19" s="292">
        <v>26</v>
      </c>
      <c r="V19" s="291">
        <f t="shared" si="0"/>
        <v>29140</v>
      </c>
      <c r="W19" s="291">
        <f t="shared" si="1"/>
        <v>122470</v>
      </c>
      <c r="X19" s="266">
        <v>7</v>
      </c>
      <c r="Y19" s="266">
        <v>137</v>
      </c>
      <c r="Z19" s="290"/>
    </row>
    <row r="20" spans="1:26" s="289" customFormat="1" ht="21" customHeight="1" x14ac:dyDescent="0.15">
      <c r="A20" s="267" t="s">
        <v>303</v>
      </c>
      <c r="B20" s="293">
        <v>2943</v>
      </c>
      <c r="C20" s="293">
        <v>10121</v>
      </c>
      <c r="D20" s="293">
        <v>25</v>
      </c>
      <c r="E20" s="266">
        <v>93</v>
      </c>
      <c r="F20" s="266">
        <v>185</v>
      </c>
      <c r="G20" s="292">
        <v>6639</v>
      </c>
      <c r="H20" s="292">
        <v>27851</v>
      </c>
      <c r="I20" s="292">
        <v>26</v>
      </c>
      <c r="J20" s="292">
        <v>5009</v>
      </c>
      <c r="K20" s="292">
        <v>20124</v>
      </c>
      <c r="L20" s="292">
        <v>26</v>
      </c>
      <c r="M20" s="292">
        <v>7089</v>
      </c>
      <c r="N20" s="292">
        <v>27572</v>
      </c>
      <c r="O20" s="292">
        <v>25</v>
      </c>
      <c r="P20" s="292">
        <v>1458</v>
      </c>
      <c r="Q20" s="292">
        <v>6867</v>
      </c>
      <c r="R20" s="292">
        <v>25</v>
      </c>
      <c r="S20" s="292">
        <v>2569</v>
      </c>
      <c r="T20" s="292">
        <v>11406</v>
      </c>
      <c r="U20" s="292">
        <v>25</v>
      </c>
      <c r="V20" s="291">
        <f t="shared" si="0"/>
        <v>25800</v>
      </c>
      <c r="W20" s="291">
        <f t="shared" si="1"/>
        <v>104126</v>
      </c>
      <c r="X20" s="266">
        <v>32</v>
      </c>
      <c r="Y20" s="266">
        <v>3219</v>
      </c>
      <c r="Z20" s="290"/>
    </row>
    <row r="21" spans="1:26" s="289" customFormat="1" ht="21" customHeight="1" x14ac:dyDescent="0.15">
      <c r="A21" s="267" t="s">
        <v>302</v>
      </c>
      <c r="B21" s="293">
        <v>3322</v>
      </c>
      <c r="C21" s="293">
        <v>11034</v>
      </c>
      <c r="D21" s="293">
        <v>26</v>
      </c>
      <c r="E21" s="266">
        <v>82</v>
      </c>
      <c r="F21" s="266">
        <v>193</v>
      </c>
      <c r="G21" s="292">
        <v>6569</v>
      </c>
      <c r="H21" s="292">
        <v>26887</v>
      </c>
      <c r="I21" s="292">
        <v>26</v>
      </c>
      <c r="J21" s="292">
        <v>5077</v>
      </c>
      <c r="K21" s="292">
        <v>20547</v>
      </c>
      <c r="L21" s="292">
        <v>26</v>
      </c>
      <c r="M21" s="292">
        <v>7491</v>
      </c>
      <c r="N21" s="292">
        <v>29540</v>
      </c>
      <c r="O21" s="292">
        <v>26</v>
      </c>
      <c r="P21" s="292">
        <v>1645</v>
      </c>
      <c r="Q21" s="292">
        <v>7481</v>
      </c>
      <c r="R21" s="292">
        <v>26</v>
      </c>
      <c r="S21" s="292">
        <v>2701</v>
      </c>
      <c r="T21" s="292">
        <v>11612</v>
      </c>
      <c r="U21" s="292">
        <v>26</v>
      </c>
      <c r="V21" s="291">
        <f t="shared" si="0"/>
        <v>26887</v>
      </c>
      <c r="W21" s="291">
        <f t="shared" si="1"/>
        <v>107294</v>
      </c>
      <c r="X21" s="266">
        <v>17</v>
      </c>
      <c r="Y21" s="266">
        <v>1648</v>
      </c>
      <c r="Z21" s="290"/>
    </row>
    <row r="22" spans="1:26" s="289" customFormat="1" ht="21" customHeight="1" x14ac:dyDescent="0.15">
      <c r="A22" s="267" t="s">
        <v>301</v>
      </c>
      <c r="B22" s="293">
        <v>3073</v>
      </c>
      <c r="C22" s="293">
        <v>10319</v>
      </c>
      <c r="D22" s="293">
        <v>26</v>
      </c>
      <c r="E22" s="266">
        <v>80</v>
      </c>
      <c r="F22" s="266">
        <v>192</v>
      </c>
      <c r="G22" s="292">
        <v>6397</v>
      </c>
      <c r="H22" s="292">
        <v>26372</v>
      </c>
      <c r="I22" s="292">
        <v>26</v>
      </c>
      <c r="J22" s="292">
        <v>5062</v>
      </c>
      <c r="K22" s="292">
        <v>19900</v>
      </c>
      <c r="L22" s="292">
        <v>26</v>
      </c>
      <c r="M22" s="292">
        <v>6795</v>
      </c>
      <c r="N22" s="292">
        <v>26134</v>
      </c>
      <c r="O22" s="292">
        <v>26</v>
      </c>
      <c r="P22" s="292">
        <v>1526</v>
      </c>
      <c r="Q22" s="292">
        <v>7119</v>
      </c>
      <c r="R22" s="292">
        <v>26</v>
      </c>
      <c r="S22" s="292">
        <v>2507</v>
      </c>
      <c r="T22" s="292">
        <v>11064</v>
      </c>
      <c r="U22" s="292">
        <v>26</v>
      </c>
      <c r="V22" s="291">
        <f t="shared" si="0"/>
        <v>25440</v>
      </c>
      <c r="W22" s="291">
        <f t="shared" si="1"/>
        <v>101100</v>
      </c>
      <c r="X22" s="266">
        <v>23</v>
      </c>
      <c r="Y22" s="266">
        <v>3017</v>
      </c>
      <c r="Z22" s="290"/>
    </row>
    <row r="23" spans="1:26" s="289" customFormat="1" ht="21" customHeight="1" x14ac:dyDescent="0.15">
      <c r="A23" s="267" t="s">
        <v>300</v>
      </c>
      <c r="B23" s="293">
        <v>2935</v>
      </c>
      <c r="C23" s="293">
        <v>10183</v>
      </c>
      <c r="D23" s="293">
        <v>23</v>
      </c>
      <c r="E23" s="266">
        <v>73</v>
      </c>
      <c r="F23" s="266">
        <v>235</v>
      </c>
      <c r="G23" s="292">
        <v>5709</v>
      </c>
      <c r="H23" s="292">
        <v>24783</v>
      </c>
      <c r="I23" s="292">
        <v>23</v>
      </c>
      <c r="J23" s="292">
        <v>4608</v>
      </c>
      <c r="K23" s="292">
        <v>19294</v>
      </c>
      <c r="L23" s="292">
        <v>23</v>
      </c>
      <c r="M23" s="292">
        <v>6395</v>
      </c>
      <c r="N23" s="292">
        <v>25455</v>
      </c>
      <c r="O23" s="292">
        <v>23</v>
      </c>
      <c r="P23" s="292">
        <v>1486</v>
      </c>
      <c r="Q23" s="292">
        <v>6864</v>
      </c>
      <c r="R23" s="292">
        <v>23</v>
      </c>
      <c r="S23" s="292">
        <v>2351</v>
      </c>
      <c r="T23" s="292">
        <v>10465</v>
      </c>
      <c r="U23" s="292">
        <v>23</v>
      </c>
      <c r="V23" s="291">
        <f t="shared" si="0"/>
        <v>23557</v>
      </c>
      <c r="W23" s="291">
        <f t="shared" si="1"/>
        <v>97279</v>
      </c>
      <c r="X23" s="266">
        <v>15</v>
      </c>
      <c r="Y23" s="266">
        <v>1840</v>
      </c>
      <c r="Z23" s="290"/>
    </row>
    <row r="24" spans="1:26" x14ac:dyDescent="0.15">
      <c r="A24" s="288" t="s">
        <v>299</v>
      </c>
      <c r="B24" s="231"/>
      <c r="C24" s="231"/>
      <c r="D24" s="231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31"/>
      <c r="Y24" s="286" t="s">
        <v>298</v>
      </c>
      <c r="Z24" s="231"/>
    </row>
    <row r="25" spans="1:26" x14ac:dyDescent="0.15">
      <c r="Z25" s="231"/>
    </row>
  </sheetData>
  <mergeCells count="23">
    <mergeCell ref="P4:Q4"/>
    <mergeCell ref="S4:T4"/>
    <mergeCell ref="A3:A5"/>
    <mergeCell ref="V3:W4"/>
    <mergeCell ref="X3:Y4"/>
    <mergeCell ref="D4:D5"/>
    <mergeCell ref="I4:I5"/>
    <mergeCell ref="L4:L5"/>
    <mergeCell ref="O4:O5"/>
    <mergeCell ref="R4:R5"/>
    <mergeCell ref="U4:U5"/>
    <mergeCell ref="P3:R3"/>
    <mergeCell ref="G3:I3"/>
    <mergeCell ref="J3:L3"/>
    <mergeCell ref="M3:O3"/>
    <mergeCell ref="S3:U3"/>
    <mergeCell ref="B3:D3"/>
    <mergeCell ref="E3:F3"/>
    <mergeCell ref="G4:H4"/>
    <mergeCell ref="J4:K4"/>
    <mergeCell ref="M4:N4"/>
    <mergeCell ref="B4:C4"/>
    <mergeCell ref="E4:F4"/>
  </mergeCells>
  <phoneticPr fontId="2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/>
  </sheetViews>
  <sheetFormatPr defaultRowHeight="13.5" x14ac:dyDescent="0.15"/>
  <cols>
    <col min="1" max="1" width="23" style="1" customWidth="1"/>
    <col min="2" max="5" width="12.625" style="1" customWidth="1"/>
  </cols>
  <sheetData>
    <row r="1" spans="1:12" ht="14.25" x14ac:dyDescent="0.15">
      <c r="A1" s="14" t="s">
        <v>169</v>
      </c>
      <c r="B1" s="50"/>
      <c r="C1" s="50"/>
      <c r="D1" s="50"/>
      <c r="E1" s="50"/>
    </row>
    <row r="3" spans="1:12" ht="20.25" customHeight="1" x14ac:dyDescent="0.15">
      <c r="A3" s="338" t="s">
        <v>67</v>
      </c>
      <c r="B3" s="343" t="s">
        <v>205</v>
      </c>
      <c r="C3" s="344"/>
      <c r="D3" s="343" t="s">
        <v>204</v>
      </c>
      <c r="E3" s="344"/>
    </row>
    <row r="4" spans="1:12" ht="20.25" customHeight="1" x14ac:dyDescent="0.15">
      <c r="A4" s="339"/>
      <c r="B4" s="199" t="s">
        <v>66</v>
      </c>
      <c r="C4" s="199" t="s">
        <v>65</v>
      </c>
      <c r="D4" s="199" t="s">
        <v>66</v>
      </c>
      <c r="E4" s="199" t="s">
        <v>65</v>
      </c>
    </row>
    <row r="5" spans="1:12" ht="20.25" customHeight="1" x14ac:dyDescent="0.15">
      <c r="A5" s="64" t="s">
        <v>29</v>
      </c>
      <c r="B5" s="63">
        <v>31604</v>
      </c>
      <c r="C5" s="63">
        <v>355428</v>
      </c>
      <c r="D5" s="63">
        <f>SUM(D7:D40)</f>
        <v>39207</v>
      </c>
      <c r="E5" s="63">
        <f>SUM(E7:E40)</f>
        <v>443431</v>
      </c>
      <c r="G5" s="61"/>
      <c r="H5" s="61"/>
      <c r="I5" s="61"/>
      <c r="J5" s="61"/>
    </row>
    <row r="6" spans="1:12" ht="20.25" customHeight="1" x14ac:dyDescent="0.15">
      <c r="A6" s="62"/>
      <c r="B6" s="8"/>
      <c r="C6" s="8"/>
      <c r="D6" s="8"/>
      <c r="E6" s="8"/>
    </row>
    <row r="7" spans="1:12" ht="20.25" customHeight="1" x14ac:dyDescent="0.15">
      <c r="A7" s="60" t="s">
        <v>64</v>
      </c>
      <c r="B7" s="7">
        <v>1961</v>
      </c>
      <c r="C7" s="7">
        <v>22725</v>
      </c>
      <c r="D7" s="7">
        <v>353</v>
      </c>
      <c r="E7" s="7">
        <v>3833</v>
      </c>
    </row>
    <row r="8" spans="1:12" ht="20.25" customHeight="1" x14ac:dyDescent="0.15">
      <c r="A8" s="60" t="s">
        <v>63</v>
      </c>
      <c r="B8" s="7">
        <v>1792</v>
      </c>
      <c r="C8" s="7">
        <v>15914</v>
      </c>
      <c r="D8" s="7">
        <v>2438</v>
      </c>
      <c r="E8" s="7">
        <v>21761</v>
      </c>
    </row>
    <row r="9" spans="1:12" ht="20.25" customHeight="1" x14ac:dyDescent="0.15">
      <c r="A9" s="60" t="s">
        <v>62</v>
      </c>
      <c r="B9" s="7">
        <v>1179</v>
      </c>
      <c r="C9" s="7">
        <v>13905</v>
      </c>
      <c r="D9" s="7">
        <v>1540</v>
      </c>
      <c r="E9" s="7">
        <v>18302</v>
      </c>
    </row>
    <row r="10" spans="1:12" ht="20.25" customHeight="1" x14ac:dyDescent="0.15">
      <c r="A10" s="60" t="s">
        <v>61</v>
      </c>
      <c r="B10" s="7">
        <v>824</v>
      </c>
      <c r="C10" s="7">
        <v>9711</v>
      </c>
      <c r="D10" s="7">
        <v>1162</v>
      </c>
      <c r="E10" s="7">
        <v>12965</v>
      </c>
    </row>
    <row r="11" spans="1:12" ht="20.25" customHeight="1" x14ac:dyDescent="0.15">
      <c r="A11" s="60" t="s">
        <v>60</v>
      </c>
      <c r="B11" s="7">
        <v>990</v>
      </c>
      <c r="C11" s="7">
        <v>11845</v>
      </c>
      <c r="D11" s="7">
        <v>1208</v>
      </c>
      <c r="E11" s="7">
        <v>14067</v>
      </c>
    </row>
    <row r="12" spans="1:12" ht="20.25" customHeight="1" x14ac:dyDescent="0.15">
      <c r="A12" s="60" t="s">
        <v>59</v>
      </c>
      <c r="B12" s="7">
        <v>1441</v>
      </c>
      <c r="C12" s="7">
        <v>16785</v>
      </c>
      <c r="D12" s="7">
        <v>1800</v>
      </c>
      <c r="E12" s="7">
        <v>22131</v>
      </c>
    </row>
    <row r="13" spans="1:12" ht="20.25" customHeight="1" x14ac:dyDescent="0.15">
      <c r="A13" s="60" t="s">
        <v>58</v>
      </c>
      <c r="B13" s="7">
        <v>764</v>
      </c>
      <c r="C13" s="7">
        <v>10085</v>
      </c>
      <c r="D13" s="7">
        <v>1167</v>
      </c>
      <c r="E13" s="7">
        <v>15040</v>
      </c>
    </row>
    <row r="14" spans="1:12" ht="20.25" customHeight="1" x14ac:dyDescent="0.15">
      <c r="A14" s="60" t="s">
        <v>57</v>
      </c>
      <c r="B14" s="7">
        <v>668</v>
      </c>
      <c r="C14" s="7">
        <v>8373</v>
      </c>
      <c r="D14" s="7">
        <v>903</v>
      </c>
      <c r="E14" s="7">
        <v>11439</v>
      </c>
      <c r="J14" s="61"/>
      <c r="L14" s="61"/>
    </row>
    <row r="15" spans="1:12" ht="20.25" customHeight="1" x14ac:dyDescent="0.15">
      <c r="A15" s="60" t="s">
        <v>56</v>
      </c>
      <c r="B15" s="7">
        <v>540</v>
      </c>
      <c r="C15" s="7">
        <v>5453</v>
      </c>
      <c r="D15" s="7">
        <v>778</v>
      </c>
      <c r="E15" s="7">
        <v>8019</v>
      </c>
    </row>
    <row r="16" spans="1:12" ht="20.25" customHeight="1" x14ac:dyDescent="0.15">
      <c r="A16" s="60" t="s">
        <v>55</v>
      </c>
      <c r="B16" s="7">
        <v>728</v>
      </c>
      <c r="C16" s="7">
        <v>6495</v>
      </c>
      <c r="D16" s="7">
        <v>950</v>
      </c>
      <c r="E16" s="7">
        <v>9225</v>
      </c>
    </row>
    <row r="17" spans="1:5" ht="20.25" customHeight="1" x14ac:dyDescent="0.15">
      <c r="A17" s="60" t="s">
        <v>54</v>
      </c>
      <c r="B17" s="7">
        <v>860</v>
      </c>
      <c r="C17" s="7">
        <v>11029</v>
      </c>
      <c r="D17" s="7">
        <v>1076</v>
      </c>
      <c r="E17" s="7">
        <v>13071</v>
      </c>
    </row>
    <row r="18" spans="1:5" ht="20.25" customHeight="1" x14ac:dyDescent="0.15">
      <c r="A18" s="60" t="s">
        <v>53</v>
      </c>
      <c r="B18" s="7">
        <v>894</v>
      </c>
      <c r="C18" s="7">
        <v>9931</v>
      </c>
      <c r="D18" s="7">
        <v>1176</v>
      </c>
      <c r="E18" s="7">
        <v>14028</v>
      </c>
    </row>
    <row r="19" spans="1:5" ht="20.25" customHeight="1" x14ac:dyDescent="0.15">
      <c r="A19" s="60" t="s">
        <v>52</v>
      </c>
      <c r="B19" s="7">
        <v>659</v>
      </c>
      <c r="C19" s="7">
        <v>7470</v>
      </c>
      <c r="D19" s="7">
        <v>788</v>
      </c>
      <c r="E19" s="7">
        <v>9082</v>
      </c>
    </row>
    <row r="20" spans="1:5" ht="20.25" customHeight="1" x14ac:dyDescent="0.15">
      <c r="A20" s="60" t="s">
        <v>51</v>
      </c>
      <c r="B20" s="7">
        <v>988</v>
      </c>
      <c r="C20" s="7">
        <v>12820</v>
      </c>
      <c r="D20" s="7">
        <v>1259</v>
      </c>
      <c r="E20" s="7">
        <v>14569</v>
      </c>
    </row>
    <row r="21" spans="1:5" ht="20.25" customHeight="1" x14ac:dyDescent="0.15">
      <c r="A21" s="60" t="s">
        <v>50</v>
      </c>
      <c r="B21" s="7">
        <v>431</v>
      </c>
      <c r="C21" s="7">
        <v>4515</v>
      </c>
      <c r="D21" s="7">
        <v>561</v>
      </c>
      <c r="E21" s="7">
        <v>5998</v>
      </c>
    </row>
    <row r="22" spans="1:5" ht="20.25" customHeight="1" x14ac:dyDescent="0.15">
      <c r="A22" s="60" t="s">
        <v>49</v>
      </c>
      <c r="B22" s="7">
        <v>582</v>
      </c>
      <c r="C22" s="7">
        <v>5872</v>
      </c>
      <c r="D22" s="7">
        <v>695</v>
      </c>
      <c r="E22" s="7">
        <v>6673</v>
      </c>
    </row>
    <row r="23" spans="1:5" ht="20.25" customHeight="1" x14ac:dyDescent="0.15">
      <c r="A23" s="60" t="s">
        <v>48</v>
      </c>
      <c r="B23" s="7">
        <v>1373</v>
      </c>
      <c r="C23" s="7">
        <v>16971</v>
      </c>
      <c r="D23" s="7">
        <v>1848</v>
      </c>
      <c r="E23" s="7">
        <v>22763</v>
      </c>
    </row>
    <row r="24" spans="1:5" ht="20.25" customHeight="1" x14ac:dyDescent="0.15">
      <c r="A24" s="60" t="s">
        <v>47</v>
      </c>
      <c r="B24" s="7">
        <v>906</v>
      </c>
      <c r="C24" s="7">
        <v>8899</v>
      </c>
      <c r="D24" s="7">
        <v>1175</v>
      </c>
      <c r="E24" s="7">
        <v>11213</v>
      </c>
    </row>
    <row r="25" spans="1:5" ht="20.25" customHeight="1" x14ac:dyDescent="0.15">
      <c r="A25" s="60" t="s">
        <v>46</v>
      </c>
      <c r="B25" s="8">
        <v>613</v>
      </c>
      <c r="C25" s="8">
        <v>6112</v>
      </c>
      <c r="D25" s="8">
        <v>704</v>
      </c>
      <c r="E25" s="8">
        <v>6866</v>
      </c>
    </row>
    <row r="26" spans="1:5" ht="20.25" customHeight="1" x14ac:dyDescent="0.15">
      <c r="A26" s="60" t="s">
        <v>45</v>
      </c>
      <c r="B26" s="7">
        <v>673</v>
      </c>
      <c r="C26" s="7">
        <v>7744</v>
      </c>
      <c r="D26" s="7">
        <v>863</v>
      </c>
      <c r="E26" s="7">
        <v>10676</v>
      </c>
    </row>
    <row r="27" spans="1:5" ht="20.25" customHeight="1" x14ac:dyDescent="0.15">
      <c r="A27" s="60" t="s">
        <v>44</v>
      </c>
      <c r="B27" s="7">
        <v>942</v>
      </c>
      <c r="C27" s="7">
        <v>10638</v>
      </c>
      <c r="D27" s="7">
        <v>1375</v>
      </c>
      <c r="E27" s="7">
        <v>18584</v>
      </c>
    </row>
    <row r="28" spans="1:5" ht="20.25" customHeight="1" x14ac:dyDescent="0.15">
      <c r="A28" s="60" t="s">
        <v>43</v>
      </c>
      <c r="B28" s="7">
        <v>1199</v>
      </c>
      <c r="C28" s="7">
        <v>15018</v>
      </c>
      <c r="D28" s="7">
        <v>1642</v>
      </c>
      <c r="E28" s="7">
        <v>24714</v>
      </c>
    </row>
    <row r="29" spans="1:5" ht="20.25" customHeight="1" x14ac:dyDescent="0.15">
      <c r="A29" s="60" t="s">
        <v>42</v>
      </c>
      <c r="B29" s="7">
        <v>1255</v>
      </c>
      <c r="C29" s="7">
        <v>14637</v>
      </c>
      <c r="D29" s="7">
        <v>1618</v>
      </c>
      <c r="E29" s="7">
        <v>19374</v>
      </c>
    </row>
    <row r="30" spans="1:5" ht="20.25" customHeight="1" x14ac:dyDescent="0.15">
      <c r="A30" s="60" t="s">
        <v>41</v>
      </c>
      <c r="B30" s="7">
        <v>967</v>
      </c>
      <c r="C30" s="7">
        <v>9952</v>
      </c>
      <c r="D30" s="7">
        <v>1232</v>
      </c>
      <c r="E30" s="7">
        <v>13316</v>
      </c>
    </row>
    <row r="31" spans="1:5" ht="20.25" customHeight="1" x14ac:dyDescent="0.15">
      <c r="A31" s="60" t="s">
        <v>40</v>
      </c>
      <c r="B31" s="7">
        <v>833</v>
      </c>
      <c r="C31" s="7">
        <v>7951</v>
      </c>
      <c r="D31" s="7">
        <v>1046</v>
      </c>
      <c r="E31" s="7">
        <v>10132</v>
      </c>
    </row>
    <row r="32" spans="1:5" ht="20.25" customHeight="1" x14ac:dyDescent="0.15">
      <c r="A32" s="60" t="s">
        <v>39</v>
      </c>
      <c r="B32" s="7">
        <v>708</v>
      </c>
      <c r="C32" s="7">
        <v>7440</v>
      </c>
      <c r="D32" s="7">
        <v>1005</v>
      </c>
      <c r="E32" s="7">
        <v>12268</v>
      </c>
    </row>
    <row r="33" spans="1:5" ht="20.25" customHeight="1" x14ac:dyDescent="0.15">
      <c r="A33" s="60" t="s">
        <v>38</v>
      </c>
      <c r="B33" s="7">
        <v>1052</v>
      </c>
      <c r="C33" s="7">
        <v>13930</v>
      </c>
      <c r="D33" s="7">
        <v>1319</v>
      </c>
      <c r="E33" s="7">
        <v>16131</v>
      </c>
    </row>
    <row r="34" spans="1:5" ht="20.25" customHeight="1" x14ac:dyDescent="0.15">
      <c r="A34" s="60" t="s">
        <v>37</v>
      </c>
      <c r="B34" s="7">
        <v>483</v>
      </c>
      <c r="C34" s="7">
        <v>5445</v>
      </c>
      <c r="D34" s="7">
        <v>692</v>
      </c>
      <c r="E34" s="7">
        <v>8421</v>
      </c>
    </row>
    <row r="35" spans="1:5" ht="20.25" customHeight="1" x14ac:dyDescent="0.15">
      <c r="A35" s="60" t="s">
        <v>36</v>
      </c>
      <c r="B35" s="7">
        <v>926</v>
      </c>
      <c r="C35" s="7">
        <v>9929</v>
      </c>
      <c r="D35" s="7">
        <v>1095</v>
      </c>
      <c r="E35" s="7">
        <v>10512</v>
      </c>
    </row>
    <row r="36" spans="1:5" ht="20.25" customHeight="1" x14ac:dyDescent="0.15">
      <c r="A36" s="60" t="s">
        <v>35</v>
      </c>
      <c r="B36" s="7">
        <v>709</v>
      </c>
      <c r="C36" s="7">
        <v>6667</v>
      </c>
      <c r="D36" s="7">
        <v>937</v>
      </c>
      <c r="E36" s="7">
        <v>9072</v>
      </c>
    </row>
    <row r="37" spans="1:5" ht="20.25" customHeight="1" x14ac:dyDescent="0.15">
      <c r="A37" s="60" t="s">
        <v>34</v>
      </c>
      <c r="B37" s="7">
        <v>654</v>
      </c>
      <c r="C37" s="7">
        <v>6299</v>
      </c>
      <c r="D37" s="7">
        <v>807</v>
      </c>
      <c r="E37" s="7">
        <v>8118</v>
      </c>
    </row>
    <row r="38" spans="1:5" ht="20.25" customHeight="1" x14ac:dyDescent="0.15">
      <c r="A38" s="60" t="s">
        <v>33</v>
      </c>
      <c r="B38" s="7">
        <v>788</v>
      </c>
      <c r="C38" s="7">
        <v>6418</v>
      </c>
      <c r="D38" s="7">
        <v>1095</v>
      </c>
      <c r="E38" s="7">
        <v>9277</v>
      </c>
    </row>
    <row r="39" spans="1:5" ht="20.25" customHeight="1" x14ac:dyDescent="0.15">
      <c r="A39" s="60" t="s">
        <v>32</v>
      </c>
      <c r="B39" s="7">
        <v>761</v>
      </c>
      <c r="C39" s="7">
        <v>8009</v>
      </c>
      <c r="D39" s="7">
        <v>925</v>
      </c>
      <c r="E39" s="7">
        <v>9279</v>
      </c>
    </row>
    <row r="40" spans="1:5" ht="20.25" customHeight="1" x14ac:dyDescent="0.15">
      <c r="A40" s="175" t="s">
        <v>188</v>
      </c>
      <c r="B40" s="8">
        <v>1461</v>
      </c>
      <c r="C40" s="8">
        <v>20441</v>
      </c>
      <c r="D40" s="8">
        <v>1975</v>
      </c>
      <c r="E40" s="8">
        <v>22512</v>
      </c>
    </row>
    <row r="41" spans="1:5" x14ac:dyDescent="0.15">
      <c r="A41" s="59"/>
      <c r="B41" s="3"/>
      <c r="C41" s="4"/>
      <c r="D41" s="3"/>
      <c r="E41" s="4" t="s">
        <v>153</v>
      </c>
    </row>
    <row r="42" spans="1:5" x14ac:dyDescent="0.15">
      <c r="A42" s="58"/>
      <c r="B42" s="2"/>
      <c r="C42" s="2"/>
      <c r="D42" s="2"/>
      <c r="E42" s="2"/>
    </row>
  </sheetData>
  <mergeCells count="3">
    <mergeCell ref="A3:A4"/>
    <mergeCell ref="B3:C3"/>
    <mergeCell ref="D3:E3"/>
  </mergeCells>
  <phoneticPr fontId="2"/>
  <printOptions horizontalCentered="1"/>
  <pageMargins left="0" right="0" top="0" bottom="0" header="0" footer="0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75" style="66" customWidth="1"/>
    <col min="2" max="4" width="8.125" style="66" customWidth="1"/>
    <col min="5" max="10" width="7.125" style="66" customWidth="1"/>
    <col min="11" max="11" width="7.75" style="66" customWidth="1"/>
    <col min="12" max="25" width="7.125" style="66" customWidth="1"/>
    <col min="26" max="26" width="9" style="66"/>
    <col min="27" max="16384" width="9" style="65"/>
  </cols>
  <sheetData>
    <row r="1" spans="1:29" ht="14.25" x14ac:dyDescent="0.15">
      <c r="A1" s="77" t="s">
        <v>160</v>
      </c>
    </row>
    <row r="3" spans="1:29" ht="14.25" x14ac:dyDescent="0.15">
      <c r="A3" s="76" t="s">
        <v>84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  <c r="Z3" s="74"/>
      <c r="AA3" s="67"/>
      <c r="AB3" s="67"/>
    </row>
    <row r="4" spans="1:29" ht="18.75" customHeight="1" x14ac:dyDescent="0.15">
      <c r="A4" s="348" t="s">
        <v>83</v>
      </c>
      <c r="B4" s="350" t="s">
        <v>12</v>
      </c>
      <c r="C4" s="351"/>
      <c r="D4" s="351"/>
      <c r="E4" s="352" t="s">
        <v>82</v>
      </c>
      <c r="F4" s="346"/>
      <c r="G4" s="346"/>
      <c r="H4" s="345" t="s">
        <v>81</v>
      </c>
      <c r="I4" s="346"/>
      <c r="J4" s="346"/>
      <c r="K4" s="345" t="s">
        <v>80</v>
      </c>
      <c r="L4" s="346"/>
      <c r="M4" s="346"/>
      <c r="N4" s="345" t="s">
        <v>79</v>
      </c>
      <c r="O4" s="346"/>
      <c r="P4" s="346"/>
      <c r="Q4" s="345" t="s">
        <v>78</v>
      </c>
      <c r="R4" s="346"/>
      <c r="S4" s="346"/>
      <c r="T4" s="345" t="s">
        <v>77</v>
      </c>
      <c r="U4" s="346"/>
      <c r="V4" s="346"/>
      <c r="W4" s="345" t="s">
        <v>76</v>
      </c>
      <c r="X4" s="346"/>
      <c r="Y4" s="346"/>
      <c r="Z4" s="347" t="s">
        <v>75</v>
      </c>
      <c r="AA4" s="347"/>
      <c r="AB4" s="347"/>
      <c r="AC4" s="67"/>
    </row>
    <row r="5" spans="1:29" ht="18.75" customHeight="1" x14ac:dyDescent="0.15">
      <c r="A5" s="349"/>
      <c r="B5" s="210" t="s">
        <v>74</v>
      </c>
      <c r="C5" s="210" t="s">
        <v>73</v>
      </c>
      <c r="D5" s="210" t="s">
        <v>72</v>
      </c>
      <c r="E5" s="187" t="s">
        <v>74</v>
      </c>
      <c r="F5" s="210" t="s">
        <v>73</v>
      </c>
      <c r="G5" s="210" t="s">
        <v>72</v>
      </c>
      <c r="H5" s="210" t="s">
        <v>74</v>
      </c>
      <c r="I5" s="210" t="s">
        <v>73</v>
      </c>
      <c r="J5" s="210" t="s">
        <v>72</v>
      </c>
      <c r="K5" s="210" t="s">
        <v>74</v>
      </c>
      <c r="L5" s="210" t="s">
        <v>73</v>
      </c>
      <c r="M5" s="210" t="s">
        <v>72</v>
      </c>
      <c r="N5" s="210" t="s">
        <v>74</v>
      </c>
      <c r="O5" s="210" t="s">
        <v>73</v>
      </c>
      <c r="P5" s="210" t="s">
        <v>72</v>
      </c>
      <c r="Q5" s="210" t="s">
        <v>74</v>
      </c>
      <c r="R5" s="210" t="s">
        <v>73</v>
      </c>
      <c r="S5" s="210" t="s">
        <v>72</v>
      </c>
      <c r="T5" s="210" t="s">
        <v>74</v>
      </c>
      <c r="U5" s="210" t="s">
        <v>73</v>
      </c>
      <c r="V5" s="210" t="s">
        <v>72</v>
      </c>
      <c r="W5" s="210" t="s">
        <v>74</v>
      </c>
      <c r="X5" s="210" t="s">
        <v>73</v>
      </c>
      <c r="Y5" s="210" t="s">
        <v>72</v>
      </c>
      <c r="Z5" s="211" t="s">
        <v>71</v>
      </c>
      <c r="AA5" s="211" t="s">
        <v>70</v>
      </c>
      <c r="AB5" s="211" t="s">
        <v>69</v>
      </c>
      <c r="AC5" s="67"/>
    </row>
    <row r="6" spans="1:29" s="70" customFormat="1" ht="18.75" customHeight="1" x14ac:dyDescent="0.15">
      <c r="A6" s="186" t="s">
        <v>271</v>
      </c>
      <c r="B6" s="72">
        <v>1145</v>
      </c>
      <c r="C6" s="72">
        <v>702</v>
      </c>
      <c r="D6" s="72">
        <v>443</v>
      </c>
      <c r="E6" s="180">
        <v>256</v>
      </c>
      <c r="F6" s="72">
        <v>198</v>
      </c>
      <c r="G6" s="72">
        <v>58</v>
      </c>
      <c r="H6" s="72">
        <v>342</v>
      </c>
      <c r="I6" s="72">
        <v>217</v>
      </c>
      <c r="J6" s="72">
        <v>125</v>
      </c>
      <c r="K6" s="72">
        <v>515</v>
      </c>
      <c r="L6" s="72">
        <v>261</v>
      </c>
      <c r="M6" s="72">
        <v>254</v>
      </c>
      <c r="N6" s="72">
        <v>8</v>
      </c>
      <c r="O6" s="72">
        <v>4</v>
      </c>
      <c r="P6" s="72">
        <v>4</v>
      </c>
      <c r="Q6" s="72">
        <v>16</v>
      </c>
      <c r="R6" s="72">
        <v>15</v>
      </c>
      <c r="S6" s="72">
        <v>1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3">
        <v>8</v>
      </c>
      <c r="AA6" s="72">
        <v>7</v>
      </c>
      <c r="AB6" s="73">
        <v>1</v>
      </c>
      <c r="AC6" s="71"/>
    </row>
    <row r="7" spans="1:29" s="70" customFormat="1" ht="18.75" customHeight="1" x14ac:dyDescent="0.15">
      <c r="A7" s="208" t="s">
        <v>270</v>
      </c>
      <c r="B7" s="72">
        <v>745</v>
      </c>
      <c r="C7" s="72">
        <v>421</v>
      </c>
      <c r="D7" s="72">
        <v>324</v>
      </c>
      <c r="E7" s="180">
        <v>161</v>
      </c>
      <c r="F7" s="72">
        <v>102</v>
      </c>
      <c r="G7" s="72">
        <v>59</v>
      </c>
      <c r="H7" s="72">
        <v>200</v>
      </c>
      <c r="I7" s="72">
        <v>122</v>
      </c>
      <c r="J7" s="72">
        <v>78</v>
      </c>
      <c r="K7" s="72">
        <v>372</v>
      </c>
      <c r="L7" s="72">
        <v>188</v>
      </c>
      <c r="M7" s="72">
        <v>184</v>
      </c>
      <c r="N7" s="72">
        <v>6</v>
      </c>
      <c r="O7" s="72">
        <v>6</v>
      </c>
      <c r="P7" s="72">
        <v>0</v>
      </c>
      <c r="Q7" s="72">
        <v>2</v>
      </c>
      <c r="R7" s="72">
        <v>0</v>
      </c>
      <c r="S7" s="72">
        <v>2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3">
        <v>4</v>
      </c>
      <c r="AA7" s="72">
        <v>3</v>
      </c>
      <c r="AB7" s="73">
        <v>1</v>
      </c>
      <c r="AC7" s="71"/>
    </row>
    <row r="8" spans="1:29" s="70" customFormat="1" ht="18.75" customHeight="1" x14ac:dyDescent="0.15">
      <c r="A8" s="208" t="s">
        <v>269</v>
      </c>
      <c r="B8" s="72">
        <v>666</v>
      </c>
      <c r="C8" s="72">
        <v>432</v>
      </c>
      <c r="D8" s="72">
        <v>234</v>
      </c>
      <c r="E8" s="180">
        <v>154</v>
      </c>
      <c r="F8" s="72">
        <v>120</v>
      </c>
      <c r="G8" s="72">
        <v>34</v>
      </c>
      <c r="H8" s="72">
        <v>86</v>
      </c>
      <c r="I8" s="72">
        <v>69</v>
      </c>
      <c r="J8" s="72">
        <v>17</v>
      </c>
      <c r="K8" s="72">
        <v>390</v>
      </c>
      <c r="L8" s="72">
        <v>215</v>
      </c>
      <c r="M8" s="72">
        <v>175</v>
      </c>
      <c r="N8" s="72">
        <v>7</v>
      </c>
      <c r="O8" s="72">
        <v>2</v>
      </c>
      <c r="P8" s="72">
        <v>5</v>
      </c>
      <c r="Q8" s="72">
        <v>0</v>
      </c>
      <c r="R8" s="72">
        <v>0</v>
      </c>
      <c r="S8" s="72">
        <v>0</v>
      </c>
      <c r="T8" s="72">
        <v>4</v>
      </c>
      <c r="U8" s="72">
        <v>4</v>
      </c>
      <c r="V8" s="72">
        <v>0</v>
      </c>
      <c r="W8" s="72">
        <v>0</v>
      </c>
      <c r="X8" s="72">
        <v>0</v>
      </c>
      <c r="Y8" s="72">
        <v>0</v>
      </c>
      <c r="Z8" s="72">
        <v>25</v>
      </c>
      <c r="AA8" s="72">
        <v>22</v>
      </c>
      <c r="AB8" s="72">
        <v>3</v>
      </c>
      <c r="AC8" s="71"/>
    </row>
    <row r="9" spans="1:29" s="70" customFormat="1" ht="18.75" customHeight="1" x14ac:dyDescent="0.15">
      <c r="A9" s="208" t="s">
        <v>195</v>
      </c>
      <c r="B9" s="72">
        <v>483</v>
      </c>
      <c r="C9" s="72">
        <v>260</v>
      </c>
      <c r="D9" s="72">
        <v>223</v>
      </c>
      <c r="E9" s="180">
        <v>60</v>
      </c>
      <c r="F9" s="72">
        <v>42</v>
      </c>
      <c r="G9" s="72">
        <v>18</v>
      </c>
      <c r="H9" s="72">
        <v>80</v>
      </c>
      <c r="I9" s="72">
        <v>58</v>
      </c>
      <c r="J9" s="72">
        <v>22</v>
      </c>
      <c r="K9" s="72">
        <v>327</v>
      </c>
      <c r="L9" s="72">
        <v>149</v>
      </c>
      <c r="M9" s="72">
        <v>178</v>
      </c>
      <c r="N9" s="72">
        <v>3</v>
      </c>
      <c r="O9" s="72">
        <v>1</v>
      </c>
      <c r="P9" s="72">
        <v>2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13</v>
      </c>
      <c r="AA9" s="72">
        <v>10</v>
      </c>
      <c r="AB9" s="72">
        <v>3</v>
      </c>
      <c r="AC9" s="71"/>
    </row>
    <row r="10" spans="1:29" ht="18.75" customHeight="1" x14ac:dyDescent="0.15">
      <c r="A10" s="209" t="s">
        <v>268</v>
      </c>
      <c r="B10" s="183">
        <f t="shared" ref="B10:AB10" si="0">SUM(B12:B23)</f>
        <v>679</v>
      </c>
      <c r="C10" s="183">
        <f t="shared" si="0"/>
        <v>389</v>
      </c>
      <c r="D10" s="183">
        <f t="shared" si="0"/>
        <v>290</v>
      </c>
      <c r="E10" s="185">
        <f t="shared" si="0"/>
        <v>109</v>
      </c>
      <c r="F10" s="183">
        <f t="shared" si="0"/>
        <v>92</v>
      </c>
      <c r="G10" s="183">
        <f t="shared" si="0"/>
        <v>17</v>
      </c>
      <c r="H10" s="183">
        <f t="shared" si="0"/>
        <v>80</v>
      </c>
      <c r="I10" s="183">
        <f t="shared" si="0"/>
        <v>68</v>
      </c>
      <c r="J10" s="183">
        <f t="shared" si="0"/>
        <v>12</v>
      </c>
      <c r="K10" s="183">
        <f t="shared" si="0"/>
        <v>485</v>
      </c>
      <c r="L10" s="183">
        <f t="shared" si="0"/>
        <v>227</v>
      </c>
      <c r="M10" s="183">
        <f t="shared" si="0"/>
        <v>258</v>
      </c>
      <c r="N10" s="183">
        <f t="shared" si="0"/>
        <v>3</v>
      </c>
      <c r="O10" s="183">
        <f t="shared" si="0"/>
        <v>0</v>
      </c>
      <c r="P10" s="183">
        <f t="shared" si="0"/>
        <v>3</v>
      </c>
      <c r="Q10" s="183">
        <f t="shared" si="0"/>
        <v>0</v>
      </c>
      <c r="R10" s="183">
        <f t="shared" si="0"/>
        <v>0</v>
      </c>
      <c r="S10" s="183">
        <f t="shared" si="0"/>
        <v>0</v>
      </c>
      <c r="T10" s="183">
        <f t="shared" si="0"/>
        <v>0</v>
      </c>
      <c r="U10" s="183">
        <f t="shared" si="0"/>
        <v>0</v>
      </c>
      <c r="V10" s="183">
        <f t="shared" si="0"/>
        <v>0</v>
      </c>
      <c r="W10" s="183">
        <f t="shared" si="0"/>
        <v>0</v>
      </c>
      <c r="X10" s="183">
        <f t="shared" si="0"/>
        <v>0</v>
      </c>
      <c r="Y10" s="183">
        <f t="shared" si="0"/>
        <v>0</v>
      </c>
      <c r="Z10" s="183">
        <f t="shared" si="0"/>
        <v>2</v>
      </c>
      <c r="AA10" s="183">
        <f t="shared" si="0"/>
        <v>2</v>
      </c>
      <c r="AB10" s="183">
        <f t="shared" si="0"/>
        <v>0</v>
      </c>
      <c r="AC10" s="67"/>
    </row>
    <row r="11" spans="1:29" ht="18.75" customHeight="1" x14ac:dyDescent="0.15">
      <c r="A11" s="184"/>
      <c r="B11" s="72"/>
      <c r="C11" s="183"/>
      <c r="D11" s="72"/>
      <c r="E11" s="180"/>
      <c r="F11" s="183"/>
      <c r="G11" s="72"/>
      <c r="H11" s="72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72"/>
      <c r="AC11" s="67"/>
    </row>
    <row r="12" spans="1:29" s="70" customFormat="1" ht="18.75" customHeight="1" x14ac:dyDescent="0.15">
      <c r="A12" s="182" t="s">
        <v>267</v>
      </c>
      <c r="B12" s="72">
        <f t="shared" ref="B12:B23" si="1">C12+D12</f>
        <v>43</v>
      </c>
      <c r="C12" s="72">
        <f t="shared" ref="C12:C23" si="2">F12+I12+L12+O12+R12+U12+X12+AA12</f>
        <v>27</v>
      </c>
      <c r="D12" s="72">
        <f t="shared" ref="D12:D23" si="3">G12+J12+M12+P12+S12+V12+Y12+AB12</f>
        <v>16</v>
      </c>
      <c r="E12" s="180">
        <f t="shared" ref="E12:E23" si="4">F12+G12</f>
        <v>4</v>
      </c>
      <c r="F12" s="179">
        <v>4</v>
      </c>
      <c r="G12" s="72">
        <v>0</v>
      </c>
      <c r="H12" s="72">
        <f t="shared" ref="H12:H23" si="5">I12+J12</f>
        <v>7</v>
      </c>
      <c r="I12" s="179">
        <v>7</v>
      </c>
      <c r="J12" s="179">
        <v>0</v>
      </c>
      <c r="K12" s="179">
        <f t="shared" ref="K12:K23" si="6">L12+M12</f>
        <v>30</v>
      </c>
      <c r="L12" s="179">
        <v>14</v>
      </c>
      <c r="M12" s="179">
        <v>16</v>
      </c>
      <c r="N12" s="179">
        <f t="shared" ref="N12:N23" si="7">O12+P12</f>
        <v>0</v>
      </c>
      <c r="O12" s="179">
        <v>0</v>
      </c>
      <c r="P12" s="179">
        <v>0</v>
      </c>
      <c r="Q12" s="179">
        <f t="shared" ref="Q12:Q23" si="8">R12+S12</f>
        <v>0</v>
      </c>
      <c r="R12" s="179">
        <v>0</v>
      </c>
      <c r="S12" s="179">
        <v>0</v>
      </c>
      <c r="T12" s="179">
        <f t="shared" ref="T12:T23" si="9">U12+V12</f>
        <v>0</v>
      </c>
      <c r="U12" s="179">
        <v>0</v>
      </c>
      <c r="V12" s="179">
        <v>0</v>
      </c>
      <c r="W12" s="179">
        <f t="shared" ref="W12:W23" si="10">X12+Y12</f>
        <v>0</v>
      </c>
      <c r="X12" s="179">
        <v>0</v>
      </c>
      <c r="Y12" s="179">
        <v>0</v>
      </c>
      <c r="Z12" s="179">
        <f t="shared" ref="Z12:Z23" si="11">AA12+AB12</f>
        <v>2</v>
      </c>
      <c r="AA12" s="179">
        <v>2</v>
      </c>
      <c r="AB12" s="72">
        <v>0</v>
      </c>
      <c r="AC12" s="71"/>
    </row>
    <row r="13" spans="1:29" s="70" customFormat="1" ht="18.75" customHeight="1" x14ac:dyDescent="0.15">
      <c r="A13" s="181" t="s">
        <v>185</v>
      </c>
      <c r="B13" s="72">
        <f t="shared" si="1"/>
        <v>0</v>
      </c>
      <c r="C13" s="72">
        <f t="shared" si="2"/>
        <v>0</v>
      </c>
      <c r="D13" s="72">
        <f t="shared" si="3"/>
        <v>0</v>
      </c>
      <c r="E13" s="180">
        <f t="shared" si="4"/>
        <v>0</v>
      </c>
      <c r="F13" s="179">
        <v>0</v>
      </c>
      <c r="G13" s="72">
        <v>0</v>
      </c>
      <c r="H13" s="72">
        <f t="shared" si="5"/>
        <v>0</v>
      </c>
      <c r="I13" s="179">
        <v>0</v>
      </c>
      <c r="J13" s="179">
        <v>0</v>
      </c>
      <c r="K13" s="179">
        <f t="shared" si="6"/>
        <v>0</v>
      </c>
      <c r="L13" s="179">
        <v>0</v>
      </c>
      <c r="M13" s="179">
        <v>0</v>
      </c>
      <c r="N13" s="179">
        <f t="shared" si="7"/>
        <v>0</v>
      </c>
      <c r="O13" s="179">
        <v>0</v>
      </c>
      <c r="P13" s="179">
        <v>0</v>
      </c>
      <c r="Q13" s="179">
        <f t="shared" si="8"/>
        <v>0</v>
      </c>
      <c r="R13" s="179">
        <v>0</v>
      </c>
      <c r="S13" s="179">
        <v>0</v>
      </c>
      <c r="T13" s="179">
        <f t="shared" si="9"/>
        <v>0</v>
      </c>
      <c r="U13" s="179">
        <v>0</v>
      </c>
      <c r="V13" s="179">
        <v>0</v>
      </c>
      <c r="W13" s="179">
        <f t="shared" si="10"/>
        <v>0</v>
      </c>
      <c r="X13" s="179">
        <v>0</v>
      </c>
      <c r="Y13" s="179">
        <v>0</v>
      </c>
      <c r="Z13" s="179">
        <f t="shared" si="11"/>
        <v>0</v>
      </c>
      <c r="AA13" s="179">
        <v>0</v>
      </c>
      <c r="AB13" s="72">
        <v>0</v>
      </c>
      <c r="AC13" s="71"/>
    </row>
    <row r="14" spans="1:29" s="70" customFormat="1" ht="18.75" customHeight="1" x14ac:dyDescent="0.15">
      <c r="A14" s="181" t="s">
        <v>184</v>
      </c>
      <c r="B14" s="72">
        <f t="shared" si="1"/>
        <v>9</v>
      </c>
      <c r="C14" s="72">
        <f t="shared" si="2"/>
        <v>2</v>
      </c>
      <c r="D14" s="72">
        <f t="shared" si="3"/>
        <v>7</v>
      </c>
      <c r="E14" s="180">
        <f t="shared" si="4"/>
        <v>6</v>
      </c>
      <c r="F14" s="179">
        <v>0</v>
      </c>
      <c r="G14" s="72">
        <v>6</v>
      </c>
      <c r="H14" s="72">
        <f t="shared" si="5"/>
        <v>0</v>
      </c>
      <c r="I14" s="179">
        <v>0</v>
      </c>
      <c r="J14" s="179">
        <v>0</v>
      </c>
      <c r="K14" s="179">
        <f t="shared" si="6"/>
        <v>3</v>
      </c>
      <c r="L14" s="179">
        <v>2</v>
      </c>
      <c r="M14" s="179">
        <v>1</v>
      </c>
      <c r="N14" s="179">
        <f t="shared" si="7"/>
        <v>0</v>
      </c>
      <c r="O14" s="179">
        <v>0</v>
      </c>
      <c r="P14" s="179">
        <v>0</v>
      </c>
      <c r="Q14" s="179">
        <f t="shared" si="8"/>
        <v>0</v>
      </c>
      <c r="R14" s="179">
        <v>0</v>
      </c>
      <c r="S14" s="179">
        <v>0</v>
      </c>
      <c r="T14" s="179">
        <f t="shared" si="9"/>
        <v>0</v>
      </c>
      <c r="U14" s="179">
        <v>0</v>
      </c>
      <c r="V14" s="179">
        <v>0</v>
      </c>
      <c r="W14" s="179">
        <f t="shared" si="10"/>
        <v>0</v>
      </c>
      <c r="X14" s="179">
        <v>0</v>
      </c>
      <c r="Y14" s="179">
        <v>0</v>
      </c>
      <c r="Z14" s="179">
        <f t="shared" si="11"/>
        <v>0</v>
      </c>
      <c r="AA14" s="179">
        <v>0</v>
      </c>
      <c r="AB14" s="72">
        <v>0</v>
      </c>
      <c r="AC14" s="71"/>
    </row>
    <row r="15" spans="1:29" s="70" customFormat="1" ht="18.75" customHeight="1" x14ac:dyDescent="0.15">
      <c r="A15" s="181" t="s">
        <v>183</v>
      </c>
      <c r="B15" s="72">
        <f t="shared" si="1"/>
        <v>28</v>
      </c>
      <c r="C15" s="72">
        <f t="shared" si="2"/>
        <v>13</v>
      </c>
      <c r="D15" s="72">
        <f t="shared" si="3"/>
        <v>15</v>
      </c>
      <c r="E15" s="180">
        <f t="shared" si="4"/>
        <v>2</v>
      </c>
      <c r="F15" s="179">
        <v>2</v>
      </c>
      <c r="G15" s="72">
        <v>0</v>
      </c>
      <c r="H15" s="72">
        <f t="shared" si="5"/>
        <v>9</v>
      </c>
      <c r="I15" s="179">
        <v>6</v>
      </c>
      <c r="J15" s="179">
        <v>3</v>
      </c>
      <c r="K15" s="179">
        <f t="shared" si="6"/>
        <v>17</v>
      </c>
      <c r="L15" s="179">
        <v>5</v>
      </c>
      <c r="M15" s="179">
        <v>12</v>
      </c>
      <c r="N15" s="179">
        <f t="shared" si="7"/>
        <v>0</v>
      </c>
      <c r="O15" s="179">
        <v>0</v>
      </c>
      <c r="P15" s="179">
        <v>0</v>
      </c>
      <c r="Q15" s="179">
        <f t="shared" si="8"/>
        <v>0</v>
      </c>
      <c r="R15" s="179">
        <v>0</v>
      </c>
      <c r="S15" s="179">
        <v>0</v>
      </c>
      <c r="T15" s="179">
        <f t="shared" si="9"/>
        <v>0</v>
      </c>
      <c r="U15" s="179">
        <v>0</v>
      </c>
      <c r="V15" s="179">
        <v>0</v>
      </c>
      <c r="W15" s="179">
        <f t="shared" si="10"/>
        <v>0</v>
      </c>
      <c r="X15" s="179">
        <v>0</v>
      </c>
      <c r="Y15" s="179">
        <v>0</v>
      </c>
      <c r="Z15" s="179">
        <f t="shared" si="11"/>
        <v>0</v>
      </c>
      <c r="AA15" s="179">
        <v>0</v>
      </c>
      <c r="AB15" s="72">
        <v>0</v>
      </c>
      <c r="AC15" s="71"/>
    </row>
    <row r="16" spans="1:29" s="70" customFormat="1" ht="18.75" customHeight="1" x14ac:dyDescent="0.15">
      <c r="A16" s="181" t="s">
        <v>182</v>
      </c>
      <c r="B16" s="72">
        <f t="shared" si="1"/>
        <v>28</v>
      </c>
      <c r="C16" s="72">
        <f t="shared" si="2"/>
        <v>14</v>
      </c>
      <c r="D16" s="72">
        <f t="shared" si="3"/>
        <v>14</v>
      </c>
      <c r="E16" s="180">
        <f t="shared" si="4"/>
        <v>7</v>
      </c>
      <c r="F16" s="179">
        <v>7</v>
      </c>
      <c r="G16" s="72">
        <v>0</v>
      </c>
      <c r="H16" s="72">
        <f t="shared" si="5"/>
        <v>0</v>
      </c>
      <c r="I16" s="179">
        <v>0</v>
      </c>
      <c r="J16" s="179">
        <v>0</v>
      </c>
      <c r="K16" s="179">
        <f t="shared" si="6"/>
        <v>21</v>
      </c>
      <c r="L16" s="179">
        <v>7</v>
      </c>
      <c r="M16" s="179">
        <v>14</v>
      </c>
      <c r="N16" s="179">
        <f t="shared" si="7"/>
        <v>0</v>
      </c>
      <c r="O16" s="179">
        <v>0</v>
      </c>
      <c r="P16" s="179">
        <v>0</v>
      </c>
      <c r="Q16" s="179">
        <f t="shared" si="8"/>
        <v>0</v>
      </c>
      <c r="R16" s="179">
        <v>0</v>
      </c>
      <c r="S16" s="179">
        <v>0</v>
      </c>
      <c r="T16" s="179">
        <f t="shared" si="9"/>
        <v>0</v>
      </c>
      <c r="U16" s="179">
        <v>0</v>
      </c>
      <c r="V16" s="179">
        <v>0</v>
      </c>
      <c r="W16" s="179">
        <f t="shared" si="10"/>
        <v>0</v>
      </c>
      <c r="X16" s="179">
        <v>0</v>
      </c>
      <c r="Y16" s="179">
        <v>0</v>
      </c>
      <c r="Z16" s="179">
        <f t="shared" si="11"/>
        <v>0</v>
      </c>
      <c r="AA16" s="179">
        <v>0</v>
      </c>
      <c r="AB16" s="72">
        <v>0</v>
      </c>
      <c r="AC16" s="71"/>
    </row>
    <row r="17" spans="1:29" s="70" customFormat="1" ht="18.75" customHeight="1" x14ac:dyDescent="0.15">
      <c r="A17" s="181" t="s">
        <v>181</v>
      </c>
      <c r="B17" s="72">
        <f t="shared" si="1"/>
        <v>62</v>
      </c>
      <c r="C17" s="72">
        <f t="shared" si="2"/>
        <v>28</v>
      </c>
      <c r="D17" s="72">
        <f t="shared" si="3"/>
        <v>34</v>
      </c>
      <c r="E17" s="180">
        <f t="shared" si="4"/>
        <v>1</v>
      </c>
      <c r="F17" s="179">
        <v>1</v>
      </c>
      <c r="G17" s="72">
        <v>0</v>
      </c>
      <c r="H17" s="72">
        <f t="shared" si="5"/>
        <v>1</v>
      </c>
      <c r="I17" s="179">
        <v>1</v>
      </c>
      <c r="J17" s="179">
        <v>0</v>
      </c>
      <c r="K17" s="179">
        <f t="shared" si="6"/>
        <v>60</v>
      </c>
      <c r="L17" s="179">
        <v>26</v>
      </c>
      <c r="M17" s="179">
        <v>34</v>
      </c>
      <c r="N17" s="179">
        <f t="shared" si="7"/>
        <v>0</v>
      </c>
      <c r="O17" s="179">
        <v>0</v>
      </c>
      <c r="P17" s="179">
        <v>0</v>
      </c>
      <c r="Q17" s="179">
        <f t="shared" si="8"/>
        <v>0</v>
      </c>
      <c r="R17" s="179">
        <v>0</v>
      </c>
      <c r="S17" s="179">
        <v>0</v>
      </c>
      <c r="T17" s="179">
        <f t="shared" si="9"/>
        <v>0</v>
      </c>
      <c r="U17" s="179">
        <v>0</v>
      </c>
      <c r="V17" s="179">
        <v>0</v>
      </c>
      <c r="W17" s="179">
        <f t="shared" si="10"/>
        <v>0</v>
      </c>
      <c r="X17" s="179">
        <v>0</v>
      </c>
      <c r="Y17" s="179">
        <v>0</v>
      </c>
      <c r="Z17" s="179">
        <f t="shared" si="11"/>
        <v>0</v>
      </c>
      <c r="AA17" s="179">
        <v>0</v>
      </c>
      <c r="AB17" s="72">
        <v>0</v>
      </c>
      <c r="AC17" s="71"/>
    </row>
    <row r="18" spans="1:29" s="70" customFormat="1" ht="18.75" customHeight="1" x14ac:dyDescent="0.15">
      <c r="A18" s="181" t="s">
        <v>180</v>
      </c>
      <c r="B18" s="72">
        <f t="shared" si="1"/>
        <v>88</v>
      </c>
      <c r="C18" s="72">
        <f t="shared" si="2"/>
        <v>60</v>
      </c>
      <c r="D18" s="72">
        <f t="shared" si="3"/>
        <v>28</v>
      </c>
      <c r="E18" s="180">
        <f t="shared" si="4"/>
        <v>13</v>
      </c>
      <c r="F18" s="179">
        <v>11</v>
      </c>
      <c r="G18" s="72">
        <v>2</v>
      </c>
      <c r="H18" s="72">
        <f t="shared" si="5"/>
        <v>19</v>
      </c>
      <c r="I18" s="179">
        <v>19</v>
      </c>
      <c r="J18" s="179">
        <v>0</v>
      </c>
      <c r="K18" s="179">
        <f t="shared" si="6"/>
        <v>56</v>
      </c>
      <c r="L18" s="179">
        <v>30</v>
      </c>
      <c r="M18" s="179">
        <v>26</v>
      </c>
      <c r="N18" s="179">
        <f t="shared" si="7"/>
        <v>0</v>
      </c>
      <c r="O18" s="179">
        <v>0</v>
      </c>
      <c r="P18" s="179">
        <v>0</v>
      </c>
      <c r="Q18" s="179">
        <f t="shared" si="8"/>
        <v>0</v>
      </c>
      <c r="R18" s="179">
        <v>0</v>
      </c>
      <c r="S18" s="179">
        <v>0</v>
      </c>
      <c r="T18" s="179">
        <f t="shared" si="9"/>
        <v>0</v>
      </c>
      <c r="U18" s="179">
        <v>0</v>
      </c>
      <c r="V18" s="179">
        <v>0</v>
      </c>
      <c r="W18" s="179">
        <f t="shared" si="10"/>
        <v>0</v>
      </c>
      <c r="X18" s="179">
        <v>0</v>
      </c>
      <c r="Y18" s="179">
        <v>0</v>
      </c>
      <c r="Z18" s="179">
        <f t="shared" si="11"/>
        <v>0</v>
      </c>
      <c r="AA18" s="179">
        <v>0</v>
      </c>
      <c r="AB18" s="72">
        <v>0</v>
      </c>
      <c r="AC18" s="71"/>
    </row>
    <row r="19" spans="1:29" s="70" customFormat="1" ht="18.75" customHeight="1" x14ac:dyDescent="0.15">
      <c r="A19" s="181" t="s">
        <v>179</v>
      </c>
      <c r="B19" s="72">
        <f t="shared" si="1"/>
        <v>52</v>
      </c>
      <c r="C19" s="72">
        <f t="shared" si="2"/>
        <v>26</v>
      </c>
      <c r="D19" s="72">
        <f t="shared" si="3"/>
        <v>26</v>
      </c>
      <c r="E19" s="180">
        <f t="shared" si="4"/>
        <v>4</v>
      </c>
      <c r="F19" s="179">
        <v>1</v>
      </c>
      <c r="G19" s="72">
        <v>3</v>
      </c>
      <c r="H19" s="72">
        <f t="shared" si="5"/>
        <v>4</v>
      </c>
      <c r="I19" s="179">
        <v>4</v>
      </c>
      <c r="J19" s="179">
        <v>0</v>
      </c>
      <c r="K19" s="179">
        <f t="shared" si="6"/>
        <v>44</v>
      </c>
      <c r="L19" s="179">
        <v>21</v>
      </c>
      <c r="M19" s="179">
        <v>23</v>
      </c>
      <c r="N19" s="179">
        <f t="shared" si="7"/>
        <v>0</v>
      </c>
      <c r="O19" s="179">
        <v>0</v>
      </c>
      <c r="P19" s="179">
        <v>0</v>
      </c>
      <c r="Q19" s="179">
        <f t="shared" si="8"/>
        <v>0</v>
      </c>
      <c r="R19" s="179">
        <v>0</v>
      </c>
      <c r="S19" s="179">
        <v>0</v>
      </c>
      <c r="T19" s="179">
        <f t="shared" si="9"/>
        <v>0</v>
      </c>
      <c r="U19" s="179">
        <v>0</v>
      </c>
      <c r="V19" s="179">
        <v>0</v>
      </c>
      <c r="W19" s="179">
        <f t="shared" si="10"/>
        <v>0</v>
      </c>
      <c r="X19" s="179">
        <v>0</v>
      </c>
      <c r="Y19" s="179">
        <v>0</v>
      </c>
      <c r="Z19" s="179">
        <f t="shared" si="11"/>
        <v>0</v>
      </c>
      <c r="AA19" s="179">
        <v>0</v>
      </c>
      <c r="AB19" s="72">
        <v>0</v>
      </c>
      <c r="AC19" s="71"/>
    </row>
    <row r="20" spans="1:29" s="70" customFormat="1" ht="18.75" customHeight="1" x14ac:dyDescent="0.15">
      <c r="A20" s="181" t="s">
        <v>178</v>
      </c>
      <c r="B20" s="72">
        <f t="shared" si="1"/>
        <v>130</v>
      </c>
      <c r="C20" s="72">
        <f t="shared" si="2"/>
        <v>86</v>
      </c>
      <c r="D20" s="72">
        <f t="shared" si="3"/>
        <v>44</v>
      </c>
      <c r="E20" s="180">
        <f t="shared" si="4"/>
        <v>36</v>
      </c>
      <c r="F20" s="179">
        <v>33</v>
      </c>
      <c r="G20" s="72">
        <v>3</v>
      </c>
      <c r="H20" s="72">
        <f t="shared" si="5"/>
        <v>27</v>
      </c>
      <c r="I20" s="179">
        <v>23</v>
      </c>
      <c r="J20" s="179">
        <v>4</v>
      </c>
      <c r="K20" s="179">
        <f t="shared" si="6"/>
        <v>64</v>
      </c>
      <c r="L20" s="179">
        <v>30</v>
      </c>
      <c r="M20" s="179">
        <v>34</v>
      </c>
      <c r="N20" s="179">
        <f t="shared" si="7"/>
        <v>3</v>
      </c>
      <c r="O20" s="179">
        <v>0</v>
      </c>
      <c r="P20" s="179">
        <v>3</v>
      </c>
      <c r="Q20" s="179">
        <f t="shared" si="8"/>
        <v>0</v>
      </c>
      <c r="R20" s="179">
        <v>0</v>
      </c>
      <c r="S20" s="179">
        <v>0</v>
      </c>
      <c r="T20" s="179">
        <f t="shared" si="9"/>
        <v>0</v>
      </c>
      <c r="U20" s="179">
        <v>0</v>
      </c>
      <c r="V20" s="179">
        <v>0</v>
      </c>
      <c r="W20" s="179">
        <f t="shared" si="10"/>
        <v>0</v>
      </c>
      <c r="X20" s="179">
        <v>0</v>
      </c>
      <c r="Y20" s="179">
        <v>0</v>
      </c>
      <c r="Z20" s="179">
        <f t="shared" si="11"/>
        <v>0</v>
      </c>
      <c r="AA20" s="179">
        <v>0</v>
      </c>
      <c r="AB20" s="72">
        <v>0</v>
      </c>
      <c r="AC20" s="71"/>
    </row>
    <row r="21" spans="1:29" s="70" customFormat="1" ht="18.75" customHeight="1" x14ac:dyDescent="0.15">
      <c r="A21" s="181" t="s">
        <v>177</v>
      </c>
      <c r="B21" s="72">
        <f t="shared" si="1"/>
        <v>84</v>
      </c>
      <c r="C21" s="72">
        <f t="shared" si="2"/>
        <v>42</v>
      </c>
      <c r="D21" s="72">
        <f t="shared" si="3"/>
        <v>42</v>
      </c>
      <c r="E21" s="180">
        <f t="shared" si="4"/>
        <v>9</v>
      </c>
      <c r="F21" s="179">
        <v>8</v>
      </c>
      <c r="G21" s="72">
        <v>1</v>
      </c>
      <c r="H21" s="72">
        <f t="shared" si="5"/>
        <v>4</v>
      </c>
      <c r="I21" s="179">
        <v>4</v>
      </c>
      <c r="J21" s="179">
        <v>0</v>
      </c>
      <c r="K21" s="179">
        <f t="shared" si="6"/>
        <v>71</v>
      </c>
      <c r="L21" s="179">
        <v>30</v>
      </c>
      <c r="M21" s="179">
        <v>41</v>
      </c>
      <c r="N21" s="179">
        <f t="shared" si="7"/>
        <v>0</v>
      </c>
      <c r="O21" s="179">
        <v>0</v>
      </c>
      <c r="P21" s="179">
        <v>0</v>
      </c>
      <c r="Q21" s="179">
        <f t="shared" si="8"/>
        <v>0</v>
      </c>
      <c r="R21" s="179">
        <v>0</v>
      </c>
      <c r="S21" s="179">
        <v>0</v>
      </c>
      <c r="T21" s="179">
        <f t="shared" si="9"/>
        <v>0</v>
      </c>
      <c r="U21" s="179">
        <v>0</v>
      </c>
      <c r="V21" s="179">
        <v>0</v>
      </c>
      <c r="W21" s="179">
        <f t="shared" si="10"/>
        <v>0</v>
      </c>
      <c r="X21" s="179">
        <v>0</v>
      </c>
      <c r="Y21" s="179">
        <v>0</v>
      </c>
      <c r="Z21" s="179">
        <f t="shared" si="11"/>
        <v>0</v>
      </c>
      <c r="AA21" s="179">
        <v>0</v>
      </c>
      <c r="AB21" s="72">
        <v>0</v>
      </c>
      <c r="AC21" s="71"/>
    </row>
    <row r="22" spans="1:29" s="70" customFormat="1" ht="18.75" customHeight="1" x14ac:dyDescent="0.15">
      <c r="A22" s="181" t="s">
        <v>176</v>
      </c>
      <c r="B22" s="72">
        <f t="shared" si="1"/>
        <v>79</v>
      </c>
      <c r="C22" s="72">
        <f t="shared" si="2"/>
        <v>44</v>
      </c>
      <c r="D22" s="72">
        <f t="shared" si="3"/>
        <v>35</v>
      </c>
      <c r="E22" s="180">
        <f t="shared" si="4"/>
        <v>6</v>
      </c>
      <c r="F22" s="179">
        <v>6</v>
      </c>
      <c r="G22" s="72">
        <v>0</v>
      </c>
      <c r="H22" s="72">
        <f t="shared" si="5"/>
        <v>5</v>
      </c>
      <c r="I22" s="179">
        <v>0</v>
      </c>
      <c r="J22" s="179">
        <v>5</v>
      </c>
      <c r="K22" s="179">
        <f t="shared" si="6"/>
        <v>68</v>
      </c>
      <c r="L22" s="179">
        <v>38</v>
      </c>
      <c r="M22" s="179">
        <v>30</v>
      </c>
      <c r="N22" s="179">
        <f t="shared" si="7"/>
        <v>0</v>
      </c>
      <c r="O22" s="179">
        <v>0</v>
      </c>
      <c r="P22" s="179">
        <v>0</v>
      </c>
      <c r="Q22" s="179">
        <f t="shared" si="8"/>
        <v>0</v>
      </c>
      <c r="R22" s="179">
        <v>0</v>
      </c>
      <c r="S22" s="179">
        <v>0</v>
      </c>
      <c r="T22" s="179">
        <f t="shared" si="9"/>
        <v>0</v>
      </c>
      <c r="U22" s="179">
        <v>0</v>
      </c>
      <c r="V22" s="179">
        <v>0</v>
      </c>
      <c r="W22" s="179">
        <f t="shared" si="10"/>
        <v>0</v>
      </c>
      <c r="X22" s="179">
        <v>0</v>
      </c>
      <c r="Y22" s="179">
        <v>0</v>
      </c>
      <c r="Z22" s="179">
        <f t="shared" si="11"/>
        <v>0</v>
      </c>
      <c r="AA22" s="179">
        <v>0</v>
      </c>
      <c r="AB22" s="72">
        <v>0</v>
      </c>
      <c r="AC22" s="71"/>
    </row>
    <row r="23" spans="1:29" s="70" customFormat="1" ht="18.75" customHeight="1" x14ac:dyDescent="0.15">
      <c r="A23" s="181" t="s">
        <v>175</v>
      </c>
      <c r="B23" s="72">
        <f t="shared" si="1"/>
        <v>76</v>
      </c>
      <c r="C23" s="72">
        <f t="shared" si="2"/>
        <v>47</v>
      </c>
      <c r="D23" s="72">
        <f t="shared" si="3"/>
        <v>29</v>
      </c>
      <c r="E23" s="180">
        <f t="shared" si="4"/>
        <v>21</v>
      </c>
      <c r="F23" s="179">
        <v>19</v>
      </c>
      <c r="G23" s="72">
        <v>2</v>
      </c>
      <c r="H23" s="72">
        <f t="shared" si="5"/>
        <v>4</v>
      </c>
      <c r="I23" s="179">
        <v>4</v>
      </c>
      <c r="J23" s="179">
        <v>0</v>
      </c>
      <c r="K23" s="179">
        <f t="shared" si="6"/>
        <v>51</v>
      </c>
      <c r="L23" s="179">
        <v>24</v>
      </c>
      <c r="M23" s="179">
        <v>27</v>
      </c>
      <c r="N23" s="179">
        <f t="shared" si="7"/>
        <v>0</v>
      </c>
      <c r="O23" s="179">
        <v>0</v>
      </c>
      <c r="P23" s="179">
        <v>0</v>
      </c>
      <c r="Q23" s="179">
        <f t="shared" si="8"/>
        <v>0</v>
      </c>
      <c r="R23" s="179">
        <v>0</v>
      </c>
      <c r="S23" s="179">
        <v>0</v>
      </c>
      <c r="T23" s="179">
        <f t="shared" si="9"/>
        <v>0</v>
      </c>
      <c r="U23" s="179">
        <v>0</v>
      </c>
      <c r="V23" s="179">
        <v>0</v>
      </c>
      <c r="W23" s="179">
        <f t="shared" si="10"/>
        <v>0</v>
      </c>
      <c r="X23" s="179">
        <v>0</v>
      </c>
      <c r="Y23" s="179">
        <v>0</v>
      </c>
      <c r="Z23" s="179">
        <f t="shared" si="11"/>
        <v>0</v>
      </c>
      <c r="AA23" s="179">
        <v>0</v>
      </c>
      <c r="AB23" s="72">
        <v>0</v>
      </c>
      <c r="AC23" s="71"/>
    </row>
    <row r="24" spans="1:29" x14ac:dyDescent="0.15">
      <c r="A24" s="66" t="s">
        <v>266</v>
      </c>
      <c r="X24" s="69"/>
      <c r="AB24" s="68" t="s">
        <v>68</v>
      </c>
      <c r="AC24" s="67"/>
    </row>
    <row r="26" spans="1:29" x14ac:dyDescent="0.15">
      <c r="AA26" s="66"/>
      <c r="AB26" s="66"/>
    </row>
  </sheetData>
  <mergeCells count="10">
    <mergeCell ref="Q4:S4"/>
    <mergeCell ref="T4:V4"/>
    <mergeCell ref="W4:Y4"/>
    <mergeCell ref="Z4:AB4"/>
    <mergeCell ref="A4:A5"/>
    <mergeCell ref="B4:D4"/>
    <mergeCell ref="E4:G4"/>
    <mergeCell ref="H4:J4"/>
    <mergeCell ref="K4:M4"/>
    <mergeCell ref="N4:P4"/>
  </mergeCells>
  <phoneticPr fontId="2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5" zoomScaleNormal="85" workbookViewId="0"/>
  </sheetViews>
  <sheetFormatPr defaultRowHeight="13.5" x14ac:dyDescent="0.15"/>
  <cols>
    <col min="1" max="2" width="10.625" style="78" customWidth="1"/>
    <col min="3" max="7" width="9" style="78" customWidth="1"/>
    <col min="8" max="16" width="7.125" style="78" customWidth="1"/>
    <col min="17" max="16384" width="9" style="78"/>
  </cols>
  <sheetData>
    <row r="1" spans="1:16" x14ac:dyDescent="0.15"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O1" s="95"/>
      <c r="P1" s="95"/>
    </row>
    <row r="2" spans="1:16" ht="15" thickBot="1" x14ac:dyDescent="0.2">
      <c r="A2" s="94" t="s">
        <v>110</v>
      </c>
      <c r="G2" s="93" t="s">
        <v>206</v>
      </c>
    </row>
    <row r="3" spans="1:16" ht="27" customHeight="1" x14ac:dyDescent="0.15">
      <c r="A3" s="171"/>
      <c r="B3" s="92" t="s">
        <v>109</v>
      </c>
      <c r="C3" s="356" t="s">
        <v>108</v>
      </c>
      <c r="D3" s="358" t="s">
        <v>107</v>
      </c>
      <c r="E3" s="358"/>
      <c r="F3" s="358"/>
      <c r="G3" s="359"/>
      <c r="H3" s="79"/>
      <c r="I3" s="79"/>
    </row>
    <row r="4" spans="1:16" ht="27" customHeight="1" x14ac:dyDescent="0.15">
      <c r="A4" s="170" t="s">
        <v>106</v>
      </c>
      <c r="B4" s="91"/>
      <c r="C4" s="357"/>
      <c r="D4" s="164" t="s">
        <v>105</v>
      </c>
      <c r="E4" s="90" t="s">
        <v>104</v>
      </c>
      <c r="F4" s="90" t="s">
        <v>103</v>
      </c>
      <c r="G4" s="169" t="s">
        <v>86</v>
      </c>
      <c r="H4" s="79"/>
      <c r="I4" s="79"/>
    </row>
    <row r="5" spans="1:16" ht="24" customHeight="1" x14ac:dyDescent="0.15">
      <c r="A5" s="360" t="s">
        <v>102</v>
      </c>
      <c r="B5" s="361"/>
      <c r="C5" s="168">
        <f t="shared" ref="C5:C25" si="0">SUM(D5:G5)</f>
        <v>1798</v>
      </c>
      <c r="D5" s="167">
        <f>D9+D13+D21+D25</f>
        <v>561</v>
      </c>
      <c r="E5" s="167">
        <f>E9+E13+E21+E25</f>
        <v>1167</v>
      </c>
      <c r="F5" s="167">
        <f>F9+F13+F21+F25</f>
        <v>67</v>
      </c>
      <c r="G5" s="205">
        <f>G9+G13+G21+G25</f>
        <v>3</v>
      </c>
      <c r="H5" s="201"/>
      <c r="I5" s="79"/>
    </row>
    <row r="6" spans="1:16" ht="24" customHeight="1" x14ac:dyDescent="0.15">
      <c r="A6" s="354" t="s">
        <v>101</v>
      </c>
      <c r="B6" s="89" t="s">
        <v>100</v>
      </c>
      <c r="C6" s="86">
        <f t="shared" si="0"/>
        <v>1</v>
      </c>
      <c r="D6" s="204">
        <v>0</v>
      </c>
      <c r="E6" s="86">
        <v>1</v>
      </c>
      <c r="F6" s="86">
        <v>0</v>
      </c>
      <c r="G6" s="166">
        <v>0</v>
      </c>
      <c r="H6" s="79"/>
      <c r="I6" s="79"/>
    </row>
    <row r="7" spans="1:16" ht="24" customHeight="1" x14ac:dyDescent="0.15">
      <c r="A7" s="354"/>
      <c r="B7" s="87" t="s">
        <v>99</v>
      </c>
      <c r="C7" s="86">
        <f t="shared" si="0"/>
        <v>0</v>
      </c>
      <c r="D7" s="86">
        <v>0</v>
      </c>
      <c r="E7" s="86">
        <v>0</v>
      </c>
      <c r="F7" s="86">
        <v>0</v>
      </c>
      <c r="G7" s="166">
        <v>0</v>
      </c>
      <c r="H7" s="79"/>
      <c r="I7" s="79"/>
    </row>
    <row r="8" spans="1:16" ht="24" customHeight="1" x14ac:dyDescent="0.15">
      <c r="A8" s="354"/>
      <c r="B8" s="87" t="s">
        <v>86</v>
      </c>
      <c r="C8" s="86">
        <f t="shared" si="0"/>
        <v>0</v>
      </c>
      <c r="D8" s="86">
        <v>0</v>
      </c>
      <c r="E8" s="86">
        <v>0</v>
      </c>
      <c r="F8" s="86">
        <v>0</v>
      </c>
      <c r="G8" s="166">
        <v>0</v>
      </c>
      <c r="H8" s="79"/>
      <c r="I8" s="79"/>
    </row>
    <row r="9" spans="1:16" ht="24" customHeight="1" x14ac:dyDescent="0.15">
      <c r="A9" s="362"/>
      <c r="B9" s="87" t="s">
        <v>85</v>
      </c>
      <c r="C9" s="86">
        <f t="shared" si="0"/>
        <v>1</v>
      </c>
      <c r="D9" s="86">
        <f>SUM(D6:D8)</f>
        <v>0</v>
      </c>
      <c r="E9" s="86">
        <f>SUM(E6:E8)</f>
        <v>1</v>
      </c>
      <c r="F9" s="86">
        <f>SUM(F6:F8)</f>
        <v>0</v>
      </c>
      <c r="G9" s="203">
        <f>SUM(G6:G8)</f>
        <v>0</v>
      </c>
      <c r="H9" s="201"/>
      <c r="I9" s="79"/>
    </row>
    <row r="10" spans="1:16" ht="24" customHeight="1" x14ac:dyDescent="0.15">
      <c r="A10" s="363" t="s">
        <v>98</v>
      </c>
      <c r="B10" s="89" t="s">
        <v>97</v>
      </c>
      <c r="C10" s="86">
        <f t="shared" si="0"/>
        <v>0</v>
      </c>
      <c r="D10" s="86">
        <f>SUM(D7:D9)</f>
        <v>0</v>
      </c>
      <c r="E10" s="86">
        <v>0</v>
      </c>
      <c r="F10" s="86">
        <f t="shared" ref="F10:G13" si="1">SUM(F7:F9)</f>
        <v>0</v>
      </c>
      <c r="G10" s="166">
        <f t="shared" si="1"/>
        <v>0</v>
      </c>
      <c r="H10" s="79"/>
      <c r="I10" s="79"/>
    </row>
    <row r="11" spans="1:16" ht="24" customHeight="1" x14ac:dyDescent="0.15">
      <c r="A11" s="363"/>
      <c r="B11" s="87" t="s">
        <v>96</v>
      </c>
      <c r="C11" s="86">
        <f t="shared" si="0"/>
        <v>0</v>
      </c>
      <c r="D11" s="86">
        <f>SUM(D8:D10)</f>
        <v>0</v>
      </c>
      <c r="E11" s="86">
        <v>0</v>
      </c>
      <c r="F11" s="86">
        <f t="shared" si="1"/>
        <v>0</v>
      </c>
      <c r="G11" s="166">
        <f t="shared" si="1"/>
        <v>0</v>
      </c>
      <c r="H11" s="79"/>
      <c r="I11" s="79"/>
    </row>
    <row r="12" spans="1:16" ht="24" customHeight="1" x14ac:dyDescent="0.15">
      <c r="A12" s="363"/>
      <c r="B12" s="87" t="s">
        <v>86</v>
      </c>
      <c r="C12" s="86">
        <f t="shared" si="0"/>
        <v>0</v>
      </c>
      <c r="D12" s="86">
        <f>SUM(D9:D11)</f>
        <v>0</v>
      </c>
      <c r="E12" s="86">
        <v>0</v>
      </c>
      <c r="F12" s="86">
        <f t="shared" si="1"/>
        <v>0</v>
      </c>
      <c r="G12" s="166">
        <f t="shared" si="1"/>
        <v>0</v>
      </c>
      <c r="H12" s="79"/>
      <c r="I12" s="79"/>
    </row>
    <row r="13" spans="1:16" ht="24" customHeight="1" x14ac:dyDescent="0.15">
      <c r="A13" s="363"/>
      <c r="B13" s="88" t="s">
        <v>85</v>
      </c>
      <c r="C13" s="86">
        <f t="shared" si="0"/>
        <v>0</v>
      </c>
      <c r="D13" s="86">
        <f>SUM(D10:D12)</f>
        <v>0</v>
      </c>
      <c r="E13" s="86">
        <f>SUM(E10:E12)</f>
        <v>0</v>
      </c>
      <c r="F13" s="86">
        <f t="shared" si="1"/>
        <v>0</v>
      </c>
      <c r="G13" s="203">
        <f t="shared" si="1"/>
        <v>0</v>
      </c>
      <c r="H13" s="201"/>
      <c r="I13" s="79"/>
    </row>
    <row r="14" spans="1:16" ht="24" customHeight="1" x14ac:dyDescent="0.15">
      <c r="A14" s="363" t="s">
        <v>95</v>
      </c>
      <c r="B14" s="89" t="s">
        <v>94</v>
      </c>
      <c r="C14" s="86">
        <f t="shared" si="0"/>
        <v>1562</v>
      </c>
      <c r="D14" s="85">
        <v>452</v>
      </c>
      <c r="E14" s="85">
        <v>1094</v>
      </c>
      <c r="F14" s="85">
        <v>15</v>
      </c>
      <c r="G14" s="165">
        <v>1</v>
      </c>
      <c r="H14" s="79"/>
      <c r="I14" s="79"/>
    </row>
    <row r="15" spans="1:16" ht="24" customHeight="1" x14ac:dyDescent="0.15">
      <c r="A15" s="363"/>
      <c r="B15" s="87" t="s">
        <v>93</v>
      </c>
      <c r="C15" s="86">
        <f t="shared" si="0"/>
        <v>0</v>
      </c>
      <c r="D15" s="86">
        <v>0</v>
      </c>
      <c r="E15" s="86">
        <v>0</v>
      </c>
      <c r="F15" s="86">
        <v>0</v>
      </c>
      <c r="G15" s="166">
        <v>0</v>
      </c>
      <c r="H15" s="79"/>
      <c r="I15" s="79"/>
    </row>
    <row r="16" spans="1:16" ht="24" customHeight="1" x14ac:dyDescent="0.15">
      <c r="A16" s="363"/>
      <c r="B16" s="87" t="s">
        <v>92</v>
      </c>
      <c r="C16" s="86">
        <f t="shared" si="0"/>
        <v>0</v>
      </c>
      <c r="D16" s="86">
        <v>0</v>
      </c>
      <c r="E16" s="86">
        <v>0</v>
      </c>
      <c r="F16" s="86">
        <v>0</v>
      </c>
      <c r="G16" s="166">
        <v>0</v>
      </c>
      <c r="H16" s="79"/>
      <c r="I16" s="79"/>
    </row>
    <row r="17" spans="1:9" ht="24" customHeight="1" x14ac:dyDescent="0.15">
      <c r="A17" s="363"/>
      <c r="B17" s="87" t="s">
        <v>187</v>
      </c>
      <c r="C17" s="86">
        <f t="shared" si="0"/>
        <v>17</v>
      </c>
      <c r="D17" s="85">
        <v>16</v>
      </c>
      <c r="E17" s="85">
        <v>1</v>
      </c>
      <c r="F17" s="86">
        <v>0</v>
      </c>
      <c r="G17" s="166">
        <v>0</v>
      </c>
      <c r="H17" s="79"/>
      <c r="I17" s="79"/>
    </row>
    <row r="18" spans="1:9" ht="24" customHeight="1" x14ac:dyDescent="0.15">
      <c r="A18" s="363"/>
      <c r="B18" s="87" t="s">
        <v>91</v>
      </c>
      <c r="C18" s="86">
        <f t="shared" si="0"/>
        <v>10</v>
      </c>
      <c r="D18" s="85">
        <v>6</v>
      </c>
      <c r="E18" s="85">
        <v>4</v>
      </c>
      <c r="F18" s="86">
        <v>0</v>
      </c>
      <c r="G18" s="166">
        <v>0</v>
      </c>
      <c r="H18" s="79"/>
      <c r="I18" s="79"/>
    </row>
    <row r="19" spans="1:9" ht="24" customHeight="1" x14ac:dyDescent="0.15">
      <c r="A19" s="363"/>
      <c r="B19" s="87" t="s">
        <v>90</v>
      </c>
      <c r="C19" s="86">
        <f t="shared" si="0"/>
        <v>0</v>
      </c>
      <c r="D19" s="86">
        <v>0</v>
      </c>
      <c r="E19" s="86">
        <v>0</v>
      </c>
      <c r="F19" s="86">
        <v>0</v>
      </c>
      <c r="G19" s="166">
        <v>0</v>
      </c>
      <c r="H19" s="79"/>
      <c r="I19" s="79"/>
    </row>
    <row r="20" spans="1:9" ht="24" customHeight="1" x14ac:dyDescent="0.15">
      <c r="A20" s="363"/>
      <c r="B20" s="87" t="s">
        <v>86</v>
      </c>
      <c r="C20" s="86">
        <f t="shared" si="0"/>
        <v>190</v>
      </c>
      <c r="D20" s="85">
        <v>77</v>
      </c>
      <c r="E20" s="85">
        <v>59</v>
      </c>
      <c r="F20" s="85">
        <v>52</v>
      </c>
      <c r="G20" s="165">
        <v>2</v>
      </c>
      <c r="H20" s="79"/>
      <c r="I20" s="79"/>
    </row>
    <row r="21" spans="1:9" ht="24" customHeight="1" x14ac:dyDescent="0.15">
      <c r="A21" s="363"/>
      <c r="B21" s="88" t="s">
        <v>85</v>
      </c>
      <c r="C21" s="86">
        <f t="shared" si="0"/>
        <v>1779</v>
      </c>
      <c r="D21" s="85">
        <f>SUM(D14:D20)</f>
        <v>551</v>
      </c>
      <c r="E21" s="85">
        <f>SUM(E14:E20)</f>
        <v>1158</v>
      </c>
      <c r="F21" s="85">
        <f>SUM(F14:F20)</f>
        <v>67</v>
      </c>
      <c r="G21" s="84">
        <f>SUM(G14:G20)</f>
        <v>3</v>
      </c>
      <c r="H21" s="201"/>
      <c r="I21" s="79"/>
    </row>
    <row r="22" spans="1:9" ht="24" customHeight="1" x14ac:dyDescent="0.15">
      <c r="A22" s="353" t="s">
        <v>89</v>
      </c>
      <c r="B22" s="87" t="s">
        <v>88</v>
      </c>
      <c r="C22" s="86">
        <f t="shared" si="0"/>
        <v>18</v>
      </c>
      <c r="D22" s="85">
        <v>10</v>
      </c>
      <c r="E22" s="85">
        <v>8</v>
      </c>
      <c r="F22" s="85">
        <v>0</v>
      </c>
      <c r="G22" s="165">
        <v>0</v>
      </c>
      <c r="H22" s="79"/>
      <c r="I22" s="79"/>
    </row>
    <row r="23" spans="1:9" ht="24" customHeight="1" x14ac:dyDescent="0.15">
      <c r="A23" s="354"/>
      <c r="B23" s="87" t="s">
        <v>87</v>
      </c>
      <c r="C23" s="86">
        <f t="shared" si="0"/>
        <v>0</v>
      </c>
      <c r="D23" s="84">
        <v>0</v>
      </c>
      <c r="E23" s="84">
        <v>0</v>
      </c>
      <c r="F23" s="85">
        <v>0</v>
      </c>
      <c r="G23" s="165">
        <v>0</v>
      </c>
      <c r="H23" s="79"/>
      <c r="I23" s="79"/>
    </row>
    <row r="24" spans="1:9" ht="24" customHeight="1" x14ac:dyDescent="0.15">
      <c r="A24" s="354"/>
      <c r="B24" s="87" t="s">
        <v>86</v>
      </c>
      <c r="C24" s="86">
        <f t="shared" si="0"/>
        <v>0</v>
      </c>
      <c r="D24" s="85">
        <v>0</v>
      </c>
      <c r="E24" s="85">
        <v>0</v>
      </c>
      <c r="F24" s="85">
        <v>0</v>
      </c>
      <c r="G24" s="165">
        <v>0</v>
      </c>
      <c r="H24" s="79"/>
      <c r="I24" s="79"/>
    </row>
    <row r="25" spans="1:9" ht="24" customHeight="1" thickBot="1" x14ac:dyDescent="0.2">
      <c r="A25" s="355"/>
      <c r="B25" s="83" t="s">
        <v>85</v>
      </c>
      <c r="C25" s="195">
        <f t="shared" si="0"/>
        <v>18</v>
      </c>
      <c r="D25" s="81">
        <f>SUM(D22:D24)</f>
        <v>10</v>
      </c>
      <c r="E25" s="81">
        <f>SUM(E22:E24)</f>
        <v>8</v>
      </c>
      <c r="F25" s="81">
        <f>SUM(F22:F24)</f>
        <v>0</v>
      </c>
      <c r="G25" s="202">
        <f>SUM(G22:G24)</f>
        <v>0</v>
      </c>
      <c r="H25" s="201"/>
      <c r="I25" s="79"/>
    </row>
    <row r="26" spans="1:9" x14ac:dyDescent="0.15">
      <c r="C26" s="194"/>
      <c r="G26" s="80" t="s">
        <v>199</v>
      </c>
      <c r="H26" s="79"/>
      <c r="I26" s="79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5" zoomScaleNormal="85" workbookViewId="0"/>
  </sheetViews>
  <sheetFormatPr defaultRowHeight="13.5" x14ac:dyDescent="0.15"/>
  <cols>
    <col min="1" max="2" width="10.625" style="97" customWidth="1"/>
    <col min="3" max="7" width="9" style="97" customWidth="1"/>
    <col min="8" max="12" width="5" style="97" customWidth="1"/>
    <col min="13" max="13" width="5.125" style="97" customWidth="1"/>
    <col min="14" max="16384" width="9" style="97"/>
  </cols>
  <sheetData>
    <row r="1" spans="1:11" x14ac:dyDescent="0.15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" customHeight="1" thickBot="1" x14ac:dyDescent="0.2">
      <c r="A2" s="109" t="s">
        <v>114</v>
      </c>
      <c r="G2" s="108" t="s">
        <v>208</v>
      </c>
    </row>
    <row r="3" spans="1:11" ht="27.75" customHeight="1" x14ac:dyDescent="0.15">
      <c r="A3" s="174"/>
      <c r="B3" s="107" t="s">
        <v>113</v>
      </c>
      <c r="C3" s="366" t="s">
        <v>112</v>
      </c>
      <c r="D3" s="368" t="s">
        <v>107</v>
      </c>
      <c r="E3" s="368"/>
      <c r="F3" s="368"/>
      <c r="G3" s="369"/>
      <c r="H3" s="100"/>
    </row>
    <row r="4" spans="1:11" ht="27.75" customHeight="1" x14ac:dyDescent="0.15">
      <c r="A4" s="173" t="s">
        <v>111</v>
      </c>
      <c r="B4" s="106"/>
      <c r="C4" s="367"/>
      <c r="D4" s="200" t="s">
        <v>105</v>
      </c>
      <c r="E4" s="200" t="s">
        <v>104</v>
      </c>
      <c r="F4" s="200" t="s">
        <v>103</v>
      </c>
      <c r="G4" s="172" t="s">
        <v>86</v>
      </c>
      <c r="H4" s="100"/>
    </row>
    <row r="5" spans="1:11" ht="24" customHeight="1" x14ac:dyDescent="0.15">
      <c r="A5" s="370" t="s">
        <v>102</v>
      </c>
      <c r="B5" s="371"/>
      <c r="C5" s="168">
        <f>C9+C13+C21+C25</f>
        <v>4129</v>
      </c>
      <c r="D5" s="168">
        <f>D9+D13+D21+D25</f>
        <v>1764</v>
      </c>
      <c r="E5" s="168">
        <f>E9+E13+E21+E25</f>
        <v>2264</v>
      </c>
      <c r="F5" s="168">
        <f>F9+F13+F21+F25</f>
        <v>101</v>
      </c>
      <c r="G5" s="207">
        <f>G9+G13+G21+G25</f>
        <v>0</v>
      </c>
      <c r="H5" s="100"/>
    </row>
    <row r="6" spans="1:11" ht="24" customHeight="1" x14ac:dyDescent="0.15">
      <c r="A6" s="372" t="s">
        <v>101</v>
      </c>
      <c r="B6" s="104" t="s">
        <v>100</v>
      </c>
      <c r="C6" s="86">
        <f t="shared" ref="C6:C25" si="0">SUM(D6:G6)</f>
        <v>0</v>
      </c>
      <c r="D6" s="196">
        <v>0</v>
      </c>
      <c r="E6" s="86">
        <v>0</v>
      </c>
      <c r="F6" s="86">
        <v>0</v>
      </c>
      <c r="G6" s="166">
        <v>0</v>
      </c>
      <c r="H6" s="100"/>
    </row>
    <row r="7" spans="1:11" ht="24" customHeight="1" x14ac:dyDescent="0.15">
      <c r="A7" s="364"/>
      <c r="B7" s="102" t="s">
        <v>99</v>
      </c>
      <c r="C7" s="86">
        <f t="shared" si="0"/>
        <v>0</v>
      </c>
      <c r="D7" s="86">
        <v>0</v>
      </c>
      <c r="E7" s="86">
        <v>0</v>
      </c>
      <c r="F7" s="86">
        <v>0</v>
      </c>
      <c r="G7" s="166">
        <v>0</v>
      </c>
      <c r="H7" s="100"/>
    </row>
    <row r="8" spans="1:11" ht="24" customHeight="1" x14ac:dyDescent="0.15">
      <c r="A8" s="364"/>
      <c r="B8" s="102" t="s">
        <v>86</v>
      </c>
      <c r="C8" s="86">
        <f t="shared" si="0"/>
        <v>0</v>
      </c>
      <c r="D8" s="86">
        <v>0</v>
      </c>
      <c r="E8" s="86">
        <v>0</v>
      </c>
      <c r="F8" s="86">
        <v>0</v>
      </c>
      <c r="G8" s="166">
        <v>0</v>
      </c>
      <c r="H8" s="100"/>
    </row>
    <row r="9" spans="1:11" ht="24" customHeight="1" x14ac:dyDescent="0.15">
      <c r="A9" s="373"/>
      <c r="B9" s="103" t="s">
        <v>85</v>
      </c>
      <c r="C9" s="86">
        <f t="shared" si="0"/>
        <v>0</v>
      </c>
      <c r="D9" s="86">
        <v>0</v>
      </c>
      <c r="E9" s="86">
        <f>SUM(E6:E8)</f>
        <v>0</v>
      </c>
      <c r="F9" s="86">
        <f>SUM(F6:F8)</f>
        <v>0</v>
      </c>
      <c r="G9" s="203">
        <v>0</v>
      </c>
      <c r="H9" s="206"/>
    </row>
    <row r="10" spans="1:11" ht="24" customHeight="1" x14ac:dyDescent="0.15">
      <c r="A10" s="364" t="s">
        <v>98</v>
      </c>
      <c r="B10" s="102" t="s">
        <v>97</v>
      </c>
      <c r="C10" s="86">
        <f t="shared" si="0"/>
        <v>0</v>
      </c>
      <c r="D10" s="86">
        <v>0</v>
      </c>
      <c r="E10" s="86">
        <v>0</v>
      </c>
      <c r="F10" s="86">
        <v>0</v>
      </c>
      <c r="G10" s="166">
        <v>0</v>
      </c>
      <c r="H10" s="100"/>
    </row>
    <row r="11" spans="1:11" ht="24" customHeight="1" x14ac:dyDescent="0.15">
      <c r="A11" s="364"/>
      <c r="B11" s="102" t="s">
        <v>96</v>
      </c>
      <c r="C11" s="86">
        <f t="shared" si="0"/>
        <v>0</v>
      </c>
      <c r="D11" s="86">
        <v>0</v>
      </c>
      <c r="E11" s="86">
        <v>0</v>
      </c>
      <c r="F11" s="86">
        <v>0</v>
      </c>
      <c r="G11" s="166">
        <v>0</v>
      </c>
      <c r="H11" s="100"/>
    </row>
    <row r="12" spans="1:11" ht="24" customHeight="1" x14ac:dyDescent="0.15">
      <c r="A12" s="364"/>
      <c r="B12" s="102" t="s">
        <v>86</v>
      </c>
      <c r="C12" s="86">
        <f t="shared" si="0"/>
        <v>0</v>
      </c>
      <c r="D12" s="86">
        <v>0</v>
      </c>
      <c r="E12" s="86">
        <v>0</v>
      </c>
      <c r="F12" s="86">
        <v>0</v>
      </c>
      <c r="G12" s="166">
        <v>0</v>
      </c>
      <c r="H12" s="100"/>
    </row>
    <row r="13" spans="1:11" ht="24" customHeight="1" x14ac:dyDescent="0.15">
      <c r="A13" s="364"/>
      <c r="B13" s="102" t="s">
        <v>85</v>
      </c>
      <c r="C13" s="86">
        <f t="shared" si="0"/>
        <v>0</v>
      </c>
      <c r="D13" s="86">
        <f>SUM(D10:D12)</f>
        <v>0</v>
      </c>
      <c r="E13" s="86">
        <f>SUM(E10:E12)</f>
        <v>0</v>
      </c>
      <c r="F13" s="86">
        <f>SUM(F10:F12)</f>
        <v>0</v>
      </c>
      <c r="G13" s="166">
        <f>SUM(G10:G12)</f>
        <v>0</v>
      </c>
      <c r="H13" s="100"/>
    </row>
    <row r="14" spans="1:11" ht="24" customHeight="1" x14ac:dyDescent="0.15">
      <c r="A14" s="372" t="s">
        <v>95</v>
      </c>
      <c r="B14" s="104" t="s">
        <v>94</v>
      </c>
      <c r="C14" s="86">
        <f t="shared" si="0"/>
        <v>3560</v>
      </c>
      <c r="D14" s="85">
        <v>1488</v>
      </c>
      <c r="E14" s="85">
        <v>2072</v>
      </c>
      <c r="F14" s="86">
        <v>0</v>
      </c>
      <c r="G14" s="166">
        <v>0</v>
      </c>
      <c r="H14" s="100"/>
    </row>
    <row r="15" spans="1:11" ht="24" customHeight="1" x14ac:dyDescent="0.15">
      <c r="A15" s="364"/>
      <c r="B15" s="102" t="s">
        <v>93</v>
      </c>
      <c r="C15" s="86">
        <f t="shared" si="0"/>
        <v>0</v>
      </c>
      <c r="D15" s="86">
        <v>0</v>
      </c>
      <c r="E15" s="86">
        <v>0</v>
      </c>
      <c r="F15" s="86">
        <v>0</v>
      </c>
      <c r="G15" s="166">
        <v>0</v>
      </c>
      <c r="H15" s="100"/>
    </row>
    <row r="16" spans="1:11" ht="24" customHeight="1" x14ac:dyDescent="0.15">
      <c r="A16" s="364"/>
      <c r="B16" s="102" t="s">
        <v>92</v>
      </c>
      <c r="C16" s="86">
        <f t="shared" si="0"/>
        <v>0</v>
      </c>
      <c r="D16" s="86">
        <v>0</v>
      </c>
      <c r="E16" s="86">
        <v>0</v>
      </c>
      <c r="F16" s="86">
        <v>0</v>
      </c>
      <c r="G16" s="166">
        <v>0</v>
      </c>
      <c r="H16" s="100"/>
    </row>
    <row r="17" spans="1:11" ht="24" customHeight="1" x14ac:dyDescent="0.15">
      <c r="A17" s="364"/>
      <c r="B17" s="102" t="s">
        <v>187</v>
      </c>
      <c r="C17" s="86">
        <f t="shared" si="0"/>
        <v>10</v>
      </c>
      <c r="D17" s="86">
        <v>10</v>
      </c>
      <c r="E17" s="85">
        <v>0</v>
      </c>
      <c r="F17" s="86">
        <v>0</v>
      </c>
      <c r="G17" s="166">
        <v>0</v>
      </c>
      <c r="H17" s="100"/>
    </row>
    <row r="18" spans="1:11" ht="24" customHeight="1" x14ac:dyDescent="0.15">
      <c r="A18" s="364"/>
      <c r="B18" s="102" t="s">
        <v>91</v>
      </c>
      <c r="C18" s="86">
        <f t="shared" si="0"/>
        <v>56</v>
      </c>
      <c r="D18" s="86">
        <v>39</v>
      </c>
      <c r="E18" s="85">
        <v>17</v>
      </c>
      <c r="F18" s="86">
        <v>0</v>
      </c>
      <c r="G18" s="166">
        <v>0</v>
      </c>
      <c r="H18" s="100"/>
    </row>
    <row r="19" spans="1:11" ht="24" customHeight="1" x14ac:dyDescent="0.15">
      <c r="A19" s="364"/>
      <c r="B19" s="102" t="s">
        <v>90</v>
      </c>
      <c r="C19" s="86">
        <f t="shared" si="0"/>
        <v>0</v>
      </c>
      <c r="D19" s="86">
        <v>0</v>
      </c>
      <c r="E19" s="86">
        <v>0</v>
      </c>
      <c r="F19" s="86">
        <v>0</v>
      </c>
      <c r="G19" s="166">
        <v>0</v>
      </c>
      <c r="H19" s="100"/>
    </row>
    <row r="20" spans="1:11" ht="24" customHeight="1" x14ac:dyDescent="0.15">
      <c r="A20" s="364"/>
      <c r="B20" s="102" t="s">
        <v>86</v>
      </c>
      <c r="C20" s="86">
        <f t="shared" si="0"/>
        <v>402</v>
      </c>
      <c r="D20" s="85">
        <v>146</v>
      </c>
      <c r="E20" s="85">
        <v>155</v>
      </c>
      <c r="F20" s="85">
        <v>101</v>
      </c>
      <c r="G20" s="166">
        <v>0</v>
      </c>
      <c r="H20" s="100"/>
    </row>
    <row r="21" spans="1:11" ht="24" customHeight="1" x14ac:dyDescent="0.15">
      <c r="A21" s="373"/>
      <c r="B21" s="103" t="s">
        <v>85</v>
      </c>
      <c r="C21" s="86">
        <f t="shared" si="0"/>
        <v>4028</v>
      </c>
      <c r="D21" s="85">
        <f>SUM(D14:D20)</f>
        <v>1683</v>
      </c>
      <c r="E21" s="85">
        <f>SUM(E14:E20)</f>
        <v>2244</v>
      </c>
      <c r="F21" s="85">
        <f>SUM(F14:F20)</f>
        <v>101</v>
      </c>
      <c r="G21" s="84">
        <f>SUM(G14:G20)</f>
        <v>0</v>
      </c>
      <c r="H21" s="206"/>
    </row>
    <row r="22" spans="1:11" ht="24" customHeight="1" x14ac:dyDescent="0.15">
      <c r="A22" s="364" t="s">
        <v>89</v>
      </c>
      <c r="B22" s="102" t="s">
        <v>88</v>
      </c>
      <c r="C22" s="86">
        <f t="shared" si="0"/>
        <v>101</v>
      </c>
      <c r="D22" s="85">
        <v>81</v>
      </c>
      <c r="E22" s="85">
        <v>20</v>
      </c>
      <c r="F22" s="7" t="s">
        <v>207</v>
      </c>
      <c r="G22" s="166">
        <v>0</v>
      </c>
      <c r="H22" s="100"/>
    </row>
    <row r="23" spans="1:11" ht="24" customHeight="1" x14ac:dyDescent="0.15">
      <c r="A23" s="364"/>
      <c r="B23" s="102" t="s">
        <v>87</v>
      </c>
      <c r="C23" s="86">
        <f t="shared" si="0"/>
        <v>0</v>
      </c>
      <c r="D23" s="84">
        <v>0</v>
      </c>
      <c r="E23" s="84">
        <v>0</v>
      </c>
      <c r="F23" s="84">
        <v>0</v>
      </c>
      <c r="G23" s="166">
        <v>0</v>
      </c>
      <c r="H23" s="100"/>
    </row>
    <row r="24" spans="1:11" ht="24" customHeight="1" x14ac:dyDescent="0.15">
      <c r="A24" s="364"/>
      <c r="B24" s="102" t="s">
        <v>86</v>
      </c>
      <c r="C24" s="86">
        <f t="shared" si="0"/>
        <v>0</v>
      </c>
      <c r="D24" s="85">
        <v>0</v>
      </c>
      <c r="E24" s="85">
        <v>0</v>
      </c>
      <c r="F24" s="85">
        <v>0</v>
      </c>
      <c r="G24" s="166">
        <v>0</v>
      </c>
      <c r="H24" s="100"/>
      <c r="K24" s="100"/>
    </row>
    <row r="25" spans="1:11" ht="24" customHeight="1" thickBot="1" x14ac:dyDescent="0.2">
      <c r="A25" s="365"/>
      <c r="B25" s="101" t="s">
        <v>85</v>
      </c>
      <c r="C25" s="82">
        <f t="shared" si="0"/>
        <v>101</v>
      </c>
      <c r="D25" s="81">
        <f>SUM(D22:D24)</f>
        <v>81</v>
      </c>
      <c r="E25" s="81">
        <f>SUM(E22:E24)</f>
        <v>20</v>
      </c>
      <c r="F25" s="81">
        <f>SUM(F22:F24)</f>
        <v>0</v>
      </c>
      <c r="G25" s="202">
        <f>SUM(G22:G24)</f>
        <v>0</v>
      </c>
      <c r="H25" s="206"/>
    </row>
    <row r="26" spans="1:11" ht="15" customHeight="1" x14ac:dyDescent="0.15">
      <c r="G26" s="80" t="s">
        <v>199</v>
      </c>
      <c r="H26" s="100"/>
    </row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spans="1:11" ht="15" customHeight="1" x14ac:dyDescent="0.15"/>
    <row r="35" spans="1:11" x14ac:dyDescent="0.15">
      <c r="A35" s="99"/>
      <c r="B35" s="98"/>
      <c r="C35" s="98"/>
      <c r="D35" s="98"/>
      <c r="E35" s="98"/>
      <c r="F35" s="98"/>
      <c r="G35" s="98"/>
      <c r="H35" s="98"/>
      <c r="I35" s="98"/>
      <c r="J35" s="98"/>
      <c r="K35" s="98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/>
  </sheetViews>
  <sheetFormatPr defaultRowHeight="13.5" x14ac:dyDescent="0.15"/>
  <cols>
    <col min="1" max="1" width="12.625" style="212" customWidth="1"/>
    <col min="2" max="11" width="11.625" style="212" customWidth="1"/>
    <col min="12" max="16384" width="9" style="212"/>
  </cols>
  <sheetData>
    <row r="1" spans="1:14" ht="14.25" x14ac:dyDescent="0.15">
      <c r="A1" s="273" t="s">
        <v>283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4" x14ac:dyDescent="0.1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13"/>
    </row>
    <row r="3" spans="1:14" ht="18" customHeight="1" x14ac:dyDescent="0.15">
      <c r="A3" s="332" t="s">
        <v>282</v>
      </c>
      <c r="B3" s="332" t="s">
        <v>281</v>
      </c>
      <c r="C3" s="333"/>
      <c r="D3" s="375" t="s">
        <v>280</v>
      </c>
      <c r="E3" s="376"/>
      <c r="F3" s="375" t="s">
        <v>279</v>
      </c>
      <c r="G3" s="376"/>
      <c r="H3" s="376" t="s">
        <v>278</v>
      </c>
      <c r="I3" s="376"/>
      <c r="J3" s="374" t="s">
        <v>277</v>
      </c>
      <c r="K3" s="374"/>
      <c r="L3" s="262"/>
    </row>
    <row r="4" spans="1:14" ht="18" customHeight="1" x14ac:dyDescent="0.15">
      <c r="A4" s="333"/>
      <c r="B4" s="225" t="s">
        <v>276</v>
      </c>
      <c r="C4" s="224" t="s">
        <v>231</v>
      </c>
      <c r="D4" s="225" t="s">
        <v>276</v>
      </c>
      <c r="E4" s="224" t="s">
        <v>231</v>
      </c>
      <c r="F4" s="225" t="s">
        <v>276</v>
      </c>
      <c r="G4" s="224" t="s">
        <v>231</v>
      </c>
      <c r="H4" s="225" t="s">
        <v>276</v>
      </c>
      <c r="I4" s="224" t="s">
        <v>231</v>
      </c>
      <c r="J4" s="225" t="s">
        <v>276</v>
      </c>
      <c r="K4" s="224" t="s">
        <v>231</v>
      </c>
      <c r="L4" s="262"/>
    </row>
    <row r="5" spans="1:14" ht="18" customHeight="1" x14ac:dyDescent="0.15">
      <c r="A5" s="234" t="s">
        <v>275</v>
      </c>
      <c r="B5" s="266">
        <v>191</v>
      </c>
      <c r="C5" s="266">
        <v>11312</v>
      </c>
      <c r="D5" s="266">
        <v>40</v>
      </c>
      <c r="E5" s="266">
        <v>3151</v>
      </c>
      <c r="F5" s="266">
        <v>19</v>
      </c>
      <c r="G5" s="266">
        <v>1866</v>
      </c>
      <c r="H5" s="266">
        <v>64</v>
      </c>
      <c r="I5" s="266">
        <v>3765</v>
      </c>
      <c r="J5" s="266">
        <v>68</v>
      </c>
      <c r="K5" s="266">
        <v>2530</v>
      </c>
      <c r="L5" s="270"/>
    </row>
    <row r="6" spans="1:14" ht="18" customHeight="1" x14ac:dyDescent="0.15">
      <c r="A6" s="234" t="s">
        <v>202</v>
      </c>
      <c r="B6" s="266">
        <v>285</v>
      </c>
      <c r="C6" s="266">
        <v>14594</v>
      </c>
      <c r="D6" s="266">
        <v>56</v>
      </c>
      <c r="E6" s="266">
        <v>4145</v>
      </c>
      <c r="F6" s="266">
        <v>14</v>
      </c>
      <c r="G6" s="266">
        <v>1586</v>
      </c>
      <c r="H6" s="266">
        <v>135</v>
      </c>
      <c r="I6" s="266">
        <v>5477</v>
      </c>
      <c r="J6" s="266">
        <v>80</v>
      </c>
      <c r="K6" s="266">
        <v>3386</v>
      </c>
      <c r="L6" s="262"/>
    </row>
    <row r="7" spans="1:14" ht="18" customHeight="1" x14ac:dyDescent="0.15">
      <c r="A7" s="234" t="s">
        <v>274</v>
      </c>
      <c r="B7" s="266">
        <v>89</v>
      </c>
      <c r="C7" s="266">
        <v>5121</v>
      </c>
      <c r="D7" s="266">
        <v>38</v>
      </c>
      <c r="E7" s="266">
        <v>3111</v>
      </c>
      <c r="F7" s="266">
        <v>1</v>
      </c>
      <c r="G7" s="266">
        <v>135</v>
      </c>
      <c r="H7" s="266">
        <v>31</v>
      </c>
      <c r="I7" s="266">
        <v>1039</v>
      </c>
      <c r="J7" s="266">
        <v>19</v>
      </c>
      <c r="K7" s="266">
        <v>836</v>
      </c>
      <c r="L7" s="262"/>
    </row>
    <row r="8" spans="1:14" ht="18" customHeight="1" x14ac:dyDescent="0.15">
      <c r="A8" s="234" t="s">
        <v>196</v>
      </c>
      <c r="B8" s="266">
        <v>120</v>
      </c>
      <c r="C8" s="266">
        <v>7331</v>
      </c>
      <c r="D8" s="266">
        <v>49</v>
      </c>
      <c r="E8" s="266">
        <v>3999</v>
      </c>
      <c r="F8" s="266">
        <v>7</v>
      </c>
      <c r="G8" s="266">
        <v>733</v>
      </c>
      <c r="H8" s="266">
        <v>34</v>
      </c>
      <c r="I8" s="266">
        <v>1261</v>
      </c>
      <c r="J8" s="266">
        <v>30</v>
      </c>
      <c r="K8" s="266">
        <v>1338</v>
      </c>
      <c r="L8" s="262"/>
    </row>
    <row r="9" spans="1:14" ht="18" customHeight="1" x14ac:dyDescent="0.15">
      <c r="A9" s="251" t="s">
        <v>212</v>
      </c>
      <c r="B9" s="271">
        <f t="shared" ref="B9:K9" si="0">SUM(B11:B22)</f>
        <v>134</v>
      </c>
      <c r="C9" s="271">
        <f t="shared" si="0"/>
        <v>7706</v>
      </c>
      <c r="D9" s="271">
        <f t="shared" si="0"/>
        <v>44</v>
      </c>
      <c r="E9" s="271">
        <f t="shared" si="0"/>
        <v>3462</v>
      </c>
      <c r="F9" s="271">
        <f t="shared" si="0"/>
        <v>11</v>
      </c>
      <c r="G9" s="271">
        <f t="shared" si="0"/>
        <v>1219</v>
      </c>
      <c r="H9" s="271">
        <f t="shared" si="0"/>
        <v>26</v>
      </c>
      <c r="I9" s="271">
        <f t="shared" si="0"/>
        <v>1031</v>
      </c>
      <c r="J9" s="271">
        <f t="shared" si="0"/>
        <v>53</v>
      </c>
      <c r="K9" s="271">
        <f t="shared" si="0"/>
        <v>1994</v>
      </c>
      <c r="L9" s="270"/>
    </row>
    <row r="10" spans="1:14" ht="18" customHeight="1" x14ac:dyDescent="0.15">
      <c r="A10" s="269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2"/>
    </row>
    <row r="11" spans="1:14" ht="18" customHeight="1" x14ac:dyDescent="0.15">
      <c r="A11" s="267" t="s">
        <v>273</v>
      </c>
      <c r="B11" s="266">
        <v>3</v>
      </c>
      <c r="C11" s="266">
        <v>251</v>
      </c>
      <c r="D11" s="265">
        <v>2</v>
      </c>
      <c r="E11" s="265">
        <v>223</v>
      </c>
      <c r="F11" s="265">
        <v>0</v>
      </c>
      <c r="G11" s="265">
        <v>0</v>
      </c>
      <c r="H11" s="265">
        <v>1</v>
      </c>
      <c r="I11" s="265">
        <v>28</v>
      </c>
      <c r="J11" s="265">
        <v>0</v>
      </c>
      <c r="K11" s="265">
        <v>0</v>
      </c>
      <c r="L11" s="262"/>
      <c r="M11" s="261"/>
      <c r="N11" s="261"/>
    </row>
    <row r="12" spans="1:14" ht="18" customHeight="1" x14ac:dyDescent="0.15">
      <c r="A12" s="267" t="s">
        <v>185</v>
      </c>
      <c r="B12" s="266">
        <v>1</v>
      </c>
      <c r="C12" s="266">
        <v>12</v>
      </c>
      <c r="D12" s="265">
        <v>0</v>
      </c>
      <c r="E12" s="265">
        <v>0</v>
      </c>
      <c r="F12" s="265">
        <v>0</v>
      </c>
      <c r="G12" s="265">
        <v>0</v>
      </c>
      <c r="H12" s="266">
        <v>1</v>
      </c>
      <c r="I12" s="266">
        <v>12</v>
      </c>
      <c r="J12" s="265">
        <v>0</v>
      </c>
      <c r="K12" s="265">
        <v>0</v>
      </c>
      <c r="L12" s="262"/>
      <c r="M12" s="261"/>
      <c r="N12" s="261"/>
    </row>
    <row r="13" spans="1:14" ht="18" customHeight="1" x14ac:dyDescent="0.15">
      <c r="A13" s="267" t="s">
        <v>184</v>
      </c>
      <c r="B13" s="266">
        <v>5</v>
      </c>
      <c r="C13" s="266">
        <v>162</v>
      </c>
      <c r="D13" s="265">
        <v>1</v>
      </c>
      <c r="E13" s="265">
        <v>53</v>
      </c>
      <c r="F13" s="265">
        <v>0</v>
      </c>
      <c r="G13" s="265">
        <v>0</v>
      </c>
      <c r="H13" s="266">
        <v>3</v>
      </c>
      <c r="I13" s="266">
        <v>86</v>
      </c>
      <c r="J13" s="265">
        <v>1</v>
      </c>
      <c r="K13" s="265">
        <v>23</v>
      </c>
      <c r="L13" s="262"/>
      <c r="M13" s="261"/>
      <c r="N13" s="261"/>
    </row>
    <row r="14" spans="1:14" ht="18" customHeight="1" x14ac:dyDescent="0.15">
      <c r="A14" s="267" t="s">
        <v>183</v>
      </c>
      <c r="B14" s="266">
        <v>8</v>
      </c>
      <c r="C14" s="266">
        <v>379</v>
      </c>
      <c r="D14" s="265">
        <v>0</v>
      </c>
      <c r="E14" s="265">
        <v>0</v>
      </c>
      <c r="F14" s="265">
        <v>2</v>
      </c>
      <c r="G14" s="265">
        <v>120</v>
      </c>
      <c r="H14" s="266">
        <v>2</v>
      </c>
      <c r="I14" s="266">
        <v>85</v>
      </c>
      <c r="J14" s="265">
        <v>4</v>
      </c>
      <c r="K14" s="265">
        <v>174</v>
      </c>
      <c r="L14" s="262"/>
      <c r="M14" s="261"/>
      <c r="N14" s="261"/>
    </row>
    <row r="15" spans="1:14" ht="18" customHeight="1" x14ac:dyDescent="0.15">
      <c r="A15" s="267" t="s">
        <v>182</v>
      </c>
      <c r="B15" s="266">
        <v>10</v>
      </c>
      <c r="C15" s="266">
        <v>1023</v>
      </c>
      <c r="D15" s="265">
        <v>0</v>
      </c>
      <c r="E15" s="265">
        <v>0</v>
      </c>
      <c r="F15" s="265">
        <v>6</v>
      </c>
      <c r="G15" s="265">
        <v>780</v>
      </c>
      <c r="H15" s="266">
        <v>2</v>
      </c>
      <c r="I15" s="266">
        <v>152</v>
      </c>
      <c r="J15" s="265">
        <v>2</v>
      </c>
      <c r="K15" s="265">
        <v>91</v>
      </c>
      <c r="L15" s="262"/>
      <c r="M15" s="261"/>
      <c r="N15" s="261"/>
    </row>
    <row r="16" spans="1:14" ht="18" customHeight="1" x14ac:dyDescent="0.15">
      <c r="A16" s="267" t="s">
        <v>181</v>
      </c>
      <c r="B16" s="266">
        <v>20</v>
      </c>
      <c r="C16" s="266">
        <v>1308</v>
      </c>
      <c r="D16" s="265">
        <v>9</v>
      </c>
      <c r="E16" s="266">
        <v>565</v>
      </c>
      <c r="F16" s="265">
        <v>2</v>
      </c>
      <c r="G16" s="265">
        <v>269</v>
      </c>
      <c r="H16" s="266">
        <v>3</v>
      </c>
      <c r="I16" s="266">
        <v>162</v>
      </c>
      <c r="J16" s="265">
        <v>6</v>
      </c>
      <c r="K16" s="265">
        <v>312</v>
      </c>
      <c r="L16" s="262"/>
      <c r="M16" s="261"/>
      <c r="N16" s="261"/>
    </row>
    <row r="17" spans="1:14" ht="18" customHeight="1" x14ac:dyDescent="0.15">
      <c r="A17" s="267" t="s">
        <v>180</v>
      </c>
      <c r="B17" s="266">
        <v>15</v>
      </c>
      <c r="C17" s="266">
        <v>496</v>
      </c>
      <c r="D17" s="265">
        <v>2</v>
      </c>
      <c r="E17" s="265">
        <v>106</v>
      </c>
      <c r="F17" s="265">
        <v>1</v>
      </c>
      <c r="G17" s="265">
        <v>50</v>
      </c>
      <c r="H17" s="266">
        <v>3</v>
      </c>
      <c r="I17" s="266">
        <v>73</v>
      </c>
      <c r="J17" s="265">
        <v>9</v>
      </c>
      <c r="K17" s="265">
        <v>267</v>
      </c>
      <c r="L17" s="262"/>
      <c r="M17" s="261"/>
      <c r="N17" s="261"/>
    </row>
    <row r="18" spans="1:14" ht="18" customHeight="1" x14ac:dyDescent="0.15">
      <c r="A18" s="267" t="s">
        <v>179</v>
      </c>
      <c r="B18" s="266">
        <v>11</v>
      </c>
      <c r="C18" s="266">
        <v>483</v>
      </c>
      <c r="D18" s="266">
        <v>0</v>
      </c>
      <c r="E18" s="265">
        <v>0</v>
      </c>
      <c r="F18" s="265">
        <v>0</v>
      </c>
      <c r="G18" s="265">
        <v>0</v>
      </c>
      <c r="H18" s="266">
        <v>4</v>
      </c>
      <c r="I18" s="266">
        <v>151</v>
      </c>
      <c r="J18" s="265">
        <v>7</v>
      </c>
      <c r="K18" s="265">
        <v>332</v>
      </c>
      <c r="L18" s="262"/>
      <c r="M18" s="261"/>
      <c r="N18" s="261"/>
    </row>
    <row r="19" spans="1:14" ht="18" customHeight="1" x14ac:dyDescent="0.15">
      <c r="A19" s="267" t="s">
        <v>178</v>
      </c>
      <c r="B19" s="266">
        <v>17</v>
      </c>
      <c r="C19" s="266">
        <v>1059</v>
      </c>
      <c r="D19" s="265">
        <v>11</v>
      </c>
      <c r="E19" s="265">
        <v>819</v>
      </c>
      <c r="F19" s="265">
        <v>0</v>
      </c>
      <c r="G19" s="265">
        <v>0</v>
      </c>
      <c r="H19" s="266">
        <v>2</v>
      </c>
      <c r="I19" s="266">
        <v>108</v>
      </c>
      <c r="J19" s="265">
        <v>4</v>
      </c>
      <c r="K19" s="265">
        <v>132</v>
      </c>
      <c r="L19" s="262"/>
      <c r="M19" s="261"/>
      <c r="N19" s="261"/>
    </row>
    <row r="20" spans="1:14" ht="18" customHeight="1" x14ac:dyDescent="0.15">
      <c r="A20" s="267" t="s">
        <v>177</v>
      </c>
      <c r="B20" s="266">
        <v>16</v>
      </c>
      <c r="C20" s="266">
        <v>1065</v>
      </c>
      <c r="D20" s="265">
        <v>8</v>
      </c>
      <c r="E20" s="266">
        <v>811</v>
      </c>
      <c r="F20" s="265">
        <v>0</v>
      </c>
      <c r="G20" s="265">
        <v>0</v>
      </c>
      <c r="H20" s="266">
        <v>1</v>
      </c>
      <c r="I20" s="266">
        <v>24</v>
      </c>
      <c r="J20" s="265">
        <v>7</v>
      </c>
      <c r="K20" s="265">
        <v>230</v>
      </c>
      <c r="L20" s="262"/>
      <c r="M20" s="261"/>
      <c r="N20" s="261"/>
    </row>
    <row r="21" spans="1:14" ht="18" customHeight="1" x14ac:dyDescent="0.15">
      <c r="A21" s="267" t="s">
        <v>176</v>
      </c>
      <c r="B21" s="266">
        <v>15</v>
      </c>
      <c r="C21" s="266">
        <v>950</v>
      </c>
      <c r="D21" s="265">
        <v>7</v>
      </c>
      <c r="E21" s="265">
        <v>599</v>
      </c>
      <c r="F21" s="265">
        <v>0</v>
      </c>
      <c r="G21" s="265">
        <v>0</v>
      </c>
      <c r="H21" s="266">
        <v>2</v>
      </c>
      <c r="I21" s="266">
        <v>60</v>
      </c>
      <c r="J21" s="265">
        <v>6</v>
      </c>
      <c r="K21" s="265">
        <v>291</v>
      </c>
      <c r="L21" s="262"/>
      <c r="M21" s="261"/>
      <c r="N21" s="261"/>
    </row>
    <row r="22" spans="1:14" ht="18" customHeight="1" x14ac:dyDescent="0.15">
      <c r="A22" s="267" t="s">
        <v>175</v>
      </c>
      <c r="B22" s="266">
        <v>13</v>
      </c>
      <c r="C22" s="266">
        <v>518</v>
      </c>
      <c r="D22" s="266">
        <v>4</v>
      </c>
      <c r="E22" s="265">
        <v>286</v>
      </c>
      <c r="F22" s="265">
        <v>0</v>
      </c>
      <c r="G22" s="265">
        <v>0</v>
      </c>
      <c r="H22" s="266">
        <v>2</v>
      </c>
      <c r="I22" s="266">
        <v>90</v>
      </c>
      <c r="J22" s="265">
        <v>7</v>
      </c>
      <c r="K22" s="265">
        <v>142</v>
      </c>
      <c r="L22" s="262"/>
      <c r="M22" s="261"/>
      <c r="N22" s="261"/>
    </row>
    <row r="23" spans="1:14" x14ac:dyDescent="0.15">
      <c r="A23" s="263"/>
      <c r="B23" s="213"/>
      <c r="C23" s="213"/>
      <c r="D23" s="213"/>
      <c r="E23" s="213"/>
      <c r="F23" s="213"/>
      <c r="G23" s="213"/>
      <c r="H23" s="213"/>
      <c r="I23" s="213"/>
      <c r="J23" s="213"/>
      <c r="K23" s="264" t="s">
        <v>272</v>
      </c>
      <c r="L23" s="262"/>
    </row>
    <row r="24" spans="1:14" x14ac:dyDescent="0.15">
      <c r="A24" s="26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62"/>
    </row>
    <row r="26" spans="1:14" x14ac:dyDescent="0.15">
      <c r="B26" s="261"/>
    </row>
    <row r="27" spans="1:14" x14ac:dyDescent="0.15">
      <c r="D27" s="261"/>
      <c r="E27" s="261"/>
      <c r="F27" s="261"/>
      <c r="G27" s="261"/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view="pageBreakPreview" zoomScaleNormal="90" zoomScaleSheetLayoutView="100" workbookViewId="0"/>
  </sheetViews>
  <sheetFormatPr defaultRowHeight="13.5" x14ac:dyDescent="0.15"/>
  <cols>
    <col min="1" max="8" width="15.125" style="110" customWidth="1"/>
    <col min="9" max="9" width="20.375" style="110" bestFit="1" customWidth="1"/>
    <col min="10" max="10" width="16.375" style="110" bestFit="1" customWidth="1"/>
    <col min="11" max="11" width="20.375" style="110" bestFit="1" customWidth="1"/>
    <col min="12" max="17" width="8.625" style="110" customWidth="1"/>
    <col min="18" max="257" width="9" style="110"/>
    <col min="258" max="264" width="15.625" style="110" customWidth="1"/>
    <col min="265" max="273" width="8.625" style="110" customWidth="1"/>
    <col min="274" max="513" width="9" style="110"/>
    <col min="514" max="520" width="15.625" style="110" customWidth="1"/>
    <col min="521" max="529" width="8.625" style="110" customWidth="1"/>
    <col min="530" max="769" width="9" style="110"/>
    <col min="770" max="776" width="15.625" style="110" customWidth="1"/>
    <col min="777" max="785" width="8.625" style="110" customWidth="1"/>
    <col min="786" max="1025" width="9" style="110"/>
    <col min="1026" max="1032" width="15.625" style="110" customWidth="1"/>
    <col min="1033" max="1041" width="8.625" style="110" customWidth="1"/>
    <col min="1042" max="1281" width="9" style="110"/>
    <col min="1282" max="1288" width="15.625" style="110" customWidth="1"/>
    <col min="1289" max="1297" width="8.625" style="110" customWidth="1"/>
    <col min="1298" max="1537" width="9" style="110"/>
    <col min="1538" max="1544" width="15.625" style="110" customWidth="1"/>
    <col min="1545" max="1553" width="8.625" style="110" customWidth="1"/>
    <col min="1554" max="1793" width="9" style="110"/>
    <col min="1794" max="1800" width="15.625" style="110" customWidth="1"/>
    <col min="1801" max="1809" width="8.625" style="110" customWidth="1"/>
    <col min="1810" max="2049" width="9" style="110"/>
    <col min="2050" max="2056" width="15.625" style="110" customWidth="1"/>
    <col min="2057" max="2065" width="8.625" style="110" customWidth="1"/>
    <col min="2066" max="2305" width="9" style="110"/>
    <col min="2306" max="2312" width="15.625" style="110" customWidth="1"/>
    <col min="2313" max="2321" width="8.625" style="110" customWidth="1"/>
    <col min="2322" max="2561" width="9" style="110"/>
    <col min="2562" max="2568" width="15.625" style="110" customWidth="1"/>
    <col min="2569" max="2577" width="8.625" style="110" customWidth="1"/>
    <col min="2578" max="2817" width="9" style="110"/>
    <col min="2818" max="2824" width="15.625" style="110" customWidth="1"/>
    <col min="2825" max="2833" width="8.625" style="110" customWidth="1"/>
    <col min="2834" max="3073" width="9" style="110"/>
    <col min="3074" max="3080" width="15.625" style="110" customWidth="1"/>
    <col min="3081" max="3089" width="8.625" style="110" customWidth="1"/>
    <col min="3090" max="3329" width="9" style="110"/>
    <col min="3330" max="3336" width="15.625" style="110" customWidth="1"/>
    <col min="3337" max="3345" width="8.625" style="110" customWidth="1"/>
    <col min="3346" max="3585" width="9" style="110"/>
    <col min="3586" max="3592" width="15.625" style="110" customWidth="1"/>
    <col min="3593" max="3601" width="8.625" style="110" customWidth="1"/>
    <col min="3602" max="3841" width="9" style="110"/>
    <col min="3842" max="3848" width="15.625" style="110" customWidth="1"/>
    <col min="3849" max="3857" width="8.625" style="110" customWidth="1"/>
    <col min="3858" max="4097" width="9" style="110"/>
    <col min="4098" max="4104" width="15.625" style="110" customWidth="1"/>
    <col min="4105" max="4113" width="8.625" style="110" customWidth="1"/>
    <col min="4114" max="4353" width="9" style="110"/>
    <col min="4354" max="4360" width="15.625" style="110" customWidth="1"/>
    <col min="4361" max="4369" width="8.625" style="110" customWidth="1"/>
    <col min="4370" max="4609" width="9" style="110"/>
    <col min="4610" max="4616" width="15.625" style="110" customWidth="1"/>
    <col min="4617" max="4625" width="8.625" style="110" customWidth="1"/>
    <col min="4626" max="4865" width="9" style="110"/>
    <col min="4866" max="4872" width="15.625" style="110" customWidth="1"/>
    <col min="4873" max="4881" width="8.625" style="110" customWidth="1"/>
    <col min="4882" max="5121" width="9" style="110"/>
    <col min="5122" max="5128" width="15.625" style="110" customWidth="1"/>
    <col min="5129" max="5137" width="8.625" style="110" customWidth="1"/>
    <col min="5138" max="5377" width="9" style="110"/>
    <col min="5378" max="5384" width="15.625" style="110" customWidth="1"/>
    <col min="5385" max="5393" width="8.625" style="110" customWidth="1"/>
    <col min="5394" max="5633" width="9" style="110"/>
    <col min="5634" max="5640" width="15.625" style="110" customWidth="1"/>
    <col min="5641" max="5649" width="8.625" style="110" customWidth="1"/>
    <col min="5650" max="5889" width="9" style="110"/>
    <col min="5890" max="5896" width="15.625" style="110" customWidth="1"/>
    <col min="5897" max="5905" width="8.625" style="110" customWidth="1"/>
    <col min="5906" max="6145" width="9" style="110"/>
    <col min="6146" max="6152" width="15.625" style="110" customWidth="1"/>
    <col min="6153" max="6161" width="8.625" style="110" customWidth="1"/>
    <col min="6162" max="6401" width="9" style="110"/>
    <col min="6402" max="6408" width="15.625" style="110" customWidth="1"/>
    <col min="6409" max="6417" width="8.625" style="110" customWidth="1"/>
    <col min="6418" max="6657" width="9" style="110"/>
    <col min="6658" max="6664" width="15.625" style="110" customWidth="1"/>
    <col min="6665" max="6673" width="8.625" style="110" customWidth="1"/>
    <col min="6674" max="6913" width="9" style="110"/>
    <col min="6914" max="6920" width="15.625" style="110" customWidth="1"/>
    <col min="6921" max="6929" width="8.625" style="110" customWidth="1"/>
    <col min="6930" max="7169" width="9" style="110"/>
    <col min="7170" max="7176" width="15.625" style="110" customWidth="1"/>
    <col min="7177" max="7185" width="8.625" style="110" customWidth="1"/>
    <col min="7186" max="7425" width="9" style="110"/>
    <col min="7426" max="7432" width="15.625" style="110" customWidth="1"/>
    <col min="7433" max="7441" width="8.625" style="110" customWidth="1"/>
    <col min="7442" max="7681" width="9" style="110"/>
    <col min="7682" max="7688" width="15.625" style="110" customWidth="1"/>
    <col min="7689" max="7697" width="8.625" style="110" customWidth="1"/>
    <col min="7698" max="7937" width="9" style="110"/>
    <col min="7938" max="7944" width="15.625" style="110" customWidth="1"/>
    <col min="7945" max="7953" width="8.625" style="110" customWidth="1"/>
    <col min="7954" max="8193" width="9" style="110"/>
    <col min="8194" max="8200" width="15.625" style="110" customWidth="1"/>
    <col min="8201" max="8209" width="8.625" style="110" customWidth="1"/>
    <col min="8210" max="8449" width="9" style="110"/>
    <col min="8450" max="8456" width="15.625" style="110" customWidth="1"/>
    <col min="8457" max="8465" width="8.625" style="110" customWidth="1"/>
    <col min="8466" max="8705" width="9" style="110"/>
    <col min="8706" max="8712" width="15.625" style="110" customWidth="1"/>
    <col min="8713" max="8721" width="8.625" style="110" customWidth="1"/>
    <col min="8722" max="8961" width="9" style="110"/>
    <col min="8962" max="8968" width="15.625" style="110" customWidth="1"/>
    <col min="8969" max="8977" width="8.625" style="110" customWidth="1"/>
    <col min="8978" max="9217" width="9" style="110"/>
    <col min="9218" max="9224" width="15.625" style="110" customWidth="1"/>
    <col min="9225" max="9233" width="8.625" style="110" customWidth="1"/>
    <col min="9234" max="9473" width="9" style="110"/>
    <col min="9474" max="9480" width="15.625" style="110" customWidth="1"/>
    <col min="9481" max="9489" width="8.625" style="110" customWidth="1"/>
    <col min="9490" max="9729" width="9" style="110"/>
    <col min="9730" max="9736" width="15.625" style="110" customWidth="1"/>
    <col min="9737" max="9745" width="8.625" style="110" customWidth="1"/>
    <col min="9746" max="9985" width="9" style="110"/>
    <col min="9986" max="9992" width="15.625" style="110" customWidth="1"/>
    <col min="9993" max="10001" width="8.625" style="110" customWidth="1"/>
    <col min="10002" max="10241" width="9" style="110"/>
    <col min="10242" max="10248" width="15.625" style="110" customWidth="1"/>
    <col min="10249" max="10257" width="8.625" style="110" customWidth="1"/>
    <col min="10258" max="10497" width="9" style="110"/>
    <col min="10498" max="10504" width="15.625" style="110" customWidth="1"/>
    <col min="10505" max="10513" width="8.625" style="110" customWidth="1"/>
    <col min="10514" max="10753" width="9" style="110"/>
    <col min="10754" max="10760" width="15.625" style="110" customWidth="1"/>
    <col min="10761" max="10769" width="8.625" style="110" customWidth="1"/>
    <col min="10770" max="11009" width="9" style="110"/>
    <col min="11010" max="11016" width="15.625" style="110" customWidth="1"/>
    <col min="11017" max="11025" width="8.625" style="110" customWidth="1"/>
    <col min="11026" max="11265" width="9" style="110"/>
    <col min="11266" max="11272" width="15.625" style="110" customWidth="1"/>
    <col min="11273" max="11281" width="8.625" style="110" customWidth="1"/>
    <col min="11282" max="11521" width="9" style="110"/>
    <col min="11522" max="11528" width="15.625" style="110" customWidth="1"/>
    <col min="11529" max="11537" width="8.625" style="110" customWidth="1"/>
    <col min="11538" max="11777" width="9" style="110"/>
    <col min="11778" max="11784" width="15.625" style="110" customWidth="1"/>
    <col min="11785" max="11793" width="8.625" style="110" customWidth="1"/>
    <col min="11794" max="12033" width="9" style="110"/>
    <col min="12034" max="12040" width="15.625" style="110" customWidth="1"/>
    <col min="12041" max="12049" width="8.625" style="110" customWidth="1"/>
    <col min="12050" max="12289" width="9" style="110"/>
    <col min="12290" max="12296" width="15.625" style="110" customWidth="1"/>
    <col min="12297" max="12305" width="8.625" style="110" customWidth="1"/>
    <col min="12306" max="12545" width="9" style="110"/>
    <col min="12546" max="12552" width="15.625" style="110" customWidth="1"/>
    <col min="12553" max="12561" width="8.625" style="110" customWidth="1"/>
    <col min="12562" max="12801" width="9" style="110"/>
    <col min="12802" max="12808" width="15.625" style="110" customWidth="1"/>
    <col min="12809" max="12817" width="8.625" style="110" customWidth="1"/>
    <col min="12818" max="13057" width="9" style="110"/>
    <col min="13058" max="13064" width="15.625" style="110" customWidth="1"/>
    <col min="13065" max="13073" width="8.625" style="110" customWidth="1"/>
    <col min="13074" max="13313" width="9" style="110"/>
    <col min="13314" max="13320" width="15.625" style="110" customWidth="1"/>
    <col min="13321" max="13329" width="8.625" style="110" customWidth="1"/>
    <col min="13330" max="13569" width="9" style="110"/>
    <col min="13570" max="13576" width="15.625" style="110" customWidth="1"/>
    <col min="13577" max="13585" width="8.625" style="110" customWidth="1"/>
    <col min="13586" max="13825" width="9" style="110"/>
    <col min="13826" max="13832" width="15.625" style="110" customWidth="1"/>
    <col min="13833" max="13841" width="8.625" style="110" customWidth="1"/>
    <col min="13842" max="14081" width="9" style="110"/>
    <col min="14082" max="14088" width="15.625" style="110" customWidth="1"/>
    <col min="14089" max="14097" width="8.625" style="110" customWidth="1"/>
    <col min="14098" max="14337" width="9" style="110"/>
    <col min="14338" max="14344" width="15.625" style="110" customWidth="1"/>
    <col min="14345" max="14353" width="8.625" style="110" customWidth="1"/>
    <col min="14354" max="14593" width="9" style="110"/>
    <col min="14594" max="14600" width="15.625" style="110" customWidth="1"/>
    <col min="14601" max="14609" width="8.625" style="110" customWidth="1"/>
    <col min="14610" max="14849" width="9" style="110"/>
    <col min="14850" max="14856" width="15.625" style="110" customWidth="1"/>
    <col min="14857" max="14865" width="8.625" style="110" customWidth="1"/>
    <col min="14866" max="15105" width="9" style="110"/>
    <col min="15106" max="15112" width="15.625" style="110" customWidth="1"/>
    <col min="15113" max="15121" width="8.625" style="110" customWidth="1"/>
    <col min="15122" max="15361" width="9" style="110"/>
    <col min="15362" max="15368" width="15.625" style="110" customWidth="1"/>
    <col min="15369" max="15377" width="8.625" style="110" customWidth="1"/>
    <col min="15378" max="15617" width="9" style="110"/>
    <col min="15618" max="15624" width="15.625" style="110" customWidth="1"/>
    <col min="15625" max="15633" width="8.625" style="110" customWidth="1"/>
    <col min="15634" max="15873" width="9" style="110"/>
    <col min="15874" max="15880" width="15.625" style="110" customWidth="1"/>
    <col min="15881" max="15889" width="8.625" style="110" customWidth="1"/>
    <col min="15890" max="16129" width="9" style="110"/>
    <col min="16130" max="16136" width="15.625" style="110" customWidth="1"/>
    <col min="16137" max="16145" width="8.625" style="110" customWidth="1"/>
    <col min="16146" max="16384" width="9" style="110"/>
  </cols>
  <sheetData>
    <row r="1" spans="1:17" s="36" customFormat="1" ht="15" customHeight="1" x14ac:dyDescent="0.15">
      <c r="A1" s="37" t="s">
        <v>161</v>
      </c>
    </row>
    <row r="2" spans="1:17" s="34" customFormat="1" ht="15" customHeight="1" x14ac:dyDescent="0.15"/>
    <row r="3" spans="1:17" s="34" customFormat="1" ht="15" customHeight="1" x14ac:dyDescent="0.15">
      <c r="A3" s="125" t="s">
        <v>152</v>
      </c>
    </row>
    <row r="4" spans="1:17" s="34" customFormat="1" ht="16.5" customHeight="1" x14ac:dyDescent="0.15">
      <c r="A4" s="155" t="s">
        <v>120</v>
      </c>
      <c r="B4" s="156" t="s">
        <v>131</v>
      </c>
      <c r="C4" s="155" t="s">
        <v>140</v>
      </c>
      <c r="D4" s="155" t="s">
        <v>151</v>
      </c>
      <c r="E4" s="155" t="s">
        <v>150</v>
      </c>
      <c r="F4" s="153" t="s">
        <v>162</v>
      </c>
      <c r="G4" s="155" t="s">
        <v>149</v>
      </c>
      <c r="H4" s="155" t="s">
        <v>294</v>
      </c>
      <c r="I4" s="160"/>
      <c r="J4" s="35"/>
      <c r="K4" s="35"/>
      <c r="L4" s="35"/>
      <c r="M4" s="35"/>
      <c r="N4" s="35"/>
      <c r="O4" s="35"/>
      <c r="P4" s="35"/>
      <c r="Q4" s="35"/>
    </row>
    <row r="5" spans="1:17" s="34" customFormat="1" ht="16.5" customHeight="1" x14ac:dyDescent="0.15">
      <c r="A5" s="260" t="s">
        <v>293</v>
      </c>
      <c r="B5" s="123">
        <v>189480</v>
      </c>
      <c r="C5" s="115">
        <v>57605</v>
      </c>
      <c r="D5" s="115">
        <v>11478</v>
      </c>
      <c r="E5" s="115">
        <v>17613</v>
      </c>
      <c r="F5" s="115">
        <v>102551</v>
      </c>
      <c r="G5" s="115">
        <v>233</v>
      </c>
      <c r="H5" s="115">
        <v>0</v>
      </c>
      <c r="I5" s="158"/>
      <c r="J5" s="35"/>
      <c r="K5" s="35"/>
      <c r="L5" s="35"/>
      <c r="M5" s="35"/>
      <c r="N5" s="35"/>
      <c r="O5" s="35"/>
      <c r="P5" s="35"/>
      <c r="Q5" s="35"/>
    </row>
    <row r="6" spans="1:17" s="34" customFormat="1" ht="16.5" customHeight="1" x14ac:dyDescent="0.15">
      <c r="A6" s="260" t="s">
        <v>284</v>
      </c>
      <c r="B6" s="123">
        <v>163494</v>
      </c>
      <c r="C6" s="115">
        <v>45664</v>
      </c>
      <c r="D6" s="115">
        <v>16134</v>
      </c>
      <c r="E6" s="115">
        <v>18406</v>
      </c>
      <c r="F6" s="115">
        <v>83160</v>
      </c>
      <c r="G6" s="115">
        <v>130</v>
      </c>
      <c r="H6" s="115">
        <v>301</v>
      </c>
      <c r="I6" s="158"/>
      <c r="J6" s="35"/>
      <c r="K6" s="35"/>
      <c r="L6" s="35"/>
      <c r="M6" s="35"/>
      <c r="N6" s="35"/>
      <c r="O6" s="35"/>
      <c r="P6" s="35"/>
      <c r="Q6" s="35"/>
    </row>
    <row r="7" spans="1:17" s="34" customFormat="1" ht="16.5" customHeight="1" x14ac:dyDescent="0.15">
      <c r="A7" s="260" t="s">
        <v>197</v>
      </c>
      <c r="B7" s="123">
        <v>113175</v>
      </c>
      <c r="C7" s="115">
        <v>25278</v>
      </c>
      <c r="D7" s="115">
        <v>7954</v>
      </c>
      <c r="E7" s="115">
        <v>8678</v>
      </c>
      <c r="F7" s="115">
        <v>71264</v>
      </c>
      <c r="G7" s="115">
        <v>1</v>
      </c>
      <c r="H7" s="115">
        <v>356</v>
      </c>
      <c r="I7" s="158"/>
      <c r="J7" s="35"/>
      <c r="K7" s="35"/>
      <c r="L7" s="35"/>
      <c r="M7" s="35"/>
      <c r="N7" s="35"/>
      <c r="O7" s="35"/>
      <c r="P7" s="35"/>
      <c r="Q7" s="35"/>
    </row>
    <row r="8" spans="1:17" s="34" customFormat="1" ht="16.5" customHeight="1" x14ac:dyDescent="0.15">
      <c r="A8" s="260" t="s">
        <v>194</v>
      </c>
      <c r="B8" s="192">
        <v>201694</v>
      </c>
      <c r="C8" s="115">
        <v>104478</v>
      </c>
      <c r="D8" s="115">
        <v>13180</v>
      </c>
      <c r="E8" s="115">
        <v>13101</v>
      </c>
      <c r="F8" s="115">
        <v>70935</v>
      </c>
      <c r="G8" s="115">
        <v>0</v>
      </c>
      <c r="H8" s="115">
        <v>546</v>
      </c>
      <c r="I8" s="158"/>
      <c r="J8" s="35"/>
      <c r="K8" s="35"/>
      <c r="L8" s="35"/>
      <c r="M8" s="35"/>
      <c r="N8" s="35"/>
      <c r="O8" s="35"/>
      <c r="P8" s="35"/>
      <c r="Q8" s="35"/>
    </row>
    <row r="9" spans="1:17" s="120" customFormat="1" ht="16.5" customHeight="1" x14ac:dyDescent="0.15">
      <c r="A9" s="193" t="s">
        <v>268</v>
      </c>
      <c r="B9" s="191">
        <v>153214</v>
      </c>
      <c r="C9" s="190">
        <v>29455</v>
      </c>
      <c r="D9" s="190">
        <v>12465</v>
      </c>
      <c r="E9" s="190">
        <v>16854</v>
      </c>
      <c r="F9" s="190">
        <v>93882</v>
      </c>
      <c r="G9" s="114">
        <v>1</v>
      </c>
      <c r="H9" s="114">
        <v>557</v>
      </c>
      <c r="I9" s="158"/>
      <c r="J9" s="131"/>
      <c r="K9" s="131"/>
      <c r="L9" s="131"/>
      <c r="M9" s="131"/>
      <c r="N9" s="131"/>
      <c r="O9" s="131"/>
      <c r="P9" s="131"/>
      <c r="Q9" s="131"/>
    </row>
    <row r="10" spans="1:17" s="34" customFormat="1" ht="15" customHeight="1" x14ac:dyDescent="0.15">
      <c r="A10" s="121"/>
      <c r="G10" s="22"/>
      <c r="H10" s="22" t="s">
        <v>166</v>
      </c>
      <c r="I10" s="111"/>
      <c r="J10" s="35"/>
      <c r="K10" s="35"/>
      <c r="L10" s="35"/>
      <c r="M10" s="35"/>
      <c r="N10" s="35"/>
      <c r="O10" s="35"/>
      <c r="P10" s="35"/>
      <c r="Q10" s="35"/>
    </row>
    <row r="11" spans="1:17" s="34" customFormat="1" ht="16.5" customHeight="1" x14ac:dyDescent="0.15">
      <c r="J11" s="35"/>
      <c r="K11" s="35"/>
      <c r="L11" s="35"/>
      <c r="M11" s="35"/>
      <c r="N11" s="126"/>
      <c r="O11" s="35"/>
      <c r="P11" s="126"/>
      <c r="Q11" s="126"/>
    </row>
    <row r="12" spans="1:17" s="34" customFormat="1" ht="15" customHeight="1" x14ac:dyDescent="0.15">
      <c r="A12" s="144" t="s">
        <v>148</v>
      </c>
      <c r="J12" s="35"/>
      <c r="K12" s="35"/>
      <c r="L12" s="35"/>
      <c r="M12" s="35"/>
      <c r="N12" s="35"/>
      <c r="O12" s="35"/>
      <c r="P12" s="35"/>
      <c r="Q12" s="35"/>
    </row>
    <row r="13" spans="1:17" s="34" customFormat="1" ht="16.5" customHeight="1" x14ac:dyDescent="0.15">
      <c r="A13" s="155" t="s">
        <v>120</v>
      </c>
      <c r="B13" s="154" t="s">
        <v>131</v>
      </c>
      <c r="C13" s="153" t="s">
        <v>147</v>
      </c>
      <c r="D13" s="153" t="s">
        <v>145</v>
      </c>
      <c r="E13" s="153" t="s">
        <v>292</v>
      </c>
      <c r="F13" s="152"/>
      <c r="I13" s="35"/>
      <c r="J13" s="35"/>
      <c r="K13" s="35"/>
      <c r="L13" s="35"/>
      <c r="M13" s="35"/>
      <c r="N13" s="35"/>
      <c r="O13" s="35"/>
      <c r="P13" s="35"/>
    </row>
    <row r="14" spans="1:17" s="34" customFormat="1" ht="16.5" customHeight="1" x14ac:dyDescent="0.15">
      <c r="A14" s="260" t="s">
        <v>291</v>
      </c>
      <c r="B14" s="123">
        <v>169168</v>
      </c>
      <c r="C14" s="115">
        <v>131599</v>
      </c>
      <c r="D14" s="115">
        <v>37569</v>
      </c>
      <c r="E14" s="145">
        <v>0</v>
      </c>
      <c r="F14" s="151"/>
      <c r="I14" s="35"/>
      <c r="J14" s="35"/>
      <c r="K14" s="35"/>
      <c r="L14" s="35"/>
      <c r="M14" s="35"/>
      <c r="N14" s="35"/>
      <c r="O14" s="35"/>
      <c r="P14" s="35"/>
    </row>
    <row r="15" spans="1:17" s="34" customFormat="1" ht="16.5" customHeight="1" x14ac:dyDescent="0.15">
      <c r="A15" s="260" t="s">
        <v>284</v>
      </c>
      <c r="B15" s="123">
        <v>143178</v>
      </c>
      <c r="C15" s="115">
        <v>103927</v>
      </c>
      <c r="D15" s="115">
        <v>39251</v>
      </c>
      <c r="E15" s="145">
        <v>0</v>
      </c>
      <c r="F15" s="151"/>
      <c r="I15" s="35"/>
      <c r="J15" s="35"/>
      <c r="K15" s="35"/>
      <c r="L15" s="35"/>
      <c r="M15" s="35"/>
      <c r="N15" s="35"/>
      <c r="O15" s="35"/>
      <c r="P15" s="35"/>
    </row>
    <row r="16" spans="1:17" s="34" customFormat="1" ht="16.5" customHeight="1" x14ac:dyDescent="0.15">
      <c r="A16" s="260" t="s">
        <v>197</v>
      </c>
      <c r="B16" s="123">
        <v>73347</v>
      </c>
      <c r="C16" s="115">
        <v>57321</v>
      </c>
      <c r="D16" s="115">
        <v>16026</v>
      </c>
      <c r="E16" s="145">
        <v>0</v>
      </c>
      <c r="F16" s="151"/>
      <c r="I16" s="35"/>
      <c r="J16" s="35"/>
      <c r="K16" s="35"/>
      <c r="L16" s="35"/>
      <c r="M16" s="35"/>
      <c r="N16" s="35"/>
      <c r="O16" s="35"/>
      <c r="P16" s="35"/>
    </row>
    <row r="17" spans="1:17" s="34" customFormat="1" ht="16.5" customHeight="1" x14ac:dyDescent="0.15">
      <c r="A17" s="260" t="s">
        <v>194</v>
      </c>
      <c r="B17" s="123">
        <v>98871</v>
      </c>
      <c r="C17" s="115">
        <v>72923</v>
      </c>
      <c r="D17" s="115">
        <v>25948</v>
      </c>
      <c r="E17" s="145">
        <v>0</v>
      </c>
      <c r="F17" s="151"/>
      <c r="I17" s="35"/>
      <c r="J17" s="35"/>
      <c r="K17" s="35"/>
      <c r="L17" s="35"/>
      <c r="M17" s="35"/>
      <c r="N17" s="35"/>
      <c r="O17" s="35"/>
      <c r="P17" s="35"/>
    </row>
    <row r="18" spans="1:17" s="120" customFormat="1" ht="16.5" customHeight="1" x14ac:dyDescent="0.15">
      <c r="A18" s="193" t="s">
        <v>268</v>
      </c>
      <c r="B18" s="122">
        <v>160544</v>
      </c>
      <c r="C18" s="190">
        <v>130110</v>
      </c>
      <c r="D18" s="190">
        <v>30285</v>
      </c>
      <c r="E18" s="282">
        <v>149</v>
      </c>
      <c r="F18" s="151"/>
      <c r="G18" s="34"/>
      <c r="H18" s="34"/>
      <c r="I18" s="35"/>
      <c r="J18" s="131"/>
      <c r="K18" s="131"/>
      <c r="L18" s="131"/>
      <c r="M18" s="131"/>
      <c r="N18" s="131"/>
      <c r="O18" s="131"/>
      <c r="P18" s="131"/>
    </row>
    <row r="19" spans="1:17" s="34" customFormat="1" ht="15" customHeight="1" x14ac:dyDescent="0.15">
      <c r="D19" s="111"/>
      <c r="E19" s="111" t="s">
        <v>115</v>
      </c>
      <c r="J19" s="35"/>
      <c r="K19" s="126"/>
      <c r="L19" s="35"/>
      <c r="M19" s="35"/>
      <c r="N19" s="126"/>
      <c r="O19" s="35"/>
      <c r="P19" s="126"/>
      <c r="Q19" s="126"/>
    </row>
    <row r="20" spans="1:17" s="34" customFormat="1" ht="16.5" customHeight="1" x14ac:dyDescent="0.15">
      <c r="J20" s="35"/>
      <c r="K20" s="126"/>
      <c r="L20" s="35"/>
      <c r="M20" s="35"/>
      <c r="N20" s="126"/>
      <c r="O20" s="35"/>
      <c r="P20" s="126"/>
      <c r="Q20" s="126"/>
    </row>
    <row r="21" spans="1:17" s="136" customFormat="1" ht="15" customHeight="1" x14ac:dyDescent="0.15">
      <c r="A21" s="125" t="s">
        <v>146</v>
      </c>
      <c r="J21" s="127"/>
      <c r="K21" s="127"/>
      <c r="L21" s="127"/>
      <c r="M21" s="127"/>
      <c r="N21" s="127"/>
      <c r="O21" s="127"/>
      <c r="P21" s="127"/>
      <c r="Q21" s="127"/>
    </row>
    <row r="22" spans="1:17" s="136" customFormat="1" ht="16.5" customHeight="1" x14ac:dyDescent="0.15">
      <c r="A22" s="155" t="s">
        <v>120</v>
      </c>
      <c r="B22" s="124" t="s">
        <v>131</v>
      </c>
      <c r="C22" s="177" t="s">
        <v>140</v>
      </c>
      <c r="D22" s="117" t="s">
        <v>145</v>
      </c>
      <c r="E22" s="177" t="s">
        <v>138</v>
      </c>
      <c r="J22" s="127"/>
      <c r="K22" s="127"/>
      <c r="L22" s="127"/>
      <c r="M22" s="127"/>
      <c r="N22" s="127"/>
      <c r="O22" s="127"/>
      <c r="P22" s="127"/>
      <c r="Q22" s="127"/>
    </row>
    <row r="23" spans="1:17" s="136" customFormat="1" ht="16.5" customHeight="1" x14ac:dyDescent="0.15">
      <c r="A23" s="260" t="s">
        <v>285</v>
      </c>
      <c r="B23" s="123">
        <v>85803</v>
      </c>
      <c r="C23" s="115">
        <v>23592</v>
      </c>
      <c r="D23" s="115">
        <v>58961</v>
      </c>
      <c r="E23" s="115">
        <v>3250</v>
      </c>
      <c r="J23" s="127"/>
      <c r="K23" s="127"/>
      <c r="L23" s="127"/>
      <c r="M23" s="127"/>
      <c r="N23" s="127"/>
      <c r="O23" s="127"/>
      <c r="P23" s="127"/>
      <c r="Q23" s="127"/>
    </row>
    <row r="24" spans="1:17" s="136" customFormat="1" ht="16.5" customHeight="1" x14ac:dyDescent="0.15">
      <c r="A24" s="260" t="s">
        <v>284</v>
      </c>
      <c r="B24" s="123">
        <v>47268</v>
      </c>
      <c r="C24" s="115">
        <v>18728</v>
      </c>
      <c r="D24" s="115">
        <v>26715</v>
      </c>
      <c r="E24" s="115">
        <v>1825</v>
      </c>
      <c r="J24" s="127"/>
      <c r="K24" s="127"/>
      <c r="L24" s="127"/>
      <c r="M24" s="127"/>
      <c r="N24" s="127"/>
      <c r="O24" s="127"/>
      <c r="P24" s="127"/>
      <c r="Q24" s="127"/>
    </row>
    <row r="25" spans="1:17" s="136" customFormat="1" ht="16.5" customHeight="1" x14ac:dyDescent="0.15">
      <c r="A25" s="260" t="s">
        <v>197</v>
      </c>
      <c r="B25" s="123">
        <v>35448</v>
      </c>
      <c r="C25" s="115">
        <v>11054</v>
      </c>
      <c r="D25" s="115">
        <v>23496</v>
      </c>
      <c r="E25" s="115">
        <v>898</v>
      </c>
      <c r="J25" s="127"/>
      <c r="K25" s="127"/>
      <c r="L25" s="127"/>
      <c r="M25" s="127"/>
      <c r="N25" s="127"/>
      <c r="O25" s="127"/>
      <c r="P25" s="127"/>
      <c r="Q25" s="127"/>
    </row>
    <row r="26" spans="1:17" s="136" customFormat="1" ht="16.5" customHeight="1" x14ac:dyDescent="0.15">
      <c r="A26" s="260" t="s">
        <v>194</v>
      </c>
      <c r="B26" s="123">
        <v>50895</v>
      </c>
      <c r="C26" s="115">
        <v>15323</v>
      </c>
      <c r="D26" s="115">
        <v>33704</v>
      </c>
      <c r="E26" s="115">
        <v>1868</v>
      </c>
      <c r="J26" s="127"/>
      <c r="K26" s="127"/>
      <c r="L26" s="127"/>
      <c r="M26" s="127"/>
      <c r="N26" s="127"/>
      <c r="O26" s="127"/>
      <c r="P26" s="127"/>
      <c r="Q26" s="127"/>
    </row>
    <row r="27" spans="1:17" s="133" customFormat="1" ht="16.5" customHeight="1" x14ac:dyDescent="0.15">
      <c r="A27" s="193" t="s">
        <v>268</v>
      </c>
      <c r="B27" s="122">
        <v>62967</v>
      </c>
      <c r="C27" s="26">
        <v>19913</v>
      </c>
      <c r="D27" s="26">
        <v>40967</v>
      </c>
      <c r="E27" s="26">
        <v>2087</v>
      </c>
      <c r="F27" s="136"/>
      <c r="G27" s="136"/>
      <c r="H27" s="136"/>
      <c r="I27" s="136"/>
      <c r="J27" s="132"/>
      <c r="K27" s="132"/>
      <c r="L27" s="132"/>
      <c r="M27" s="132"/>
      <c r="N27" s="132"/>
      <c r="O27" s="132"/>
      <c r="P27" s="132"/>
      <c r="Q27" s="132"/>
    </row>
    <row r="28" spans="1:17" s="34" customFormat="1" ht="15" customHeight="1" x14ac:dyDescent="0.15">
      <c r="E28" s="111" t="s">
        <v>115</v>
      </c>
      <c r="J28" s="35"/>
      <c r="K28" s="35"/>
      <c r="L28" s="35"/>
      <c r="M28" s="35"/>
      <c r="N28" s="126"/>
      <c r="O28" s="126"/>
      <c r="P28" s="126"/>
      <c r="Q28" s="126"/>
    </row>
    <row r="29" spans="1:17" s="34" customFormat="1" ht="16.5" customHeight="1" x14ac:dyDescent="0.15">
      <c r="E29" s="126"/>
      <c r="J29" s="35"/>
      <c r="K29" s="35"/>
      <c r="L29" s="35"/>
      <c r="M29" s="35"/>
      <c r="N29" s="126"/>
      <c r="O29" s="126"/>
      <c r="P29" s="126"/>
      <c r="Q29" s="126"/>
    </row>
    <row r="30" spans="1:17" s="136" customFormat="1" ht="15" customHeight="1" x14ac:dyDescent="0.15">
      <c r="A30" s="125" t="s">
        <v>167</v>
      </c>
      <c r="J30" s="127"/>
      <c r="K30" s="127"/>
      <c r="L30" s="127"/>
      <c r="M30" s="127"/>
      <c r="N30" s="127"/>
      <c r="O30" s="127"/>
      <c r="P30" s="127"/>
      <c r="Q30" s="127"/>
    </row>
    <row r="31" spans="1:17" s="136" customFormat="1" ht="16.5" customHeight="1" x14ac:dyDescent="0.15">
      <c r="A31" s="155" t="s">
        <v>120</v>
      </c>
      <c r="B31" s="124" t="s">
        <v>131</v>
      </c>
      <c r="C31" s="159"/>
      <c r="D31" s="139"/>
      <c r="J31" s="127"/>
      <c r="K31" s="127"/>
      <c r="L31" s="127"/>
      <c r="M31" s="127"/>
      <c r="N31" s="127"/>
      <c r="O31" s="127"/>
      <c r="P31" s="127"/>
      <c r="Q31" s="127"/>
    </row>
    <row r="32" spans="1:17" s="136" customFormat="1" ht="16.5" customHeight="1" x14ac:dyDescent="0.15">
      <c r="A32" s="260" t="s">
        <v>285</v>
      </c>
      <c r="B32" s="123">
        <v>3860</v>
      </c>
      <c r="C32" s="158"/>
      <c r="D32" s="157"/>
      <c r="J32" s="127"/>
      <c r="K32" s="127"/>
      <c r="L32" s="127"/>
      <c r="M32" s="127"/>
      <c r="N32" s="127"/>
      <c r="O32" s="127"/>
      <c r="P32" s="127"/>
      <c r="Q32" s="127"/>
    </row>
    <row r="33" spans="1:17" s="136" customFormat="1" ht="16.5" customHeight="1" x14ac:dyDescent="0.15">
      <c r="A33" s="260" t="s">
        <v>284</v>
      </c>
      <c r="B33" s="123">
        <v>2249</v>
      </c>
      <c r="C33" s="158"/>
      <c r="D33" s="157"/>
      <c r="J33" s="127"/>
      <c r="K33" s="127"/>
      <c r="L33" s="127"/>
      <c r="M33" s="127"/>
      <c r="N33" s="127"/>
      <c r="O33" s="127"/>
      <c r="P33" s="127"/>
      <c r="Q33" s="127"/>
    </row>
    <row r="34" spans="1:17" s="136" customFormat="1" ht="16.5" customHeight="1" x14ac:dyDescent="0.15">
      <c r="A34" s="260" t="s">
        <v>197</v>
      </c>
      <c r="B34" s="123">
        <v>1496</v>
      </c>
      <c r="C34" s="158"/>
      <c r="D34" s="157"/>
      <c r="J34" s="127"/>
      <c r="K34" s="127"/>
      <c r="L34" s="127"/>
      <c r="M34" s="127"/>
      <c r="N34" s="127"/>
      <c r="O34" s="127"/>
      <c r="P34" s="127"/>
      <c r="Q34" s="127"/>
    </row>
    <row r="35" spans="1:17" s="136" customFormat="1" ht="16.5" customHeight="1" x14ac:dyDescent="0.15">
      <c r="A35" s="260" t="s">
        <v>194</v>
      </c>
      <c r="B35" s="123">
        <v>1048</v>
      </c>
      <c r="C35" s="158"/>
      <c r="D35" s="157"/>
      <c r="J35" s="127"/>
      <c r="K35" s="127"/>
      <c r="L35" s="127"/>
      <c r="M35" s="127"/>
      <c r="N35" s="127"/>
      <c r="O35" s="127"/>
      <c r="P35" s="127"/>
      <c r="Q35" s="127"/>
    </row>
    <row r="36" spans="1:17" s="133" customFormat="1" ht="16.5" customHeight="1" x14ac:dyDescent="0.15">
      <c r="A36" s="193" t="s">
        <v>268</v>
      </c>
      <c r="B36" s="122">
        <v>1874</v>
      </c>
      <c r="C36" s="158"/>
      <c r="D36" s="157"/>
      <c r="E36" s="136"/>
      <c r="F36" s="136"/>
      <c r="G36" s="136"/>
      <c r="H36" s="136"/>
      <c r="I36" s="136"/>
      <c r="J36" s="132"/>
      <c r="K36" s="132"/>
      <c r="L36" s="132"/>
      <c r="M36" s="132"/>
      <c r="N36" s="132"/>
      <c r="O36" s="132"/>
      <c r="P36" s="132"/>
      <c r="Q36" s="132"/>
    </row>
    <row r="37" spans="1:17" s="34" customFormat="1" ht="15" customHeight="1" x14ac:dyDescent="0.15">
      <c r="B37" s="111" t="s">
        <v>166</v>
      </c>
      <c r="C37" s="111"/>
      <c r="D37" s="111"/>
      <c r="J37" s="35"/>
      <c r="K37" s="35"/>
      <c r="L37" s="35"/>
      <c r="M37" s="35"/>
      <c r="N37" s="126"/>
      <c r="O37" s="126"/>
      <c r="P37" s="126"/>
      <c r="Q37" s="126"/>
    </row>
    <row r="38" spans="1:17" s="34" customFormat="1" ht="16.5" customHeight="1" x14ac:dyDescent="0.15">
      <c r="J38" s="35"/>
      <c r="K38" s="35"/>
      <c r="L38" s="35"/>
      <c r="M38" s="35"/>
      <c r="N38" s="126"/>
      <c r="O38" s="126"/>
      <c r="P38" s="126"/>
      <c r="Q38" s="126"/>
    </row>
    <row r="39" spans="1:17" s="136" customFormat="1" ht="15" customHeight="1" x14ac:dyDescent="0.15">
      <c r="A39" s="144" t="s">
        <v>144</v>
      </c>
      <c r="J39" s="127"/>
      <c r="K39" s="127"/>
      <c r="L39" s="127"/>
      <c r="M39" s="127"/>
      <c r="N39" s="127"/>
      <c r="O39" s="127"/>
      <c r="P39" s="127"/>
      <c r="Q39" s="127"/>
    </row>
    <row r="40" spans="1:17" s="136" customFormat="1" ht="16.5" customHeight="1" x14ac:dyDescent="0.15">
      <c r="A40" s="155" t="s">
        <v>120</v>
      </c>
      <c r="B40" s="124" t="s">
        <v>131</v>
      </c>
      <c r="J40" s="127"/>
      <c r="K40" s="127"/>
      <c r="L40" s="127"/>
      <c r="M40" s="127"/>
      <c r="N40" s="127"/>
      <c r="O40" s="127"/>
      <c r="P40" s="127"/>
      <c r="Q40" s="127"/>
    </row>
    <row r="41" spans="1:17" s="34" customFormat="1" ht="16.5" customHeight="1" x14ac:dyDescent="0.15">
      <c r="A41" s="260" t="s">
        <v>285</v>
      </c>
      <c r="B41" s="123">
        <v>67125</v>
      </c>
      <c r="J41" s="35"/>
      <c r="K41" s="35"/>
      <c r="L41" s="35"/>
      <c r="M41" s="35"/>
      <c r="N41" s="126"/>
      <c r="O41" s="126"/>
      <c r="P41" s="126"/>
      <c r="Q41" s="126"/>
    </row>
    <row r="42" spans="1:17" s="34" customFormat="1" ht="16.5" customHeight="1" x14ac:dyDescent="0.15">
      <c r="A42" s="260" t="s">
        <v>284</v>
      </c>
      <c r="B42" s="123">
        <v>55365</v>
      </c>
      <c r="J42" s="35"/>
      <c r="K42" s="35"/>
      <c r="L42" s="35"/>
      <c r="M42" s="35"/>
      <c r="N42" s="126"/>
      <c r="O42" s="126"/>
      <c r="P42" s="126"/>
      <c r="Q42" s="126"/>
    </row>
    <row r="43" spans="1:17" s="34" customFormat="1" ht="16.5" customHeight="1" x14ac:dyDescent="0.15">
      <c r="A43" s="260" t="s">
        <v>197</v>
      </c>
      <c r="B43" s="123">
        <v>29146</v>
      </c>
      <c r="J43" s="35"/>
      <c r="K43" s="35"/>
      <c r="L43" s="35"/>
      <c r="M43" s="35"/>
      <c r="N43" s="126"/>
      <c r="O43" s="126"/>
      <c r="P43" s="126"/>
      <c r="Q43" s="126"/>
    </row>
    <row r="44" spans="1:17" s="34" customFormat="1" ht="16.5" customHeight="1" x14ac:dyDescent="0.15">
      <c r="A44" s="260" t="s">
        <v>194</v>
      </c>
      <c r="B44" s="123">
        <v>43765</v>
      </c>
      <c r="J44" s="35"/>
      <c r="K44" s="35"/>
      <c r="L44" s="35"/>
      <c r="M44" s="35"/>
      <c r="N44" s="126"/>
      <c r="O44" s="126"/>
      <c r="P44" s="126"/>
      <c r="Q44" s="126"/>
    </row>
    <row r="45" spans="1:17" s="120" customFormat="1" ht="16.5" customHeight="1" x14ac:dyDescent="0.15">
      <c r="A45" s="193" t="s">
        <v>268</v>
      </c>
      <c r="B45" s="122">
        <v>58744</v>
      </c>
      <c r="C45" s="34"/>
      <c r="D45" s="34"/>
      <c r="E45" s="34"/>
      <c r="F45" s="34"/>
      <c r="G45" s="34"/>
      <c r="H45" s="34"/>
      <c r="I45" s="34"/>
      <c r="J45" s="131"/>
      <c r="K45" s="131"/>
      <c r="L45" s="131"/>
      <c r="M45" s="131"/>
      <c r="N45" s="150"/>
      <c r="O45" s="150"/>
      <c r="P45" s="150"/>
      <c r="Q45" s="150"/>
    </row>
    <row r="46" spans="1:17" s="34" customFormat="1" ht="15" customHeight="1" x14ac:dyDescent="0.15">
      <c r="B46" s="111" t="s">
        <v>115</v>
      </c>
      <c r="J46" s="149"/>
      <c r="K46" s="149"/>
      <c r="L46" s="35"/>
      <c r="M46" s="35"/>
      <c r="N46" s="35"/>
      <c r="O46" s="35"/>
      <c r="P46" s="35"/>
      <c r="Q46" s="35"/>
    </row>
    <row r="47" spans="1:17" s="34" customFormat="1" ht="15" customHeight="1" x14ac:dyDescent="0.15">
      <c r="J47" s="149"/>
      <c r="K47" s="149"/>
      <c r="L47" s="35"/>
      <c r="M47" s="35"/>
      <c r="N47" s="35"/>
      <c r="O47" s="35"/>
      <c r="P47" s="35"/>
      <c r="Q47" s="35"/>
    </row>
    <row r="48" spans="1:17" s="34" customFormat="1" ht="15" customHeight="1" x14ac:dyDescent="0.15">
      <c r="A48" s="148" t="s">
        <v>143</v>
      </c>
      <c r="B48" s="35"/>
      <c r="J48" s="35"/>
      <c r="K48" s="35"/>
      <c r="L48" s="35"/>
      <c r="M48" s="35"/>
      <c r="N48" s="35"/>
      <c r="O48" s="35"/>
      <c r="P48" s="35"/>
      <c r="Q48" s="35"/>
    </row>
    <row r="49" spans="1:17" s="34" customFormat="1" ht="16.5" customHeight="1" x14ac:dyDescent="0.15">
      <c r="A49" s="155" t="s">
        <v>120</v>
      </c>
      <c r="B49" s="124" t="s">
        <v>131</v>
      </c>
      <c r="J49" s="35"/>
      <c r="K49" s="35"/>
      <c r="L49" s="35"/>
      <c r="M49" s="35"/>
      <c r="N49" s="35"/>
      <c r="O49" s="35"/>
      <c r="P49" s="35"/>
      <c r="Q49" s="35"/>
    </row>
    <row r="50" spans="1:17" s="34" customFormat="1" ht="16.5" customHeight="1" x14ac:dyDescent="0.15">
      <c r="A50" s="260" t="s">
        <v>285</v>
      </c>
      <c r="B50" s="147">
        <v>69129</v>
      </c>
      <c r="E50" s="35"/>
      <c r="F50" s="35"/>
      <c r="G50" s="35"/>
      <c r="H50" s="35"/>
      <c r="J50" s="35"/>
      <c r="K50" s="35"/>
      <c r="L50" s="35"/>
      <c r="M50" s="35"/>
      <c r="N50" s="35"/>
      <c r="O50" s="35"/>
      <c r="P50" s="35"/>
      <c r="Q50" s="35"/>
    </row>
    <row r="51" spans="1:17" s="34" customFormat="1" ht="16.5" customHeight="1" x14ac:dyDescent="0.15">
      <c r="A51" s="260" t="s">
        <v>284</v>
      </c>
      <c r="B51" s="147">
        <v>66365</v>
      </c>
      <c r="E51" s="35"/>
      <c r="F51" s="35"/>
      <c r="G51" s="35"/>
      <c r="H51" s="35"/>
      <c r="J51" s="35"/>
      <c r="K51" s="35"/>
      <c r="L51" s="35"/>
      <c r="M51" s="35"/>
      <c r="N51" s="35"/>
      <c r="O51" s="35"/>
      <c r="P51" s="35"/>
      <c r="Q51" s="35"/>
    </row>
    <row r="52" spans="1:17" s="34" customFormat="1" ht="16.5" customHeight="1" x14ac:dyDescent="0.15">
      <c r="A52" s="260" t="s">
        <v>197</v>
      </c>
      <c r="B52" s="147">
        <v>46947</v>
      </c>
      <c r="E52" s="35"/>
      <c r="F52" s="35"/>
      <c r="G52" s="35"/>
      <c r="H52" s="35"/>
      <c r="J52" s="35"/>
      <c r="K52" s="35"/>
      <c r="L52" s="35"/>
      <c r="M52" s="35"/>
      <c r="N52" s="35"/>
      <c r="O52" s="35"/>
      <c r="P52" s="35"/>
      <c r="Q52" s="35"/>
    </row>
    <row r="53" spans="1:17" s="34" customFormat="1" ht="16.5" customHeight="1" x14ac:dyDescent="0.15">
      <c r="A53" s="260" t="s">
        <v>194</v>
      </c>
      <c r="B53" s="147">
        <v>46434</v>
      </c>
      <c r="E53" s="35"/>
      <c r="F53" s="35"/>
      <c r="G53" s="35"/>
      <c r="H53" s="35"/>
      <c r="J53" s="35"/>
      <c r="K53" s="35"/>
      <c r="L53" s="35"/>
      <c r="M53" s="35"/>
      <c r="N53" s="35"/>
      <c r="O53" s="35"/>
      <c r="P53" s="35"/>
      <c r="Q53" s="35"/>
    </row>
    <row r="54" spans="1:17" s="120" customFormat="1" ht="16.5" customHeight="1" x14ac:dyDescent="0.15">
      <c r="A54" s="193" t="s">
        <v>268</v>
      </c>
      <c r="B54" s="146">
        <v>64163</v>
      </c>
      <c r="C54" s="34"/>
      <c r="D54" s="34"/>
      <c r="E54" s="35"/>
      <c r="F54" s="35"/>
      <c r="G54" s="35"/>
      <c r="H54" s="35"/>
      <c r="I54" s="34"/>
      <c r="J54" s="131"/>
      <c r="K54" s="131"/>
      <c r="L54" s="131"/>
      <c r="M54" s="131"/>
      <c r="N54" s="131"/>
      <c r="O54" s="131"/>
      <c r="P54" s="131"/>
      <c r="Q54" s="131"/>
    </row>
    <row r="55" spans="1:17" s="34" customFormat="1" ht="15" customHeight="1" x14ac:dyDescent="0.15">
      <c r="A55" s="35"/>
      <c r="B55" s="111" t="s">
        <v>142</v>
      </c>
      <c r="E55" s="126"/>
      <c r="G55" s="126"/>
      <c r="H55" s="126"/>
      <c r="J55" s="35"/>
      <c r="K55" s="35"/>
      <c r="L55" s="35"/>
      <c r="M55" s="35"/>
      <c r="N55" s="35"/>
      <c r="O55" s="35"/>
      <c r="P55" s="35"/>
      <c r="Q55" s="35"/>
    </row>
    <row r="56" spans="1:17" s="136" customFormat="1" ht="16.5" customHeight="1" x14ac:dyDescent="0.15">
      <c r="J56" s="127"/>
      <c r="K56" s="127"/>
      <c r="L56" s="127"/>
      <c r="M56" s="127"/>
      <c r="N56" s="127"/>
      <c r="O56" s="127"/>
      <c r="P56" s="127"/>
      <c r="Q56" s="127"/>
    </row>
    <row r="57" spans="1:17" s="136" customFormat="1" ht="15" customHeight="1" x14ac:dyDescent="0.15">
      <c r="A57" s="144" t="s">
        <v>141</v>
      </c>
      <c r="J57" s="127"/>
      <c r="K57" s="127"/>
      <c r="L57" s="127"/>
      <c r="M57" s="127"/>
      <c r="N57" s="127"/>
      <c r="O57" s="127"/>
      <c r="P57" s="127"/>
      <c r="Q57" s="127"/>
    </row>
    <row r="58" spans="1:17" s="136" customFormat="1" ht="16.5" customHeight="1" x14ac:dyDescent="0.15">
      <c r="A58" s="155" t="s">
        <v>120</v>
      </c>
      <c r="B58" s="124" t="s">
        <v>131</v>
      </c>
      <c r="C58" s="117" t="s">
        <v>140</v>
      </c>
      <c r="D58" s="117" t="s">
        <v>162</v>
      </c>
      <c r="E58" s="177" t="s">
        <v>171</v>
      </c>
      <c r="J58" s="127"/>
      <c r="K58" s="127"/>
      <c r="L58" s="127"/>
      <c r="M58" s="127"/>
      <c r="N58" s="127"/>
      <c r="O58" s="127"/>
      <c r="P58" s="127"/>
      <c r="Q58" s="127"/>
    </row>
    <row r="59" spans="1:17" s="136" customFormat="1" ht="16.5" customHeight="1" x14ac:dyDescent="0.15">
      <c r="A59" s="260" t="s">
        <v>285</v>
      </c>
      <c r="B59" s="123">
        <v>33049</v>
      </c>
      <c r="C59" s="115">
        <v>26434</v>
      </c>
      <c r="D59" s="115">
        <v>6468</v>
      </c>
      <c r="E59" s="115">
        <v>147</v>
      </c>
      <c r="J59" s="127"/>
      <c r="K59" s="127"/>
      <c r="L59" s="127"/>
      <c r="M59" s="127"/>
      <c r="N59" s="127"/>
      <c r="O59" s="127"/>
      <c r="P59" s="127"/>
      <c r="Q59" s="127"/>
    </row>
    <row r="60" spans="1:17" s="136" customFormat="1" ht="16.5" customHeight="1" x14ac:dyDescent="0.15">
      <c r="A60" s="260" t="s">
        <v>284</v>
      </c>
      <c r="B60" s="123">
        <v>28353</v>
      </c>
      <c r="C60" s="115">
        <v>22807</v>
      </c>
      <c r="D60" s="115">
        <v>5423</v>
      </c>
      <c r="E60" s="115">
        <v>123</v>
      </c>
      <c r="J60" s="127"/>
      <c r="K60" s="127"/>
      <c r="L60" s="127"/>
      <c r="M60" s="127"/>
      <c r="N60" s="127"/>
      <c r="O60" s="127"/>
      <c r="P60" s="127"/>
      <c r="Q60" s="127"/>
    </row>
    <row r="61" spans="1:17" s="136" customFormat="1" ht="16.5" customHeight="1" x14ac:dyDescent="0.15">
      <c r="A61" s="260" t="s">
        <v>197</v>
      </c>
      <c r="B61" s="123">
        <v>20054</v>
      </c>
      <c r="C61" s="115">
        <v>15715</v>
      </c>
      <c r="D61" s="115">
        <v>4339</v>
      </c>
      <c r="E61" s="115">
        <v>0</v>
      </c>
      <c r="J61" s="127"/>
      <c r="K61" s="127"/>
      <c r="L61" s="127"/>
      <c r="M61" s="127"/>
      <c r="N61" s="127"/>
      <c r="O61" s="127"/>
      <c r="P61" s="127"/>
      <c r="Q61" s="127"/>
    </row>
    <row r="62" spans="1:17" s="136" customFormat="1" ht="16.5" customHeight="1" x14ac:dyDescent="0.15">
      <c r="A62" s="260" t="s">
        <v>194</v>
      </c>
      <c r="B62" s="123">
        <v>21261</v>
      </c>
      <c r="C62" s="115">
        <v>17752</v>
      </c>
      <c r="D62" s="115">
        <v>3509</v>
      </c>
      <c r="E62" s="115">
        <v>0</v>
      </c>
      <c r="J62" s="127"/>
      <c r="K62" s="127"/>
      <c r="L62" s="127"/>
      <c r="M62" s="127"/>
      <c r="N62" s="127"/>
      <c r="O62" s="127"/>
      <c r="P62" s="127"/>
      <c r="Q62" s="127"/>
    </row>
    <row r="63" spans="1:17" s="133" customFormat="1" ht="16.5" customHeight="1" x14ac:dyDescent="0.15">
      <c r="A63" s="193" t="s">
        <v>268</v>
      </c>
      <c r="B63" s="122">
        <v>28569</v>
      </c>
      <c r="C63" s="26">
        <v>24382</v>
      </c>
      <c r="D63" s="26">
        <v>4187</v>
      </c>
      <c r="E63" s="114">
        <v>0</v>
      </c>
      <c r="F63" s="136"/>
      <c r="G63" s="136"/>
      <c r="H63" s="136"/>
      <c r="I63" s="136"/>
      <c r="J63" s="132"/>
      <c r="K63" s="132"/>
      <c r="L63" s="132"/>
      <c r="M63" s="132"/>
      <c r="N63" s="132"/>
      <c r="O63" s="132"/>
      <c r="P63" s="132"/>
      <c r="Q63" s="132"/>
    </row>
    <row r="64" spans="1:17" s="136" customFormat="1" ht="15" customHeight="1" x14ac:dyDescent="0.15">
      <c r="A64" s="143"/>
      <c r="E64" s="111" t="s">
        <v>115</v>
      </c>
      <c r="J64" s="127"/>
      <c r="K64" s="127"/>
      <c r="L64" s="127"/>
      <c r="M64" s="127"/>
      <c r="N64" s="127"/>
      <c r="O64" s="127"/>
      <c r="P64" s="127"/>
      <c r="Q64" s="127"/>
    </row>
    <row r="65" spans="1:17" s="34" customFormat="1" ht="16.5" customHeight="1" x14ac:dyDescent="0.15">
      <c r="J65" s="35"/>
      <c r="K65" s="35"/>
      <c r="L65" s="35"/>
      <c r="M65" s="35"/>
      <c r="N65" s="126"/>
      <c r="O65" s="126"/>
      <c r="P65" s="126"/>
      <c r="Q65" s="126"/>
    </row>
    <row r="66" spans="1:17" s="136" customFormat="1" ht="15" customHeight="1" x14ac:dyDescent="0.15">
      <c r="A66" s="144" t="s">
        <v>139</v>
      </c>
      <c r="J66" s="127"/>
      <c r="K66" s="127"/>
      <c r="L66" s="127"/>
      <c r="M66" s="127"/>
      <c r="N66" s="127"/>
      <c r="O66" s="127"/>
      <c r="P66" s="127"/>
      <c r="Q66" s="127"/>
    </row>
    <row r="67" spans="1:17" s="136" customFormat="1" ht="16.5" customHeight="1" x14ac:dyDescent="0.15">
      <c r="A67" s="155" t="s">
        <v>120</v>
      </c>
      <c r="B67" s="124" t="s">
        <v>131</v>
      </c>
      <c r="C67" s="117" t="s">
        <v>138</v>
      </c>
      <c r="D67" s="117" t="s">
        <v>137</v>
      </c>
      <c r="J67" s="127"/>
      <c r="K67" s="127"/>
      <c r="L67" s="127"/>
      <c r="M67" s="127"/>
      <c r="N67" s="127"/>
      <c r="O67" s="127"/>
      <c r="P67" s="127"/>
      <c r="Q67" s="127"/>
    </row>
    <row r="68" spans="1:17" s="136" customFormat="1" ht="16.5" customHeight="1" x14ac:dyDescent="0.15">
      <c r="A68" s="260" t="s">
        <v>285</v>
      </c>
      <c r="B68" s="123">
        <v>8343</v>
      </c>
      <c r="C68" s="115">
        <v>4446</v>
      </c>
      <c r="D68" s="115">
        <v>3897</v>
      </c>
      <c r="J68" s="127"/>
      <c r="K68" s="127"/>
      <c r="L68" s="127"/>
      <c r="M68" s="127"/>
      <c r="N68" s="127"/>
      <c r="O68" s="127"/>
      <c r="P68" s="127"/>
      <c r="Q68" s="127"/>
    </row>
    <row r="69" spans="1:17" s="136" customFormat="1" ht="16.5" customHeight="1" x14ac:dyDescent="0.15">
      <c r="A69" s="260" t="s">
        <v>284</v>
      </c>
      <c r="B69" s="123">
        <v>7046</v>
      </c>
      <c r="C69" s="115">
        <v>3499</v>
      </c>
      <c r="D69" s="115">
        <v>3547</v>
      </c>
      <c r="J69" s="127"/>
      <c r="K69" s="127"/>
      <c r="L69" s="127"/>
      <c r="M69" s="127"/>
      <c r="N69" s="127"/>
      <c r="O69" s="127"/>
      <c r="P69" s="127"/>
      <c r="Q69" s="127"/>
    </row>
    <row r="70" spans="1:17" s="136" customFormat="1" ht="16.5" customHeight="1" x14ac:dyDescent="0.15">
      <c r="A70" s="260" t="s">
        <v>197</v>
      </c>
      <c r="B70" s="123">
        <v>3306</v>
      </c>
      <c r="C70" s="115">
        <v>3306</v>
      </c>
      <c r="D70" s="115">
        <v>0</v>
      </c>
      <c r="J70" s="127"/>
      <c r="K70" s="127"/>
      <c r="L70" s="127"/>
      <c r="M70" s="127"/>
      <c r="N70" s="127"/>
      <c r="O70" s="127"/>
      <c r="P70" s="127"/>
      <c r="Q70" s="127"/>
    </row>
    <row r="71" spans="1:17" s="136" customFormat="1" ht="16.5" customHeight="1" x14ac:dyDescent="0.15">
      <c r="A71" s="260" t="s">
        <v>194</v>
      </c>
      <c r="B71" s="123">
        <v>4900</v>
      </c>
      <c r="C71" s="115">
        <v>3471</v>
      </c>
      <c r="D71" s="115">
        <v>1429</v>
      </c>
      <c r="J71" s="127"/>
      <c r="K71" s="127"/>
      <c r="L71" s="127"/>
      <c r="M71" s="127"/>
      <c r="N71" s="127"/>
      <c r="O71" s="127"/>
      <c r="P71" s="127"/>
      <c r="Q71" s="127"/>
    </row>
    <row r="72" spans="1:17" s="133" customFormat="1" ht="16.5" customHeight="1" x14ac:dyDescent="0.15">
      <c r="A72" s="193" t="s">
        <v>268</v>
      </c>
      <c r="B72" s="122">
        <v>6549</v>
      </c>
      <c r="C72" s="26">
        <v>4983</v>
      </c>
      <c r="D72" s="26">
        <v>1566</v>
      </c>
      <c r="E72" s="136"/>
      <c r="F72" s="136"/>
      <c r="G72" s="136"/>
      <c r="H72" s="136"/>
      <c r="I72" s="136"/>
      <c r="J72" s="132"/>
      <c r="K72" s="132"/>
      <c r="L72" s="132"/>
      <c r="M72" s="132"/>
      <c r="N72" s="132"/>
      <c r="O72" s="132"/>
      <c r="P72" s="132"/>
      <c r="Q72" s="132"/>
    </row>
    <row r="73" spans="1:17" s="136" customFormat="1" ht="15" customHeight="1" x14ac:dyDescent="0.15">
      <c r="A73" s="143"/>
      <c r="D73" s="111" t="s">
        <v>115</v>
      </c>
      <c r="J73" s="127"/>
      <c r="K73" s="127"/>
      <c r="L73" s="127"/>
      <c r="M73" s="127"/>
      <c r="N73" s="127"/>
      <c r="O73" s="127"/>
      <c r="P73" s="127"/>
      <c r="Q73" s="127"/>
    </row>
    <row r="74" spans="1:17" s="34" customFormat="1" ht="16.5" customHeight="1" x14ac:dyDescent="0.15">
      <c r="J74" s="35"/>
      <c r="K74" s="35"/>
      <c r="L74" s="35"/>
      <c r="M74" s="35"/>
      <c r="N74" s="126"/>
      <c r="O74" s="126"/>
      <c r="P74" s="126"/>
      <c r="Q74" s="126"/>
    </row>
    <row r="75" spans="1:17" s="136" customFormat="1" ht="15" customHeight="1" x14ac:dyDescent="0.15">
      <c r="A75" s="144" t="s">
        <v>136</v>
      </c>
      <c r="J75" s="127"/>
      <c r="K75" s="127"/>
      <c r="L75" s="127"/>
      <c r="M75" s="127"/>
      <c r="N75" s="127"/>
      <c r="O75" s="127"/>
      <c r="P75" s="127"/>
      <c r="Q75" s="127"/>
    </row>
    <row r="76" spans="1:17" s="136" customFormat="1" ht="16.5" customHeight="1" x14ac:dyDescent="0.15">
      <c r="A76" s="155" t="s">
        <v>120</v>
      </c>
      <c r="B76" s="124" t="s">
        <v>131</v>
      </c>
      <c r="C76" s="117" t="s">
        <v>162</v>
      </c>
      <c r="D76" s="177" t="s">
        <v>165</v>
      </c>
      <c r="J76" s="127"/>
      <c r="K76" s="127"/>
      <c r="L76" s="127"/>
      <c r="M76" s="127"/>
      <c r="N76" s="127"/>
      <c r="O76" s="127"/>
      <c r="P76" s="127"/>
      <c r="Q76" s="127"/>
    </row>
    <row r="77" spans="1:17" s="136" customFormat="1" ht="16.5" customHeight="1" x14ac:dyDescent="0.15">
      <c r="A77" s="260" t="s">
        <v>285</v>
      </c>
      <c r="B77" s="123">
        <v>13037</v>
      </c>
      <c r="C77" s="145">
        <v>10331</v>
      </c>
      <c r="D77" s="145">
        <v>2706</v>
      </c>
      <c r="J77" s="127"/>
      <c r="K77" s="127"/>
      <c r="L77" s="127"/>
      <c r="M77" s="127"/>
      <c r="N77" s="127"/>
      <c r="O77" s="127"/>
      <c r="P77" s="127"/>
      <c r="Q77" s="127"/>
    </row>
    <row r="78" spans="1:17" s="136" customFormat="1" ht="16.5" customHeight="1" x14ac:dyDescent="0.15">
      <c r="A78" s="260" t="s">
        <v>284</v>
      </c>
      <c r="B78" s="123">
        <v>10637</v>
      </c>
      <c r="C78" s="145">
        <v>8602</v>
      </c>
      <c r="D78" s="145">
        <v>2035</v>
      </c>
      <c r="J78" s="127"/>
      <c r="K78" s="127"/>
      <c r="L78" s="127"/>
      <c r="M78" s="127"/>
      <c r="N78" s="127"/>
      <c r="O78" s="127"/>
      <c r="P78" s="127"/>
      <c r="Q78" s="127"/>
    </row>
    <row r="79" spans="1:17" s="136" customFormat="1" ht="16.5" customHeight="1" x14ac:dyDescent="0.15">
      <c r="A79" s="260" t="s">
        <v>197</v>
      </c>
      <c r="B79" s="123">
        <v>6930</v>
      </c>
      <c r="C79" s="145">
        <v>5789</v>
      </c>
      <c r="D79" s="145">
        <v>1141</v>
      </c>
      <c r="J79" s="127"/>
      <c r="K79" s="127"/>
      <c r="L79" s="127"/>
      <c r="M79" s="127"/>
      <c r="N79" s="127"/>
      <c r="O79" s="127"/>
      <c r="P79" s="127"/>
      <c r="Q79" s="127"/>
    </row>
    <row r="80" spans="1:17" s="136" customFormat="1" ht="16.5" customHeight="1" x14ac:dyDescent="0.15">
      <c r="A80" s="260" t="s">
        <v>194</v>
      </c>
      <c r="B80" s="123">
        <v>6451</v>
      </c>
      <c r="C80" s="145">
        <v>4536</v>
      </c>
      <c r="D80" s="145">
        <v>1915</v>
      </c>
      <c r="J80" s="127"/>
      <c r="K80" s="127"/>
      <c r="L80" s="127"/>
      <c r="M80" s="127"/>
      <c r="N80" s="127"/>
      <c r="O80" s="127"/>
      <c r="P80" s="127"/>
      <c r="Q80" s="127"/>
    </row>
    <row r="81" spans="1:17" s="133" customFormat="1" ht="16.5" customHeight="1" x14ac:dyDescent="0.15">
      <c r="A81" s="193" t="s">
        <v>268</v>
      </c>
      <c r="B81" s="122">
        <v>7512</v>
      </c>
      <c r="C81" s="26">
        <v>5918</v>
      </c>
      <c r="D81" s="26">
        <v>1594</v>
      </c>
      <c r="E81" s="136"/>
      <c r="F81" s="136"/>
      <c r="G81" s="136"/>
      <c r="H81" s="136"/>
      <c r="I81" s="136"/>
      <c r="J81" s="132"/>
      <c r="K81" s="132"/>
      <c r="L81" s="132"/>
      <c r="M81" s="132"/>
      <c r="N81" s="132"/>
      <c r="O81" s="132"/>
      <c r="P81" s="132"/>
      <c r="Q81" s="132"/>
    </row>
    <row r="82" spans="1:17" s="136" customFormat="1" ht="15" customHeight="1" x14ac:dyDescent="0.15">
      <c r="A82" s="143"/>
      <c r="D82" s="111" t="s">
        <v>115</v>
      </c>
      <c r="J82" s="127"/>
      <c r="K82" s="127"/>
      <c r="L82" s="127"/>
      <c r="M82" s="127"/>
      <c r="N82" s="127"/>
      <c r="O82" s="127"/>
      <c r="P82" s="127"/>
      <c r="Q82" s="127"/>
    </row>
    <row r="83" spans="1:17" s="136" customFormat="1" ht="16.5" customHeight="1" x14ac:dyDescent="0.15">
      <c r="J83" s="35"/>
      <c r="K83" s="35"/>
      <c r="L83" s="35"/>
      <c r="M83" s="127"/>
      <c r="N83" s="126"/>
      <c r="O83" s="126"/>
      <c r="P83" s="126"/>
      <c r="Q83" s="126"/>
    </row>
    <row r="84" spans="1:17" s="34" customFormat="1" ht="15" customHeight="1" x14ac:dyDescent="0.15">
      <c r="A84" s="144" t="s">
        <v>135</v>
      </c>
      <c r="J84" s="35"/>
      <c r="K84" s="35"/>
      <c r="L84" s="35"/>
      <c r="M84" s="35"/>
      <c r="N84" s="35"/>
      <c r="O84" s="35"/>
      <c r="P84" s="35"/>
      <c r="Q84" s="35"/>
    </row>
    <row r="85" spans="1:17" s="34" customFormat="1" ht="16.5" customHeight="1" x14ac:dyDescent="0.15">
      <c r="A85" s="155" t="s">
        <v>120</v>
      </c>
      <c r="B85" s="124" t="s">
        <v>131</v>
      </c>
      <c r="J85" s="35"/>
      <c r="K85" s="35"/>
      <c r="L85" s="35"/>
      <c r="M85" s="35"/>
      <c r="N85" s="35"/>
      <c r="O85" s="35"/>
      <c r="P85" s="35"/>
      <c r="Q85" s="35"/>
    </row>
    <row r="86" spans="1:17" s="34" customFormat="1" ht="16.5" customHeight="1" x14ac:dyDescent="0.15">
      <c r="A86" s="260" t="s">
        <v>285</v>
      </c>
      <c r="B86" s="123">
        <v>2580</v>
      </c>
      <c r="J86" s="35"/>
      <c r="K86" s="35"/>
      <c r="L86" s="35"/>
      <c r="M86" s="35"/>
      <c r="N86" s="35"/>
      <c r="O86" s="35"/>
      <c r="P86" s="35"/>
      <c r="Q86" s="35"/>
    </row>
    <row r="87" spans="1:17" s="34" customFormat="1" ht="16.5" customHeight="1" x14ac:dyDescent="0.15">
      <c r="A87" s="260" t="s">
        <v>284</v>
      </c>
      <c r="B87" s="123">
        <v>3045</v>
      </c>
      <c r="J87" s="35"/>
      <c r="K87" s="35"/>
      <c r="L87" s="35"/>
      <c r="M87" s="35"/>
      <c r="N87" s="35"/>
      <c r="O87" s="35"/>
      <c r="P87" s="35"/>
      <c r="Q87" s="35"/>
    </row>
    <row r="88" spans="1:17" s="34" customFormat="1" ht="16.5" customHeight="1" x14ac:dyDescent="0.15">
      <c r="A88" s="260" t="s">
        <v>197</v>
      </c>
      <c r="B88" s="123">
        <v>2344</v>
      </c>
      <c r="J88" s="35"/>
      <c r="K88" s="35"/>
      <c r="L88" s="35"/>
      <c r="M88" s="35"/>
      <c r="N88" s="35"/>
      <c r="O88" s="35"/>
      <c r="P88" s="35"/>
      <c r="Q88" s="35"/>
    </row>
    <row r="89" spans="1:17" s="34" customFormat="1" ht="16.5" customHeight="1" x14ac:dyDescent="0.15">
      <c r="A89" s="260" t="s">
        <v>194</v>
      </c>
      <c r="B89" s="123">
        <v>2162</v>
      </c>
      <c r="J89" s="35"/>
      <c r="K89" s="35"/>
      <c r="L89" s="35"/>
      <c r="M89" s="35"/>
      <c r="N89" s="35"/>
      <c r="O89" s="35"/>
      <c r="P89" s="35"/>
      <c r="Q89" s="35"/>
    </row>
    <row r="90" spans="1:17" s="120" customFormat="1" ht="16.5" customHeight="1" x14ac:dyDescent="0.15">
      <c r="A90" s="193" t="s">
        <v>268</v>
      </c>
      <c r="B90" s="122">
        <v>1426</v>
      </c>
      <c r="C90" s="34"/>
      <c r="D90" s="34"/>
      <c r="E90" s="34"/>
      <c r="F90" s="34"/>
      <c r="G90" s="34"/>
      <c r="H90" s="34"/>
      <c r="I90" s="34"/>
      <c r="J90" s="131"/>
      <c r="K90" s="131"/>
      <c r="L90" s="131"/>
      <c r="M90" s="131"/>
      <c r="N90" s="131"/>
      <c r="O90" s="131"/>
      <c r="P90" s="131"/>
      <c r="Q90" s="131"/>
    </row>
    <row r="91" spans="1:17" s="34" customFormat="1" ht="15" customHeight="1" x14ac:dyDescent="0.15">
      <c r="A91" s="143"/>
      <c r="B91" s="111" t="s">
        <v>115</v>
      </c>
      <c r="J91" s="35"/>
      <c r="K91" s="35"/>
      <c r="L91" s="35"/>
      <c r="M91" s="35"/>
      <c r="N91" s="35"/>
      <c r="O91" s="35"/>
      <c r="P91" s="35"/>
      <c r="Q91" s="35"/>
    </row>
    <row r="92" spans="1:17" s="34" customFormat="1" ht="16.5" customHeight="1" x14ac:dyDescent="0.15">
      <c r="G92" s="127"/>
      <c r="H92" s="127"/>
      <c r="I92" s="127"/>
      <c r="J92" s="127"/>
      <c r="K92" s="127"/>
      <c r="L92" s="127"/>
      <c r="M92" s="127"/>
      <c r="N92" s="126"/>
      <c r="O92" s="126"/>
      <c r="P92" s="126"/>
      <c r="Q92" s="126"/>
    </row>
    <row r="93" spans="1:17" s="34" customFormat="1" ht="15" customHeight="1" x14ac:dyDescent="0.15">
      <c r="A93" s="125" t="s">
        <v>134</v>
      </c>
      <c r="B93" s="136"/>
      <c r="C93" s="136"/>
      <c r="D93" s="136"/>
      <c r="E93" s="136"/>
      <c r="F93" s="136"/>
      <c r="G93" s="142"/>
      <c r="H93" s="142"/>
      <c r="I93" s="127"/>
      <c r="J93" s="127"/>
      <c r="K93" s="127"/>
      <c r="L93" s="127"/>
      <c r="M93" s="127"/>
      <c r="N93" s="127"/>
      <c r="O93" s="127"/>
      <c r="P93" s="35"/>
      <c r="Q93" s="35"/>
    </row>
    <row r="94" spans="1:17" s="34" customFormat="1" ht="16.5" customHeight="1" x14ac:dyDescent="0.15">
      <c r="A94" s="155" t="s">
        <v>120</v>
      </c>
      <c r="B94" s="141" t="s">
        <v>131</v>
      </c>
      <c r="C94" s="178" t="s">
        <v>133</v>
      </c>
      <c r="D94" s="117" t="s">
        <v>162</v>
      </c>
      <c r="F94" s="136"/>
      <c r="G94" s="139"/>
      <c r="H94" s="139"/>
      <c r="I94" s="140"/>
      <c r="J94" s="140"/>
      <c r="K94" s="139"/>
      <c r="L94" s="127"/>
      <c r="M94" s="127"/>
      <c r="N94" s="127"/>
      <c r="O94" s="127"/>
      <c r="P94" s="35"/>
      <c r="Q94" s="35"/>
    </row>
    <row r="95" spans="1:17" s="34" customFormat="1" ht="16.5" customHeight="1" x14ac:dyDescent="0.15">
      <c r="A95" s="260" t="s">
        <v>285</v>
      </c>
      <c r="B95" s="137">
        <v>146228</v>
      </c>
      <c r="C95" s="29">
        <v>139094</v>
      </c>
      <c r="D95" s="29">
        <v>7134</v>
      </c>
      <c r="F95" s="136"/>
      <c r="G95" s="135"/>
      <c r="H95" s="135"/>
      <c r="I95" s="12"/>
      <c r="J95" s="138"/>
      <c r="K95" s="12"/>
      <c r="L95" s="127"/>
      <c r="M95" s="127"/>
      <c r="N95" s="127"/>
      <c r="O95" s="127"/>
      <c r="P95" s="35"/>
      <c r="Q95" s="35"/>
    </row>
    <row r="96" spans="1:17" s="34" customFormat="1" ht="16.5" customHeight="1" x14ac:dyDescent="0.15">
      <c r="A96" s="260" t="s">
        <v>284</v>
      </c>
      <c r="B96" s="137">
        <v>107106</v>
      </c>
      <c r="C96" s="29">
        <v>101223</v>
      </c>
      <c r="D96" s="29">
        <v>5793</v>
      </c>
      <c r="F96" s="136"/>
      <c r="G96" s="135"/>
      <c r="H96" s="135"/>
      <c r="I96" s="12"/>
      <c r="J96" s="163"/>
      <c r="K96" s="12"/>
      <c r="L96" s="127"/>
      <c r="M96" s="127"/>
      <c r="N96" s="127"/>
      <c r="O96" s="127"/>
      <c r="P96" s="35"/>
      <c r="Q96" s="35"/>
    </row>
    <row r="97" spans="1:17" s="34" customFormat="1" ht="16.5" customHeight="1" x14ac:dyDescent="0.15">
      <c r="A97" s="260" t="s">
        <v>197</v>
      </c>
      <c r="B97" s="137">
        <v>47666</v>
      </c>
      <c r="C97" s="29">
        <v>42885</v>
      </c>
      <c r="D97" s="29">
        <v>4781</v>
      </c>
      <c r="F97" s="136"/>
      <c r="G97" s="135"/>
      <c r="H97" s="135"/>
      <c r="I97" s="12"/>
      <c r="J97" s="163"/>
      <c r="K97" s="12"/>
      <c r="L97" s="127"/>
      <c r="M97" s="127"/>
      <c r="N97" s="127"/>
      <c r="O97" s="127"/>
      <c r="P97" s="35"/>
      <c r="Q97" s="35"/>
    </row>
    <row r="98" spans="1:17" s="34" customFormat="1" ht="16.5" customHeight="1" x14ac:dyDescent="0.15">
      <c r="A98" s="260" t="s">
        <v>194</v>
      </c>
      <c r="B98" s="137">
        <v>31429</v>
      </c>
      <c r="C98" s="29">
        <v>26681</v>
      </c>
      <c r="D98" s="29">
        <v>4748</v>
      </c>
      <c r="F98" s="136"/>
      <c r="G98" s="135"/>
      <c r="H98" s="135"/>
      <c r="I98" s="12"/>
      <c r="J98" s="163"/>
      <c r="K98" s="12"/>
      <c r="L98" s="127"/>
      <c r="M98" s="127"/>
      <c r="N98" s="127"/>
      <c r="O98" s="127"/>
      <c r="P98" s="35"/>
      <c r="Q98" s="35"/>
    </row>
    <row r="99" spans="1:17" s="120" customFormat="1" ht="16.5" customHeight="1" x14ac:dyDescent="0.15">
      <c r="A99" s="193" t="s">
        <v>268</v>
      </c>
      <c r="B99" s="134">
        <v>61087</v>
      </c>
      <c r="C99" s="190">
        <v>55116</v>
      </c>
      <c r="D99" s="190">
        <v>5971</v>
      </c>
      <c r="E99" s="34"/>
      <c r="F99" s="136"/>
      <c r="G99" s="135"/>
      <c r="H99" s="135"/>
      <c r="I99" s="12"/>
      <c r="J99" s="161"/>
      <c r="K99" s="10"/>
      <c r="L99" s="132"/>
      <c r="M99" s="132"/>
      <c r="N99" s="132"/>
      <c r="O99" s="132"/>
      <c r="P99" s="131"/>
      <c r="Q99" s="131"/>
    </row>
    <row r="100" spans="1:17" s="34" customFormat="1" ht="15" customHeight="1" x14ac:dyDescent="0.15">
      <c r="A100" s="112"/>
      <c r="C100" s="126"/>
      <c r="D100" s="111" t="s">
        <v>115</v>
      </c>
      <c r="G100" s="130"/>
      <c r="H100" s="130"/>
      <c r="I100" s="127"/>
      <c r="J100" s="129"/>
      <c r="K100" s="128"/>
      <c r="L100" s="127"/>
      <c r="M100" s="127"/>
      <c r="N100" s="35"/>
      <c r="O100" s="35"/>
      <c r="P100" s="35"/>
      <c r="Q100" s="35"/>
    </row>
    <row r="101" spans="1:17" s="34" customFormat="1" ht="16.5" customHeight="1" x14ac:dyDescent="0.15">
      <c r="B101" s="5"/>
      <c r="C101" s="5"/>
      <c r="N101" s="126"/>
      <c r="O101" s="126"/>
    </row>
    <row r="102" spans="1:17" s="34" customFormat="1" ht="15" customHeight="1" x14ac:dyDescent="0.15">
      <c r="A102" s="125" t="s">
        <v>132</v>
      </c>
    </row>
    <row r="103" spans="1:17" s="34" customFormat="1" ht="16.5" customHeight="1" x14ac:dyDescent="0.15">
      <c r="A103" s="155" t="s">
        <v>120</v>
      </c>
      <c r="B103" s="124" t="s">
        <v>131</v>
      </c>
      <c r="C103" s="117" t="s">
        <v>130</v>
      </c>
      <c r="D103" s="117" t="s">
        <v>129</v>
      </c>
      <c r="E103" s="117" t="s">
        <v>128</v>
      </c>
      <c r="F103" s="117" t="s">
        <v>127</v>
      </c>
      <c r="G103" s="117" t="s">
        <v>164</v>
      </c>
      <c r="H103" s="139"/>
      <c r="J103" s="120"/>
    </row>
    <row r="104" spans="1:17" s="34" customFormat="1" ht="16.5" customHeight="1" x14ac:dyDescent="0.15">
      <c r="A104" s="260" t="s">
        <v>291</v>
      </c>
      <c r="B104" s="123">
        <v>158186</v>
      </c>
      <c r="C104" s="115">
        <v>22856</v>
      </c>
      <c r="D104" s="115">
        <v>7613</v>
      </c>
      <c r="E104" s="115">
        <v>1979</v>
      </c>
      <c r="F104" s="115">
        <v>16156</v>
      </c>
      <c r="G104" s="115">
        <v>3170</v>
      </c>
      <c r="H104" s="157"/>
    </row>
    <row r="105" spans="1:17" s="34" customFormat="1" ht="16.5" customHeight="1" x14ac:dyDescent="0.15">
      <c r="A105" s="260" t="s">
        <v>284</v>
      </c>
      <c r="B105" s="123">
        <v>142180</v>
      </c>
      <c r="C105" s="115">
        <v>21308</v>
      </c>
      <c r="D105" s="115">
        <v>5664</v>
      </c>
      <c r="E105" s="115">
        <v>847</v>
      </c>
      <c r="F105" s="115">
        <v>11673</v>
      </c>
      <c r="G105" s="115">
        <v>1341</v>
      </c>
      <c r="H105" s="157"/>
    </row>
    <row r="106" spans="1:17" s="34" customFormat="1" ht="16.5" customHeight="1" x14ac:dyDescent="0.15">
      <c r="A106" s="260" t="s">
        <v>197</v>
      </c>
      <c r="B106" s="123">
        <v>84483</v>
      </c>
      <c r="C106" s="115">
        <v>9604</v>
      </c>
      <c r="D106" s="115">
        <v>4121</v>
      </c>
      <c r="E106" s="115">
        <v>675</v>
      </c>
      <c r="F106" s="115">
        <v>7884</v>
      </c>
      <c r="G106" s="115">
        <v>2272</v>
      </c>
      <c r="H106" s="157"/>
    </row>
    <row r="107" spans="1:17" s="34" customFormat="1" ht="16.5" customHeight="1" x14ac:dyDescent="0.15">
      <c r="A107" s="260" t="s">
        <v>194</v>
      </c>
      <c r="B107" s="123">
        <v>114174</v>
      </c>
      <c r="C107" s="115">
        <v>20990</v>
      </c>
      <c r="D107" s="115">
        <v>7498</v>
      </c>
      <c r="E107" s="115">
        <v>745</v>
      </c>
      <c r="F107" s="115">
        <v>14503</v>
      </c>
      <c r="G107" s="115">
        <v>2472</v>
      </c>
      <c r="H107" s="157"/>
    </row>
    <row r="108" spans="1:17" s="120" customFormat="1" ht="16.5" customHeight="1" x14ac:dyDescent="0.15">
      <c r="A108" s="193" t="s">
        <v>268</v>
      </c>
      <c r="B108" s="122">
        <v>140853</v>
      </c>
      <c r="C108" s="190">
        <v>17981</v>
      </c>
      <c r="D108" s="190">
        <v>7925</v>
      </c>
      <c r="E108" s="190">
        <v>1018</v>
      </c>
      <c r="F108" s="190">
        <v>13938</v>
      </c>
      <c r="G108" s="190">
        <v>2960</v>
      </c>
      <c r="H108" s="281"/>
      <c r="I108" s="34"/>
    </row>
    <row r="109" spans="1:17" s="34" customFormat="1" ht="15" customHeight="1" x14ac:dyDescent="0.15">
      <c r="A109" s="121"/>
      <c r="J109" s="120"/>
    </row>
    <row r="110" spans="1:17" ht="16.5" customHeight="1" x14ac:dyDescent="0.15">
      <c r="A110" s="155" t="s">
        <v>120</v>
      </c>
      <c r="B110" s="117" t="s">
        <v>126</v>
      </c>
      <c r="C110" s="177" t="s">
        <v>125</v>
      </c>
      <c r="D110" s="117" t="s">
        <v>124</v>
      </c>
      <c r="E110" s="117" t="s">
        <v>123</v>
      </c>
      <c r="F110" s="117" t="s">
        <v>122</v>
      </c>
      <c r="G110" s="177" t="s">
        <v>121</v>
      </c>
      <c r="H110" s="280"/>
    </row>
    <row r="111" spans="1:17" s="116" customFormat="1" ht="16.5" customHeight="1" x14ac:dyDescent="0.15">
      <c r="A111" s="260" t="s">
        <v>285</v>
      </c>
      <c r="B111" s="115">
        <v>22311</v>
      </c>
      <c r="C111" s="115">
        <v>7450</v>
      </c>
      <c r="D111" s="115">
        <v>2576</v>
      </c>
      <c r="E111" s="115">
        <v>6802</v>
      </c>
      <c r="F111" s="115">
        <v>2589</v>
      </c>
      <c r="G111" s="115">
        <v>27749</v>
      </c>
      <c r="H111" s="157"/>
      <c r="J111" s="119"/>
    </row>
    <row r="112" spans="1:17" s="116" customFormat="1" ht="16.5" customHeight="1" x14ac:dyDescent="0.15">
      <c r="A112" s="260" t="s">
        <v>284</v>
      </c>
      <c r="B112" s="115">
        <v>18405</v>
      </c>
      <c r="C112" s="115">
        <v>4371</v>
      </c>
      <c r="D112" s="115">
        <v>1050</v>
      </c>
      <c r="E112" s="115">
        <v>5752</v>
      </c>
      <c r="F112" s="115">
        <v>2413</v>
      </c>
      <c r="G112" s="115">
        <v>30216</v>
      </c>
      <c r="H112" s="157"/>
    </row>
    <row r="113" spans="1:17" s="116" customFormat="1" ht="16.5" customHeight="1" x14ac:dyDescent="0.15">
      <c r="A113" s="260" t="s">
        <v>197</v>
      </c>
      <c r="B113" s="115">
        <v>10091</v>
      </c>
      <c r="C113" s="115">
        <v>4013</v>
      </c>
      <c r="D113" s="115">
        <v>850</v>
      </c>
      <c r="E113" s="115">
        <v>3304</v>
      </c>
      <c r="F113" s="115">
        <v>1054</v>
      </c>
      <c r="G113" s="115">
        <v>14064</v>
      </c>
      <c r="H113" s="157"/>
    </row>
    <row r="114" spans="1:17" s="116" customFormat="1" ht="16.5" customHeight="1" x14ac:dyDescent="0.15">
      <c r="A114" s="260" t="s">
        <v>194</v>
      </c>
      <c r="B114" s="115">
        <v>16122</v>
      </c>
      <c r="C114" s="115">
        <v>3116</v>
      </c>
      <c r="D114" s="115">
        <v>1500</v>
      </c>
      <c r="E114" s="115">
        <v>2716</v>
      </c>
      <c r="F114" s="115">
        <v>1249</v>
      </c>
      <c r="G114" s="115">
        <v>19588</v>
      </c>
      <c r="H114" s="157"/>
    </row>
    <row r="115" spans="1:17" s="119" customFormat="1" ht="16.5" customHeight="1" x14ac:dyDescent="0.15">
      <c r="A115" s="193" t="s">
        <v>268</v>
      </c>
      <c r="B115" s="189">
        <v>20689</v>
      </c>
      <c r="C115" s="189">
        <v>7491</v>
      </c>
      <c r="D115" s="189">
        <v>1910</v>
      </c>
      <c r="E115" s="189">
        <v>3830</v>
      </c>
      <c r="F115" s="189">
        <v>1340</v>
      </c>
      <c r="G115" s="189">
        <v>29082</v>
      </c>
      <c r="H115" s="279"/>
      <c r="I115" s="116"/>
    </row>
    <row r="116" spans="1:17" s="116" customFormat="1" ht="15" customHeight="1" x14ac:dyDescent="0.15">
      <c r="G116" s="118"/>
      <c r="H116" s="118"/>
    </row>
    <row r="117" spans="1:17" s="116" customFormat="1" ht="16.5" customHeight="1" x14ac:dyDescent="0.15">
      <c r="A117" s="155" t="s">
        <v>120</v>
      </c>
      <c r="B117" s="177" t="s">
        <v>119</v>
      </c>
      <c r="C117" s="117" t="s">
        <v>118</v>
      </c>
      <c r="D117" s="117" t="s">
        <v>117</v>
      </c>
      <c r="E117" s="117" t="s">
        <v>116</v>
      </c>
    </row>
    <row r="118" spans="1:17" ht="16.5" customHeight="1" x14ac:dyDescent="0.15">
      <c r="A118" s="260" t="s">
        <v>285</v>
      </c>
      <c r="B118" s="115">
        <v>1841</v>
      </c>
      <c r="C118" s="7">
        <v>19478</v>
      </c>
      <c r="D118" s="7">
        <v>5312</v>
      </c>
      <c r="E118" s="7">
        <v>10304</v>
      </c>
    </row>
    <row r="119" spans="1:17" ht="16.5" customHeight="1" x14ac:dyDescent="0.15">
      <c r="A119" s="260" t="s">
        <v>290</v>
      </c>
      <c r="B119" s="115">
        <v>1945</v>
      </c>
      <c r="C119" s="7">
        <v>22779</v>
      </c>
      <c r="D119" s="7">
        <v>5837</v>
      </c>
      <c r="E119" s="7">
        <v>8579</v>
      </c>
    </row>
    <row r="120" spans="1:17" ht="16.5" customHeight="1" x14ac:dyDescent="0.15">
      <c r="A120" s="260" t="s">
        <v>197</v>
      </c>
      <c r="B120" s="115">
        <v>1718</v>
      </c>
      <c r="C120" s="7">
        <v>15498</v>
      </c>
      <c r="D120" s="7">
        <v>2905</v>
      </c>
      <c r="E120" s="7">
        <v>6430</v>
      </c>
    </row>
    <row r="121" spans="1:17" ht="16.5" customHeight="1" x14ac:dyDescent="0.15">
      <c r="A121" s="260" t="s">
        <v>194</v>
      </c>
      <c r="B121" s="115">
        <v>1510</v>
      </c>
      <c r="C121" s="7">
        <v>15493</v>
      </c>
      <c r="D121" s="7">
        <v>2622</v>
      </c>
      <c r="E121" s="7">
        <v>4050</v>
      </c>
    </row>
    <row r="122" spans="1:17" s="113" customFormat="1" ht="16.5" customHeight="1" x14ac:dyDescent="0.15">
      <c r="A122" s="193" t="s">
        <v>268</v>
      </c>
      <c r="B122" s="188">
        <v>1909</v>
      </c>
      <c r="C122" s="188">
        <v>21344</v>
      </c>
      <c r="D122" s="188">
        <v>3504</v>
      </c>
      <c r="E122" s="188">
        <v>5932</v>
      </c>
      <c r="F122" s="110"/>
      <c r="G122" s="110"/>
      <c r="H122" s="110"/>
      <c r="I122" s="110"/>
    </row>
    <row r="123" spans="1:17" ht="15" customHeight="1" x14ac:dyDescent="0.15">
      <c r="A123" s="112"/>
      <c r="E123" s="111" t="s">
        <v>115</v>
      </c>
    </row>
    <row r="124" spans="1:17" ht="15" customHeight="1" x14ac:dyDescent="0.15">
      <c r="A124" s="112"/>
      <c r="E124" s="111"/>
    </row>
    <row r="125" spans="1:17" s="34" customFormat="1" ht="15" customHeight="1" x14ac:dyDescent="0.15">
      <c r="A125" s="125" t="s">
        <v>168</v>
      </c>
    </row>
    <row r="126" spans="1:17" s="34" customFormat="1" ht="16.5" customHeight="1" x14ac:dyDescent="0.15">
      <c r="A126" s="155" t="s">
        <v>120</v>
      </c>
      <c r="B126" s="141" t="s">
        <v>131</v>
      </c>
      <c r="C126" s="178" t="s">
        <v>163</v>
      </c>
      <c r="D126" s="117" t="s">
        <v>162</v>
      </c>
      <c r="F126" s="136"/>
      <c r="G126" s="139"/>
      <c r="H126" s="139"/>
      <c r="I126" s="140"/>
      <c r="J126" s="140"/>
      <c r="K126" s="139"/>
      <c r="L126" s="127"/>
      <c r="M126" s="127"/>
      <c r="N126" s="127"/>
      <c r="O126" s="127"/>
      <c r="P126" s="35"/>
      <c r="Q126" s="35"/>
    </row>
    <row r="127" spans="1:17" s="34" customFormat="1" ht="16.5" customHeight="1" x14ac:dyDescent="0.15">
      <c r="A127" s="260" t="s">
        <v>155</v>
      </c>
      <c r="B127" s="162">
        <v>153637</v>
      </c>
      <c r="C127" s="7">
        <v>139949</v>
      </c>
      <c r="D127" s="7">
        <v>13688</v>
      </c>
      <c r="F127" s="136"/>
      <c r="G127" s="139"/>
      <c r="H127" s="139"/>
      <c r="I127" s="140"/>
      <c r="J127" s="140"/>
      <c r="K127" s="139"/>
      <c r="L127" s="127"/>
      <c r="M127" s="127"/>
      <c r="N127" s="127"/>
      <c r="O127" s="127"/>
      <c r="P127" s="35"/>
      <c r="Q127" s="35"/>
    </row>
    <row r="128" spans="1:17" s="34" customFormat="1" ht="16.5" customHeight="1" x14ac:dyDescent="0.15">
      <c r="A128" s="260" t="s">
        <v>170</v>
      </c>
      <c r="B128" s="137">
        <f>SUM(C128:D128)</f>
        <v>107428</v>
      </c>
      <c r="C128" s="29">
        <v>92641</v>
      </c>
      <c r="D128" s="29">
        <v>14787</v>
      </c>
      <c r="F128" s="136"/>
      <c r="G128" s="139"/>
      <c r="H128" s="139"/>
      <c r="I128" s="140"/>
      <c r="J128" s="140"/>
      <c r="K128" s="139"/>
      <c r="L128" s="127"/>
      <c r="M128" s="127"/>
      <c r="N128" s="127"/>
      <c r="O128" s="127"/>
      <c r="P128" s="35"/>
      <c r="Q128" s="35"/>
    </row>
    <row r="129" spans="1:17" s="34" customFormat="1" ht="16.5" customHeight="1" x14ac:dyDescent="0.15">
      <c r="A129" s="260" t="s">
        <v>194</v>
      </c>
      <c r="B129" s="137">
        <v>103837</v>
      </c>
      <c r="C129" s="29">
        <v>91611</v>
      </c>
      <c r="D129" s="29">
        <v>12226</v>
      </c>
      <c r="F129" s="136"/>
      <c r="G129" s="139"/>
      <c r="H129" s="139"/>
      <c r="I129" s="140"/>
      <c r="J129" s="140"/>
      <c r="K129" s="139"/>
      <c r="L129" s="127"/>
      <c r="M129" s="127"/>
      <c r="N129" s="127"/>
      <c r="O129" s="127"/>
      <c r="P129" s="35"/>
      <c r="Q129" s="35"/>
    </row>
    <row r="130" spans="1:17" s="34" customFormat="1" ht="16.5" customHeight="1" x14ac:dyDescent="0.15">
      <c r="A130" s="193" t="s">
        <v>268</v>
      </c>
      <c r="B130" s="134">
        <v>165003</v>
      </c>
      <c r="C130" s="26">
        <v>146934</v>
      </c>
      <c r="D130" s="26">
        <v>18069</v>
      </c>
      <c r="F130" s="136"/>
      <c r="G130" s="139"/>
      <c r="H130" s="139"/>
      <c r="I130" s="140"/>
      <c r="J130" s="140"/>
      <c r="K130" s="139"/>
      <c r="L130" s="127"/>
      <c r="M130" s="127"/>
      <c r="N130" s="127"/>
      <c r="O130" s="127"/>
      <c r="P130" s="35"/>
      <c r="Q130" s="35"/>
    </row>
    <row r="131" spans="1:17" s="120" customFormat="1" ht="16.5" customHeight="1" x14ac:dyDescent="0.15">
      <c r="B131" s="34"/>
      <c r="C131" s="110"/>
      <c r="D131" s="111" t="s">
        <v>115</v>
      </c>
      <c r="E131" s="34"/>
      <c r="F131" s="136"/>
      <c r="G131" s="135"/>
      <c r="H131" s="135"/>
      <c r="I131" s="12"/>
      <c r="J131" s="161"/>
      <c r="K131" s="10"/>
      <c r="L131" s="132"/>
      <c r="M131" s="132"/>
      <c r="N131" s="132"/>
      <c r="O131" s="132"/>
      <c r="P131" s="131"/>
      <c r="Q131" s="131"/>
    </row>
    <row r="132" spans="1:17" ht="16.5" customHeight="1" x14ac:dyDescent="0.15">
      <c r="A132" s="125"/>
    </row>
    <row r="133" spans="1:17" ht="16.5" customHeight="1" x14ac:dyDescent="0.15">
      <c r="A133" s="125" t="s">
        <v>289</v>
      </c>
    </row>
    <row r="134" spans="1:17" ht="16.5" customHeight="1" x14ac:dyDescent="0.15">
      <c r="A134" s="155" t="s">
        <v>120</v>
      </c>
      <c r="B134" s="124" t="s">
        <v>131</v>
      </c>
      <c r="C134" s="117" t="s">
        <v>288</v>
      </c>
      <c r="D134" s="117" t="s">
        <v>287</v>
      </c>
      <c r="E134" s="177" t="s">
        <v>286</v>
      </c>
    </row>
    <row r="135" spans="1:17" ht="16.5" customHeight="1" x14ac:dyDescent="0.15">
      <c r="A135" s="260" t="s">
        <v>285</v>
      </c>
      <c r="B135" s="123">
        <v>0</v>
      </c>
      <c r="C135" s="115">
        <v>0</v>
      </c>
      <c r="D135" s="115">
        <v>0</v>
      </c>
      <c r="E135" s="115">
        <v>0</v>
      </c>
    </row>
    <row r="136" spans="1:17" ht="16.5" customHeight="1" x14ac:dyDescent="0.15">
      <c r="A136" s="260" t="s">
        <v>284</v>
      </c>
      <c r="B136" s="123">
        <v>0</v>
      </c>
      <c r="C136" s="115">
        <v>0</v>
      </c>
      <c r="D136" s="115">
        <v>0</v>
      </c>
      <c r="E136" s="115">
        <v>0</v>
      </c>
    </row>
    <row r="137" spans="1:17" ht="16.5" customHeight="1" x14ac:dyDescent="0.15">
      <c r="A137" s="260" t="s">
        <v>197</v>
      </c>
      <c r="B137" s="123">
        <v>0</v>
      </c>
      <c r="C137" s="115">
        <v>0</v>
      </c>
      <c r="D137" s="115">
        <v>0</v>
      </c>
      <c r="E137" s="145">
        <v>0</v>
      </c>
    </row>
    <row r="138" spans="1:17" ht="16.5" customHeight="1" x14ac:dyDescent="0.15">
      <c r="A138" s="260" t="s">
        <v>194</v>
      </c>
      <c r="B138" s="123">
        <v>0</v>
      </c>
      <c r="C138" s="115">
        <v>0</v>
      </c>
      <c r="D138" s="115">
        <v>0</v>
      </c>
      <c r="E138" s="115">
        <v>0</v>
      </c>
    </row>
    <row r="139" spans="1:17" ht="16.5" customHeight="1" x14ac:dyDescent="0.15">
      <c r="A139" s="193" t="s">
        <v>268</v>
      </c>
      <c r="B139" s="122">
        <v>128254</v>
      </c>
      <c r="C139" s="26">
        <v>34547</v>
      </c>
      <c r="D139" s="26">
        <v>93204</v>
      </c>
      <c r="E139" s="114">
        <v>503</v>
      </c>
    </row>
    <row r="140" spans="1:17" ht="16.5" customHeight="1" x14ac:dyDescent="0.15">
      <c r="E140" s="111" t="s">
        <v>115</v>
      </c>
    </row>
    <row r="141" spans="1:17" ht="16.5" customHeight="1" x14ac:dyDescent="0.15"/>
  </sheetData>
  <phoneticPr fontId="2"/>
  <pageMargins left="0.70866141732283472" right="0.70866141732283472" top="0.74803149606299213" bottom="0" header="0.31496062992125984" footer="0"/>
  <pageSetup paperSize="9" scale="63" orientation="portrait" r:id="rId1"/>
  <rowBreaks count="1" manualBreakCount="1">
    <brk id="74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="85" zoomScaleNormal="85" workbookViewId="0"/>
  </sheetViews>
  <sheetFormatPr defaultRowHeight="13.5" x14ac:dyDescent="0.15"/>
  <cols>
    <col min="1" max="1" width="9" style="239" customWidth="1"/>
    <col min="2" max="2" width="7.125" style="239" customWidth="1"/>
    <col min="3" max="19" width="6.625" style="239" customWidth="1"/>
    <col min="20" max="20" width="9" style="239" customWidth="1"/>
    <col min="21" max="16384" width="9" style="239"/>
  </cols>
  <sheetData>
    <row r="1" spans="1:21" ht="14.25" x14ac:dyDescent="0.15">
      <c r="A1" s="238" t="s">
        <v>265</v>
      </c>
      <c r="B1" s="259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8"/>
      <c r="S2" s="257" t="s">
        <v>264</v>
      </c>
      <c r="T2" s="240"/>
      <c r="U2" s="240"/>
    </row>
    <row r="3" spans="1:21" ht="27.75" customHeight="1" x14ac:dyDescent="0.15">
      <c r="A3" s="316" t="s">
        <v>263</v>
      </c>
      <c r="B3" s="256" t="s">
        <v>262</v>
      </c>
      <c r="C3" s="379" t="s">
        <v>261</v>
      </c>
      <c r="D3" s="380"/>
      <c r="E3" s="380"/>
      <c r="F3" s="380"/>
      <c r="G3" s="380"/>
      <c r="H3" s="380"/>
      <c r="I3" s="380"/>
      <c r="J3" s="380"/>
      <c r="K3" s="380"/>
      <c r="L3" s="380"/>
      <c r="M3" s="382" t="s">
        <v>260</v>
      </c>
      <c r="N3" s="380" t="s">
        <v>259</v>
      </c>
      <c r="O3" s="380"/>
      <c r="P3" s="379" t="s">
        <v>258</v>
      </c>
      <c r="Q3" s="380"/>
      <c r="R3" s="380"/>
      <c r="S3" s="377" t="s">
        <v>257</v>
      </c>
      <c r="T3" s="240"/>
      <c r="U3" s="240"/>
    </row>
    <row r="4" spans="1:21" ht="111.75" customHeight="1" x14ac:dyDescent="0.15">
      <c r="A4" s="381"/>
      <c r="B4" s="255" t="s">
        <v>256</v>
      </c>
      <c r="C4" s="254" t="s">
        <v>255</v>
      </c>
      <c r="D4" s="254" t="s">
        <v>254</v>
      </c>
      <c r="E4" s="254" t="s">
        <v>253</v>
      </c>
      <c r="F4" s="254" t="s">
        <v>252</v>
      </c>
      <c r="G4" s="254" t="s">
        <v>251</v>
      </c>
      <c r="H4" s="254" t="s">
        <v>250</v>
      </c>
      <c r="I4" s="254" t="s">
        <v>249</v>
      </c>
      <c r="J4" s="254" t="s">
        <v>248</v>
      </c>
      <c r="K4" s="254" t="s">
        <v>247</v>
      </c>
      <c r="L4" s="254" t="s">
        <v>246</v>
      </c>
      <c r="M4" s="383"/>
      <c r="N4" s="254" t="s">
        <v>245</v>
      </c>
      <c r="O4" s="254" t="s">
        <v>244</v>
      </c>
      <c r="P4" s="254" t="s">
        <v>243</v>
      </c>
      <c r="Q4" s="254" t="s">
        <v>242</v>
      </c>
      <c r="R4" s="254" t="s">
        <v>241</v>
      </c>
      <c r="S4" s="378"/>
      <c r="T4" s="240"/>
      <c r="U4" s="240"/>
    </row>
    <row r="5" spans="1:21" ht="27.75" customHeight="1" x14ac:dyDescent="0.15">
      <c r="A5" s="253" t="s">
        <v>240</v>
      </c>
      <c r="B5" s="250" t="s">
        <v>238</v>
      </c>
      <c r="C5" s="249">
        <v>24</v>
      </c>
      <c r="D5" s="249">
        <v>22</v>
      </c>
      <c r="E5" s="249">
        <v>23</v>
      </c>
      <c r="F5" s="249">
        <v>45</v>
      </c>
      <c r="G5" s="249">
        <v>4</v>
      </c>
      <c r="H5" s="249">
        <v>2</v>
      </c>
      <c r="I5" s="249">
        <v>1</v>
      </c>
      <c r="J5" s="249">
        <v>14</v>
      </c>
      <c r="K5" s="249">
        <v>13</v>
      </c>
      <c r="L5" s="249">
        <v>148</v>
      </c>
      <c r="M5" s="249">
        <v>6</v>
      </c>
      <c r="N5" s="249">
        <v>0</v>
      </c>
      <c r="O5" s="249">
        <v>7</v>
      </c>
      <c r="P5" s="249">
        <v>21</v>
      </c>
      <c r="Q5" s="249">
        <v>1</v>
      </c>
      <c r="R5" s="249">
        <v>9</v>
      </c>
      <c r="S5" s="249">
        <v>192</v>
      </c>
      <c r="T5" s="252"/>
      <c r="U5" s="240"/>
    </row>
    <row r="6" spans="1:21" ht="27.75" customHeight="1" x14ac:dyDescent="0.15">
      <c r="A6" s="247"/>
      <c r="B6" s="245" t="s">
        <v>237</v>
      </c>
      <c r="C6" s="244">
        <v>5</v>
      </c>
      <c r="D6" s="244">
        <v>0</v>
      </c>
      <c r="E6" s="244">
        <v>1</v>
      </c>
      <c r="F6" s="244">
        <v>2</v>
      </c>
      <c r="G6" s="244">
        <v>0</v>
      </c>
      <c r="H6" s="244">
        <v>0</v>
      </c>
      <c r="I6" s="244">
        <v>0</v>
      </c>
      <c r="J6" s="244">
        <v>1</v>
      </c>
      <c r="K6" s="244">
        <v>1</v>
      </c>
      <c r="L6" s="244">
        <v>10</v>
      </c>
      <c r="M6" s="244">
        <v>2</v>
      </c>
      <c r="N6" s="244">
        <v>0</v>
      </c>
      <c r="O6" s="244">
        <v>0</v>
      </c>
      <c r="P6" s="244">
        <v>6</v>
      </c>
      <c r="Q6" s="244">
        <v>1</v>
      </c>
      <c r="R6" s="244">
        <v>1</v>
      </c>
      <c r="S6" s="244">
        <v>20</v>
      </c>
      <c r="T6" s="252"/>
      <c r="U6" s="240"/>
    </row>
    <row r="7" spans="1:21" ht="27.75" customHeight="1" x14ac:dyDescent="0.15">
      <c r="A7" s="247"/>
      <c r="B7" s="245" t="s">
        <v>236</v>
      </c>
      <c r="C7" s="244">
        <v>6</v>
      </c>
      <c r="D7" s="244">
        <v>14</v>
      </c>
      <c r="E7" s="244">
        <v>9</v>
      </c>
      <c r="F7" s="244">
        <v>24</v>
      </c>
      <c r="G7" s="244">
        <v>4</v>
      </c>
      <c r="H7" s="244">
        <v>0</v>
      </c>
      <c r="I7" s="244">
        <v>0</v>
      </c>
      <c r="J7" s="244">
        <v>4</v>
      </c>
      <c r="K7" s="244">
        <v>2</v>
      </c>
      <c r="L7" s="244">
        <v>63</v>
      </c>
      <c r="M7" s="244">
        <v>0</v>
      </c>
      <c r="N7" s="244">
        <v>0</v>
      </c>
      <c r="O7" s="244">
        <v>3</v>
      </c>
      <c r="P7" s="244">
        <v>3</v>
      </c>
      <c r="Q7" s="244">
        <v>0</v>
      </c>
      <c r="R7" s="244">
        <v>0</v>
      </c>
      <c r="S7" s="244">
        <v>69</v>
      </c>
      <c r="T7" s="252"/>
      <c r="U7" s="240"/>
    </row>
    <row r="8" spans="1:21" ht="27.75" customHeight="1" x14ac:dyDescent="0.15">
      <c r="A8" s="247"/>
      <c r="B8" s="245" t="s">
        <v>235</v>
      </c>
      <c r="C8" s="244">
        <v>13</v>
      </c>
      <c r="D8" s="244">
        <v>8</v>
      </c>
      <c r="E8" s="244">
        <v>13</v>
      </c>
      <c r="F8" s="244">
        <v>19</v>
      </c>
      <c r="G8" s="244">
        <v>0</v>
      </c>
      <c r="H8" s="244">
        <v>2</v>
      </c>
      <c r="I8" s="244">
        <v>1</v>
      </c>
      <c r="J8" s="244">
        <v>9</v>
      </c>
      <c r="K8" s="244">
        <v>10</v>
      </c>
      <c r="L8" s="244">
        <v>75</v>
      </c>
      <c r="M8" s="244">
        <v>4</v>
      </c>
      <c r="N8" s="244">
        <v>0</v>
      </c>
      <c r="O8" s="244">
        <v>4</v>
      </c>
      <c r="P8" s="244">
        <v>12</v>
      </c>
      <c r="Q8" s="244">
        <v>0</v>
      </c>
      <c r="R8" s="244">
        <v>8</v>
      </c>
      <c r="S8" s="244">
        <v>103</v>
      </c>
      <c r="T8" s="252"/>
      <c r="U8" s="240"/>
    </row>
    <row r="9" spans="1:21" ht="27.75" customHeight="1" x14ac:dyDescent="0.15">
      <c r="A9" s="251" t="s">
        <v>212</v>
      </c>
      <c r="B9" s="250" t="s">
        <v>238</v>
      </c>
      <c r="C9" s="249">
        <v>24</v>
      </c>
      <c r="D9" s="249">
        <v>22</v>
      </c>
      <c r="E9" s="249">
        <v>23</v>
      </c>
      <c r="F9" s="249">
        <v>46</v>
      </c>
      <c r="G9" s="249">
        <v>4</v>
      </c>
      <c r="H9" s="249">
        <v>2</v>
      </c>
      <c r="I9" s="249">
        <v>1</v>
      </c>
      <c r="J9" s="249">
        <v>15</v>
      </c>
      <c r="K9" s="249">
        <v>13</v>
      </c>
      <c r="L9" s="249">
        <v>150</v>
      </c>
      <c r="M9" s="249">
        <v>4</v>
      </c>
      <c r="N9" s="249">
        <v>0</v>
      </c>
      <c r="O9" s="249">
        <v>7</v>
      </c>
      <c r="P9" s="249">
        <v>21</v>
      </c>
      <c r="Q9" s="249">
        <v>1</v>
      </c>
      <c r="R9" s="249">
        <v>9</v>
      </c>
      <c r="S9" s="249">
        <v>192</v>
      </c>
      <c r="T9" s="252"/>
      <c r="U9" s="240"/>
    </row>
    <row r="10" spans="1:21" ht="27.75" customHeight="1" x14ac:dyDescent="0.15">
      <c r="A10" s="247"/>
      <c r="B10" s="245" t="s">
        <v>237</v>
      </c>
      <c r="C10" s="244">
        <v>5</v>
      </c>
      <c r="D10" s="244">
        <v>0</v>
      </c>
      <c r="E10" s="244">
        <v>1</v>
      </c>
      <c r="F10" s="244">
        <v>2</v>
      </c>
      <c r="G10" s="244">
        <v>0</v>
      </c>
      <c r="H10" s="244">
        <v>0</v>
      </c>
      <c r="I10" s="244">
        <v>0</v>
      </c>
      <c r="J10" s="244">
        <v>1</v>
      </c>
      <c r="K10" s="244">
        <v>1</v>
      </c>
      <c r="L10" s="244">
        <v>10</v>
      </c>
      <c r="M10" s="244">
        <v>0</v>
      </c>
      <c r="N10" s="244">
        <v>0</v>
      </c>
      <c r="O10" s="244">
        <v>0</v>
      </c>
      <c r="P10" s="244">
        <v>6</v>
      </c>
      <c r="Q10" s="244">
        <v>1</v>
      </c>
      <c r="R10" s="244">
        <v>1</v>
      </c>
      <c r="S10" s="244">
        <v>18</v>
      </c>
      <c r="T10" s="252"/>
      <c r="U10" s="240"/>
    </row>
    <row r="11" spans="1:21" ht="27.75" customHeight="1" x14ac:dyDescent="0.15">
      <c r="A11" s="247"/>
      <c r="B11" s="245" t="s">
        <v>236</v>
      </c>
      <c r="C11" s="244">
        <v>6</v>
      </c>
      <c r="D11" s="244">
        <v>14</v>
      </c>
      <c r="E11" s="244">
        <v>9</v>
      </c>
      <c r="F11" s="244">
        <v>24</v>
      </c>
      <c r="G11" s="244">
        <v>4</v>
      </c>
      <c r="H11" s="244">
        <v>0</v>
      </c>
      <c r="I11" s="244">
        <v>0</v>
      </c>
      <c r="J11" s="244">
        <v>4</v>
      </c>
      <c r="K11" s="244">
        <v>2</v>
      </c>
      <c r="L11" s="244">
        <v>63</v>
      </c>
      <c r="M11" s="244">
        <v>0</v>
      </c>
      <c r="N11" s="244">
        <v>0</v>
      </c>
      <c r="O11" s="244">
        <v>3</v>
      </c>
      <c r="P11" s="244">
        <v>3</v>
      </c>
      <c r="Q11" s="244">
        <v>0</v>
      </c>
      <c r="R11" s="244">
        <v>0</v>
      </c>
      <c r="S11" s="244">
        <v>69</v>
      </c>
      <c r="T11" s="252"/>
      <c r="U11" s="240"/>
    </row>
    <row r="12" spans="1:21" ht="27.75" customHeight="1" x14ac:dyDescent="0.15">
      <c r="A12" s="247"/>
      <c r="B12" s="245" t="s">
        <v>235</v>
      </c>
      <c r="C12" s="244">
        <v>13</v>
      </c>
      <c r="D12" s="244">
        <v>8</v>
      </c>
      <c r="E12" s="244">
        <v>13</v>
      </c>
      <c r="F12" s="244">
        <v>20</v>
      </c>
      <c r="G12" s="244">
        <v>0</v>
      </c>
      <c r="H12" s="244">
        <v>2</v>
      </c>
      <c r="I12" s="244">
        <v>1</v>
      </c>
      <c r="J12" s="244">
        <v>10</v>
      </c>
      <c r="K12" s="244">
        <v>10</v>
      </c>
      <c r="L12" s="244">
        <v>77</v>
      </c>
      <c r="M12" s="244">
        <v>4</v>
      </c>
      <c r="N12" s="244">
        <v>0</v>
      </c>
      <c r="O12" s="244">
        <v>4</v>
      </c>
      <c r="P12" s="244">
        <v>12</v>
      </c>
      <c r="Q12" s="244">
        <v>0</v>
      </c>
      <c r="R12" s="244">
        <v>8</v>
      </c>
      <c r="S12" s="244">
        <v>105</v>
      </c>
      <c r="T12" s="252"/>
      <c r="U12" s="240"/>
    </row>
    <row r="13" spans="1:21" ht="27.75" customHeight="1" x14ac:dyDescent="0.15">
      <c r="A13" s="251" t="s">
        <v>239</v>
      </c>
      <c r="B13" s="250" t="s">
        <v>238</v>
      </c>
      <c r="C13" s="249">
        <v>24</v>
      </c>
      <c r="D13" s="249">
        <v>23</v>
      </c>
      <c r="E13" s="249">
        <v>23</v>
      </c>
      <c r="F13" s="249">
        <v>46</v>
      </c>
      <c r="G13" s="249">
        <v>4</v>
      </c>
      <c r="H13" s="249">
        <v>2</v>
      </c>
      <c r="I13" s="249">
        <v>1</v>
      </c>
      <c r="J13" s="249">
        <v>15</v>
      </c>
      <c r="K13" s="249">
        <v>15</v>
      </c>
      <c r="L13" s="249">
        <v>153</v>
      </c>
      <c r="M13" s="249">
        <v>4</v>
      </c>
      <c r="N13" s="249">
        <v>0</v>
      </c>
      <c r="O13" s="249">
        <v>7</v>
      </c>
      <c r="P13" s="249">
        <v>21</v>
      </c>
      <c r="Q13" s="249">
        <v>1</v>
      </c>
      <c r="R13" s="249">
        <v>9</v>
      </c>
      <c r="S13" s="249">
        <v>195</v>
      </c>
      <c r="T13" s="243"/>
      <c r="U13" s="248"/>
    </row>
    <row r="14" spans="1:21" ht="27.75" customHeight="1" x14ac:dyDescent="0.15">
      <c r="A14" s="247"/>
      <c r="B14" s="245" t="s">
        <v>237</v>
      </c>
      <c r="C14" s="244">
        <v>5</v>
      </c>
      <c r="D14" s="244">
        <v>0</v>
      </c>
      <c r="E14" s="244">
        <v>1</v>
      </c>
      <c r="F14" s="244">
        <v>2</v>
      </c>
      <c r="G14" s="244">
        <v>0</v>
      </c>
      <c r="H14" s="244">
        <v>0</v>
      </c>
      <c r="I14" s="244">
        <v>0</v>
      </c>
      <c r="J14" s="244">
        <v>1</v>
      </c>
      <c r="K14" s="244">
        <v>1</v>
      </c>
      <c r="L14" s="244">
        <v>10</v>
      </c>
      <c r="M14" s="244">
        <v>0</v>
      </c>
      <c r="N14" s="244">
        <v>0</v>
      </c>
      <c r="O14" s="244">
        <v>0</v>
      </c>
      <c r="P14" s="244">
        <v>6</v>
      </c>
      <c r="Q14" s="244">
        <v>1</v>
      </c>
      <c r="R14" s="244">
        <v>1</v>
      </c>
      <c r="S14" s="244">
        <v>18</v>
      </c>
      <c r="T14" s="243"/>
      <c r="U14" s="240"/>
    </row>
    <row r="15" spans="1:21" ht="27.75" customHeight="1" x14ac:dyDescent="0.15">
      <c r="A15" s="247"/>
      <c r="B15" s="245" t="s">
        <v>236</v>
      </c>
      <c r="C15" s="244">
        <v>6</v>
      </c>
      <c r="D15" s="244">
        <v>14</v>
      </c>
      <c r="E15" s="244">
        <v>9</v>
      </c>
      <c r="F15" s="244">
        <v>24</v>
      </c>
      <c r="G15" s="244">
        <v>4</v>
      </c>
      <c r="H15" s="244">
        <v>0</v>
      </c>
      <c r="I15" s="244">
        <v>0</v>
      </c>
      <c r="J15" s="244">
        <v>4</v>
      </c>
      <c r="K15" s="244">
        <v>2</v>
      </c>
      <c r="L15" s="244">
        <v>63</v>
      </c>
      <c r="M15" s="244">
        <v>0</v>
      </c>
      <c r="N15" s="244">
        <v>0</v>
      </c>
      <c r="O15" s="244">
        <v>3</v>
      </c>
      <c r="P15" s="244">
        <v>3</v>
      </c>
      <c r="Q15" s="244">
        <v>0</v>
      </c>
      <c r="R15" s="244">
        <v>0</v>
      </c>
      <c r="S15" s="244">
        <v>69</v>
      </c>
      <c r="T15" s="243"/>
      <c r="U15" s="240"/>
    </row>
    <row r="16" spans="1:21" ht="27.75" customHeight="1" x14ac:dyDescent="0.15">
      <c r="A16" s="246"/>
      <c r="B16" s="245" t="s">
        <v>235</v>
      </c>
      <c r="C16" s="244">
        <v>13</v>
      </c>
      <c r="D16" s="244">
        <v>9</v>
      </c>
      <c r="E16" s="244">
        <v>13</v>
      </c>
      <c r="F16" s="244">
        <v>20</v>
      </c>
      <c r="G16" s="244">
        <v>0</v>
      </c>
      <c r="H16" s="244">
        <v>2</v>
      </c>
      <c r="I16" s="244">
        <v>1</v>
      </c>
      <c r="J16" s="244">
        <v>10</v>
      </c>
      <c r="K16" s="244">
        <v>12</v>
      </c>
      <c r="L16" s="244">
        <v>80</v>
      </c>
      <c r="M16" s="244">
        <v>4</v>
      </c>
      <c r="N16" s="244">
        <v>0</v>
      </c>
      <c r="O16" s="244">
        <v>4</v>
      </c>
      <c r="P16" s="244">
        <v>12</v>
      </c>
      <c r="Q16" s="244">
        <v>0</v>
      </c>
      <c r="R16" s="244">
        <v>8</v>
      </c>
      <c r="S16" s="244">
        <v>108</v>
      </c>
      <c r="T16" s="243"/>
      <c r="U16" s="240"/>
    </row>
    <row r="17" spans="1:21" x14ac:dyDescent="0.15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2" t="s">
        <v>234</v>
      </c>
      <c r="T17" s="240"/>
      <c r="U17" s="240"/>
    </row>
    <row r="18" spans="1:21" x14ac:dyDescent="0.15">
      <c r="A18" s="240"/>
      <c r="B18" s="240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0"/>
      <c r="U18" s="240"/>
    </row>
    <row r="19" spans="1:21" x14ac:dyDescent="0.15">
      <c r="A19" s="240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</row>
  </sheetData>
  <mergeCells count="6">
    <mergeCell ref="S3:S4"/>
    <mergeCell ref="C3:L3"/>
    <mergeCell ref="N3:O3"/>
    <mergeCell ref="P3:R3"/>
    <mergeCell ref="A3:A4"/>
    <mergeCell ref="M3:M4"/>
  </mergeCells>
  <phoneticPr fontId="2"/>
  <printOptions horizontalCentered="1"/>
  <pageMargins left="0.59055118110236227" right="0.59055118110236227" top="0.59055118110236227" bottom="0.59055118110236227" header="0" footer="0"/>
  <pageSetup paperSize="9" scale="7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3.5" x14ac:dyDescent="0.15"/>
  <cols>
    <col min="1" max="4" width="14.125" style="212" customWidth="1"/>
    <col min="5" max="5" width="13.625" style="212" customWidth="1"/>
    <col min="6" max="16384" width="9" style="212"/>
  </cols>
  <sheetData>
    <row r="1" spans="1:5" ht="14.25" x14ac:dyDescent="0.15">
      <c r="A1" s="308" t="s">
        <v>333</v>
      </c>
      <c r="B1" s="259"/>
      <c r="C1" s="259"/>
      <c r="D1" s="259"/>
      <c r="E1" s="259"/>
    </row>
    <row r="2" spans="1:5" ht="14.25" x14ac:dyDescent="0.15">
      <c r="A2" s="307"/>
      <c r="B2" s="252"/>
      <c r="C2" s="252"/>
      <c r="D2" s="252"/>
      <c r="E2" s="288"/>
    </row>
    <row r="3" spans="1:5" ht="24" customHeight="1" x14ac:dyDescent="0.15">
      <c r="A3" s="316" t="s">
        <v>332</v>
      </c>
      <c r="B3" s="316"/>
      <c r="C3" s="316" t="s">
        <v>331</v>
      </c>
      <c r="D3" s="316"/>
      <c r="E3" s="235"/>
    </row>
    <row r="4" spans="1:5" ht="24" customHeight="1" x14ac:dyDescent="0.15">
      <c r="A4" s="321" t="s">
        <v>330</v>
      </c>
      <c r="B4" s="321"/>
      <c r="C4" s="322">
        <v>174974</v>
      </c>
      <c r="D4" s="322"/>
      <c r="E4" s="306"/>
    </row>
    <row r="5" spans="1:5" ht="24" customHeight="1" x14ac:dyDescent="0.15">
      <c r="A5" s="321" t="s">
        <v>329</v>
      </c>
      <c r="B5" s="321"/>
      <c r="C5" s="322">
        <v>179036</v>
      </c>
      <c r="D5" s="322"/>
      <c r="E5" s="235"/>
    </row>
    <row r="6" spans="1:5" ht="24" customHeight="1" x14ac:dyDescent="0.15">
      <c r="A6" s="321" t="s">
        <v>228</v>
      </c>
      <c r="B6" s="321"/>
      <c r="C6" s="322">
        <v>181990</v>
      </c>
      <c r="D6" s="322"/>
      <c r="E6" s="235"/>
    </row>
    <row r="7" spans="1:5" ht="24" customHeight="1" x14ac:dyDescent="0.15">
      <c r="A7" s="323" t="s">
        <v>198</v>
      </c>
      <c r="B7" s="324"/>
      <c r="C7" s="322">
        <v>185910</v>
      </c>
      <c r="D7" s="322"/>
      <c r="E7" s="235"/>
    </row>
    <row r="8" spans="1:5" s="296" customFormat="1" ht="24" customHeight="1" x14ac:dyDescent="0.15">
      <c r="A8" s="325" t="s">
        <v>227</v>
      </c>
      <c r="B8" s="326"/>
      <c r="C8" s="327">
        <v>190477</v>
      </c>
      <c r="D8" s="327"/>
      <c r="E8" s="306"/>
    </row>
    <row r="9" spans="1:5" x14ac:dyDescent="0.15">
      <c r="A9" s="304"/>
      <c r="B9" s="304"/>
      <c r="C9" s="305"/>
      <c r="D9" s="232" t="s">
        <v>298</v>
      </c>
      <c r="E9" s="304"/>
    </row>
    <row r="10" spans="1:5" x14ac:dyDescent="0.15">
      <c r="A10" s="230"/>
      <c r="B10" s="230"/>
      <c r="C10" s="230"/>
      <c r="D10" s="230"/>
      <c r="E10" s="230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/>
  </sheetViews>
  <sheetFormatPr defaultRowHeight="13.5" x14ac:dyDescent="0.15"/>
  <cols>
    <col min="1" max="1" width="15.625" style="212" customWidth="1"/>
    <col min="2" max="9" width="12.625" style="212" customWidth="1"/>
    <col min="10" max="16384" width="9" style="212"/>
  </cols>
  <sheetData>
    <row r="1" spans="1:10" ht="14.25" x14ac:dyDescent="0.15">
      <c r="A1" s="238" t="s">
        <v>339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88"/>
    </row>
    <row r="3" spans="1:10" ht="24" customHeight="1" x14ac:dyDescent="0.15">
      <c r="A3" s="300" t="s">
        <v>224</v>
      </c>
      <c r="B3" s="278" t="s">
        <v>338</v>
      </c>
      <c r="C3" s="278" t="s">
        <v>337</v>
      </c>
      <c r="D3" s="300" t="s">
        <v>324</v>
      </c>
      <c r="E3" s="300" t="s">
        <v>323</v>
      </c>
      <c r="F3" s="314" t="s">
        <v>322</v>
      </c>
      <c r="G3" s="314" t="s">
        <v>336</v>
      </c>
      <c r="H3" s="314" t="s">
        <v>320</v>
      </c>
      <c r="I3" s="300" t="s">
        <v>335</v>
      </c>
      <c r="J3" s="230"/>
    </row>
    <row r="4" spans="1:10" ht="24" customHeight="1" x14ac:dyDescent="0.15">
      <c r="A4" s="277" t="s">
        <v>275</v>
      </c>
      <c r="B4" s="313">
        <v>224460</v>
      </c>
      <c r="C4" s="313">
        <v>226761</v>
      </c>
      <c r="D4" s="313">
        <v>122990</v>
      </c>
      <c r="E4" s="313">
        <v>114503</v>
      </c>
      <c r="F4" s="313">
        <v>153669</v>
      </c>
      <c r="G4" s="313">
        <v>73017</v>
      </c>
      <c r="H4" s="313">
        <v>83105</v>
      </c>
      <c r="I4" s="313">
        <v>998505</v>
      </c>
      <c r="J4" s="233"/>
    </row>
    <row r="5" spans="1:10" ht="24" customHeight="1" x14ac:dyDescent="0.15">
      <c r="A5" s="277" t="s">
        <v>202</v>
      </c>
      <c r="B5" s="313">
        <v>226305</v>
      </c>
      <c r="C5" s="313">
        <v>226052</v>
      </c>
      <c r="D5" s="313">
        <v>120776</v>
      </c>
      <c r="E5" s="313">
        <v>112665</v>
      </c>
      <c r="F5" s="313">
        <v>152669</v>
      </c>
      <c r="G5" s="313">
        <v>73340</v>
      </c>
      <c r="H5" s="313">
        <v>86629</v>
      </c>
      <c r="I5" s="313">
        <v>998436</v>
      </c>
      <c r="J5" s="230"/>
    </row>
    <row r="6" spans="1:10" ht="24" customHeight="1" x14ac:dyDescent="0.15">
      <c r="A6" s="277" t="s">
        <v>269</v>
      </c>
      <c r="B6" s="311">
        <v>229045</v>
      </c>
      <c r="C6" s="311">
        <v>229318</v>
      </c>
      <c r="D6" s="311">
        <v>123772</v>
      </c>
      <c r="E6" s="311">
        <v>114553</v>
      </c>
      <c r="F6" s="311">
        <v>159178</v>
      </c>
      <c r="G6" s="311">
        <v>74144</v>
      </c>
      <c r="H6" s="311">
        <v>92037</v>
      </c>
      <c r="I6" s="311">
        <v>1022047</v>
      </c>
      <c r="J6" s="230"/>
    </row>
    <row r="7" spans="1:10" ht="24" customHeight="1" x14ac:dyDescent="0.15">
      <c r="A7" s="277" t="s">
        <v>195</v>
      </c>
      <c r="B7" s="312">
        <v>228287</v>
      </c>
      <c r="C7" s="312">
        <v>225614</v>
      </c>
      <c r="D7" s="312">
        <v>125333</v>
      </c>
      <c r="E7" s="312">
        <v>113705</v>
      </c>
      <c r="F7" s="312">
        <v>161363</v>
      </c>
      <c r="G7" s="312">
        <v>72900</v>
      </c>
      <c r="H7" s="312">
        <v>93959</v>
      </c>
      <c r="I7" s="311">
        <v>1021161</v>
      </c>
      <c r="J7" s="230"/>
    </row>
    <row r="8" spans="1:10" s="296" customFormat="1" ht="24" customHeight="1" x14ac:dyDescent="0.15">
      <c r="A8" s="251" t="s">
        <v>212</v>
      </c>
      <c r="B8" s="310">
        <v>229735</v>
      </c>
      <c r="C8" s="310">
        <v>223637</v>
      </c>
      <c r="D8" s="310">
        <v>128466</v>
      </c>
      <c r="E8" s="310">
        <v>114604</v>
      </c>
      <c r="F8" s="310">
        <v>166184</v>
      </c>
      <c r="G8" s="310">
        <v>75026</v>
      </c>
      <c r="H8" s="310">
        <v>96297</v>
      </c>
      <c r="I8" s="310">
        <v>1033949</v>
      </c>
      <c r="J8" s="233"/>
    </row>
    <row r="9" spans="1:10" x14ac:dyDescent="0.15">
      <c r="A9" s="304"/>
      <c r="B9" s="304"/>
      <c r="C9" s="304"/>
      <c r="D9" s="304"/>
      <c r="E9" s="304"/>
      <c r="F9" s="304"/>
      <c r="G9" s="304"/>
      <c r="H9" s="304"/>
      <c r="I9" s="232" t="s">
        <v>298</v>
      </c>
      <c r="J9" s="304"/>
    </row>
    <row r="10" spans="1:10" x14ac:dyDescent="0.15">
      <c r="A10" s="309"/>
      <c r="B10" s="230"/>
      <c r="C10" s="230"/>
      <c r="D10" s="230"/>
      <c r="E10" s="230"/>
      <c r="F10" s="230"/>
      <c r="G10" s="230"/>
      <c r="H10" s="230"/>
      <c r="I10" s="230"/>
      <c r="J10" s="230"/>
    </row>
    <row r="11" spans="1:10" x14ac:dyDescent="0.15">
      <c r="A11" s="230"/>
      <c r="B11" s="230"/>
      <c r="C11" s="230"/>
      <c r="D11" s="230"/>
      <c r="E11" s="230"/>
      <c r="F11" s="230"/>
      <c r="G11" s="230"/>
      <c r="H11" s="230"/>
      <c r="I11" s="230"/>
      <c r="J11" s="230"/>
    </row>
    <row r="20" spans="9:9" x14ac:dyDescent="0.15">
      <c r="I20" s="212" t="s">
        <v>334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/>
  </sheetViews>
  <sheetFormatPr defaultRowHeight="13.5" x14ac:dyDescent="0.15"/>
  <cols>
    <col min="1" max="1" width="16.625" customWidth="1"/>
    <col min="2" max="2" width="10.375" bestFit="1" customWidth="1"/>
    <col min="3" max="9" width="9.25" bestFit="1" customWidth="1"/>
    <col min="10" max="10" width="8.875" customWidth="1"/>
    <col min="11" max="12" width="9.25" bestFit="1" customWidth="1"/>
  </cols>
  <sheetData>
    <row r="1" spans="1:13" ht="14.25" x14ac:dyDescent="0.15">
      <c r="A1" s="37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4"/>
    </row>
    <row r="3" spans="1:13" ht="24" customHeight="1" x14ac:dyDescent="0.15">
      <c r="A3" s="329" t="s">
        <v>1</v>
      </c>
      <c r="B3" s="330" t="s">
        <v>154</v>
      </c>
      <c r="C3" s="329" t="s">
        <v>11</v>
      </c>
      <c r="D3" s="328"/>
      <c r="E3" s="329" t="s">
        <v>10</v>
      </c>
      <c r="F3" s="328"/>
      <c r="G3" s="329" t="s">
        <v>9</v>
      </c>
      <c r="H3" s="328"/>
      <c r="I3" s="328" t="s">
        <v>8</v>
      </c>
      <c r="J3" s="328"/>
      <c r="K3" s="328" t="s">
        <v>7</v>
      </c>
      <c r="L3" s="328"/>
      <c r="M3" s="33"/>
    </row>
    <row r="4" spans="1:13" ht="24" customHeight="1" x14ac:dyDescent="0.15">
      <c r="A4" s="328"/>
      <c r="B4" s="331"/>
      <c r="C4" s="275" t="s">
        <v>6</v>
      </c>
      <c r="D4" s="275" t="s">
        <v>5</v>
      </c>
      <c r="E4" s="275" t="s">
        <v>6</v>
      </c>
      <c r="F4" s="275" t="s">
        <v>5</v>
      </c>
      <c r="G4" s="274" t="s">
        <v>0</v>
      </c>
      <c r="H4" s="275" t="s">
        <v>5</v>
      </c>
      <c r="I4" s="274" t="s">
        <v>0</v>
      </c>
      <c r="J4" s="275" t="s">
        <v>5</v>
      </c>
      <c r="K4" s="275" t="s">
        <v>4</v>
      </c>
      <c r="L4" s="274" t="s">
        <v>3</v>
      </c>
      <c r="M4" s="33"/>
    </row>
    <row r="5" spans="1:13" ht="24" customHeight="1" x14ac:dyDescent="0.15">
      <c r="A5" s="32" t="s">
        <v>295</v>
      </c>
      <c r="B5" s="31">
        <v>134728</v>
      </c>
      <c r="C5" s="30">
        <v>139</v>
      </c>
      <c r="D5" s="30">
        <v>38632</v>
      </c>
      <c r="E5" s="29">
        <v>238</v>
      </c>
      <c r="F5" s="29">
        <v>25489</v>
      </c>
      <c r="G5" s="29">
        <v>247</v>
      </c>
      <c r="H5" s="29">
        <v>42479</v>
      </c>
      <c r="I5" s="29">
        <v>305</v>
      </c>
      <c r="J5" s="29">
        <v>14909</v>
      </c>
      <c r="K5" s="29">
        <v>268</v>
      </c>
      <c r="L5" s="29">
        <v>13219</v>
      </c>
      <c r="M5" s="33"/>
    </row>
    <row r="6" spans="1:13" ht="24" customHeight="1" x14ac:dyDescent="0.15">
      <c r="A6" s="32" t="s">
        <v>213</v>
      </c>
      <c r="B6" s="31">
        <v>127983</v>
      </c>
      <c r="C6" s="30">
        <v>151</v>
      </c>
      <c r="D6" s="30">
        <v>40948</v>
      </c>
      <c r="E6" s="29">
        <v>217</v>
      </c>
      <c r="F6" s="29">
        <v>22197</v>
      </c>
      <c r="G6" s="29">
        <v>231</v>
      </c>
      <c r="H6" s="29">
        <v>38304</v>
      </c>
      <c r="I6" s="29">
        <v>307</v>
      </c>
      <c r="J6" s="29">
        <v>14594</v>
      </c>
      <c r="K6" s="29">
        <v>259</v>
      </c>
      <c r="L6" s="29">
        <v>11940</v>
      </c>
      <c r="M6" s="19"/>
    </row>
    <row r="7" spans="1:13" ht="24" customHeight="1" x14ac:dyDescent="0.15">
      <c r="A7" s="32" t="s">
        <v>197</v>
      </c>
      <c r="B7" s="31">
        <v>37259</v>
      </c>
      <c r="C7" s="30">
        <v>101</v>
      </c>
      <c r="D7" s="30">
        <v>14788</v>
      </c>
      <c r="E7" s="29">
        <v>125</v>
      </c>
      <c r="F7" s="29">
        <v>6354</v>
      </c>
      <c r="G7" s="29">
        <v>125</v>
      </c>
      <c r="H7" s="29">
        <v>8014</v>
      </c>
      <c r="I7" s="29">
        <v>50</v>
      </c>
      <c r="J7" s="29">
        <v>2106</v>
      </c>
      <c r="K7" s="29">
        <v>168</v>
      </c>
      <c r="L7" s="29">
        <v>5997</v>
      </c>
      <c r="M7" s="19"/>
    </row>
    <row r="8" spans="1:13" ht="24" customHeight="1" x14ac:dyDescent="0.15">
      <c r="A8" s="32" t="s">
        <v>194</v>
      </c>
      <c r="B8" s="31">
        <v>46905</v>
      </c>
      <c r="C8" s="30">
        <v>66</v>
      </c>
      <c r="D8" s="30">
        <v>9956</v>
      </c>
      <c r="E8" s="29">
        <v>158</v>
      </c>
      <c r="F8" s="29">
        <v>10838</v>
      </c>
      <c r="G8" s="29">
        <v>180</v>
      </c>
      <c r="H8" s="29">
        <v>21018</v>
      </c>
      <c r="I8" s="29">
        <v>0</v>
      </c>
      <c r="J8" s="29">
        <v>0</v>
      </c>
      <c r="K8" s="29">
        <v>148</v>
      </c>
      <c r="L8" s="29">
        <v>5093</v>
      </c>
      <c r="M8" s="19"/>
    </row>
    <row r="9" spans="1:13" s="9" customFormat="1" ht="24" customHeight="1" x14ac:dyDescent="0.15">
      <c r="A9" s="28" t="s">
        <v>268</v>
      </c>
      <c r="B9" s="27">
        <v>92093</v>
      </c>
      <c r="C9" s="105">
        <v>108</v>
      </c>
      <c r="D9" s="105">
        <v>20817</v>
      </c>
      <c r="E9" s="105">
        <v>189</v>
      </c>
      <c r="F9" s="105">
        <v>15466</v>
      </c>
      <c r="G9" s="105">
        <v>229</v>
      </c>
      <c r="H9" s="105">
        <v>26006</v>
      </c>
      <c r="I9" s="105">
        <v>299</v>
      </c>
      <c r="J9" s="105">
        <v>15997</v>
      </c>
      <c r="K9" s="105">
        <v>328</v>
      </c>
      <c r="L9" s="105">
        <v>13807</v>
      </c>
      <c r="M9" s="25"/>
    </row>
    <row r="10" spans="1:13" ht="15" customHeight="1" x14ac:dyDescent="0.15">
      <c r="A10" s="24" t="s">
        <v>173</v>
      </c>
      <c r="B10" s="20"/>
      <c r="C10" s="20"/>
      <c r="D10" s="20"/>
      <c r="E10" s="20"/>
      <c r="F10" s="20"/>
      <c r="G10" s="20"/>
      <c r="H10" s="20"/>
      <c r="I10" s="20"/>
      <c r="J10" s="20"/>
      <c r="K10" s="23"/>
      <c r="L10" s="22" t="s">
        <v>2</v>
      </c>
      <c r="M10" s="20"/>
    </row>
    <row r="11" spans="1:13" ht="15" customHeight="1" x14ac:dyDescent="0.15">
      <c r="A11" s="21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1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15" customHeight="1" x14ac:dyDescent="0.15">
      <c r="A13" s="2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/>
  </sheetViews>
  <sheetFormatPr defaultRowHeight="13.5" x14ac:dyDescent="0.15"/>
  <cols>
    <col min="1" max="1" width="16.625" style="212" customWidth="1"/>
    <col min="2" max="9" width="10.125" style="212" customWidth="1"/>
    <col min="10" max="10" width="9.25" style="212" bestFit="1" customWidth="1"/>
    <col min="11" max="16384" width="9" style="212"/>
  </cols>
  <sheetData>
    <row r="1" spans="1:11" ht="14.25" x14ac:dyDescent="0.15">
      <c r="A1" s="229" t="s">
        <v>225</v>
      </c>
      <c r="B1" s="227"/>
      <c r="C1" s="227"/>
      <c r="D1" s="227"/>
      <c r="E1" s="228"/>
      <c r="F1" s="227"/>
      <c r="G1" s="227"/>
      <c r="H1" s="227"/>
      <c r="I1" s="227"/>
      <c r="J1" s="227"/>
      <c r="K1" s="227"/>
    </row>
    <row r="2" spans="1:11" x14ac:dyDescent="0.15">
      <c r="A2" s="226"/>
      <c r="B2" s="226"/>
      <c r="C2" s="226"/>
      <c r="D2" s="226"/>
      <c r="F2" s="226"/>
    </row>
    <row r="3" spans="1:11" ht="19.5" customHeight="1" x14ac:dyDescent="0.15">
      <c r="A3" s="332" t="s">
        <v>224</v>
      </c>
      <c r="B3" s="332" t="s">
        <v>223</v>
      </c>
      <c r="C3" s="333"/>
      <c r="D3" s="332" t="s">
        <v>222</v>
      </c>
      <c r="E3" s="332"/>
      <c r="F3" s="332"/>
      <c r="G3" s="332"/>
      <c r="H3" s="332"/>
      <c r="I3" s="332"/>
    </row>
    <row r="4" spans="1:11" ht="19.5" customHeight="1" x14ac:dyDescent="0.15">
      <c r="A4" s="333"/>
      <c r="B4" s="223" t="s">
        <v>221</v>
      </c>
      <c r="C4" s="223" t="s">
        <v>219</v>
      </c>
      <c r="D4" s="223" t="s">
        <v>220</v>
      </c>
      <c r="E4" s="223" t="s">
        <v>219</v>
      </c>
      <c r="F4" s="223" t="s">
        <v>218</v>
      </c>
      <c r="G4" s="223" t="s">
        <v>217</v>
      </c>
      <c r="H4" s="223" t="s">
        <v>216</v>
      </c>
      <c r="I4" s="223" t="s">
        <v>215</v>
      </c>
    </row>
    <row r="5" spans="1:11" ht="19.5" customHeight="1" x14ac:dyDescent="0.15">
      <c r="A5" s="221" t="s">
        <v>214</v>
      </c>
      <c r="B5" s="222">
        <v>25012</v>
      </c>
      <c r="C5" s="222">
        <v>227</v>
      </c>
      <c r="D5" s="222">
        <v>20649</v>
      </c>
      <c r="E5" s="222">
        <v>113</v>
      </c>
      <c r="F5" s="222">
        <v>10314</v>
      </c>
      <c r="G5" s="222">
        <v>70</v>
      </c>
      <c r="H5" s="222">
        <v>1181</v>
      </c>
      <c r="I5" s="222">
        <v>9084</v>
      </c>
    </row>
    <row r="6" spans="1:11" ht="19.5" customHeight="1" x14ac:dyDescent="0.15">
      <c r="A6" s="221" t="s">
        <v>213</v>
      </c>
      <c r="B6" s="222">
        <v>15670</v>
      </c>
      <c r="C6" s="222">
        <v>293</v>
      </c>
      <c r="D6" s="222">
        <v>8780</v>
      </c>
      <c r="E6" s="222">
        <v>96</v>
      </c>
      <c r="F6" s="222">
        <v>2318</v>
      </c>
      <c r="G6" s="222">
        <v>54</v>
      </c>
      <c r="H6" s="222">
        <v>2685</v>
      </c>
      <c r="I6" s="222">
        <v>3723</v>
      </c>
    </row>
    <row r="7" spans="1:11" ht="19.5" customHeight="1" x14ac:dyDescent="0.15">
      <c r="A7" s="221" t="s">
        <v>197</v>
      </c>
      <c r="B7" s="222">
        <v>26187</v>
      </c>
      <c r="C7" s="222">
        <v>232</v>
      </c>
      <c r="D7" s="222">
        <v>15849</v>
      </c>
      <c r="E7" s="222">
        <v>84</v>
      </c>
      <c r="F7" s="222">
        <v>5267</v>
      </c>
      <c r="G7" s="222">
        <v>101</v>
      </c>
      <c r="H7" s="222">
        <v>3740</v>
      </c>
      <c r="I7" s="222">
        <v>6741</v>
      </c>
    </row>
    <row r="8" spans="1:11" ht="19.5" customHeight="1" x14ac:dyDescent="0.15">
      <c r="A8" s="221" t="s">
        <v>194</v>
      </c>
      <c r="B8" s="222">
        <v>16684</v>
      </c>
      <c r="C8" s="222">
        <v>232</v>
      </c>
      <c r="D8" s="222">
        <v>11989</v>
      </c>
      <c r="E8" s="222">
        <v>86</v>
      </c>
      <c r="F8" s="222">
        <v>3601</v>
      </c>
      <c r="G8" s="222">
        <v>74</v>
      </c>
      <c r="H8" s="222">
        <v>1128</v>
      </c>
      <c r="I8" s="222">
        <v>7186</v>
      </c>
    </row>
    <row r="9" spans="1:11" s="219" customFormat="1" ht="19.5" customHeight="1" x14ac:dyDescent="0.15">
      <c r="A9" s="221" t="s">
        <v>212</v>
      </c>
      <c r="B9" s="220">
        <v>14594</v>
      </c>
      <c r="C9" s="220">
        <v>281</v>
      </c>
      <c r="D9" s="220">
        <v>8632</v>
      </c>
      <c r="E9" s="220">
        <v>89</v>
      </c>
      <c r="F9" s="220">
        <v>4487</v>
      </c>
      <c r="G9" s="220">
        <v>35</v>
      </c>
      <c r="H9" s="220">
        <v>715</v>
      </c>
      <c r="I9" s="220">
        <v>3151</v>
      </c>
    </row>
    <row r="10" spans="1:11" x14ac:dyDescent="0.15">
      <c r="A10" s="218" t="s">
        <v>211</v>
      </c>
      <c r="B10" s="214"/>
      <c r="C10" s="214"/>
      <c r="D10" s="214"/>
      <c r="F10" s="214"/>
      <c r="I10" s="217" t="s">
        <v>210</v>
      </c>
    </row>
    <row r="11" spans="1:11" s="215" customFormat="1" x14ac:dyDescent="0.15">
      <c r="A11" s="216" t="s">
        <v>209</v>
      </c>
      <c r="B11" s="214"/>
      <c r="C11" s="214"/>
      <c r="D11" s="214"/>
      <c r="F11" s="214"/>
    </row>
    <row r="12" spans="1:11" x14ac:dyDescent="0.15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</row>
    <row r="13" spans="1:11" x14ac:dyDescent="0.15">
      <c r="A13" s="214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x14ac:dyDescent="0.1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</row>
    <row r="15" spans="1:11" x14ac:dyDescent="0.1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</row>
    <row r="16" spans="1:11" x14ac:dyDescent="0.1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</row>
    <row r="17" spans="1:11" x14ac:dyDescent="0.1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</sheetData>
  <mergeCells count="3">
    <mergeCell ref="B3:C3"/>
    <mergeCell ref="D3:I3"/>
    <mergeCell ref="A3:A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85" zoomScaleNormal="85" workbookViewId="0"/>
  </sheetViews>
  <sheetFormatPr defaultRowHeight="13.5" x14ac:dyDescent="0.15"/>
  <cols>
    <col min="1" max="1" width="15" customWidth="1"/>
  </cols>
  <sheetData>
    <row r="1" spans="1:23" ht="14.25" x14ac:dyDescent="0.15">
      <c r="A1" s="48" t="s">
        <v>157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3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8" customHeight="1" x14ac:dyDescent="0.15">
      <c r="A3" s="335" t="s">
        <v>24</v>
      </c>
      <c r="B3" s="334" t="s">
        <v>23</v>
      </c>
      <c r="C3" s="334"/>
      <c r="D3" s="334"/>
      <c r="E3" s="334" t="s">
        <v>22</v>
      </c>
      <c r="F3" s="334"/>
      <c r="G3" s="334"/>
      <c r="H3" s="334" t="s">
        <v>21</v>
      </c>
      <c r="I3" s="334"/>
      <c r="J3" s="334"/>
      <c r="K3" s="334" t="s">
        <v>20</v>
      </c>
      <c r="L3" s="334"/>
      <c r="M3" s="334"/>
      <c r="N3" s="334" t="s">
        <v>19</v>
      </c>
      <c r="O3" s="334"/>
      <c r="P3" s="334"/>
      <c r="Q3" s="334" t="s">
        <v>18</v>
      </c>
      <c r="R3" s="334"/>
      <c r="S3" s="334"/>
      <c r="T3" s="335" t="s">
        <v>172</v>
      </c>
      <c r="U3" s="335"/>
      <c r="V3" s="335" t="s">
        <v>17</v>
      </c>
      <c r="W3" s="335"/>
    </row>
    <row r="4" spans="1:23" ht="24" customHeight="1" x14ac:dyDescent="0.15">
      <c r="A4" s="335"/>
      <c r="B4" s="276" t="s">
        <v>16</v>
      </c>
      <c r="C4" s="276" t="s">
        <v>15</v>
      </c>
      <c r="D4" s="46" t="s">
        <v>14</v>
      </c>
      <c r="E4" s="276" t="s">
        <v>16</v>
      </c>
      <c r="F4" s="276" t="s">
        <v>15</v>
      </c>
      <c r="G4" s="46" t="s">
        <v>14</v>
      </c>
      <c r="H4" s="276" t="s">
        <v>16</v>
      </c>
      <c r="I4" s="276" t="s">
        <v>15</v>
      </c>
      <c r="J4" s="46" t="s">
        <v>14</v>
      </c>
      <c r="K4" s="276" t="s">
        <v>16</v>
      </c>
      <c r="L4" s="276" t="s">
        <v>15</v>
      </c>
      <c r="M4" s="46" t="s">
        <v>14</v>
      </c>
      <c r="N4" s="276" t="s">
        <v>16</v>
      </c>
      <c r="O4" s="276" t="s">
        <v>15</v>
      </c>
      <c r="P4" s="46" t="s">
        <v>14</v>
      </c>
      <c r="Q4" s="276" t="s">
        <v>16</v>
      </c>
      <c r="R4" s="276" t="s">
        <v>15</v>
      </c>
      <c r="S4" s="46" t="s">
        <v>14</v>
      </c>
      <c r="T4" s="276" t="s">
        <v>15</v>
      </c>
      <c r="U4" s="46" t="s">
        <v>14</v>
      </c>
      <c r="V4" s="276" t="s">
        <v>15</v>
      </c>
      <c r="W4" s="46" t="s">
        <v>14</v>
      </c>
    </row>
    <row r="5" spans="1:23" s="6" customFormat="1" ht="18" customHeight="1" x14ac:dyDescent="0.15">
      <c r="A5" s="32" t="s">
        <v>297</v>
      </c>
      <c r="B5" s="45">
        <v>2037</v>
      </c>
      <c r="C5" s="45">
        <v>35412</v>
      </c>
      <c r="D5" s="45">
        <v>9923</v>
      </c>
      <c r="E5" s="45">
        <v>234</v>
      </c>
      <c r="F5" s="45">
        <v>8976</v>
      </c>
      <c r="G5" s="45">
        <v>1385</v>
      </c>
      <c r="H5" s="45">
        <v>1114</v>
      </c>
      <c r="I5" s="45">
        <v>12338</v>
      </c>
      <c r="J5" s="45">
        <v>4480</v>
      </c>
      <c r="K5" s="45">
        <v>371</v>
      </c>
      <c r="L5" s="45">
        <v>3927</v>
      </c>
      <c r="M5" s="45">
        <v>1675</v>
      </c>
      <c r="N5" s="45">
        <v>162</v>
      </c>
      <c r="O5" s="45">
        <v>2266</v>
      </c>
      <c r="P5" s="45">
        <v>620</v>
      </c>
      <c r="Q5" s="45">
        <v>156</v>
      </c>
      <c r="R5" s="45">
        <v>1862</v>
      </c>
      <c r="S5" s="45">
        <v>403</v>
      </c>
      <c r="T5" s="45">
        <v>5315</v>
      </c>
      <c r="U5" s="45">
        <v>1259</v>
      </c>
      <c r="V5" s="44">
        <v>728</v>
      </c>
      <c r="W5" s="43">
        <v>101</v>
      </c>
    </row>
    <row r="6" spans="1:23" s="6" customFormat="1" ht="18" customHeight="1" x14ac:dyDescent="0.15">
      <c r="A6" s="32" t="s">
        <v>296</v>
      </c>
      <c r="B6" s="45">
        <v>2054</v>
      </c>
      <c r="C6" s="45">
        <v>37967</v>
      </c>
      <c r="D6" s="45">
        <v>10969</v>
      </c>
      <c r="E6" s="45">
        <v>218</v>
      </c>
      <c r="F6" s="45">
        <v>8673</v>
      </c>
      <c r="G6" s="45">
        <v>1557</v>
      </c>
      <c r="H6" s="45">
        <v>1135</v>
      </c>
      <c r="I6" s="45">
        <v>14263</v>
      </c>
      <c r="J6" s="45">
        <v>4919</v>
      </c>
      <c r="K6" s="45">
        <v>353</v>
      </c>
      <c r="L6" s="45">
        <v>4047</v>
      </c>
      <c r="M6" s="45">
        <v>1981</v>
      </c>
      <c r="N6" s="45">
        <v>184</v>
      </c>
      <c r="O6" s="45">
        <v>2475</v>
      </c>
      <c r="P6" s="45">
        <v>570</v>
      </c>
      <c r="Q6" s="45">
        <v>164</v>
      </c>
      <c r="R6" s="45">
        <v>2418</v>
      </c>
      <c r="S6" s="45">
        <v>528</v>
      </c>
      <c r="T6" s="45">
        <v>5456</v>
      </c>
      <c r="U6" s="45">
        <v>1327</v>
      </c>
      <c r="V6" s="44">
        <v>635</v>
      </c>
      <c r="W6" s="43">
        <v>87</v>
      </c>
    </row>
    <row r="7" spans="1:23" s="6" customFormat="1" ht="18" customHeight="1" x14ac:dyDescent="0.15">
      <c r="A7" s="32" t="s">
        <v>197</v>
      </c>
      <c r="B7" s="45">
        <v>1163</v>
      </c>
      <c r="C7" s="45">
        <v>15270</v>
      </c>
      <c r="D7" s="45">
        <v>3959</v>
      </c>
      <c r="E7" s="45">
        <v>149</v>
      </c>
      <c r="F7" s="45">
        <v>3347</v>
      </c>
      <c r="G7" s="45">
        <v>277</v>
      </c>
      <c r="H7" s="45">
        <v>675</v>
      </c>
      <c r="I7" s="45">
        <v>5867</v>
      </c>
      <c r="J7" s="45">
        <v>1998</v>
      </c>
      <c r="K7" s="45">
        <v>222</v>
      </c>
      <c r="L7" s="45">
        <v>1786</v>
      </c>
      <c r="M7" s="45">
        <v>764</v>
      </c>
      <c r="N7" s="45">
        <v>49</v>
      </c>
      <c r="O7" s="45">
        <v>556</v>
      </c>
      <c r="P7" s="45">
        <v>89</v>
      </c>
      <c r="Q7" s="45">
        <v>68</v>
      </c>
      <c r="R7" s="45">
        <v>391</v>
      </c>
      <c r="S7" s="45">
        <v>86</v>
      </c>
      <c r="T7" s="45">
        <v>2977</v>
      </c>
      <c r="U7" s="45">
        <v>709</v>
      </c>
      <c r="V7" s="44">
        <v>346</v>
      </c>
      <c r="W7" s="43">
        <v>36</v>
      </c>
    </row>
    <row r="8" spans="1:23" s="6" customFormat="1" ht="18" customHeight="1" x14ac:dyDescent="0.15">
      <c r="A8" s="32" t="s">
        <v>194</v>
      </c>
      <c r="B8" s="45">
        <v>1296</v>
      </c>
      <c r="C8" s="45">
        <v>14748</v>
      </c>
      <c r="D8" s="45">
        <v>3177</v>
      </c>
      <c r="E8" s="45">
        <v>202</v>
      </c>
      <c r="F8" s="45">
        <v>3776</v>
      </c>
      <c r="G8" s="45">
        <v>296</v>
      </c>
      <c r="H8" s="45">
        <v>767</v>
      </c>
      <c r="I8" s="45">
        <v>5903</v>
      </c>
      <c r="J8" s="45">
        <v>1571</v>
      </c>
      <c r="K8" s="45">
        <v>220</v>
      </c>
      <c r="L8" s="45">
        <v>1542</v>
      </c>
      <c r="M8" s="45">
        <v>558</v>
      </c>
      <c r="N8" s="45">
        <v>33</v>
      </c>
      <c r="O8" s="45">
        <v>301</v>
      </c>
      <c r="P8" s="45">
        <v>37</v>
      </c>
      <c r="Q8" s="45">
        <v>74</v>
      </c>
      <c r="R8" s="45">
        <v>270</v>
      </c>
      <c r="S8" s="45">
        <v>63</v>
      </c>
      <c r="T8" s="45">
        <v>2574</v>
      </c>
      <c r="U8" s="45">
        <v>612</v>
      </c>
      <c r="V8" s="43">
        <v>382</v>
      </c>
      <c r="W8" s="43">
        <v>40</v>
      </c>
    </row>
    <row r="9" spans="1:23" s="9" customFormat="1" ht="18" customHeight="1" x14ac:dyDescent="0.15">
      <c r="A9" s="28" t="s">
        <v>268</v>
      </c>
      <c r="B9" s="285">
        <v>1697</v>
      </c>
      <c r="C9" s="285">
        <v>20344</v>
      </c>
      <c r="D9" s="285">
        <v>4753</v>
      </c>
      <c r="E9" s="285">
        <v>269</v>
      </c>
      <c r="F9" s="285">
        <v>5492</v>
      </c>
      <c r="G9" s="285">
        <v>289</v>
      </c>
      <c r="H9" s="285">
        <v>989</v>
      </c>
      <c r="I9" s="285">
        <v>8060</v>
      </c>
      <c r="J9" s="285">
        <v>2619</v>
      </c>
      <c r="K9" s="285">
        <v>322</v>
      </c>
      <c r="L9" s="285">
        <v>2781</v>
      </c>
      <c r="M9" s="285">
        <v>1141</v>
      </c>
      <c r="N9" s="285">
        <v>54</v>
      </c>
      <c r="O9" s="285">
        <v>583</v>
      </c>
      <c r="P9" s="285">
        <v>86</v>
      </c>
      <c r="Q9" s="285">
        <v>63</v>
      </c>
      <c r="R9" s="285">
        <v>424</v>
      </c>
      <c r="S9" s="285">
        <v>54</v>
      </c>
      <c r="T9" s="285">
        <v>2518</v>
      </c>
      <c r="U9" s="285">
        <v>513</v>
      </c>
      <c r="V9" s="285">
        <v>486</v>
      </c>
      <c r="W9" s="285">
        <v>51</v>
      </c>
    </row>
    <row r="10" spans="1:23" x14ac:dyDescent="0.15">
      <c r="A10" s="42"/>
      <c r="B10" s="41"/>
      <c r="C10" s="41"/>
      <c r="D10" s="41"/>
      <c r="E10" s="41"/>
      <c r="F10" s="41"/>
      <c r="G10" s="41"/>
      <c r="H10" s="41"/>
      <c r="I10" s="41"/>
      <c r="J10" s="41"/>
      <c r="K10" s="336"/>
      <c r="L10" s="337"/>
      <c r="M10" s="337"/>
      <c r="N10" s="41"/>
      <c r="O10" s="41"/>
      <c r="P10" s="41"/>
      <c r="Q10" s="41"/>
      <c r="R10" s="41"/>
      <c r="T10" s="42"/>
      <c r="U10" s="42"/>
      <c r="V10" s="40"/>
      <c r="W10" s="284" t="s">
        <v>13</v>
      </c>
    </row>
    <row r="11" spans="1:23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23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</sheetData>
  <mergeCells count="10">
    <mergeCell ref="Q3:S3"/>
    <mergeCell ref="T3:U3"/>
    <mergeCell ref="V3:W3"/>
    <mergeCell ref="K10:M10"/>
    <mergeCell ref="A3:A4"/>
    <mergeCell ref="B3:D3"/>
    <mergeCell ref="E3:G3"/>
    <mergeCell ref="H3:J3"/>
    <mergeCell ref="K3:M3"/>
    <mergeCell ref="N3:P3"/>
  </mergeCells>
  <phoneticPr fontId="2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RowHeight="13.5" x14ac:dyDescent="0.15"/>
  <cols>
    <col min="1" max="1" width="17.625" customWidth="1"/>
    <col min="2" max="6" width="11.625" customWidth="1"/>
  </cols>
  <sheetData>
    <row r="1" spans="1:8" ht="14.25" x14ac:dyDescent="0.15">
      <c r="A1" s="14" t="s">
        <v>158</v>
      </c>
      <c r="B1" s="18"/>
      <c r="C1" s="18"/>
      <c r="D1" s="18"/>
      <c r="E1" s="18"/>
      <c r="F1" s="18"/>
      <c r="G1" s="18"/>
    </row>
    <row r="2" spans="1:8" x14ac:dyDescent="0.15">
      <c r="A2" s="17"/>
      <c r="B2" s="17"/>
      <c r="C2" s="17"/>
      <c r="D2" s="17"/>
      <c r="E2" s="17"/>
      <c r="F2" s="17"/>
      <c r="G2" s="5"/>
    </row>
    <row r="3" spans="1:8" ht="24" customHeight="1" x14ac:dyDescent="0.15">
      <c r="A3" s="338" t="s">
        <v>1</v>
      </c>
      <c r="B3" s="338" t="s">
        <v>29</v>
      </c>
      <c r="C3" s="338" t="s">
        <v>28</v>
      </c>
      <c r="D3" s="339"/>
      <c r="E3" s="338" t="s">
        <v>27</v>
      </c>
      <c r="F3" s="339"/>
      <c r="G3" s="1"/>
    </row>
    <row r="4" spans="1:8" ht="24" customHeight="1" x14ac:dyDescent="0.15">
      <c r="A4" s="339"/>
      <c r="B4" s="339"/>
      <c r="C4" s="283" t="s">
        <v>26</v>
      </c>
      <c r="D4" s="283" t="s">
        <v>25</v>
      </c>
      <c r="E4" s="283" t="s">
        <v>26</v>
      </c>
      <c r="F4" s="283" t="s">
        <v>25</v>
      </c>
      <c r="G4" s="1"/>
    </row>
    <row r="5" spans="1:8" ht="24" customHeight="1" x14ac:dyDescent="0.15">
      <c r="A5" s="260" t="s">
        <v>340</v>
      </c>
      <c r="B5" s="29">
        <v>44686</v>
      </c>
      <c r="C5" s="29">
        <v>31810</v>
      </c>
      <c r="D5" s="29">
        <v>5500</v>
      </c>
      <c r="E5" s="29">
        <v>5475</v>
      </c>
      <c r="F5" s="29">
        <v>1901</v>
      </c>
      <c r="G5" s="13"/>
    </row>
    <row r="6" spans="1:8" ht="24" customHeight="1" x14ac:dyDescent="0.15">
      <c r="A6" s="260" t="s">
        <v>229</v>
      </c>
      <c r="B6" s="29">
        <v>37396</v>
      </c>
      <c r="C6" s="29">
        <v>26618</v>
      </c>
      <c r="D6" s="29">
        <v>4716</v>
      </c>
      <c r="E6" s="29">
        <v>4772</v>
      </c>
      <c r="F6" s="29">
        <v>1290</v>
      </c>
      <c r="G6" s="16"/>
      <c r="H6" s="39"/>
    </row>
    <row r="7" spans="1:8" ht="24" customHeight="1" x14ac:dyDescent="0.15">
      <c r="A7" s="260" t="s">
        <v>197</v>
      </c>
      <c r="B7" s="29">
        <v>21411</v>
      </c>
      <c r="C7" s="29">
        <v>16666</v>
      </c>
      <c r="D7" s="29">
        <v>2547</v>
      </c>
      <c r="E7" s="29">
        <v>1838</v>
      </c>
      <c r="F7" s="29">
        <v>360</v>
      </c>
      <c r="G7" s="16"/>
      <c r="H7" s="39"/>
    </row>
    <row r="8" spans="1:8" ht="24" customHeight="1" x14ac:dyDescent="0.15">
      <c r="A8" s="260" t="s">
        <v>194</v>
      </c>
      <c r="B8" s="29">
        <v>55747</v>
      </c>
      <c r="C8" s="29">
        <v>43343</v>
      </c>
      <c r="D8" s="29">
        <v>7710</v>
      </c>
      <c r="E8" s="29">
        <v>3449</v>
      </c>
      <c r="F8" s="29">
        <v>1245</v>
      </c>
      <c r="G8" s="16"/>
      <c r="H8" s="39"/>
    </row>
    <row r="9" spans="1:8" ht="24" customHeight="1" x14ac:dyDescent="0.15">
      <c r="A9" s="193" t="s">
        <v>268</v>
      </c>
      <c r="B9" s="315">
        <v>53522</v>
      </c>
      <c r="C9" s="315">
        <v>39381</v>
      </c>
      <c r="D9" s="315">
        <v>8512</v>
      </c>
      <c r="E9" s="315">
        <v>4374</v>
      </c>
      <c r="F9" s="315">
        <v>1255</v>
      </c>
      <c r="G9" s="13"/>
    </row>
    <row r="10" spans="1:8" x14ac:dyDescent="0.15">
      <c r="A10" s="3"/>
      <c r="B10" s="3"/>
      <c r="C10" s="3"/>
      <c r="D10" s="3"/>
      <c r="E10" s="49"/>
      <c r="F10" s="15" t="s">
        <v>186</v>
      </c>
      <c r="G10" s="3"/>
    </row>
    <row r="11" spans="1:8" x14ac:dyDescent="0.15">
      <c r="A11" s="1"/>
      <c r="B11" s="1"/>
      <c r="C11" s="1"/>
      <c r="D11" s="1"/>
      <c r="E11" s="1"/>
      <c r="F11" s="1"/>
      <c r="G11" s="1"/>
    </row>
    <row r="12" spans="1:8" x14ac:dyDescent="0.15">
      <c r="A12" s="1"/>
      <c r="B12" s="1"/>
      <c r="C12" s="1"/>
      <c r="D12" s="1"/>
      <c r="E12" s="1"/>
      <c r="F12" s="1"/>
      <c r="G12" s="1"/>
    </row>
  </sheetData>
  <mergeCells count="4">
    <mergeCell ref="A3:A4"/>
    <mergeCell ref="B3:B4"/>
    <mergeCell ref="C3:D3"/>
    <mergeCell ref="E3:F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3.5" x14ac:dyDescent="0.15"/>
  <cols>
    <col min="1" max="1" width="10.625" style="212" customWidth="1"/>
    <col min="2" max="2" width="15.625" style="212" customWidth="1"/>
    <col min="3" max="4" width="12.625" style="212" customWidth="1"/>
    <col min="5" max="5" width="10.625" style="212" customWidth="1"/>
    <col min="6" max="16384" width="9" style="212"/>
  </cols>
  <sheetData>
    <row r="1" spans="1:5" ht="14.25" x14ac:dyDescent="0.15">
      <c r="A1" s="238" t="s">
        <v>233</v>
      </c>
      <c r="B1" s="237"/>
      <c r="C1" s="236"/>
      <c r="D1" s="236"/>
      <c r="E1" s="236"/>
    </row>
    <row r="2" spans="1:5" x14ac:dyDescent="0.15">
      <c r="A2" s="235"/>
      <c r="B2" s="235"/>
      <c r="C2" s="235"/>
      <c r="D2" s="235"/>
      <c r="E2" s="230"/>
    </row>
    <row r="3" spans="1:5" ht="24" customHeight="1" x14ac:dyDescent="0.15">
      <c r="A3" s="316" t="s">
        <v>232</v>
      </c>
      <c r="B3" s="316"/>
      <c r="C3" s="316" t="s">
        <v>231</v>
      </c>
      <c r="D3" s="316"/>
      <c r="E3" s="230"/>
    </row>
    <row r="4" spans="1:5" ht="24" customHeight="1" x14ac:dyDescent="0.15">
      <c r="A4" s="321" t="s">
        <v>230</v>
      </c>
      <c r="B4" s="321"/>
      <c r="C4" s="340">
        <v>41114</v>
      </c>
      <c r="D4" s="341"/>
      <c r="E4" s="233"/>
    </row>
    <row r="5" spans="1:5" ht="24" customHeight="1" x14ac:dyDescent="0.15">
      <c r="A5" s="321" t="s">
        <v>229</v>
      </c>
      <c r="B5" s="321"/>
      <c r="C5" s="340">
        <v>26967</v>
      </c>
      <c r="D5" s="341"/>
      <c r="E5" s="230"/>
    </row>
    <row r="6" spans="1:5" ht="24" customHeight="1" x14ac:dyDescent="0.15">
      <c r="A6" s="321" t="s">
        <v>228</v>
      </c>
      <c r="B6" s="321"/>
      <c r="C6" s="340">
        <v>12441</v>
      </c>
      <c r="D6" s="341"/>
      <c r="E6" s="230"/>
    </row>
    <row r="7" spans="1:5" ht="24" customHeight="1" x14ac:dyDescent="0.15">
      <c r="A7" s="321" t="s">
        <v>198</v>
      </c>
      <c r="B7" s="321"/>
      <c r="C7" s="340">
        <v>18105</v>
      </c>
      <c r="D7" s="341"/>
      <c r="E7" s="230"/>
    </row>
    <row r="8" spans="1:5" ht="24" customHeight="1" x14ac:dyDescent="0.15">
      <c r="A8" s="321" t="s">
        <v>227</v>
      </c>
      <c r="B8" s="321"/>
      <c r="C8" s="342">
        <v>20494</v>
      </c>
      <c r="D8" s="342"/>
      <c r="E8" s="233"/>
    </row>
    <row r="9" spans="1:5" x14ac:dyDescent="0.15">
      <c r="A9" s="231"/>
      <c r="B9" s="231"/>
      <c r="C9" s="231"/>
      <c r="D9" s="232" t="s">
        <v>226</v>
      </c>
      <c r="E9" s="231"/>
    </row>
    <row r="10" spans="1:5" x14ac:dyDescent="0.15">
      <c r="A10" s="230"/>
      <c r="B10" s="230"/>
      <c r="C10" s="230"/>
      <c r="D10" s="230"/>
      <c r="E10" s="230"/>
    </row>
  </sheetData>
  <mergeCells count="12"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/>
  </sheetViews>
  <sheetFormatPr defaultRowHeight="13.5" x14ac:dyDescent="0.15"/>
  <cols>
    <col min="1" max="3" width="12.625" customWidth="1"/>
  </cols>
  <sheetData>
    <row r="1" spans="1:4" ht="14.25" x14ac:dyDescent="0.15">
      <c r="A1" s="37" t="s">
        <v>159</v>
      </c>
      <c r="B1" s="55"/>
      <c r="C1" s="55"/>
      <c r="D1" s="55"/>
    </row>
    <row r="2" spans="1:4" ht="14.25" x14ac:dyDescent="0.15">
      <c r="A2" s="57"/>
      <c r="B2" s="56"/>
      <c r="C2" s="56"/>
      <c r="D2" s="55"/>
    </row>
    <row r="3" spans="1:4" ht="33.75" customHeight="1" x14ac:dyDescent="0.15">
      <c r="A3" s="329" t="s">
        <v>1</v>
      </c>
      <c r="B3" s="329" t="s">
        <v>12</v>
      </c>
      <c r="C3" s="328"/>
      <c r="D3" s="19"/>
    </row>
    <row r="4" spans="1:4" ht="21" customHeight="1" x14ac:dyDescent="0.15">
      <c r="A4" s="328"/>
      <c r="B4" s="198" t="s">
        <v>193</v>
      </c>
      <c r="C4" s="197" t="s">
        <v>30</v>
      </c>
      <c r="D4" s="19"/>
    </row>
    <row r="5" spans="1:4" ht="21" customHeight="1" x14ac:dyDescent="0.15">
      <c r="A5" s="32" t="s">
        <v>203</v>
      </c>
      <c r="B5" s="8">
        <v>2907</v>
      </c>
      <c r="C5" s="8">
        <v>36298</v>
      </c>
      <c r="D5" s="52"/>
    </row>
    <row r="6" spans="1:4" ht="21" customHeight="1" x14ac:dyDescent="0.15">
      <c r="A6" s="54" t="s">
        <v>202</v>
      </c>
      <c r="B6" s="8">
        <v>2939</v>
      </c>
      <c r="C6" s="8">
        <v>35003</v>
      </c>
      <c r="D6" s="33"/>
    </row>
    <row r="7" spans="1:4" ht="21" customHeight="1" x14ac:dyDescent="0.15">
      <c r="A7" s="54" t="s">
        <v>201</v>
      </c>
      <c r="B7" s="8">
        <v>1754</v>
      </c>
      <c r="C7" s="8">
        <v>16437</v>
      </c>
      <c r="D7" s="33"/>
    </row>
    <row r="8" spans="1:4" ht="21" customHeight="1" x14ac:dyDescent="0.15">
      <c r="A8" s="54" t="s">
        <v>192</v>
      </c>
      <c r="B8" s="8">
        <v>1870</v>
      </c>
      <c r="C8" s="8">
        <v>17200</v>
      </c>
      <c r="D8" s="33"/>
    </row>
    <row r="9" spans="1:4" s="38" customFormat="1" ht="21" customHeight="1" x14ac:dyDescent="0.15">
      <c r="A9" s="53" t="s">
        <v>200</v>
      </c>
      <c r="B9" s="11">
        <v>2449</v>
      </c>
      <c r="C9" s="11">
        <v>23529</v>
      </c>
      <c r="D9" s="52"/>
    </row>
    <row r="10" spans="1:4" x14ac:dyDescent="0.15">
      <c r="A10" s="51" t="s">
        <v>191</v>
      </c>
      <c r="B10" s="12"/>
      <c r="C10" s="12"/>
      <c r="D10" s="19"/>
    </row>
    <row r="11" spans="1:4" x14ac:dyDescent="0.15">
      <c r="A11" s="6" t="s">
        <v>190</v>
      </c>
    </row>
    <row r="12" spans="1:4" x14ac:dyDescent="0.15">
      <c r="A12" s="176" t="s">
        <v>189</v>
      </c>
    </row>
    <row r="13" spans="1:4" x14ac:dyDescent="0.15">
      <c r="A13" t="s">
        <v>31</v>
      </c>
    </row>
  </sheetData>
  <mergeCells count="2">
    <mergeCell ref="A3:A4"/>
    <mergeCell ref="B3:C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55市立図書館の利用状況</vt:lpstr>
      <vt:lpstr>56市立図書館の登録者状況</vt:lpstr>
      <vt:lpstr>57市立図書館蔵書数</vt:lpstr>
      <vt:lpstr>58水戸芸術館の入館状況</vt:lpstr>
      <vt:lpstr>59博物館の入館状況</vt:lpstr>
      <vt:lpstr>60国際交流センターの利用状況</vt:lpstr>
      <vt:lpstr>61植物公園の入館状況</vt:lpstr>
      <vt:lpstr>62大串貝塚ふれあい公園埋蔵文化財センターの入館状況</vt:lpstr>
      <vt:lpstr>63男女平等参画センター</vt:lpstr>
      <vt:lpstr>64市民センターの利用状況</vt:lpstr>
      <vt:lpstr>65青少年相談等の状況(1)補導状況</vt:lpstr>
      <vt:lpstr>65青少年相談等の状況(2)青少年相談（電話相談）</vt:lpstr>
      <vt:lpstr>65青少年相談等の状況(3)青少年相談（来所相談）</vt:lpstr>
      <vt:lpstr>66少年自然の家利用状況</vt:lpstr>
      <vt:lpstr>67体育施設の利用状況</vt:lpstr>
      <vt:lpstr>68水戸市の文化財</vt:lpstr>
      <vt:lpstr>'61植物公園の入館状況'!Print_Area</vt:lpstr>
      <vt:lpstr>'67体育施設の利用状況'!Print_Area</vt:lpstr>
      <vt:lpstr>'68水戸市の文化財'!Print_Area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2022-05-16T06:17:43Z</cp:lastPrinted>
  <dcterms:created xsi:type="dcterms:W3CDTF">2019-11-07T05:52:56Z</dcterms:created>
  <dcterms:modified xsi:type="dcterms:W3CDTF">2023-09-06T06:18:23Z</dcterms:modified>
</cp:coreProperties>
</file>