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95" windowWidth="10920" windowHeight="6495" tabRatio="602" activeTab="0"/>
  </bookViews>
  <sheets>
    <sheet name="16主副業別農家数及び世帯員数別農家数" sheetId="1" r:id="rId1"/>
    <sheet name="17広狭別農家数" sheetId="2" r:id="rId2"/>
    <sheet name="18農家人口及び農業従事人口" sheetId="3" r:id="rId3"/>
    <sheet name="19農用機械台数（個人所有分） " sheetId="4" r:id="rId4"/>
    <sheet name="20就業状態別世帯員数" sheetId="5" r:id="rId5"/>
    <sheet name="21経営耕地面積" sheetId="6" r:id="rId6"/>
    <sheet name="22主要作物の種類別栽培面積（露地）" sheetId="7" r:id="rId7"/>
    <sheet name="23家畜・家きんの飼育戸数及び飼育頭羽数" sheetId="8" r:id="rId8"/>
    <sheet name="24農地の権利移動の推移" sheetId="9" r:id="rId9"/>
    <sheet name="25農地転用の推移" sheetId="10" r:id="rId10"/>
  </sheets>
  <definedNames>
    <definedName name="_xlnm.Print_Area" localSheetId="4">'20就業状態別世帯員数'!$A$1:$T$51</definedName>
    <definedName name="_xlnm.Print_Area" localSheetId="8">'24農地の権利移動の推移'!$A$1:$G$14</definedName>
  </definedNames>
  <calcPr fullCalcOnLoad="1"/>
</workbook>
</file>

<file path=xl/sharedStrings.xml><?xml version="1.0" encoding="utf-8"?>
<sst xmlns="http://schemas.openxmlformats.org/spreadsheetml/2006/main" count="825" uniqueCount="283">
  <si>
    <t>仕事に従事しなかった人</t>
  </si>
  <si>
    <t>自営農業だけに従事</t>
  </si>
  <si>
    <t>稲を作った田</t>
  </si>
  <si>
    <t>稲以外の作物だけを作った田</t>
  </si>
  <si>
    <t>作付けしなかった田</t>
  </si>
  <si>
    <t>作付(栽培)面積</t>
  </si>
  <si>
    <t>稲</t>
  </si>
  <si>
    <t>花き類，花木</t>
  </si>
  <si>
    <t>その他の作物</t>
  </si>
  <si>
    <t>工芸農作物</t>
  </si>
  <si>
    <t>各年2月1日現在（単位：人）</t>
  </si>
  <si>
    <t>各年2月1日現在（単位：ａ）</t>
  </si>
  <si>
    <t>5.0ha以上</t>
  </si>
  <si>
    <t>動力耕うん機・農用トラクター</t>
  </si>
  <si>
    <t>農　家　人　口</t>
  </si>
  <si>
    <t>歩 行 型</t>
  </si>
  <si>
    <t>農 家 数</t>
  </si>
  <si>
    <t>麦  類</t>
  </si>
  <si>
    <t>雑  穀</t>
  </si>
  <si>
    <t>豆  類</t>
  </si>
  <si>
    <t>乳 用 牛</t>
  </si>
  <si>
    <t>肉 用 牛</t>
  </si>
  <si>
    <t>世　　　　　　　　帯　　　　　　　　員　　　　　　　　数　　　　　　　　別</t>
  </si>
  <si>
    <t>面    積</t>
  </si>
  <si>
    <t>樹    園    地</t>
  </si>
  <si>
    <t>各年2月1日現在(単位：戸，頭，羽）</t>
  </si>
  <si>
    <t>各年2月1日現在（単位：ａ）</t>
  </si>
  <si>
    <t>主業農家</t>
  </si>
  <si>
    <t>準主業農家</t>
  </si>
  <si>
    <t>副業的農家</t>
  </si>
  <si>
    <t>各年2月1日現在（単位：台）</t>
  </si>
  <si>
    <t>各年2月1日現在（単位：戸）</t>
  </si>
  <si>
    <t>総農家数</t>
  </si>
  <si>
    <t>主　　副　　業　　別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</si>
  <si>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</si>
  <si>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</si>
  <si>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</si>
  <si>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</si>
  <si>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</si>
  <si>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</si>
  <si>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</si>
  <si>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農業従事人口</t>
  </si>
  <si>
    <t>総　　数</t>
  </si>
  <si>
    <t>男</t>
  </si>
  <si>
    <t>女</t>
  </si>
  <si>
    <t>動力防除機</t>
  </si>
  <si>
    <t>動力田植機</t>
  </si>
  <si>
    <t>米麦用乾燥機</t>
  </si>
  <si>
    <t>計</t>
  </si>
  <si>
    <t>乗　　　　用　　　　型</t>
  </si>
  <si>
    <t>自営農業が主</t>
  </si>
  <si>
    <t>田</t>
  </si>
  <si>
    <t>畑</t>
  </si>
  <si>
    <t>いも類</t>
  </si>
  <si>
    <t>野菜類</t>
  </si>
  <si>
    <t>種苗・苗木類</t>
  </si>
  <si>
    <t>飼料用作物</t>
  </si>
  <si>
    <t>豚</t>
  </si>
  <si>
    <t>採卵鶏，ブロイラー</t>
  </si>
  <si>
    <t>自脱型
コンバイン</t>
  </si>
  <si>
    <t>農家数</t>
  </si>
  <si>
    <t>頭数</t>
  </si>
  <si>
    <t>乗用型スピード
スプレヤー</t>
  </si>
  <si>
    <t>うち販売農家の田</t>
  </si>
  <si>
    <t>うち販売農家数</t>
  </si>
  <si>
    <t>総農家数　（販売農家）</t>
  </si>
  <si>
    <t>普通型
コンバイン</t>
  </si>
  <si>
    <t>年 　 別
新旧市町村別</t>
  </si>
  <si>
    <t>水戸市</t>
  </si>
  <si>
    <t>国田村</t>
  </si>
  <si>
    <t>吉田村</t>
  </si>
  <si>
    <t>酒門村</t>
  </si>
  <si>
    <t>柳河村</t>
  </si>
  <si>
    <t>渡里村</t>
  </si>
  <si>
    <t>上大野村</t>
  </si>
  <si>
    <t>緑岡村</t>
  </si>
  <si>
    <t>飯富村</t>
  </si>
  <si>
    <t>上中妻村</t>
  </si>
  <si>
    <t>山根村</t>
  </si>
  <si>
    <t>河和田村</t>
  </si>
  <si>
    <t>下大野村</t>
  </si>
  <si>
    <t>稲荷村</t>
  </si>
  <si>
    <t>大場村</t>
  </si>
  <si>
    <t>下中妻村</t>
  </si>
  <si>
    <t>中妻村</t>
  </si>
  <si>
    <t>鯉淵村</t>
  </si>
  <si>
    <t>年　 　 別
新旧市町村別</t>
  </si>
  <si>
    <t>　　　しています。</t>
  </si>
  <si>
    <t>　　　の農家)のみ計上しました。</t>
  </si>
  <si>
    <t>資料：県統計課「農業基本調査」，農林水産省「農（林）業センサス」</t>
  </si>
  <si>
    <t>資料：農林水産省「農（林）業センサス」</t>
  </si>
  <si>
    <t>羽数</t>
  </si>
  <si>
    <t>ｘ</t>
  </si>
  <si>
    <t>24　農地の権利移動の推移</t>
  </si>
  <si>
    <t>各年12月31日現在</t>
  </si>
  <si>
    <t>年　　別</t>
  </si>
  <si>
    <t>農地法第3条</t>
  </si>
  <si>
    <t>農業経営基盤強化促進法</t>
  </si>
  <si>
    <t>(耕作目的の権利移転）</t>
  </si>
  <si>
    <t>(賃貸借の解約）</t>
  </si>
  <si>
    <t>による利用権の設定</t>
  </si>
  <si>
    <t>件　　数</t>
  </si>
  <si>
    <t>面積（㎡）</t>
  </si>
  <si>
    <t>面積（ａ）</t>
  </si>
  <si>
    <t>資料：農業委員会事務局，農政課</t>
  </si>
  <si>
    <t>25　農地転用の推移</t>
  </si>
  <si>
    <t>農地法第4条（自己所有地の転用）</t>
  </si>
  <si>
    <t>農地法第5条（権利の移動を伴う転用）</t>
  </si>
  <si>
    <t>制限除外の届出</t>
  </si>
  <si>
    <t>合　　　　計</t>
  </si>
  <si>
    <t>許　　　　可</t>
  </si>
  <si>
    <t>届　　　　出</t>
  </si>
  <si>
    <t>面積(㎡)</t>
  </si>
  <si>
    <t>資料：農業委員会事務局</t>
  </si>
  <si>
    <t>主に家事・育児</t>
  </si>
  <si>
    <t>学生</t>
  </si>
  <si>
    <t>その他</t>
  </si>
  <si>
    <t>勤務が主</t>
  </si>
  <si>
    <t>農業以外の自営業が主</t>
  </si>
  <si>
    <t>3</t>
  </si>
  <si>
    <t>1</t>
  </si>
  <si>
    <t>5</t>
  </si>
  <si>
    <t>8</t>
  </si>
  <si>
    <t xml:space="preserve">   10</t>
  </si>
  <si>
    <t xml:space="preserve">   12</t>
  </si>
  <si>
    <t xml:space="preserve">平成　8年 </t>
  </si>
  <si>
    <t xml:space="preserve">   17</t>
  </si>
  <si>
    <t xml:space="preserve">   22</t>
  </si>
  <si>
    <t xml:space="preserve">平成 8年 </t>
  </si>
  <si>
    <t>　22</t>
  </si>
  <si>
    <t xml:space="preserve">   17</t>
  </si>
  <si>
    <t xml:space="preserve">   10</t>
  </si>
  <si>
    <t xml:space="preserve">   12</t>
  </si>
  <si>
    <t xml:space="preserve">   17</t>
  </si>
  <si>
    <r>
      <t xml:space="preserve">   </t>
    </r>
    <r>
      <rPr>
        <sz val="11"/>
        <rFont val="ＭＳ Ｐゴシック"/>
        <family val="3"/>
      </rPr>
      <t>22</t>
    </r>
  </si>
  <si>
    <t>農地法第18条</t>
  </si>
  <si>
    <t>…</t>
  </si>
  <si>
    <t>経営耕地      なし</t>
  </si>
  <si>
    <t>例外規定   0.1ha未満</t>
  </si>
  <si>
    <t>…</t>
  </si>
  <si>
    <t>…</t>
  </si>
  <si>
    <t>注）1　平成12年以前は，旧内原町を含みません。</t>
  </si>
  <si>
    <t>　   2　新旧市町村別は，昭和25年2月1日現在の市町村単位です。</t>
  </si>
  <si>
    <t>　 　　かつ2.0～3.0haが１区分となりました。</t>
  </si>
  <si>
    <t>注）1　平成12年以前は，旧内原町を含みません。</t>
  </si>
  <si>
    <t>　   3　1995年センサスから，「農家類別分類」の名称および区分が変更されたことに伴い，平成7年分から，名称に「主副業別分類」を用いました。</t>
  </si>
  <si>
    <t>　   4　2000年センサスから集計方法が変更されたことに伴い，平成12年から販売農家（経営耕地面積が30ａ以上又は農産物販売金額が50万円以上の農家）のみの内訳を計上しています。</t>
  </si>
  <si>
    <t>　  　地面積が30ａ以上又は農産物販売金額が50万円以上の農家）のみを計上しています。</t>
  </si>
  <si>
    <t xml:space="preserve">     3　2000年センサスから集計方法が変更されたことに伴い，平成12年から販売農家（経営耕地面積が30ａ以上又は農産物販売金額が50万円以上の農家）のみの内訳を計上しています。</t>
  </si>
  <si>
    <t xml:space="preserve">   　3　2000年センサスから集計方法が変更されたことに伴い，平成12年の田の面積の内訳は販売農家（経営耕地面積が30ａ以上又は農産物販売金額が50万円以上の農家）のみを計上</t>
  </si>
  <si>
    <t xml:space="preserve">  　 4　2005年センサスから集計方法が変更されたことに伴い，平成17年から販売農家（経営耕地面積が30ａ以上又は農産物販売金額が50万円以上の農家）のみの数値を計上しています。</t>
  </si>
  <si>
    <t>　　 2　新旧市町村別は，昭和25年2月1日現在の市町村単位です。</t>
  </si>
  <si>
    <t>　   3　｢農業基本調査｣と｢農(林）業センサス｣は，その区分に違いがあり，ここではその区分に従いそのまま掲載しました。</t>
  </si>
  <si>
    <t>　   4　2000年センサスから集計方法が変更されたことに伴い，平成12年から販売農家(経営耕地面積が30ａ以上又は農産物販売金額が50万円以上の農家)のみの数値を計上しています。</t>
  </si>
  <si>
    <t>注）1　平成12年から販売農家（経営耕地面積が30ａ以上または農作物総販売金額50万円以上</t>
  </si>
  <si>
    <t>　   2　平成12年以前は，旧内原町を含みません。</t>
  </si>
  <si>
    <t>　   3　新旧市町村別は，昭和25年2月1日現在の市町村単位です。</t>
  </si>
  <si>
    <t>ｘ</t>
  </si>
  <si>
    <t xml:space="preserve">     3　2005年センサスから集計方法が変更されたことに伴い，平成17年から販売農家（経営耕</t>
  </si>
  <si>
    <t>バインダー</t>
  </si>
  <si>
    <t>コンバイン</t>
  </si>
  <si>
    <t>トラクター</t>
  </si>
  <si>
    <t>動力田植機</t>
  </si>
  <si>
    <t>220</t>
  </si>
  <si>
    <t>116</t>
  </si>
  <si>
    <t>127</t>
  </si>
  <si>
    <t>109</t>
  </si>
  <si>
    <t>122</t>
  </si>
  <si>
    <t>174</t>
  </si>
  <si>
    <t>151</t>
  </si>
  <si>
    <t>131</t>
  </si>
  <si>
    <t>157</t>
  </si>
  <si>
    <t>その他の仕事が主</t>
  </si>
  <si>
    <t>その他の仕事だけに従事</t>
  </si>
  <si>
    <t>3,033</t>
  </si>
  <si>
    <t>265</t>
  </si>
  <si>
    <t>171</t>
  </si>
  <si>
    <t>141</t>
  </si>
  <si>
    <t>176</t>
  </si>
  <si>
    <t>200</t>
  </si>
  <si>
    <t>177</t>
  </si>
  <si>
    <t>134</t>
  </si>
  <si>
    <t>109</t>
  </si>
  <si>
    <t>164</t>
  </si>
  <si>
    <t>252</t>
  </si>
  <si>
    <t>215</t>
  </si>
  <si>
    <t>216</t>
  </si>
  <si>
    <t>159</t>
  </si>
  <si>
    <t>198</t>
  </si>
  <si>
    <t>317</t>
  </si>
  <si>
    <t>236</t>
  </si>
  <si>
    <t>123</t>
  </si>
  <si>
    <t>126</t>
  </si>
  <si>
    <t>135</t>
  </si>
  <si>
    <t>113</t>
  </si>
  <si>
    <t>128</t>
  </si>
  <si>
    <t>196</t>
  </si>
  <si>
    <t>169</t>
  </si>
  <si>
    <t>167</t>
  </si>
  <si>
    <t>127</t>
  </si>
  <si>
    <t>147</t>
  </si>
  <si>
    <t>221</t>
  </si>
  <si>
    <t>2,309</t>
  </si>
  <si>
    <t>自営農業とその他の仕事に従事</t>
  </si>
  <si>
    <t xml:space="preserve"> 30</t>
  </si>
  <si>
    <t xml:space="preserve"> 77</t>
  </si>
  <si>
    <t xml:space="preserve">     4　2005年センサスから調査項目が変更されたことに伴い，平成17年は歩行型，バインダー，米麦用乾燥機の区分が無くなり，普通型コンバインが加わりました。</t>
  </si>
  <si>
    <t xml:space="preserve">   　 2　新旧市町村別は，昭和25年2月1日現在の市町村単位です。</t>
  </si>
  <si>
    <t xml:space="preserve">    　3　従来は16歳以上をもって「生産年齢人口」としていましたが，平成7年より，国勢調査の年齢区分に合わせて，「15歳以上」に改めました。</t>
  </si>
  <si>
    <t xml:space="preserve"> 注）1　平成12年以前は，旧内原町を含みません。</t>
  </si>
  <si>
    <t xml:space="preserve">  51</t>
  </si>
  <si>
    <t xml:space="preserve">  87</t>
  </si>
  <si>
    <t xml:space="preserve">  95</t>
  </si>
  <si>
    <t xml:space="preserve">  28</t>
  </si>
  <si>
    <t xml:space="preserve">  19</t>
  </si>
  <si>
    <t xml:space="preserve">  81</t>
  </si>
  <si>
    <t xml:space="preserve">  22</t>
  </si>
  <si>
    <t xml:space="preserve"> 128</t>
  </si>
  <si>
    <t xml:space="preserve">  45</t>
  </si>
  <si>
    <t xml:space="preserve">  63</t>
  </si>
  <si>
    <t xml:space="preserve">  98</t>
  </si>
  <si>
    <t xml:space="preserve"> 32</t>
  </si>
  <si>
    <t>3</t>
  </si>
  <si>
    <t>22　主要作物の種類別栽培面積（露地）</t>
  </si>
  <si>
    <t>21　経営耕地面積</t>
  </si>
  <si>
    <t>23　家畜・家きんの飼育戸数及び飼育頭羽数</t>
  </si>
  <si>
    <t>17　広狭別農家数</t>
  </si>
  <si>
    <t>18　農家人口及び農業従事人口</t>
  </si>
  <si>
    <t>19　農用機械台数（個人所有分）</t>
  </si>
  <si>
    <t>20　就業状態別世帯員数</t>
  </si>
  <si>
    <t>16　主副業別農家数及び世帯員数別農家数</t>
  </si>
  <si>
    <t>主に仕事</t>
  </si>
  <si>
    <t>注） 1　平成12年以前は，旧内原町を含みません。</t>
  </si>
  <si>
    <t>注） 1　新旧市町村別は，昭和25年2月1日現在の市町村単位です。</t>
  </si>
  <si>
    <t>平成22年2月1日現在（単位：人）</t>
  </si>
  <si>
    <t>　    4　2000年センサスから集計方法が変更されたことに伴い，平成12年から販売農家（経営耕地面積が30ａ以上又は農産物販売金額が50万円以上の農家）のみの内訳を計上しています。</t>
  </si>
  <si>
    <t>0.3ha未満</t>
  </si>
  <si>
    <t xml:space="preserve">      2　新旧市町村別は，昭和25年2月1日現在の市町村単位です。</t>
  </si>
  <si>
    <t xml:space="preserve">      4　2010年センサスから集計方法が変更されたことに伴い，平成22年から区分に「経営耕地なし」を追加しました。</t>
  </si>
  <si>
    <t xml:space="preserve">      3　2005年センサスから集計方法が変更されたことに伴い，平成１７年から販売農家（経営耕地面積が30ａ以上又は農産物販売金額が50万円以上の農家）のみを計上，</t>
  </si>
  <si>
    <t>　   5　2005年センサス（平成17年）は，施設で栽培した作物を含んで計上しています。</t>
  </si>
  <si>
    <t>　   6　2010年センサスから調査区分の変更に伴い，種苗・苗木類はその他の作物に計上しています。</t>
  </si>
  <si>
    <t>　    2　本表は，販売農家（経営耕地面積が30ａ以上又は農産物販売金額が50万円以上の農家）のみの内訳を計上しています。</t>
  </si>
  <si>
    <t>注）農地法の一部改正（平成21年12月15日）により賃貸借の解約は，農地法第20条から農地法第18条</t>
  </si>
  <si>
    <t>x</t>
  </si>
  <si>
    <t>x</t>
  </si>
  <si>
    <t>注）1  平成12年は，旧内原町を含みません。</t>
  </si>
  <si>
    <t>　　に改正されました。</t>
  </si>
  <si>
    <t xml:space="preserve">    17 </t>
  </si>
  <si>
    <t xml:space="preserve">平成12年 </t>
  </si>
  <si>
    <t>平成22年</t>
  </si>
  <si>
    <t>15馬力未満</t>
  </si>
  <si>
    <t>15～30馬力</t>
  </si>
  <si>
    <t>30馬力以上</t>
  </si>
  <si>
    <t>　   5　平成22年の世帯員数別農家数は，掲載しておりません。</t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</si>
  <si>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953</t>
    </r>
  </si>
  <si>
    <t>1　人</t>
  </si>
  <si>
    <t>2　人</t>
  </si>
  <si>
    <t>3　人</t>
  </si>
  <si>
    <t>4　人</t>
  </si>
  <si>
    <t>5　人</t>
  </si>
  <si>
    <t>6　人</t>
  </si>
  <si>
    <t>7　人</t>
  </si>
  <si>
    <t>8　人</t>
  </si>
  <si>
    <t>9　人</t>
  </si>
  <si>
    <t>10　人</t>
  </si>
  <si>
    <t>11　人</t>
  </si>
  <si>
    <t>年   　       別
新旧市町村別</t>
  </si>
  <si>
    <t xml:space="preserve"> 平成 8年 </t>
  </si>
  <si>
    <t>経 営 耕 地 面 積</t>
  </si>
  <si>
    <t>年  別
新旧市町村別</t>
  </si>
  <si>
    <t>注） 1　平成12年以前は，旧内原町を含みません。</t>
  </si>
  <si>
    <t xml:space="preserve">     5　2010年センサスから調査項目が変更されたことに伴い，平成22年はトラクター，動力田植機，コンバインの3区分になりました。</t>
  </si>
  <si>
    <t>農家1戸当たりの経営耕地面積</t>
  </si>
  <si>
    <t>（1） 就業状態別世帯員数</t>
  </si>
  <si>
    <t>（2） 過去1年間の生活の主な状態別世帯員数</t>
  </si>
  <si>
    <t>平成 20 年</t>
  </si>
  <si>
    <t xml:space="preserve">   21</t>
  </si>
  <si>
    <t xml:space="preserve">   23</t>
  </si>
  <si>
    <r>
      <t xml:space="preserve">   2</t>
    </r>
    <r>
      <rPr>
        <sz val="11"/>
        <rFont val="ＭＳ Ｐゴシック"/>
        <family val="3"/>
      </rPr>
      <t>4</t>
    </r>
  </si>
  <si>
    <t xml:space="preserve">   21</t>
  </si>
  <si>
    <t xml:space="preserve">   22</t>
  </si>
  <si>
    <r>
      <t xml:space="preserve">   2</t>
    </r>
    <r>
      <rPr>
        <sz val="11"/>
        <rFont val="ＭＳ Ｐゴシック"/>
        <family val="3"/>
      </rPr>
      <t>4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</si>
</sst>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0_ "/>
    <numFmt numFmtId="179" formatCode="0_);[Red]\(0\)"/>
    <numFmt numFmtId="180" formatCode="#,##0_ "/>
    <numFmt numFmtId="181" formatCode="###\ ###\ ###\ ###\ ###\ ##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41" fontId="3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Alignment="1" quotePrefix="1">
      <alignment horizontal="left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Alignment="1" quotePrefix="1">
      <alignment horizontal="left" vertical="center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Alignment="1" quotePrefix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Fill="1" applyAlignment="1">
      <alignment vertical="center"/>
    </xf>
    <xf numFmtId="41" fontId="6" fillId="2" borderId="1" xfId="0" applyNumberFormat="1" applyFont="1" applyFill="1" applyBorder="1" applyAlignment="1">
      <alignment horizontal="center" vertical="center" wrapText="1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/>
    </xf>
    <xf numFmtId="41" fontId="3" fillId="2" borderId="3" xfId="0" applyNumberFormat="1" applyFont="1" applyFill="1" applyBorder="1" applyAlignment="1">
      <alignment horizontal="center"/>
    </xf>
    <xf numFmtId="41" fontId="7" fillId="2" borderId="1" xfId="0" applyNumberFormat="1" applyFont="1" applyFill="1" applyBorder="1" applyAlignment="1" quotePrefix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 quotePrefix="1">
      <alignment horizontal="left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0" borderId="4" xfId="17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80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3" fillId="2" borderId="1" xfId="0" applyFont="1" applyFill="1" applyBorder="1" applyAlignment="1" quotePrefix="1">
      <alignment horizontal="center" vertical="center"/>
    </xf>
    <xf numFmtId="180" fontId="12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/>
    </xf>
    <xf numFmtId="41" fontId="0" fillId="0" borderId="0" xfId="17" applyNumberFormat="1" applyFont="1" applyFill="1" applyBorder="1" applyAlignment="1">
      <alignment vertical="center"/>
    </xf>
    <xf numFmtId="41" fontId="3" fillId="0" borderId="0" xfId="17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3" fillId="0" borderId="6" xfId="17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41" fontId="3" fillId="0" borderId="0" xfId="0" applyNumberFormat="1" applyFont="1" applyFill="1" applyBorder="1" applyAlignment="1" quotePrefix="1">
      <alignment vertical="center"/>
    </xf>
    <xf numFmtId="41" fontId="3" fillId="0" borderId="0" xfId="0" applyNumberFormat="1" applyFont="1" applyAlignment="1">
      <alignment horizontal="left"/>
    </xf>
    <xf numFmtId="41" fontId="3" fillId="2" borderId="5" xfId="0" applyNumberFormat="1" applyFont="1" applyFill="1" applyBorder="1" applyAlignment="1">
      <alignment horizontal="center" vertical="center"/>
    </xf>
    <xf numFmtId="41" fontId="3" fillId="0" borderId="7" xfId="17" applyNumberFormat="1" applyFont="1" applyFill="1" applyBorder="1" applyAlignment="1">
      <alignment vertical="center"/>
    </xf>
    <xf numFmtId="41" fontId="3" fillId="0" borderId="6" xfId="17" applyNumberFormat="1" applyFont="1" applyBorder="1" applyAlignment="1">
      <alignment horizontal="right" vertical="center"/>
    </xf>
    <xf numFmtId="41" fontId="3" fillId="0" borderId="4" xfId="17" applyNumberFormat="1" applyFont="1" applyBorder="1" applyAlignment="1">
      <alignment vertical="center"/>
    </xf>
    <xf numFmtId="41" fontId="3" fillId="0" borderId="0" xfId="17" applyNumberFormat="1" applyFont="1" applyBorder="1" applyAlignment="1">
      <alignment horizontal="right" vertical="center"/>
    </xf>
    <xf numFmtId="41" fontId="3" fillId="0" borderId="0" xfId="17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81" fontId="12" fillId="0" borderId="0" xfId="0" applyNumberFormat="1" applyFont="1" applyFill="1" applyBorder="1" applyAlignment="1">
      <alignment horizontal="right" vertical="center"/>
    </xf>
    <xf numFmtId="177" fontId="0" fillId="0" borderId="0" xfId="17" applyNumberFormat="1" applyFont="1" applyFill="1" applyBorder="1" applyAlignment="1">
      <alignment horizontal="right" vertical="center"/>
    </xf>
    <xf numFmtId="181" fontId="12" fillId="0" borderId="4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41" fontId="3" fillId="2" borderId="8" xfId="0" applyNumberFormat="1" applyFont="1" applyFill="1" applyBorder="1" applyAlignment="1" quotePrefix="1">
      <alignment horizontal="center" vertical="center"/>
    </xf>
    <xf numFmtId="41" fontId="3" fillId="2" borderId="9" xfId="0" applyNumberFormat="1" applyFont="1" applyFill="1" applyBorder="1" applyAlignment="1" quotePrefix="1">
      <alignment horizontal="center" vertical="center"/>
    </xf>
    <xf numFmtId="41" fontId="0" fillId="2" borderId="9" xfId="0" applyNumberFormat="1" applyFont="1" applyFill="1" applyBorder="1" applyAlignment="1" quotePrefix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2" borderId="10" xfId="0" applyNumberFormat="1" applyFont="1" applyFill="1" applyBorder="1" applyAlignment="1" quotePrefix="1">
      <alignment horizontal="center" vertical="center" wrapText="1"/>
    </xf>
    <xf numFmtId="41" fontId="3" fillId="2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3" xfId="17" applyNumberFormat="1" applyFont="1" applyFill="1" applyBorder="1" applyAlignment="1">
      <alignment horizontal="right" vertical="center"/>
    </xf>
    <xf numFmtId="41" fontId="3" fillId="0" borderId="0" xfId="17" applyNumberFormat="1" applyFont="1" applyFill="1" applyBorder="1" applyAlignment="1">
      <alignment horizontal="right" vertical="center"/>
    </xf>
    <xf numFmtId="41" fontId="3" fillId="0" borderId="6" xfId="17" applyNumberFormat="1" applyFont="1" applyFill="1" applyBorder="1" applyAlignment="1">
      <alignment horizontal="right" vertical="center"/>
    </xf>
    <xf numFmtId="41" fontId="3" fillId="0" borderId="4" xfId="17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41" fontId="3" fillId="0" borderId="4" xfId="17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3" xfId="17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13" fillId="0" borderId="4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180" fontId="13" fillId="0" borderId="12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1" fontId="3" fillId="2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0" fillId="0" borderId="9" xfId="0" applyNumberFormat="1" applyFont="1" applyFill="1" applyBorder="1" applyAlignment="1" quotePrefix="1">
      <alignment vertical="center"/>
    </xf>
    <xf numFmtId="41" fontId="0" fillId="0" borderId="7" xfId="0" applyNumberFormat="1" applyFont="1" applyFill="1" applyBorder="1" applyAlignment="1" quotePrefix="1">
      <alignment horizontal="center" vertical="center"/>
    </xf>
    <xf numFmtId="41" fontId="0" fillId="2" borderId="14" xfId="0" applyNumberFormat="1" applyFont="1" applyFill="1" applyBorder="1" applyAlignment="1" quotePrefix="1">
      <alignment horizontal="center" vertical="center"/>
    </xf>
    <xf numFmtId="41" fontId="0" fillId="0" borderId="13" xfId="17" applyNumberFormat="1" applyFont="1" applyFill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6" xfId="17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0" fillId="2" borderId="8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distributed" vertical="center"/>
    </xf>
    <xf numFmtId="180" fontId="3" fillId="0" borderId="13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17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 quotePrefix="1">
      <alignment vertical="center"/>
    </xf>
    <xf numFmtId="176" fontId="0" fillId="0" borderId="0" xfId="17" applyNumberFormat="1" applyFont="1" applyFill="1" applyBorder="1" applyAlignment="1">
      <alignment vertical="center"/>
    </xf>
    <xf numFmtId="41" fontId="8" fillId="0" borderId="4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41" fontId="3" fillId="0" borderId="13" xfId="17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41" fontId="3" fillId="0" borderId="7" xfId="17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>
      <alignment/>
    </xf>
    <xf numFmtId="180" fontId="0" fillId="0" borderId="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41" fontId="0" fillId="0" borderId="0" xfId="17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15" fillId="0" borderId="4" xfId="0" applyNumberFormat="1" applyFont="1" applyBorder="1" applyAlignment="1">
      <alignment/>
    </xf>
    <xf numFmtId="181" fontId="14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17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1" fontId="4" fillId="2" borderId="15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 shrinkToFit="1"/>
    </xf>
    <xf numFmtId="41" fontId="3" fillId="0" borderId="12" xfId="17" applyNumberFormat="1" applyFont="1" applyFill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41" fontId="3" fillId="0" borderId="13" xfId="17" applyNumberFormat="1" applyFont="1" applyFill="1" applyBorder="1" applyAlignment="1">
      <alignment horizontal="right" vertical="center"/>
    </xf>
    <xf numFmtId="41" fontId="0" fillId="0" borderId="4" xfId="17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 quotePrefix="1">
      <alignment horizontal="center" vertical="center"/>
    </xf>
    <xf numFmtId="49" fontId="0" fillId="2" borderId="14" xfId="0" applyNumberFormat="1" applyFont="1" applyFill="1" applyBorder="1" applyAlignment="1" quotePrefix="1">
      <alignment horizontal="center" vertical="center"/>
    </xf>
    <xf numFmtId="41" fontId="0" fillId="0" borderId="12" xfId="17" applyNumberFormat="1" applyFont="1" applyFill="1" applyBorder="1" applyAlignment="1">
      <alignment vertical="center"/>
    </xf>
    <xf numFmtId="41" fontId="0" fillId="0" borderId="13" xfId="17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 quotePrefix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2" borderId="9" xfId="0" applyNumberFormat="1" applyFont="1" applyFill="1" applyBorder="1" applyAlignment="1">
      <alignment horizontal="distributed" vertical="center"/>
    </xf>
    <xf numFmtId="0" fontId="3" fillId="2" borderId="14" xfId="0" applyNumberFormat="1" applyFont="1" applyFill="1" applyBorder="1" applyAlignment="1">
      <alignment horizontal="distributed" vertical="center"/>
    </xf>
    <xf numFmtId="0" fontId="3" fillId="2" borderId="10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 quotePrefix="1">
      <alignment horizontal="left" vertical="center"/>
    </xf>
    <xf numFmtId="41" fontId="18" fillId="0" borderId="0" xfId="0" applyNumberFormat="1" applyFont="1" applyAlignment="1">
      <alignment/>
    </xf>
    <xf numFmtId="41" fontId="18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7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7" fillId="0" borderId="0" xfId="0" applyNumberFormat="1" applyFont="1" applyAlignment="1" quotePrefix="1">
      <alignment horizontal="left" vertical="center"/>
    </xf>
    <xf numFmtId="0" fontId="3" fillId="2" borderId="1" xfId="0" applyNumberFormat="1" applyFont="1" applyFill="1" applyBorder="1" applyAlignment="1" quotePrefix="1">
      <alignment horizontal="distributed" vertical="center"/>
    </xf>
    <xf numFmtId="0" fontId="3" fillId="2" borderId="5" xfId="0" applyNumberFormat="1" applyFont="1" applyFill="1" applyBorder="1" applyAlignment="1" quotePrefix="1">
      <alignment horizontal="distributed" vertical="center"/>
    </xf>
    <xf numFmtId="41" fontId="3" fillId="2" borderId="5" xfId="17" applyNumberFormat="1" applyFont="1" applyFill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7" xfId="0" applyNumberFormat="1" applyFont="1" applyFill="1" applyBorder="1" applyAlignment="1" quotePrefix="1">
      <alignment horizontal="center" vertical="center"/>
    </xf>
    <xf numFmtId="0" fontId="0" fillId="0" borderId="6" xfId="0" applyBorder="1" applyAlignment="1">
      <alignment/>
    </xf>
    <xf numFmtId="41" fontId="0" fillId="0" borderId="6" xfId="0" applyNumberFormat="1" applyFon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41" fontId="3" fillId="2" borderId="16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11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distributed" vertical="center" wrapText="1"/>
    </xf>
    <xf numFmtId="0" fontId="3" fillId="2" borderId="18" xfId="0" applyNumberFormat="1" applyFont="1" applyFill="1" applyBorder="1" applyAlignment="1">
      <alignment horizontal="distributed" vertical="center" wrapText="1"/>
    </xf>
    <xf numFmtId="41" fontId="3" fillId="2" borderId="19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1" fontId="3" fillId="2" borderId="11" xfId="0" applyNumberFormat="1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 vertical="center"/>
    </xf>
    <xf numFmtId="0" fontId="3" fillId="2" borderId="17" xfId="0" applyNumberFormat="1" applyFont="1" applyFill="1" applyBorder="1" applyAlignment="1" quotePrefix="1">
      <alignment horizontal="distributed" vertical="center" wrapText="1"/>
    </xf>
    <xf numFmtId="177" fontId="3" fillId="0" borderId="0" xfId="0" applyNumberFormat="1" applyFont="1" applyBorder="1" applyAlignment="1">
      <alignment horizontal="center" vertical="center"/>
    </xf>
    <xf numFmtId="41" fontId="3" fillId="2" borderId="15" xfId="0" applyNumberFormat="1" applyFont="1" applyFill="1" applyBorder="1" applyAlignment="1">
      <alignment horizontal="center" vertical="center" wrapText="1"/>
    </xf>
    <xf numFmtId="41" fontId="3" fillId="2" borderId="21" xfId="0" applyNumberFormat="1" applyFont="1" applyFill="1" applyBorder="1" applyAlignment="1">
      <alignment horizontal="center" vertical="center" wrapText="1"/>
    </xf>
    <xf numFmtId="41" fontId="3" fillId="2" borderId="16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 quotePrefix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/>
    </xf>
    <xf numFmtId="41" fontId="3" fillId="0" borderId="12" xfId="0" applyNumberFormat="1" applyFont="1" applyFill="1" applyBorder="1" applyAlignment="1" quotePrefix="1">
      <alignment horizontal="center" vertical="center"/>
    </xf>
    <xf numFmtId="0" fontId="0" fillId="0" borderId="13" xfId="0" applyBorder="1" applyAlignment="1">
      <alignment/>
    </xf>
    <xf numFmtId="41" fontId="3" fillId="0" borderId="4" xfId="17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3" fillId="0" borderId="0" xfId="0" applyNumberFormat="1" applyFont="1" applyFill="1" applyBorder="1" applyAlignment="1" quotePrefix="1">
      <alignment horizontal="center" vertical="center"/>
    </xf>
    <xf numFmtId="41" fontId="3" fillId="0" borderId="13" xfId="0" applyNumberFormat="1" applyFont="1" applyFill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6" xfId="17" applyNumberFormat="1" applyFont="1" applyFill="1" applyBorder="1" applyAlignment="1" quotePrefix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1" fontId="3" fillId="2" borderId="7" xfId="17" applyNumberFormat="1" applyFont="1" applyFill="1" applyBorder="1" applyAlignment="1">
      <alignment horizontal="center" vertical="center"/>
    </xf>
    <xf numFmtId="41" fontId="3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distributed" vertical="center" wrapText="1"/>
    </xf>
    <xf numFmtId="41" fontId="3" fillId="2" borderId="22" xfId="0" applyNumberFormat="1" applyFont="1" applyFill="1" applyBorder="1" applyAlignment="1">
      <alignment horizontal="center" vertical="center"/>
    </xf>
    <xf numFmtId="41" fontId="3" fillId="2" borderId="21" xfId="0" applyNumberFormat="1" applyFont="1" applyFill="1" applyBorder="1" applyAlignment="1">
      <alignment horizontal="center" vertical="center"/>
    </xf>
    <xf numFmtId="41" fontId="3" fillId="2" borderId="11" xfId="0" applyNumberFormat="1" applyFont="1" applyFill="1" applyBorder="1" applyAlignment="1" quotePrefix="1">
      <alignment horizontal="center" vertical="center" wrapText="1"/>
    </xf>
    <xf numFmtId="41" fontId="3" fillId="2" borderId="5" xfId="0" applyNumberFormat="1" applyFont="1" applyFill="1" applyBorder="1" applyAlignment="1">
      <alignment horizontal="center" vertical="center" wrapText="1"/>
    </xf>
    <xf numFmtId="41" fontId="4" fillId="2" borderId="11" xfId="0" applyNumberFormat="1" applyFont="1" applyFill="1" applyBorder="1" applyAlignment="1" quotePrefix="1">
      <alignment horizontal="center" vertical="center" wrapText="1"/>
    </xf>
    <xf numFmtId="41" fontId="4" fillId="2" borderId="1" xfId="0" applyNumberFormat="1" applyFont="1" applyFill="1" applyBorder="1" applyAlignment="1">
      <alignment horizontal="center" vertical="center" wrapText="1"/>
    </xf>
    <xf numFmtId="41" fontId="3" fillId="2" borderId="1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" xfId="0" applyNumberFormat="1" applyBorder="1" applyAlignment="1">
      <alignment horizontal="distributed"/>
    </xf>
    <xf numFmtId="0" fontId="0" fillId="0" borderId="18" xfId="0" applyNumberFormat="1" applyBorder="1" applyAlignment="1">
      <alignment horizontal="distributed"/>
    </xf>
    <xf numFmtId="41" fontId="0" fillId="0" borderId="13" xfId="0" applyNumberFormat="1" applyFont="1" applyFill="1" applyBorder="1" applyAlignment="1" quotePrefix="1">
      <alignment vertical="center"/>
    </xf>
    <xf numFmtId="0" fontId="0" fillId="0" borderId="13" xfId="0" applyFont="1" applyBorder="1" applyAlignment="1">
      <alignment/>
    </xf>
    <xf numFmtId="41" fontId="3" fillId="0" borderId="0" xfId="0" applyNumberFormat="1" applyFont="1" applyFill="1" applyBorder="1" applyAlignment="1" quotePrefix="1">
      <alignment vertical="center"/>
    </xf>
    <xf numFmtId="41" fontId="3" fillId="0" borderId="4" xfId="0" applyNumberFormat="1" applyFont="1" applyFill="1" applyBorder="1" applyAlignment="1" quotePrefix="1">
      <alignment horizontal="center" vertical="center"/>
    </xf>
    <xf numFmtId="0" fontId="0" fillId="0" borderId="9" xfId="0" applyNumberFormat="1" applyBorder="1" applyAlignment="1">
      <alignment horizontal="distributed" vertical="center" wrapText="1"/>
    </xf>
    <xf numFmtId="0" fontId="0" fillId="0" borderId="18" xfId="0" applyNumberForma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8" xfId="0" applyBorder="1" applyAlignment="1">
      <alignment/>
    </xf>
    <xf numFmtId="41" fontId="3" fillId="2" borderId="7" xfId="0" applyNumberFormat="1" applyFont="1" applyFill="1" applyBorder="1" applyAlignment="1" quotePrefix="1">
      <alignment horizontal="center" vertical="center"/>
    </xf>
    <xf numFmtId="41" fontId="3" fillId="0" borderId="7" xfId="0" applyNumberFormat="1" applyFont="1" applyFill="1" applyBorder="1" applyAlignment="1" quotePrefix="1">
      <alignment horizontal="center" vertical="center"/>
    </xf>
    <xf numFmtId="41" fontId="3" fillId="0" borderId="6" xfId="0" applyNumberFormat="1" applyFont="1" applyFill="1" applyBorder="1" applyAlignment="1" quotePrefix="1">
      <alignment vertical="center"/>
    </xf>
    <xf numFmtId="41" fontId="3" fillId="2" borderId="23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41" fontId="6" fillId="2" borderId="16" xfId="0" applyNumberFormat="1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41" fontId="3" fillId="2" borderId="15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3" xfId="0" applyNumberFormat="1" applyFont="1" applyFill="1" applyBorder="1" applyAlignment="1">
      <alignment horizontal="center" vertical="center"/>
    </xf>
    <xf numFmtId="41" fontId="3" fillId="2" borderId="16" xfId="0" applyNumberFormat="1" applyFont="1" applyFill="1" applyBorder="1" applyAlignment="1">
      <alignment horizontal="center" vertical="center" shrinkToFit="1"/>
    </xf>
    <xf numFmtId="41" fontId="3" fillId="2" borderId="25" xfId="0" applyNumberFormat="1" applyFont="1" applyFill="1" applyBorder="1" applyAlignment="1">
      <alignment horizontal="center" vertical="center" shrinkToFit="1"/>
    </xf>
    <xf numFmtId="0" fontId="3" fillId="2" borderId="15" xfId="21" applyFont="1" applyFill="1" applyBorder="1" applyAlignment="1">
      <alignment horizontal="distributed" vertical="center" wrapText="1"/>
      <protection/>
    </xf>
    <xf numFmtId="0" fontId="3" fillId="2" borderId="19" xfId="21" applyFont="1" applyFill="1" applyBorder="1" applyAlignment="1">
      <alignment horizontal="distributed" vertical="center" wrapText="1"/>
      <protection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1" xfId="21" applyFont="1" applyFill="1" applyBorder="1" applyAlignment="1" quotePrefix="1">
      <alignment horizontal="distributed" vertical="center" wrapText="1"/>
      <protection/>
    </xf>
    <xf numFmtId="0" fontId="3" fillId="2" borderId="21" xfId="21" applyFont="1" applyFill="1" applyBorder="1" applyAlignment="1">
      <alignment horizontal="distributed" vertical="center" wrapText="1"/>
      <protection/>
    </xf>
    <xf numFmtId="0" fontId="3" fillId="2" borderId="20" xfId="21" applyFont="1" applyFill="1" applyBorder="1" applyAlignment="1">
      <alignment horizontal="distributed" vertical="center" wrapText="1"/>
      <protection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農政課　再問い合わせ中　統計調査へ回答します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17" width="9.625" style="3" customWidth="1"/>
    <col min="18" max="16384" width="9.00390625" style="3" customWidth="1"/>
  </cols>
  <sheetData>
    <row r="1" ht="15" customHeight="1">
      <c r="A1" s="185" t="s">
        <v>230</v>
      </c>
    </row>
    <row r="2" ht="15" customHeight="1" thickBot="1">
      <c r="Q2" s="177" t="s">
        <v>31</v>
      </c>
    </row>
    <row r="3" spans="1:17" ht="13.5" customHeight="1">
      <c r="A3" s="199" t="s">
        <v>267</v>
      </c>
      <c r="B3" s="196" t="s">
        <v>32</v>
      </c>
      <c r="C3" s="73"/>
      <c r="D3" s="198" t="s">
        <v>33</v>
      </c>
      <c r="E3" s="198"/>
      <c r="F3" s="198"/>
      <c r="G3" s="198" t="s">
        <v>22</v>
      </c>
      <c r="H3" s="198"/>
      <c r="I3" s="198"/>
      <c r="J3" s="198"/>
      <c r="K3" s="198"/>
      <c r="L3" s="198"/>
      <c r="M3" s="198"/>
      <c r="N3" s="198"/>
      <c r="O3" s="198"/>
      <c r="P3" s="198"/>
      <c r="Q3" s="196"/>
    </row>
    <row r="4" spans="1:17" ht="13.5" customHeight="1">
      <c r="A4" s="200"/>
      <c r="B4" s="197"/>
      <c r="C4" s="5" t="s">
        <v>64</v>
      </c>
      <c r="D4" s="6" t="s">
        <v>27</v>
      </c>
      <c r="E4" s="6" t="s">
        <v>28</v>
      </c>
      <c r="F4" s="6" t="s">
        <v>29</v>
      </c>
      <c r="G4" s="4" t="s">
        <v>256</v>
      </c>
      <c r="H4" s="4" t="s">
        <v>257</v>
      </c>
      <c r="I4" s="4" t="s">
        <v>258</v>
      </c>
      <c r="J4" s="4" t="s">
        <v>259</v>
      </c>
      <c r="K4" s="4" t="s">
        <v>260</v>
      </c>
      <c r="L4" s="4" t="s">
        <v>261</v>
      </c>
      <c r="M4" s="4" t="s">
        <v>262</v>
      </c>
      <c r="N4" s="4" t="s">
        <v>263</v>
      </c>
      <c r="O4" s="4" t="s">
        <v>264</v>
      </c>
      <c r="P4" s="4" t="s">
        <v>265</v>
      </c>
      <c r="Q4" s="54" t="s">
        <v>266</v>
      </c>
    </row>
    <row r="5" spans="1:17" ht="18.75" customHeight="1">
      <c r="A5" s="69" t="s">
        <v>268</v>
      </c>
      <c r="B5" s="55">
        <v>5154</v>
      </c>
      <c r="C5" s="68" t="s">
        <v>136</v>
      </c>
      <c r="D5" s="49">
        <v>886</v>
      </c>
      <c r="E5" s="49">
        <v>1638</v>
      </c>
      <c r="F5" s="49">
        <v>2630</v>
      </c>
      <c r="G5" s="49">
        <v>154</v>
      </c>
      <c r="H5" s="49">
        <v>888</v>
      </c>
      <c r="I5" s="49">
        <v>837</v>
      </c>
      <c r="J5" s="49">
        <v>801</v>
      </c>
      <c r="K5" s="49">
        <v>858</v>
      </c>
      <c r="L5" s="49">
        <v>980</v>
      </c>
      <c r="M5" s="49">
        <v>487</v>
      </c>
      <c r="N5" s="49">
        <v>123</v>
      </c>
      <c r="O5" s="49">
        <v>19</v>
      </c>
      <c r="P5" s="49">
        <v>5</v>
      </c>
      <c r="Q5" s="49">
        <v>2</v>
      </c>
    </row>
    <row r="6" spans="1:17" ht="18.75" customHeight="1">
      <c r="A6" s="70" t="s">
        <v>131</v>
      </c>
      <c r="B6" s="57">
        <v>4891</v>
      </c>
      <c r="C6" s="68" t="s">
        <v>136</v>
      </c>
      <c r="D6" s="59">
        <v>765</v>
      </c>
      <c r="E6" s="59">
        <v>1511</v>
      </c>
      <c r="F6" s="59">
        <v>2615</v>
      </c>
      <c r="G6" s="59">
        <v>148</v>
      </c>
      <c r="H6" s="59">
        <v>864</v>
      </c>
      <c r="I6" s="59">
        <v>791</v>
      </c>
      <c r="J6" s="59">
        <v>788</v>
      </c>
      <c r="K6" s="59">
        <v>809</v>
      </c>
      <c r="L6" s="59">
        <v>916</v>
      </c>
      <c r="M6" s="59">
        <v>440</v>
      </c>
      <c r="N6" s="59">
        <v>108</v>
      </c>
      <c r="O6" s="59">
        <v>24</v>
      </c>
      <c r="P6" s="59">
        <v>2</v>
      </c>
      <c r="Q6" s="59">
        <v>1</v>
      </c>
    </row>
    <row r="7" spans="1:17" ht="18.75" customHeight="1">
      <c r="A7" s="70" t="s">
        <v>132</v>
      </c>
      <c r="B7" s="60">
        <v>4623</v>
      </c>
      <c r="C7" s="8">
        <v>3452</v>
      </c>
      <c r="D7" s="8">
        <v>572</v>
      </c>
      <c r="E7" s="8">
        <v>1069</v>
      </c>
      <c r="F7" s="8">
        <v>1811</v>
      </c>
      <c r="G7" s="8">
        <v>77</v>
      </c>
      <c r="H7" s="8">
        <v>529</v>
      </c>
      <c r="I7" s="8">
        <v>539</v>
      </c>
      <c r="J7" s="8">
        <v>516</v>
      </c>
      <c r="K7" s="8">
        <v>608</v>
      </c>
      <c r="L7" s="8">
        <v>691</v>
      </c>
      <c r="M7" s="8">
        <v>369</v>
      </c>
      <c r="N7" s="8">
        <v>98</v>
      </c>
      <c r="O7" s="8">
        <v>20</v>
      </c>
      <c r="P7" s="8">
        <v>4</v>
      </c>
      <c r="Q7" s="8">
        <v>1</v>
      </c>
    </row>
    <row r="8" spans="1:17" s="24" customFormat="1" ht="18.75" customHeight="1">
      <c r="A8" s="70" t="s">
        <v>133</v>
      </c>
      <c r="B8" s="60">
        <v>5289</v>
      </c>
      <c r="C8" s="8">
        <v>3776</v>
      </c>
      <c r="D8" s="8">
        <v>556</v>
      </c>
      <c r="E8" s="8">
        <v>1015</v>
      </c>
      <c r="F8" s="8">
        <v>2205</v>
      </c>
      <c r="G8" s="8">
        <v>120</v>
      </c>
      <c r="H8" s="8">
        <v>673</v>
      </c>
      <c r="I8" s="8">
        <v>673</v>
      </c>
      <c r="J8" s="8">
        <v>625</v>
      </c>
      <c r="K8" s="8">
        <v>587</v>
      </c>
      <c r="L8" s="8">
        <v>642</v>
      </c>
      <c r="M8" s="8">
        <v>348</v>
      </c>
      <c r="N8" s="8">
        <v>82</v>
      </c>
      <c r="O8" s="8">
        <v>21</v>
      </c>
      <c r="P8" s="8">
        <v>4</v>
      </c>
      <c r="Q8" s="8">
        <v>1</v>
      </c>
    </row>
    <row r="9" spans="1:17" s="24" customFormat="1" ht="18.75" customHeight="1">
      <c r="A9" s="71" t="s">
        <v>134</v>
      </c>
      <c r="B9" s="61">
        <f>SUM(B11:B28)</f>
        <v>4820</v>
      </c>
      <c r="C9" s="62">
        <f>SUM(C11:C28)</f>
        <v>3245</v>
      </c>
      <c r="D9" s="62">
        <f>SUM(D11:D28)</f>
        <v>466</v>
      </c>
      <c r="E9" s="62">
        <f>SUM(E11:E28)</f>
        <v>866</v>
      </c>
      <c r="F9" s="62">
        <f>SUM(F11:F28)</f>
        <v>1913</v>
      </c>
      <c r="G9" s="64" t="s">
        <v>136</v>
      </c>
      <c r="H9" s="64" t="s">
        <v>136</v>
      </c>
      <c r="I9" s="64" t="s">
        <v>136</v>
      </c>
      <c r="J9" s="64" t="s">
        <v>136</v>
      </c>
      <c r="K9" s="64" t="s">
        <v>136</v>
      </c>
      <c r="L9" s="64" t="s">
        <v>136</v>
      </c>
      <c r="M9" s="64" t="s">
        <v>136</v>
      </c>
      <c r="N9" s="64" t="s">
        <v>136</v>
      </c>
      <c r="O9" s="64" t="s">
        <v>136</v>
      </c>
      <c r="P9" s="64" t="s">
        <v>136</v>
      </c>
      <c r="Q9" s="64" t="s">
        <v>136</v>
      </c>
    </row>
    <row r="10" spans="1:17" ht="18" customHeight="1">
      <c r="A10" s="72"/>
      <c r="B10" s="65"/>
      <c r="C10" s="29"/>
      <c r="D10" s="63"/>
      <c r="E10" s="63"/>
      <c r="F10" s="63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8" customHeight="1">
      <c r="A11" s="172" t="s">
        <v>68</v>
      </c>
      <c r="B11" s="66">
        <v>98</v>
      </c>
      <c r="C11" s="67">
        <v>37</v>
      </c>
      <c r="D11" s="67">
        <v>7</v>
      </c>
      <c r="E11" s="67">
        <v>5</v>
      </c>
      <c r="F11" s="67">
        <v>25</v>
      </c>
      <c r="G11" s="68" t="s">
        <v>136</v>
      </c>
      <c r="H11" s="68" t="s">
        <v>136</v>
      </c>
      <c r="I11" s="68" t="s">
        <v>136</v>
      </c>
      <c r="J11" s="68" t="s">
        <v>136</v>
      </c>
      <c r="K11" s="68" t="s">
        <v>136</v>
      </c>
      <c r="L11" s="68" t="s">
        <v>136</v>
      </c>
      <c r="M11" s="68" t="s">
        <v>136</v>
      </c>
      <c r="N11" s="68" t="s">
        <v>136</v>
      </c>
      <c r="O11" s="68" t="s">
        <v>136</v>
      </c>
      <c r="P11" s="68" t="s">
        <v>136</v>
      </c>
      <c r="Q11" s="68" t="s">
        <v>136</v>
      </c>
    </row>
    <row r="12" spans="1:17" ht="18" customHeight="1">
      <c r="A12" s="172" t="s">
        <v>69</v>
      </c>
      <c r="B12" s="66">
        <v>388</v>
      </c>
      <c r="C12" s="67">
        <v>280</v>
      </c>
      <c r="D12" s="67">
        <v>28</v>
      </c>
      <c r="E12" s="67">
        <v>62</v>
      </c>
      <c r="F12" s="67">
        <v>190</v>
      </c>
      <c r="G12" s="68" t="s">
        <v>136</v>
      </c>
      <c r="H12" s="68" t="s">
        <v>136</v>
      </c>
      <c r="I12" s="68" t="s">
        <v>136</v>
      </c>
      <c r="J12" s="68" t="s">
        <v>136</v>
      </c>
      <c r="K12" s="68" t="s">
        <v>136</v>
      </c>
      <c r="L12" s="68" t="s">
        <v>136</v>
      </c>
      <c r="M12" s="68" t="s">
        <v>136</v>
      </c>
      <c r="N12" s="68" t="s">
        <v>136</v>
      </c>
      <c r="O12" s="68" t="s">
        <v>136</v>
      </c>
      <c r="P12" s="68" t="s">
        <v>136</v>
      </c>
      <c r="Q12" s="68" t="s">
        <v>136</v>
      </c>
    </row>
    <row r="13" spans="1:17" ht="18" customHeight="1">
      <c r="A13" s="172" t="s">
        <v>70</v>
      </c>
      <c r="B13" s="66">
        <v>91</v>
      </c>
      <c r="C13" s="67">
        <v>40</v>
      </c>
      <c r="D13" s="67">
        <v>6</v>
      </c>
      <c r="E13" s="67">
        <v>8</v>
      </c>
      <c r="F13" s="67">
        <v>26</v>
      </c>
      <c r="G13" s="68" t="s">
        <v>136</v>
      </c>
      <c r="H13" s="68" t="s">
        <v>136</v>
      </c>
      <c r="I13" s="68" t="s">
        <v>136</v>
      </c>
      <c r="J13" s="68" t="s">
        <v>136</v>
      </c>
      <c r="K13" s="68" t="s">
        <v>136</v>
      </c>
      <c r="L13" s="68" t="s">
        <v>136</v>
      </c>
      <c r="M13" s="68" t="s">
        <v>136</v>
      </c>
      <c r="N13" s="68" t="s">
        <v>136</v>
      </c>
      <c r="O13" s="68" t="s">
        <v>136</v>
      </c>
      <c r="P13" s="68" t="s">
        <v>136</v>
      </c>
      <c r="Q13" s="68" t="s">
        <v>136</v>
      </c>
    </row>
    <row r="14" spans="1:17" ht="18" customHeight="1">
      <c r="A14" s="172" t="s">
        <v>71</v>
      </c>
      <c r="B14" s="66">
        <v>266</v>
      </c>
      <c r="C14" s="67">
        <v>167</v>
      </c>
      <c r="D14" s="67">
        <v>26</v>
      </c>
      <c r="E14" s="67">
        <v>61</v>
      </c>
      <c r="F14" s="67">
        <v>80</v>
      </c>
      <c r="G14" s="68" t="s">
        <v>136</v>
      </c>
      <c r="H14" s="68" t="s">
        <v>136</v>
      </c>
      <c r="I14" s="68" t="s">
        <v>136</v>
      </c>
      <c r="J14" s="68" t="s">
        <v>136</v>
      </c>
      <c r="K14" s="68" t="s">
        <v>136</v>
      </c>
      <c r="L14" s="68" t="s">
        <v>136</v>
      </c>
      <c r="M14" s="68" t="s">
        <v>136</v>
      </c>
      <c r="N14" s="68" t="s">
        <v>136</v>
      </c>
      <c r="O14" s="68" t="s">
        <v>136</v>
      </c>
      <c r="P14" s="68" t="s">
        <v>136</v>
      </c>
      <c r="Q14" s="68" t="s">
        <v>136</v>
      </c>
    </row>
    <row r="15" spans="1:17" ht="18" customHeight="1">
      <c r="A15" s="172" t="s">
        <v>72</v>
      </c>
      <c r="B15" s="66">
        <v>230</v>
      </c>
      <c r="C15" s="67">
        <v>160</v>
      </c>
      <c r="D15" s="67">
        <v>21</v>
      </c>
      <c r="E15" s="67">
        <v>26</v>
      </c>
      <c r="F15" s="67">
        <v>113</v>
      </c>
      <c r="G15" s="68" t="s">
        <v>136</v>
      </c>
      <c r="H15" s="68" t="s">
        <v>136</v>
      </c>
      <c r="I15" s="68" t="s">
        <v>136</v>
      </c>
      <c r="J15" s="68" t="s">
        <v>136</v>
      </c>
      <c r="K15" s="68" t="s">
        <v>136</v>
      </c>
      <c r="L15" s="68" t="s">
        <v>136</v>
      </c>
      <c r="M15" s="68" t="s">
        <v>136</v>
      </c>
      <c r="N15" s="68" t="s">
        <v>136</v>
      </c>
      <c r="O15" s="68" t="s">
        <v>136</v>
      </c>
      <c r="P15" s="68" t="s">
        <v>136</v>
      </c>
      <c r="Q15" s="68" t="s">
        <v>136</v>
      </c>
    </row>
    <row r="16" spans="1:17" ht="18" customHeight="1">
      <c r="A16" s="172" t="s">
        <v>73</v>
      </c>
      <c r="B16" s="66">
        <v>207</v>
      </c>
      <c r="C16" s="67">
        <v>86</v>
      </c>
      <c r="D16" s="67">
        <v>5</v>
      </c>
      <c r="E16" s="67">
        <v>23</v>
      </c>
      <c r="F16" s="67">
        <v>58</v>
      </c>
      <c r="G16" s="68" t="s">
        <v>136</v>
      </c>
      <c r="H16" s="68" t="s">
        <v>136</v>
      </c>
      <c r="I16" s="68" t="s">
        <v>136</v>
      </c>
      <c r="J16" s="68" t="s">
        <v>136</v>
      </c>
      <c r="K16" s="68" t="s">
        <v>136</v>
      </c>
      <c r="L16" s="68" t="s">
        <v>136</v>
      </c>
      <c r="M16" s="68" t="s">
        <v>136</v>
      </c>
      <c r="N16" s="68" t="s">
        <v>136</v>
      </c>
      <c r="O16" s="68" t="s">
        <v>136</v>
      </c>
      <c r="P16" s="68" t="s">
        <v>136</v>
      </c>
      <c r="Q16" s="68" t="s">
        <v>136</v>
      </c>
    </row>
    <row r="17" spans="1:17" ht="18" customHeight="1">
      <c r="A17" s="172" t="s">
        <v>74</v>
      </c>
      <c r="B17" s="66">
        <v>224</v>
      </c>
      <c r="C17" s="67">
        <v>178</v>
      </c>
      <c r="D17" s="67">
        <v>34</v>
      </c>
      <c r="E17" s="67">
        <v>44</v>
      </c>
      <c r="F17" s="67">
        <v>100</v>
      </c>
      <c r="G17" s="68" t="s">
        <v>136</v>
      </c>
      <c r="H17" s="68" t="s">
        <v>136</v>
      </c>
      <c r="I17" s="68" t="s">
        <v>136</v>
      </c>
      <c r="J17" s="68" t="s">
        <v>136</v>
      </c>
      <c r="K17" s="68" t="s">
        <v>136</v>
      </c>
      <c r="L17" s="68" t="s">
        <v>136</v>
      </c>
      <c r="M17" s="68" t="s">
        <v>136</v>
      </c>
      <c r="N17" s="68" t="s">
        <v>136</v>
      </c>
      <c r="O17" s="68" t="s">
        <v>136</v>
      </c>
      <c r="P17" s="68" t="s">
        <v>136</v>
      </c>
      <c r="Q17" s="68" t="s">
        <v>136</v>
      </c>
    </row>
    <row r="18" spans="1:17" ht="18" customHeight="1">
      <c r="A18" s="172" t="s">
        <v>75</v>
      </c>
      <c r="B18" s="66">
        <v>335</v>
      </c>
      <c r="C18" s="67">
        <v>213</v>
      </c>
      <c r="D18" s="67">
        <v>27</v>
      </c>
      <c r="E18" s="67">
        <v>50</v>
      </c>
      <c r="F18" s="67">
        <v>136</v>
      </c>
      <c r="G18" s="68" t="s">
        <v>136</v>
      </c>
      <c r="H18" s="68" t="s">
        <v>136</v>
      </c>
      <c r="I18" s="68" t="s">
        <v>136</v>
      </c>
      <c r="J18" s="68" t="s">
        <v>136</v>
      </c>
      <c r="K18" s="68" t="s">
        <v>136</v>
      </c>
      <c r="L18" s="68" t="s">
        <v>136</v>
      </c>
      <c r="M18" s="68" t="s">
        <v>136</v>
      </c>
      <c r="N18" s="68" t="s">
        <v>136</v>
      </c>
      <c r="O18" s="68" t="s">
        <v>136</v>
      </c>
      <c r="P18" s="68" t="s">
        <v>136</v>
      </c>
      <c r="Q18" s="68" t="s">
        <v>136</v>
      </c>
    </row>
    <row r="19" spans="1:17" ht="18" customHeight="1">
      <c r="A19" s="172" t="s">
        <v>76</v>
      </c>
      <c r="B19" s="66">
        <v>313</v>
      </c>
      <c r="C19" s="67">
        <v>172</v>
      </c>
      <c r="D19" s="67">
        <v>34</v>
      </c>
      <c r="E19" s="67">
        <v>32</v>
      </c>
      <c r="F19" s="67">
        <v>106</v>
      </c>
      <c r="G19" s="68" t="s">
        <v>136</v>
      </c>
      <c r="H19" s="68" t="s">
        <v>136</v>
      </c>
      <c r="I19" s="68" t="s">
        <v>136</v>
      </c>
      <c r="J19" s="68" t="s">
        <v>136</v>
      </c>
      <c r="K19" s="68" t="s">
        <v>136</v>
      </c>
      <c r="L19" s="68" t="s">
        <v>136</v>
      </c>
      <c r="M19" s="68" t="s">
        <v>136</v>
      </c>
      <c r="N19" s="68" t="s">
        <v>136</v>
      </c>
      <c r="O19" s="68" t="s">
        <v>136</v>
      </c>
      <c r="P19" s="68" t="s">
        <v>136</v>
      </c>
      <c r="Q19" s="68" t="s">
        <v>136</v>
      </c>
    </row>
    <row r="20" spans="1:17" ht="18" customHeight="1">
      <c r="A20" s="172" t="s">
        <v>77</v>
      </c>
      <c r="B20" s="66">
        <v>257</v>
      </c>
      <c r="C20" s="67">
        <v>148</v>
      </c>
      <c r="D20" s="67">
        <v>17</v>
      </c>
      <c r="E20" s="67">
        <v>33</v>
      </c>
      <c r="F20" s="67">
        <v>98</v>
      </c>
      <c r="G20" s="68" t="s">
        <v>136</v>
      </c>
      <c r="H20" s="68" t="s">
        <v>136</v>
      </c>
      <c r="I20" s="68" t="s">
        <v>136</v>
      </c>
      <c r="J20" s="68" t="s">
        <v>136</v>
      </c>
      <c r="K20" s="68" t="s">
        <v>136</v>
      </c>
      <c r="L20" s="68" t="s">
        <v>136</v>
      </c>
      <c r="M20" s="68" t="s">
        <v>136</v>
      </c>
      <c r="N20" s="68" t="s">
        <v>136</v>
      </c>
      <c r="O20" s="68" t="s">
        <v>136</v>
      </c>
      <c r="P20" s="68" t="s">
        <v>136</v>
      </c>
      <c r="Q20" s="68" t="s">
        <v>136</v>
      </c>
    </row>
    <row r="21" spans="1:17" ht="18" customHeight="1">
      <c r="A21" s="172" t="s">
        <v>78</v>
      </c>
      <c r="B21" s="66">
        <v>237</v>
      </c>
      <c r="C21" s="67">
        <v>130</v>
      </c>
      <c r="D21" s="67">
        <v>16</v>
      </c>
      <c r="E21" s="67">
        <v>20</v>
      </c>
      <c r="F21" s="67">
        <v>94</v>
      </c>
      <c r="G21" s="68" t="s">
        <v>136</v>
      </c>
      <c r="H21" s="68" t="s">
        <v>136</v>
      </c>
      <c r="I21" s="68" t="s">
        <v>136</v>
      </c>
      <c r="J21" s="68" t="s">
        <v>136</v>
      </c>
      <c r="K21" s="68" t="s">
        <v>136</v>
      </c>
      <c r="L21" s="68" t="s">
        <v>136</v>
      </c>
      <c r="M21" s="68" t="s">
        <v>136</v>
      </c>
      <c r="N21" s="68" t="s">
        <v>136</v>
      </c>
      <c r="O21" s="68" t="s">
        <v>136</v>
      </c>
      <c r="P21" s="68" t="s">
        <v>136</v>
      </c>
      <c r="Q21" s="68" t="s">
        <v>136</v>
      </c>
    </row>
    <row r="22" spans="1:17" ht="18" customHeight="1">
      <c r="A22" s="172" t="s">
        <v>79</v>
      </c>
      <c r="B22" s="66">
        <v>254</v>
      </c>
      <c r="C22" s="67">
        <v>182</v>
      </c>
      <c r="D22" s="67">
        <v>25</v>
      </c>
      <c r="E22" s="67">
        <v>50</v>
      </c>
      <c r="F22" s="67">
        <v>107</v>
      </c>
      <c r="G22" s="68" t="s">
        <v>136</v>
      </c>
      <c r="H22" s="68" t="s">
        <v>136</v>
      </c>
      <c r="I22" s="68" t="s">
        <v>136</v>
      </c>
      <c r="J22" s="68" t="s">
        <v>136</v>
      </c>
      <c r="K22" s="68" t="s">
        <v>136</v>
      </c>
      <c r="L22" s="68" t="s">
        <v>136</v>
      </c>
      <c r="M22" s="68" t="s">
        <v>136</v>
      </c>
      <c r="N22" s="68" t="s">
        <v>136</v>
      </c>
      <c r="O22" s="68" t="s">
        <v>136</v>
      </c>
      <c r="P22" s="68" t="s">
        <v>136</v>
      </c>
      <c r="Q22" s="68" t="s">
        <v>136</v>
      </c>
    </row>
    <row r="23" spans="1:17" ht="18" customHeight="1">
      <c r="A23" s="172" t="s">
        <v>80</v>
      </c>
      <c r="B23" s="66">
        <v>290</v>
      </c>
      <c r="C23" s="67">
        <v>255</v>
      </c>
      <c r="D23" s="67">
        <v>41</v>
      </c>
      <c r="E23" s="67">
        <v>72</v>
      </c>
      <c r="F23" s="67">
        <v>142</v>
      </c>
      <c r="G23" s="68" t="s">
        <v>136</v>
      </c>
      <c r="H23" s="68" t="s">
        <v>136</v>
      </c>
      <c r="I23" s="68" t="s">
        <v>136</v>
      </c>
      <c r="J23" s="68" t="s">
        <v>136</v>
      </c>
      <c r="K23" s="68" t="s">
        <v>136</v>
      </c>
      <c r="L23" s="68" t="s">
        <v>136</v>
      </c>
      <c r="M23" s="68" t="s">
        <v>136</v>
      </c>
      <c r="N23" s="68" t="s">
        <v>136</v>
      </c>
      <c r="O23" s="68" t="s">
        <v>136</v>
      </c>
      <c r="P23" s="68" t="s">
        <v>136</v>
      </c>
      <c r="Q23" s="68" t="s">
        <v>136</v>
      </c>
    </row>
    <row r="24" spans="1:17" ht="18" customHeight="1">
      <c r="A24" s="172" t="s">
        <v>81</v>
      </c>
      <c r="B24" s="66">
        <v>293</v>
      </c>
      <c r="C24" s="67">
        <v>225</v>
      </c>
      <c r="D24" s="67">
        <v>40</v>
      </c>
      <c r="E24" s="67">
        <v>78</v>
      </c>
      <c r="F24" s="67">
        <v>107</v>
      </c>
      <c r="G24" s="68" t="s">
        <v>136</v>
      </c>
      <c r="H24" s="68" t="s">
        <v>136</v>
      </c>
      <c r="I24" s="68" t="s">
        <v>136</v>
      </c>
      <c r="J24" s="68" t="s">
        <v>136</v>
      </c>
      <c r="K24" s="68" t="s">
        <v>136</v>
      </c>
      <c r="L24" s="68" t="s">
        <v>136</v>
      </c>
      <c r="M24" s="68" t="s">
        <v>136</v>
      </c>
      <c r="N24" s="68" t="s">
        <v>136</v>
      </c>
      <c r="O24" s="68" t="s">
        <v>136</v>
      </c>
      <c r="P24" s="68" t="s">
        <v>136</v>
      </c>
      <c r="Q24" s="68" t="s">
        <v>136</v>
      </c>
    </row>
    <row r="25" spans="1:17" ht="18" customHeight="1">
      <c r="A25" s="172" t="s">
        <v>82</v>
      </c>
      <c r="B25" s="66">
        <v>251</v>
      </c>
      <c r="C25" s="67">
        <v>210</v>
      </c>
      <c r="D25" s="67">
        <v>44</v>
      </c>
      <c r="E25" s="67">
        <v>63</v>
      </c>
      <c r="F25" s="67">
        <v>103</v>
      </c>
      <c r="G25" s="68" t="s">
        <v>136</v>
      </c>
      <c r="H25" s="68" t="s">
        <v>136</v>
      </c>
      <c r="I25" s="68" t="s">
        <v>136</v>
      </c>
      <c r="J25" s="68" t="s">
        <v>136</v>
      </c>
      <c r="K25" s="68" t="s">
        <v>136</v>
      </c>
      <c r="L25" s="68" t="s">
        <v>136</v>
      </c>
      <c r="M25" s="68" t="s">
        <v>136</v>
      </c>
      <c r="N25" s="68" t="s">
        <v>136</v>
      </c>
      <c r="O25" s="68" t="s">
        <v>136</v>
      </c>
      <c r="P25" s="68" t="s">
        <v>136</v>
      </c>
      <c r="Q25" s="68" t="s">
        <v>136</v>
      </c>
    </row>
    <row r="26" spans="1:17" ht="18" customHeight="1">
      <c r="A26" s="172" t="s">
        <v>83</v>
      </c>
      <c r="B26" s="66">
        <v>299</v>
      </c>
      <c r="C26" s="67">
        <v>172</v>
      </c>
      <c r="D26" s="67">
        <v>21</v>
      </c>
      <c r="E26" s="67">
        <v>53</v>
      </c>
      <c r="F26" s="67">
        <v>98</v>
      </c>
      <c r="G26" s="68" t="s">
        <v>136</v>
      </c>
      <c r="H26" s="68" t="s">
        <v>136</v>
      </c>
      <c r="I26" s="68" t="s">
        <v>136</v>
      </c>
      <c r="J26" s="68" t="s">
        <v>136</v>
      </c>
      <c r="K26" s="68" t="s">
        <v>136</v>
      </c>
      <c r="L26" s="68" t="s">
        <v>136</v>
      </c>
      <c r="M26" s="68" t="s">
        <v>136</v>
      </c>
      <c r="N26" s="68" t="s">
        <v>136</v>
      </c>
      <c r="O26" s="68" t="s">
        <v>136</v>
      </c>
      <c r="P26" s="68" t="s">
        <v>136</v>
      </c>
      <c r="Q26" s="68" t="s">
        <v>136</v>
      </c>
    </row>
    <row r="27" spans="1:17" ht="18" customHeight="1">
      <c r="A27" s="172" t="s">
        <v>84</v>
      </c>
      <c r="B27" s="66">
        <v>277</v>
      </c>
      <c r="C27" s="67">
        <v>213</v>
      </c>
      <c r="D27" s="67">
        <v>31</v>
      </c>
      <c r="E27" s="67">
        <v>75</v>
      </c>
      <c r="F27" s="67">
        <v>107</v>
      </c>
      <c r="G27" s="68" t="s">
        <v>136</v>
      </c>
      <c r="H27" s="68" t="s">
        <v>136</v>
      </c>
      <c r="I27" s="68" t="s">
        <v>136</v>
      </c>
      <c r="J27" s="68" t="s">
        <v>136</v>
      </c>
      <c r="K27" s="68" t="s">
        <v>136</v>
      </c>
      <c r="L27" s="68" t="s">
        <v>136</v>
      </c>
      <c r="M27" s="68" t="s">
        <v>136</v>
      </c>
      <c r="N27" s="68" t="s">
        <v>136</v>
      </c>
      <c r="O27" s="68" t="s">
        <v>136</v>
      </c>
      <c r="P27" s="68" t="s">
        <v>136</v>
      </c>
      <c r="Q27" s="68" t="s">
        <v>136</v>
      </c>
    </row>
    <row r="28" spans="1:17" ht="18" customHeight="1" thickBot="1">
      <c r="A28" s="173" t="s">
        <v>85</v>
      </c>
      <c r="B28" s="75">
        <v>510</v>
      </c>
      <c r="C28" s="76">
        <v>377</v>
      </c>
      <c r="D28" s="76">
        <v>43</v>
      </c>
      <c r="E28" s="76">
        <v>111</v>
      </c>
      <c r="F28" s="76">
        <v>223</v>
      </c>
      <c r="G28" s="77" t="s">
        <v>136</v>
      </c>
      <c r="H28" s="77" t="s">
        <v>136</v>
      </c>
      <c r="I28" s="77" t="s">
        <v>136</v>
      </c>
      <c r="J28" s="77" t="s">
        <v>136</v>
      </c>
      <c r="K28" s="77" t="s">
        <v>136</v>
      </c>
      <c r="L28" s="77" t="s">
        <v>136</v>
      </c>
      <c r="M28" s="77" t="s">
        <v>136</v>
      </c>
      <c r="N28" s="77" t="s">
        <v>136</v>
      </c>
      <c r="O28" s="77" t="s">
        <v>136</v>
      </c>
      <c r="P28" s="77" t="s">
        <v>136</v>
      </c>
      <c r="Q28" s="77" t="s">
        <v>136</v>
      </c>
    </row>
    <row r="29" ht="15" customHeight="1">
      <c r="Q29" s="177" t="s">
        <v>89</v>
      </c>
    </row>
    <row r="30" ht="15" customHeight="1">
      <c r="A30" s="9" t="s">
        <v>144</v>
      </c>
    </row>
    <row r="31" ht="15" customHeight="1">
      <c r="A31" s="9" t="s">
        <v>142</v>
      </c>
    </row>
    <row r="32" ht="15" customHeight="1">
      <c r="A32" s="9" t="s">
        <v>145</v>
      </c>
    </row>
    <row r="33" ht="15" customHeight="1">
      <c r="A33" s="9" t="s">
        <v>146</v>
      </c>
    </row>
    <row r="34" ht="15" customHeight="1">
      <c r="A34" s="9" t="s">
        <v>254</v>
      </c>
    </row>
  </sheetData>
  <mergeCells count="4">
    <mergeCell ref="B3:B4"/>
    <mergeCell ref="D3:F3"/>
    <mergeCell ref="A3:A4"/>
    <mergeCell ref="G3:Q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5" zoomScaleNormal="85" workbookViewId="0" topLeftCell="A1">
      <selection activeCell="A2" sqref="A2"/>
    </sheetView>
  </sheetViews>
  <sheetFormatPr defaultColWidth="9.00390625" defaultRowHeight="13.5"/>
  <cols>
    <col min="1" max="1" width="12.625" style="35" customWidth="1"/>
    <col min="2" max="6" width="9.625" style="35" customWidth="1"/>
    <col min="7" max="7" width="11.125" style="35" bestFit="1" customWidth="1"/>
    <col min="8" max="8" width="9.625" style="35" customWidth="1"/>
    <col min="9" max="9" width="11.125" style="35" bestFit="1" customWidth="1"/>
    <col min="10" max="12" width="9.625" style="35" customWidth="1"/>
    <col min="13" max="13" width="11.875" style="35" customWidth="1"/>
    <col min="14" max="16384" width="9.00390625" style="35" customWidth="1"/>
  </cols>
  <sheetData>
    <row r="1" s="33" customFormat="1" ht="15" customHeight="1">
      <c r="A1" s="182" t="s">
        <v>105</v>
      </c>
    </row>
    <row r="2" s="34" customFormat="1" ht="15" customHeight="1" thickBot="1">
      <c r="M2" s="183" t="s">
        <v>94</v>
      </c>
    </row>
    <row r="3" spans="1:13" ht="24" customHeight="1">
      <c r="A3" s="291" t="s">
        <v>95</v>
      </c>
      <c r="B3" s="296" t="s">
        <v>106</v>
      </c>
      <c r="C3" s="296"/>
      <c r="D3" s="296"/>
      <c r="E3" s="296"/>
      <c r="F3" s="296" t="s">
        <v>107</v>
      </c>
      <c r="G3" s="296"/>
      <c r="H3" s="296"/>
      <c r="I3" s="296"/>
      <c r="J3" s="300" t="s">
        <v>108</v>
      </c>
      <c r="K3" s="300"/>
      <c r="L3" s="296" t="s">
        <v>109</v>
      </c>
      <c r="M3" s="297"/>
    </row>
    <row r="4" spans="1:13" ht="24" customHeight="1">
      <c r="A4" s="292"/>
      <c r="B4" s="298" t="s">
        <v>110</v>
      </c>
      <c r="C4" s="298"/>
      <c r="D4" s="298" t="s">
        <v>111</v>
      </c>
      <c r="E4" s="298"/>
      <c r="F4" s="298" t="s">
        <v>110</v>
      </c>
      <c r="G4" s="298"/>
      <c r="H4" s="298" t="s">
        <v>111</v>
      </c>
      <c r="I4" s="298"/>
      <c r="J4" s="301"/>
      <c r="K4" s="301"/>
      <c r="L4" s="298"/>
      <c r="M4" s="299"/>
    </row>
    <row r="5" spans="1:13" ht="24" customHeight="1">
      <c r="A5" s="292"/>
      <c r="B5" s="36" t="s">
        <v>101</v>
      </c>
      <c r="C5" s="40" t="s">
        <v>112</v>
      </c>
      <c r="D5" s="36" t="s">
        <v>101</v>
      </c>
      <c r="E5" s="40" t="s">
        <v>112</v>
      </c>
      <c r="F5" s="36" t="s">
        <v>101</v>
      </c>
      <c r="G5" s="40" t="s">
        <v>112</v>
      </c>
      <c r="H5" s="36" t="s">
        <v>101</v>
      </c>
      <c r="I5" s="40" t="s">
        <v>112</v>
      </c>
      <c r="J5" s="36" t="s">
        <v>101</v>
      </c>
      <c r="K5" s="40" t="s">
        <v>112</v>
      </c>
      <c r="L5" s="36" t="s">
        <v>101</v>
      </c>
      <c r="M5" s="169" t="s">
        <v>112</v>
      </c>
    </row>
    <row r="6" spans="1:13" ht="24" customHeight="1">
      <c r="A6" s="164" t="s">
        <v>276</v>
      </c>
      <c r="B6" s="55">
        <v>33</v>
      </c>
      <c r="C6" s="49">
        <v>23637</v>
      </c>
      <c r="D6" s="49">
        <v>104</v>
      </c>
      <c r="E6" s="49">
        <v>59854</v>
      </c>
      <c r="F6" s="49">
        <v>193</v>
      </c>
      <c r="G6" s="49">
        <v>172538</v>
      </c>
      <c r="H6" s="49">
        <v>237</v>
      </c>
      <c r="I6" s="49">
        <v>104233</v>
      </c>
      <c r="J6" s="49">
        <v>14</v>
      </c>
      <c r="K6" s="49">
        <v>168702</v>
      </c>
      <c r="L6" s="49">
        <v>581</v>
      </c>
      <c r="M6" s="49">
        <v>528964</v>
      </c>
    </row>
    <row r="7" spans="1:13" ht="24" customHeight="1">
      <c r="A7" s="165" t="s">
        <v>280</v>
      </c>
      <c r="B7" s="80">
        <v>44</v>
      </c>
      <c r="C7" s="46">
        <v>27265</v>
      </c>
      <c r="D7" s="46">
        <v>90</v>
      </c>
      <c r="E7" s="46">
        <v>54974</v>
      </c>
      <c r="F7" s="46">
        <v>191</v>
      </c>
      <c r="G7" s="46">
        <v>167040</v>
      </c>
      <c r="H7" s="46">
        <v>236</v>
      </c>
      <c r="I7" s="46">
        <v>108817</v>
      </c>
      <c r="J7" s="46">
        <v>25</v>
      </c>
      <c r="K7" s="46">
        <v>13389</v>
      </c>
      <c r="L7" s="46">
        <v>586</v>
      </c>
      <c r="M7" s="46">
        <v>371485</v>
      </c>
    </row>
    <row r="8" spans="1:13" ht="24" customHeight="1">
      <c r="A8" s="165" t="s">
        <v>281</v>
      </c>
      <c r="B8" s="80">
        <v>41</v>
      </c>
      <c r="C8" s="46">
        <v>30069.45</v>
      </c>
      <c r="D8" s="46">
        <v>64</v>
      </c>
      <c r="E8" s="46">
        <v>46121.06</v>
      </c>
      <c r="F8" s="46">
        <v>184</v>
      </c>
      <c r="G8" s="46">
        <v>126222</v>
      </c>
      <c r="H8" s="46">
        <v>212</v>
      </c>
      <c r="I8" s="46">
        <v>91929.43</v>
      </c>
      <c r="J8" s="46">
        <v>24</v>
      </c>
      <c r="K8" s="46">
        <v>10579.17</v>
      </c>
      <c r="L8" s="46">
        <v>525</v>
      </c>
      <c r="M8" s="46">
        <v>304920</v>
      </c>
    </row>
    <row r="9" spans="1:13" ht="24" customHeight="1">
      <c r="A9" s="165" t="s">
        <v>278</v>
      </c>
      <c r="B9" s="80">
        <v>58</v>
      </c>
      <c r="C9" s="46">
        <v>26828</v>
      </c>
      <c r="D9" s="46">
        <v>84</v>
      </c>
      <c r="E9" s="46">
        <v>63879</v>
      </c>
      <c r="F9" s="46">
        <v>140</v>
      </c>
      <c r="G9" s="46">
        <v>107630</v>
      </c>
      <c r="H9" s="46">
        <v>217</v>
      </c>
      <c r="I9" s="46">
        <v>95546</v>
      </c>
      <c r="J9" s="46">
        <v>33</v>
      </c>
      <c r="K9" s="46">
        <v>46422</v>
      </c>
      <c r="L9" s="46">
        <v>532</v>
      </c>
      <c r="M9" s="46">
        <v>340305</v>
      </c>
    </row>
    <row r="10" spans="1:13" ht="24" customHeight="1" thickBot="1">
      <c r="A10" s="166" t="s">
        <v>282</v>
      </c>
      <c r="B10" s="167">
        <v>54</v>
      </c>
      <c r="C10" s="107">
        <v>24423.83</v>
      </c>
      <c r="D10" s="107">
        <v>111</v>
      </c>
      <c r="E10" s="107">
        <v>61894.87</v>
      </c>
      <c r="F10" s="107">
        <v>181</v>
      </c>
      <c r="G10" s="107">
        <v>130873.43</v>
      </c>
      <c r="H10" s="107">
        <v>202</v>
      </c>
      <c r="I10" s="107">
        <v>101871.75</v>
      </c>
      <c r="J10" s="107">
        <v>25</v>
      </c>
      <c r="K10" s="107">
        <v>25143.85</v>
      </c>
      <c r="L10" s="107">
        <v>573</v>
      </c>
      <c r="M10" s="107">
        <v>344208</v>
      </c>
    </row>
    <row r="11" spans="1:13" ht="1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9"/>
      <c r="M11" s="184" t="s">
        <v>113</v>
      </c>
    </row>
    <row r="12" spans="1:13" s="34" customFormat="1" ht="2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ht="21.75" customHeight="1"/>
  </sheetData>
  <mergeCells count="9">
    <mergeCell ref="A3:A5"/>
    <mergeCell ref="B3:E3"/>
    <mergeCell ref="F3:I3"/>
    <mergeCell ref="J3:K4"/>
    <mergeCell ref="L3:M4"/>
    <mergeCell ref="B4:C4"/>
    <mergeCell ref="D4:E4"/>
    <mergeCell ref="F4:G4"/>
    <mergeCell ref="H4:I4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85" zoomScaleNormal="85" workbookViewId="0" topLeftCell="A1">
      <selection activeCell="A13" sqref="A13"/>
    </sheetView>
  </sheetViews>
  <sheetFormatPr defaultColWidth="9.00390625" defaultRowHeight="13.5"/>
  <cols>
    <col min="1" max="1" width="12.625" style="3" customWidth="1"/>
    <col min="2" max="13" width="11.625" style="3" customWidth="1"/>
    <col min="14" max="14" width="2.00390625" style="3" customWidth="1"/>
    <col min="15" max="16384" width="9.00390625" style="10" customWidth="1"/>
  </cols>
  <sheetData>
    <row r="1" spans="1:14" s="8" customFormat="1" ht="15" customHeight="1">
      <c r="A1" s="185" t="s">
        <v>226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M2" s="177" t="s">
        <v>31</v>
      </c>
      <c r="N2" s="7"/>
    </row>
    <row r="3" spans="1:14" ht="18" customHeight="1">
      <c r="A3" s="207" t="s">
        <v>67</v>
      </c>
      <c r="B3" s="203" t="s">
        <v>65</v>
      </c>
      <c r="C3" s="209" t="s">
        <v>137</v>
      </c>
      <c r="D3" s="211" t="s">
        <v>236</v>
      </c>
      <c r="E3" s="203" t="s">
        <v>34</v>
      </c>
      <c r="F3" s="203" t="s">
        <v>35</v>
      </c>
      <c r="G3" s="203" t="s">
        <v>36</v>
      </c>
      <c r="H3" s="203" t="s">
        <v>37</v>
      </c>
      <c r="I3" s="203" t="s">
        <v>38</v>
      </c>
      <c r="J3" s="203" t="s">
        <v>39</v>
      </c>
      <c r="K3" s="203" t="s">
        <v>40</v>
      </c>
      <c r="L3" s="203" t="s">
        <v>12</v>
      </c>
      <c r="M3" s="201" t="s">
        <v>138</v>
      </c>
      <c r="N3" s="88"/>
    </row>
    <row r="4" spans="1:14" ht="18" customHeight="1">
      <c r="A4" s="200"/>
      <c r="B4" s="204"/>
      <c r="C4" s="210"/>
      <c r="D4" s="204"/>
      <c r="E4" s="204"/>
      <c r="F4" s="204"/>
      <c r="G4" s="204"/>
      <c r="H4" s="204"/>
      <c r="I4" s="204"/>
      <c r="J4" s="204"/>
      <c r="K4" s="204"/>
      <c r="L4" s="204"/>
      <c r="M4" s="202"/>
      <c r="N4" s="88"/>
    </row>
    <row r="5" spans="1:14" ht="18" customHeight="1">
      <c r="A5" s="69" t="s">
        <v>125</v>
      </c>
      <c r="B5" s="55">
        <v>5154</v>
      </c>
      <c r="C5" s="79" t="s">
        <v>136</v>
      </c>
      <c r="D5" s="49">
        <v>1066</v>
      </c>
      <c r="E5" s="49">
        <v>817</v>
      </c>
      <c r="F5" s="49">
        <v>1406</v>
      </c>
      <c r="G5" s="49">
        <v>809</v>
      </c>
      <c r="H5" s="49">
        <v>463</v>
      </c>
      <c r="I5" s="49">
        <v>282</v>
      </c>
      <c r="J5" s="49">
        <v>152</v>
      </c>
      <c r="K5" s="49">
        <v>135</v>
      </c>
      <c r="L5" s="49">
        <v>20</v>
      </c>
      <c r="M5" s="49">
        <v>4</v>
      </c>
      <c r="N5" s="78"/>
    </row>
    <row r="6" spans="1:14" s="11" customFormat="1" ht="18" customHeight="1">
      <c r="A6" s="70" t="s">
        <v>123</v>
      </c>
      <c r="B6" s="80">
        <v>4891</v>
      </c>
      <c r="C6" s="78" t="s">
        <v>136</v>
      </c>
      <c r="D6" s="46">
        <v>997</v>
      </c>
      <c r="E6" s="46">
        <v>810</v>
      </c>
      <c r="F6" s="46">
        <v>1299</v>
      </c>
      <c r="G6" s="46">
        <v>745</v>
      </c>
      <c r="H6" s="46">
        <v>470</v>
      </c>
      <c r="I6" s="46">
        <v>258</v>
      </c>
      <c r="J6" s="46">
        <v>152</v>
      </c>
      <c r="K6" s="46">
        <v>133</v>
      </c>
      <c r="L6" s="46">
        <v>25</v>
      </c>
      <c r="M6" s="46">
        <v>2</v>
      </c>
      <c r="N6" s="78"/>
    </row>
    <row r="7" spans="1:14" s="11" customFormat="1" ht="18" customHeight="1">
      <c r="A7" s="70" t="s">
        <v>124</v>
      </c>
      <c r="B7" s="80">
        <v>4623</v>
      </c>
      <c r="C7" s="78" t="s">
        <v>140</v>
      </c>
      <c r="D7" s="46">
        <v>1175</v>
      </c>
      <c r="E7" s="46">
        <v>697</v>
      </c>
      <c r="F7" s="46">
        <v>1162</v>
      </c>
      <c r="G7" s="46">
        <v>671</v>
      </c>
      <c r="H7" s="46">
        <v>376</v>
      </c>
      <c r="I7" s="46">
        <v>252</v>
      </c>
      <c r="J7" s="46">
        <v>133</v>
      </c>
      <c r="K7" s="46">
        <v>129</v>
      </c>
      <c r="L7" s="46">
        <v>28</v>
      </c>
      <c r="M7" s="46">
        <v>0</v>
      </c>
      <c r="N7" s="78"/>
    </row>
    <row r="8" spans="1:14" s="25" customFormat="1" ht="18" customHeight="1">
      <c r="A8" s="70" t="s">
        <v>126</v>
      </c>
      <c r="B8" s="60">
        <v>3776</v>
      </c>
      <c r="C8" s="78" t="s">
        <v>136</v>
      </c>
      <c r="D8" s="8">
        <v>6</v>
      </c>
      <c r="E8" s="8">
        <v>785</v>
      </c>
      <c r="F8" s="8">
        <v>1252</v>
      </c>
      <c r="G8" s="8">
        <v>708</v>
      </c>
      <c r="H8" s="8">
        <v>434</v>
      </c>
      <c r="I8" s="208">
        <v>371</v>
      </c>
      <c r="J8" s="208"/>
      <c r="K8" s="8">
        <v>168</v>
      </c>
      <c r="L8" s="8">
        <v>52</v>
      </c>
      <c r="M8" s="8">
        <v>0</v>
      </c>
      <c r="N8" s="78"/>
    </row>
    <row r="9" spans="1:14" s="25" customFormat="1" ht="18" customHeight="1">
      <c r="A9" s="71" t="s">
        <v>127</v>
      </c>
      <c r="B9" s="61">
        <v>3245</v>
      </c>
      <c r="C9" s="62">
        <v>2</v>
      </c>
      <c r="D9" s="62">
        <f>SUM(D11:D28)</f>
        <v>6</v>
      </c>
      <c r="E9" s="81">
        <f>SUM(E11:E28)</f>
        <v>533</v>
      </c>
      <c r="F9" s="82">
        <f>SUM(F11:F28)</f>
        <v>1069</v>
      </c>
      <c r="G9" s="82">
        <v>627</v>
      </c>
      <c r="H9" s="82">
        <v>358</v>
      </c>
      <c r="I9" s="205">
        <v>400</v>
      </c>
      <c r="J9" s="205"/>
      <c r="K9" s="82">
        <v>179</v>
      </c>
      <c r="L9" s="83">
        <v>71</v>
      </c>
      <c r="M9" s="62">
        <v>0</v>
      </c>
      <c r="N9" s="78"/>
    </row>
    <row r="10" spans="1:14" ht="18" customHeight="1">
      <c r="A10" s="72"/>
      <c r="B10" s="84"/>
      <c r="C10" s="58"/>
      <c r="D10" s="85"/>
      <c r="E10" s="86"/>
      <c r="F10" s="63"/>
      <c r="G10" s="10"/>
      <c r="H10" s="63"/>
      <c r="I10" s="206"/>
      <c r="J10" s="206"/>
      <c r="K10" s="63"/>
      <c r="L10" s="58"/>
      <c r="M10" s="32"/>
      <c r="N10" s="32"/>
    </row>
    <row r="11" spans="1:14" ht="18" customHeight="1">
      <c r="A11" s="172" t="s">
        <v>68</v>
      </c>
      <c r="B11" s="87">
        <v>37</v>
      </c>
      <c r="C11" s="47">
        <v>0</v>
      </c>
      <c r="D11" s="47">
        <v>0</v>
      </c>
      <c r="E11" s="47">
        <v>9</v>
      </c>
      <c r="F11" s="47">
        <v>16</v>
      </c>
      <c r="G11" s="47">
        <v>6</v>
      </c>
      <c r="H11" s="47">
        <v>1</v>
      </c>
      <c r="I11" s="212" t="s">
        <v>119</v>
      </c>
      <c r="J11" s="213"/>
      <c r="K11" s="47">
        <v>2</v>
      </c>
      <c r="L11" s="46">
        <v>0</v>
      </c>
      <c r="M11" s="46">
        <v>0</v>
      </c>
      <c r="N11" s="32"/>
    </row>
    <row r="12" spans="1:14" ht="18" customHeight="1">
      <c r="A12" s="172" t="s">
        <v>69</v>
      </c>
      <c r="B12" s="87">
        <v>280</v>
      </c>
      <c r="C12" s="47">
        <v>0</v>
      </c>
      <c r="D12" s="47">
        <v>0</v>
      </c>
      <c r="E12" s="47">
        <v>45</v>
      </c>
      <c r="F12" s="47">
        <v>109</v>
      </c>
      <c r="G12" s="47">
        <v>59</v>
      </c>
      <c r="H12" s="47">
        <v>26</v>
      </c>
      <c r="I12" s="213">
        <v>29</v>
      </c>
      <c r="J12" s="213"/>
      <c r="K12" s="47">
        <v>9</v>
      </c>
      <c r="L12" s="8">
        <v>3</v>
      </c>
      <c r="M12" s="46">
        <v>0</v>
      </c>
      <c r="N12" s="32"/>
    </row>
    <row r="13" spans="1:14" ht="18" customHeight="1">
      <c r="A13" s="172" t="s">
        <v>70</v>
      </c>
      <c r="B13" s="87">
        <v>40</v>
      </c>
      <c r="C13" s="47">
        <v>0</v>
      </c>
      <c r="D13" s="47">
        <v>0</v>
      </c>
      <c r="E13" s="47">
        <v>5</v>
      </c>
      <c r="F13" s="47">
        <v>19</v>
      </c>
      <c r="G13" s="47">
        <v>7</v>
      </c>
      <c r="H13" s="47">
        <v>4</v>
      </c>
      <c r="I13" s="212" t="s">
        <v>222</v>
      </c>
      <c r="J13" s="213"/>
      <c r="K13" s="47">
        <v>1</v>
      </c>
      <c r="L13" s="8">
        <v>1</v>
      </c>
      <c r="M13" s="46">
        <v>0</v>
      </c>
      <c r="N13" s="32"/>
    </row>
    <row r="14" spans="1:14" ht="18" customHeight="1">
      <c r="A14" s="172" t="s">
        <v>71</v>
      </c>
      <c r="B14" s="87">
        <v>167</v>
      </c>
      <c r="C14" s="47">
        <v>0</v>
      </c>
      <c r="D14" s="47">
        <v>0</v>
      </c>
      <c r="E14" s="47">
        <v>18</v>
      </c>
      <c r="F14" s="47">
        <v>56</v>
      </c>
      <c r="G14" s="47">
        <v>39</v>
      </c>
      <c r="H14" s="47">
        <v>18</v>
      </c>
      <c r="I14" s="213">
        <v>22</v>
      </c>
      <c r="J14" s="213"/>
      <c r="K14" s="47">
        <v>10</v>
      </c>
      <c r="L14" s="8">
        <v>4</v>
      </c>
      <c r="M14" s="46">
        <v>0</v>
      </c>
      <c r="N14" s="32"/>
    </row>
    <row r="15" spans="1:14" ht="18" customHeight="1">
      <c r="A15" s="172" t="s">
        <v>72</v>
      </c>
      <c r="B15" s="87">
        <v>160</v>
      </c>
      <c r="C15" s="47">
        <v>0</v>
      </c>
      <c r="D15" s="47">
        <v>1</v>
      </c>
      <c r="E15" s="47">
        <v>26</v>
      </c>
      <c r="F15" s="47">
        <v>64</v>
      </c>
      <c r="G15" s="47">
        <v>25</v>
      </c>
      <c r="H15" s="47">
        <v>13</v>
      </c>
      <c r="I15" s="213">
        <v>21</v>
      </c>
      <c r="J15" s="213"/>
      <c r="K15" s="47">
        <v>7</v>
      </c>
      <c r="L15" s="8">
        <v>3</v>
      </c>
      <c r="M15" s="46">
        <v>0</v>
      </c>
      <c r="N15" s="32"/>
    </row>
    <row r="16" spans="1:14" ht="18" customHeight="1">
      <c r="A16" s="172" t="s">
        <v>73</v>
      </c>
      <c r="B16" s="87">
        <v>86</v>
      </c>
      <c r="C16" s="47">
        <v>0</v>
      </c>
      <c r="D16" s="47">
        <v>0</v>
      </c>
      <c r="E16" s="47">
        <v>27</v>
      </c>
      <c r="F16" s="47">
        <v>37</v>
      </c>
      <c r="G16" s="47">
        <v>11</v>
      </c>
      <c r="H16" s="47">
        <v>5</v>
      </c>
      <c r="I16" s="212" t="s">
        <v>120</v>
      </c>
      <c r="J16" s="213"/>
      <c r="K16" s="47">
        <v>2</v>
      </c>
      <c r="L16" s="8">
        <v>3</v>
      </c>
      <c r="M16" s="46">
        <v>0</v>
      </c>
      <c r="N16" s="32"/>
    </row>
    <row r="17" spans="1:14" ht="18" customHeight="1">
      <c r="A17" s="172" t="s">
        <v>74</v>
      </c>
      <c r="B17" s="87">
        <v>178</v>
      </c>
      <c r="C17" s="47">
        <v>0</v>
      </c>
      <c r="D17" s="47">
        <v>0</v>
      </c>
      <c r="E17" s="47">
        <v>18</v>
      </c>
      <c r="F17" s="47">
        <v>49</v>
      </c>
      <c r="G17" s="47">
        <v>41</v>
      </c>
      <c r="H17" s="47">
        <v>24</v>
      </c>
      <c r="I17" s="213">
        <v>34</v>
      </c>
      <c r="J17" s="213"/>
      <c r="K17" s="47">
        <v>11</v>
      </c>
      <c r="L17" s="8">
        <v>1</v>
      </c>
      <c r="M17" s="46">
        <v>0</v>
      </c>
      <c r="N17" s="32"/>
    </row>
    <row r="18" spans="1:14" ht="18" customHeight="1">
      <c r="A18" s="172" t="s">
        <v>75</v>
      </c>
      <c r="B18" s="87">
        <v>213</v>
      </c>
      <c r="C18" s="47">
        <v>0</v>
      </c>
      <c r="D18" s="47">
        <v>1</v>
      </c>
      <c r="E18" s="47">
        <v>52</v>
      </c>
      <c r="F18" s="47">
        <v>83</v>
      </c>
      <c r="G18" s="47">
        <v>38</v>
      </c>
      <c r="H18" s="47">
        <v>11</v>
      </c>
      <c r="I18" s="213">
        <v>17</v>
      </c>
      <c r="J18" s="213"/>
      <c r="K18" s="47">
        <v>9</v>
      </c>
      <c r="L18" s="8">
        <v>2</v>
      </c>
      <c r="M18" s="46">
        <v>0</v>
      </c>
      <c r="N18" s="32"/>
    </row>
    <row r="19" spans="1:14" ht="18" customHeight="1">
      <c r="A19" s="172" t="s">
        <v>76</v>
      </c>
      <c r="B19" s="87">
        <v>172</v>
      </c>
      <c r="C19" s="47">
        <v>0</v>
      </c>
      <c r="D19" s="47">
        <v>2</v>
      </c>
      <c r="E19" s="47">
        <v>34</v>
      </c>
      <c r="F19" s="47">
        <v>43</v>
      </c>
      <c r="G19" s="47">
        <v>37</v>
      </c>
      <c r="H19" s="47">
        <v>19</v>
      </c>
      <c r="I19" s="213">
        <v>20</v>
      </c>
      <c r="J19" s="213"/>
      <c r="K19" s="47">
        <v>12</v>
      </c>
      <c r="L19" s="8">
        <v>5</v>
      </c>
      <c r="M19" s="46">
        <v>0</v>
      </c>
      <c r="N19" s="32"/>
    </row>
    <row r="20" spans="1:14" ht="18" customHeight="1">
      <c r="A20" s="172" t="s">
        <v>77</v>
      </c>
      <c r="B20" s="87">
        <v>148</v>
      </c>
      <c r="C20" s="47">
        <v>0</v>
      </c>
      <c r="D20" s="47">
        <v>0</v>
      </c>
      <c r="E20" s="47">
        <v>30</v>
      </c>
      <c r="F20" s="47">
        <v>52</v>
      </c>
      <c r="G20" s="47">
        <v>26</v>
      </c>
      <c r="H20" s="47">
        <v>15</v>
      </c>
      <c r="I20" s="213">
        <v>15</v>
      </c>
      <c r="J20" s="213"/>
      <c r="K20" s="47">
        <v>6</v>
      </c>
      <c r="L20" s="8">
        <v>4</v>
      </c>
      <c r="M20" s="46">
        <v>0</v>
      </c>
      <c r="N20" s="32"/>
    </row>
    <row r="21" spans="1:14" ht="18" customHeight="1">
      <c r="A21" s="172" t="s">
        <v>78</v>
      </c>
      <c r="B21" s="87">
        <v>130</v>
      </c>
      <c r="C21" s="47">
        <v>0</v>
      </c>
      <c r="D21" s="47">
        <v>0</v>
      </c>
      <c r="E21" s="47">
        <v>49</v>
      </c>
      <c r="F21" s="47">
        <v>53</v>
      </c>
      <c r="G21" s="47">
        <v>12</v>
      </c>
      <c r="H21" s="47">
        <v>6</v>
      </c>
      <c r="I21" s="212" t="s">
        <v>121</v>
      </c>
      <c r="J21" s="213"/>
      <c r="K21" s="47">
        <v>4</v>
      </c>
      <c r="L21" s="8">
        <v>1</v>
      </c>
      <c r="M21" s="46">
        <v>0</v>
      </c>
      <c r="N21" s="32"/>
    </row>
    <row r="22" spans="1:14" ht="18" customHeight="1">
      <c r="A22" s="172" t="s">
        <v>79</v>
      </c>
      <c r="B22" s="87">
        <v>182</v>
      </c>
      <c r="C22" s="47">
        <v>0</v>
      </c>
      <c r="D22" s="47">
        <v>0</v>
      </c>
      <c r="E22" s="47">
        <v>29</v>
      </c>
      <c r="F22" s="47">
        <v>70</v>
      </c>
      <c r="G22" s="47">
        <v>36</v>
      </c>
      <c r="H22" s="47">
        <v>23</v>
      </c>
      <c r="I22" s="213">
        <v>11</v>
      </c>
      <c r="J22" s="213"/>
      <c r="K22" s="47">
        <v>8</v>
      </c>
      <c r="L22" s="8">
        <v>5</v>
      </c>
      <c r="M22" s="46">
        <v>0</v>
      </c>
      <c r="N22" s="32"/>
    </row>
    <row r="23" spans="1:14" ht="18" customHeight="1">
      <c r="A23" s="172" t="s">
        <v>80</v>
      </c>
      <c r="B23" s="87">
        <v>255</v>
      </c>
      <c r="C23" s="47">
        <v>1</v>
      </c>
      <c r="D23" s="47">
        <v>0</v>
      </c>
      <c r="E23" s="47">
        <v>16</v>
      </c>
      <c r="F23" s="47">
        <v>61</v>
      </c>
      <c r="G23" s="47">
        <v>37</v>
      </c>
      <c r="H23" s="47">
        <v>47</v>
      </c>
      <c r="I23" s="213">
        <v>50</v>
      </c>
      <c r="J23" s="213"/>
      <c r="K23" s="47">
        <v>31</v>
      </c>
      <c r="L23" s="8">
        <v>12</v>
      </c>
      <c r="M23" s="46">
        <v>0</v>
      </c>
      <c r="N23" s="32"/>
    </row>
    <row r="24" spans="1:14" ht="18" customHeight="1">
      <c r="A24" s="172" t="s">
        <v>81</v>
      </c>
      <c r="B24" s="87">
        <v>225</v>
      </c>
      <c r="C24" s="47">
        <v>0</v>
      </c>
      <c r="D24" s="47">
        <v>0</v>
      </c>
      <c r="E24" s="47">
        <v>18</v>
      </c>
      <c r="F24" s="47">
        <v>65</v>
      </c>
      <c r="G24" s="47">
        <v>53</v>
      </c>
      <c r="H24" s="47">
        <v>32</v>
      </c>
      <c r="I24" s="213">
        <v>38</v>
      </c>
      <c r="J24" s="213"/>
      <c r="K24" s="47">
        <v>16</v>
      </c>
      <c r="L24" s="8">
        <v>3</v>
      </c>
      <c r="M24" s="46">
        <v>0</v>
      </c>
      <c r="N24" s="32"/>
    </row>
    <row r="25" spans="1:14" ht="18" customHeight="1">
      <c r="A25" s="172" t="s">
        <v>82</v>
      </c>
      <c r="B25" s="87">
        <v>210</v>
      </c>
      <c r="C25" s="47">
        <v>0</v>
      </c>
      <c r="D25" s="47">
        <v>0</v>
      </c>
      <c r="E25" s="47">
        <v>22</v>
      </c>
      <c r="F25" s="47">
        <v>58</v>
      </c>
      <c r="G25" s="47">
        <v>36</v>
      </c>
      <c r="H25" s="47">
        <v>29</v>
      </c>
      <c r="I25" s="213">
        <v>41</v>
      </c>
      <c r="J25" s="213"/>
      <c r="K25" s="47">
        <v>19</v>
      </c>
      <c r="L25" s="8">
        <v>5</v>
      </c>
      <c r="M25" s="46">
        <v>0</v>
      </c>
      <c r="N25" s="32"/>
    </row>
    <row r="26" spans="1:14" ht="18" customHeight="1">
      <c r="A26" s="172" t="s">
        <v>83</v>
      </c>
      <c r="B26" s="87">
        <v>172</v>
      </c>
      <c r="C26" s="47">
        <v>0</v>
      </c>
      <c r="D26" s="47">
        <v>0</v>
      </c>
      <c r="E26" s="47">
        <v>35</v>
      </c>
      <c r="F26" s="47">
        <v>60</v>
      </c>
      <c r="G26" s="47">
        <v>29</v>
      </c>
      <c r="H26" s="47">
        <v>24</v>
      </c>
      <c r="I26" s="212" t="s">
        <v>122</v>
      </c>
      <c r="J26" s="213"/>
      <c r="K26" s="47">
        <v>10</v>
      </c>
      <c r="L26" s="8">
        <v>6</v>
      </c>
      <c r="M26" s="46">
        <v>0</v>
      </c>
      <c r="N26" s="32"/>
    </row>
    <row r="27" spans="1:14" ht="18" customHeight="1">
      <c r="A27" s="172" t="s">
        <v>84</v>
      </c>
      <c r="B27" s="87">
        <v>213</v>
      </c>
      <c r="C27" s="47">
        <v>1</v>
      </c>
      <c r="D27" s="47">
        <v>0</v>
      </c>
      <c r="E27" s="47">
        <v>46</v>
      </c>
      <c r="F27" s="47">
        <v>63</v>
      </c>
      <c r="G27" s="47">
        <v>43</v>
      </c>
      <c r="H27" s="47">
        <v>18</v>
      </c>
      <c r="I27" s="213">
        <v>25</v>
      </c>
      <c r="J27" s="213"/>
      <c r="K27" s="47">
        <v>12</v>
      </c>
      <c r="L27" s="8">
        <v>5</v>
      </c>
      <c r="M27" s="46">
        <v>0</v>
      </c>
      <c r="N27" s="32"/>
    </row>
    <row r="28" spans="1:14" ht="18" customHeight="1" thickBot="1">
      <c r="A28" s="173" t="s">
        <v>85</v>
      </c>
      <c r="B28" s="89">
        <v>377</v>
      </c>
      <c r="C28" s="90">
        <v>0</v>
      </c>
      <c r="D28" s="90">
        <v>2</v>
      </c>
      <c r="E28" s="90">
        <v>54</v>
      </c>
      <c r="F28" s="90">
        <v>111</v>
      </c>
      <c r="G28" s="90">
        <v>92</v>
      </c>
      <c r="H28" s="90">
        <v>43</v>
      </c>
      <c r="I28" s="214">
        <v>57</v>
      </c>
      <c r="J28" s="214"/>
      <c r="K28" s="90">
        <v>10</v>
      </c>
      <c r="L28" s="91">
        <v>8</v>
      </c>
      <c r="M28" s="92">
        <v>0</v>
      </c>
      <c r="N28" s="32"/>
    </row>
    <row r="29" spans="1:14" s="8" customFormat="1" ht="15" customHeight="1">
      <c r="A29" s="7"/>
      <c r="B29" s="30"/>
      <c r="C29" s="30"/>
      <c r="D29" s="30"/>
      <c r="E29" s="30"/>
      <c r="F29" s="30"/>
      <c r="G29" s="30"/>
      <c r="H29" s="30"/>
      <c r="I29" s="30"/>
      <c r="J29" s="30"/>
      <c r="K29" s="30"/>
      <c r="M29" s="177" t="s">
        <v>89</v>
      </c>
      <c r="N29" s="7"/>
    </row>
    <row r="30" spans="1:14" s="8" customFormat="1" ht="15" customHeight="1">
      <c r="A30" s="12" t="s">
        <v>209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8" customFormat="1" ht="15" customHeight="1">
      <c r="A31" s="48" t="s">
        <v>237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ht="15" customHeight="1">
      <c r="A32" s="53" t="s">
        <v>239</v>
      </c>
    </row>
    <row r="33" ht="15" customHeight="1">
      <c r="A33" s="9" t="s">
        <v>143</v>
      </c>
    </row>
    <row r="34" ht="15" customHeight="1">
      <c r="A34" s="3" t="s">
        <v>238</v>
      </c>
    </row>
  </sheetData>
  <mergeCells count="34">
    <mergeCell ref="I27:J27"/>
    <mergeCell ref="I28:J28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I11:J11"/>
    <mergeCell ref="I12:J12"/>
    <mergeCell ref="I13:J13"/>
    <mergeCell ref="I14:J14"/>
    <mergeCell ref="I9:J9"/>
    <mergeCell ref="I10:J10"/>
    <mergeCell ref="A3:A4"/>
    <mergeCell ref="B3:B4"/>
    <mergeCell ref="E3:E4"/>
    <mergeCell ref="I8:J8"/>
    <mergeCell ref="C3:C4"/>
    <mergeCell ref="D3:D4"/>
    <mergeCell ref="M3:M4"/>
    <mergeCell ref="F3:F4"/>
    <mergeCell ref="K3:K4"/>
    <mergeCell ref="L3:L4"/>
    <mergeCell ref="G3:G4"/>
    <mergeCell ref="H3:H4"/>
    <mergeCell ref="I3:I4"/>
    <mergeCell ref="J3:J4"/>
  </mergeCells>
  <printOptions horizontalCentered="1"/>
  <pageMargins left="0.7874015748031497" right="0.7874015748031497" top="0.6692913385826772" bottom="0.5905511811023623" header="0.5118110236220472" footer="0.5118110236220472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12.625" style="3" customWidth="1"/>
    <col min="2" max="7" width="11.125" style="3" customWidth="1"/>
    <col min="8" max="16384" width="9.00390625" style="3" customWidth="1"/>
  </cols>
  <sheetData>
    <row r="1" ht="15" customHeight="1">
      <c r="A1" s="185" t="s">
        <v>227</v>
      </c>
    </row>
    <row r="2" ht="15" customHeight="1" thickBot="1">
      <c r="G2" s="178" t="s">
        <v>10</v>
      </c>
    </row>
    <row r="3" spans="1:7" ht="21" customHeight="1">
      <c r="A3" s="207" t="s">
        <v>67</v>
      </c>
      <c r="B3" s="198" t="s">
        <v>14</v>
      </c>
      <c r="C3" s="198"/>
      <c r="D3" s="198"/>
      <c r="E3" s="198" t="s">
        <v>41</v>
      </c>
      <c r="F3" s="198"/>
      <c r="G3" s="196"/>
    </row>
    <row r="4" spans="1:7" ht="21" customHeight="1">
      <c r="A4" s="200"/>
      <c r="B4" s="4" t="s">
        <v>42</v>
      </c>
      <c r="C4" s="4" t="s">
        <v>43</v>
      </c>
      <c r="D4" s="4" t="s">
        <v>44</v>
      </c>
      <c r="E4" s="4" t="s">
        <v>42</v>
      </c>
      <c r="F4" s="4" t="s">
        <v>43</v>
      </c>
      <c r="G4" s="54" t="s">
        <v>44</v>
      </c>
    </row>
    <row r="5" spans="1:7" ht="21" customHeight="1">
      <c r="A5" s="69" t="s">
        <v>125</v>
      </c>
      <c r="B5" s="80">
        <v>22453</v>
      </c>
      <c r="C5" s="46">
        <v>10895</v>
      </c>
      <c r="D5" s="46">
        <v>11558</v>
      </c>
      <c r="E5" s="46">
        <v>13135</v>
      </c>
      <c r="F5" s="46">
        <v>6840</v>
      </c>
      <c r="G5" s="46">
        <v>6295</v>
      </c>
    </row>
    <row r="6" spans="1:7" ht="21" customHeight="1">
      <c r="A6" s="70" t="s">
        <v>123</v>
      </c>
      <c r="B6" s="80">
        <v>21134</v>
      </c>
      <c r="C6" s="46">
        <v>10279</v>
      </c>
      <c r="D6" s="46">
        <v>10855</v>
      </c>
      <c r="E6" s="46">
        <v>12360</v>
      </c>
      <c r="F6" s="46">
        <v>6398</v>
      </c>
      <c r="G6" s="46">
        <v>5962</v>
      </c>
    </row>
    <row r="7" spans="1:7" ht="21" customHeight="1">
      <c r="A7" s="70" t="s">
        <v>124</v>
      </c>
      <c r="B7" s="60">
        <v>20085</v>
      </c>
      <c r="C7" s="8">
        <v>9792</v>
      </c>
      <c r="D7" s="8">
        <v>10293</v>
      </c>
      <c r="E7" s="8">
        <v>12617</v>
      </c>
      <c r="F7" s="8">
        <v>6613</v>
      </c>
      <c r="G7" s="8">
        <v>6004</v>
      </c>
    </row>
    <row r="8" spans="1:7" s="24" customFormat="1" ht="21" customHeight="1">
      <c r="A8" s="70" t="s">
        <v>126</v>
      </c>
      <c r="B8" s="60">
        <v>16104</v>
      </c>
      <c r="C8" s="8">
        <v>7891</v>
      </c>
      <c r="D8" s="8">
        <v>8213</v>
      </c>
      <c r="E8" s="8">
        <v>10556</v>
      </c>
      <c r="F8" s="8">
        <v>5633</v>
      </c>
      <c r="G8" s="8">
        <v>4923</v>
      </c>
    </row>
    <row r="9" spans="1:7" s="24" customFormat="1" ht="21" customHeight="1">
      <c r="A9" s="71" t="s">
        <v>127</v>
      </c>
      <c r="B9" s="61">
        <f aca="true" t="shared" si="0" ref="B9:G9">SUM(B11:B28)</f>
        <v>12584</v>
      </c>
      <c r="C9" s="93">
        <f t="shared" si="0"/>
        <v>6175</v>
      </c>
      <c r="D9" s="62">
        <f t="shared" si="0"/>
        <v>6409</v>
      </c>
      <c r="E9" s="62">
        <f t="shared" si="0"/>
        <v>8815</v>
      </c>
      <c r="F9" s="62">
        <f t="shared" si="0"/>
        <v>4740</v>
      </c>
      <c r="G9" s="62">
        <f t="shared" si="0"/>
        <v>4075</v>
      </c>
    </row>
    <row r="10" spans="1:9" ht="21" customHeight="1">
      <c r="A10" s="72"/>
      <c r="B10" s="94"/>
      <c r="C10" s="95"/>
      <c r="D10" s="96"/>
      <c r="E10" s="59"/>
      <c r="F10" s="59"/>
      <c r="G10" s="59"/>
      <c r="I10" s="10"/>
    </row>
    <row r="11" spans="1:7" ht="21" customHeight="1">
      <c r="A11" s="172" t="s">
        <v>68</v>
      </c>
      <c r="B11" s="94">
        <v>149</v>
      </c>
      <c r="C11" s="95">
        <v>77</v>
      </c>
      <c r="D11" s="97">
        <v>72</v>
      </c>
      <c r="E11" s="95">
        <v>95</v>
      </c>
      <c r="F11" s="95">
        <v>53</v>
      </c>
      <c r="G11" s="95">
        <v>42</v>
      </c>
    </row>
    <row r="12" spans="1:7" ht="21" customHeight="1">
      <c r="A12" s="172" t="s">
        <v>69</v>
      </c>
      <c r="B12" s="94">
        <v>1013</v>
      </c>
      <c r="C12" s="95">
        <v>501</v>
      </c>
      <c r="D12" s="97">
        <v>512</v>
      </c>
      <c r="E12" s="95">
        <v>709</v>
      </c>
      <c r="F12" s="95">
        <v>380</v>
      </c>
      <c r="G12" s="95">
        <v>329</v>
      </c>
    </row>
    <row r="13" spans="1:7" ht="21" customHeight="1">
      <c r="A13" s="172" t="s">
        <v>70</v>
      </c>
      <c r="B13" s="94">
        <v>137</v>
      </c>
      <c r="C13" s="95">
        <v>70</v>
      </c>
      <c r="D13" s="97">
        <v>67</v>
      </c>
      <c r="E13" s="95">
        <v>105</v>
      </c>
      <c r="F13" s="95">
        <v>59</v>
      </c>
      <c r="G13" s="95">
        <v>46</v>
      </c>
    </row>
    <row r="14" spans="1:7" ht="21" customHeight="1">
      <c r="A14" s="172" t="s">
        <v>71</v>
      </c>
      <c r="B14" s="94">
        <v>701</v>
      </c>
      <c r="C14" s="95">
        <v>339</v>
      </c>
      <c r="D14" s="97">
        <v>362</v>
      </c>
      <c r="E14" s="95">
        <v>488</v>
      </c>
      <c r="F14" s="95">
        <v>258</v>
      </c>
      <c r="G14" s="95">
        <v>230</v>
      </c>
    </row>
    <row r="15" spans="1:7" ht="21" customHeight="1">
      <c r="A15" s="172" t="s">
        <v>72</v>
      </c>
      <c r="B15" s="94">
        <v>560</v>
      </c>
      <c r="C15" s="95">
        <v>268</v>
      </c>
      <c r="D15" s="97">
        <v>292</v>
      </c>
      <c r="E15" s="95">
        <v>407</v>
      </c>
      <c r="F15" s="95">
        <v>216</v>
      </c>
      <c r="G15" s="95">
        <v>191</v>
      </c>
    </row>
    <row r="16" spans="1:7" ht="21" customHeight="1">
      <c r="A16" s="172" t="s">
        <v>73</v>
      </c>
      <c r="B16" s="94">
        <v>282</v>
      </c>
      <c r="C16" s="95">
        <v>138</v>
      </c>
      <c r="D16" s="97">
        <v>144</v>
      </c>
      <c r="E16" s="95">
        <v>213</v>
      </c>
      <c r="F16" s="95">
        <v>111</v>
      </c>
      <c r="G16" s="95">
        <v>102</v>
      </c>
    </row>
    <row r="17" spans="1:7" ht="21" customHeight="1">
      <c r="A17" s="172" t="s">
        <v>74</v>
      </c>
      <c r="B17" s="94">
        <v>646</v>
      </c>
      <c r="C17" s="95">
        <v>300</v>
      </c>
      <c r="D17" s="97">
        <v>346</v>
      </c>
      <c r="E17" s="95">
        <v>477</v>
      </c>
      <c r="F17" s="95">
        <v>251</v>
      </c>
      <c r="G17" s="95">
        <v>226</v>
      </c>
    </row>
    <row r="18" spans="1:7" ht="21" customHeight="1">
      <c r="A18" s="172" t="s">
        <v>75</v>
      </c>
      <c r="B18" s="94">
        <v>816</v>
      </c>
      <c r="C18" s="95">
        <v>399</v>
      </c>
      <c r="D18" s="97">
        <v>417</v>
      </c>
      <c r="E18" s="95">
        <v>581</v>
      </c>
      <c r="F18" s="95">
        <v>307</v>
      </c>
      <c r="G18" s="95">
        <v>274</v>
      </c>
    </row>
    <row r="19" spans="1:7" ht="21" customHeight="1">
      <c r="A19" s="172" t="s">
        <v>76</v>
      </c>
      <c r="B19" s="94">
        <v>632</v>
      </c>
      <c r="C19" s="95">
        <v>313</v>
      </c>
      <c r="D19" s="97">
        <v>319</v>
      </c>
      <c r="E19" s="95">
        <v>440</v>
      </c>
      <c r="F19" s="95">
        <v>236</v>
      </c>
      <c r="G19" s="95">
        <v>204</v>
      </c>
    </row>
    <row r="20" spans="1:7" ht="21" customHeight="1">
      <c r="A20" s="172" t="s">
        <v>77</v>
      </c>
      <c r="B20" s="94">
        <v>542</v>
      </c>
      <c r="C20" s="95">
        <v>256</v>
      </c>
      <c r="D20" s="97">
        <v>286</v>
      </c>
      <c r="E20" s="95">
        <v>378</v>
      </c>
      <c r="F20" s="95">
        <v>205</v>
      </c>
      <c r="G20" s="95">
        <v>173</v>
      </c>
    </row>
    <row r="21" spans="1:7" ht="21" customHeight="1">
      <c r="A21" s="172" t="s">
        <v>78</v>
      </c>
      <c r="B21" s="94">
        <v>478</v>
      </c>
      <c r="C21" s="95">
        <v>234</v>
      </c>
      <c r="D21" s="97">
        <v>244</v>
      </c>
      <c r="E21" s="95">
        <v>335</v>
      </c>
      <c r="F21" s="95">
        <v>184</v>
      </c>
      <c r="G21" s="95">
        <v>151</v>
      </c>
    </row>
    <row r="22" spans="1:7" ht="21" customHeight="1">
      <c r="A22" s="172" t="s">
        <v>79</v>
      </c>
      <c r="B22" s="94">
        <v>689</v>
      </c>
      <c r="C22" s="95">
        <v>338</v>
      </c>
      <c r="D22" s="97">
        <v>351</v>
      </c>
      <c r="E22" s="95">
        <v>496</v>
      </c>
      <c r="F22" s="95">
        <v>262</v>
      </c>
      <c r="G22" s="95">
        <v>234</v>
      </c>
    </row>
    <row r="23" spans="1:7" ht="21" customHeight="1">
      <c r="A23" s="172" t="s">
        <v>80</v>
      </c>
      <c r="B23" s="94">
        <v>1097</v>
      </c>
      <c r="C23" s="95">
        <v>534</v>
      </c>
      <c r="D23" s="97">
        <v>563</v>
      </c>
      <c r="E23" s="95">
        <v>778</v>
      </c>
      <c r="F23" s="95">
        <v>423</v>
      </c>
      <c r="G23" s="95">
        <v>355</v>
      </c>
    </row>
    <row r="24" spans="1:7" ht="21" customHeight="1">
      <c r="A24" s="172" t="s">
        <v>81</v>
      </c>
      <c r="B24" s="94">
        <v>967</v>
      </c>
      <c r="C24" s="95">
        <v>485</v>
      </c>
      <c r="D24" s="97">
        <v>482</v>
      </c>
      <c r="E24" s="95">
        <v>641</v>
      </c>
      <c r="F24" s="95">
        <v>345</v>
      </c>
      <c r="G24" s="95">
        <v>296</v>
      </c>
    </row>
    <row r="25" spans="1:7" ht="21" customHeight="1">
      <c r="A25" s="172" t="s">
        <v>82</v>
      </c>
      <c r="B25" s="94">
        <v>889</v>
      </c>
      <c r="C25" s="95">
        <v>440</v>
      </c>
      <c r="D25" s="97">
        <v>449</v>
      </c>
      <c r="E25" s="95">
        <v>611</v>
      </c>
      <c r="F25" s="95">
        <v>332</v>
      </c>
      <c r="G25" s="95">
        <v>279</v>
      </c>
    </row>
    <row r="26" spans="1:7" ht="21" customHeight="1">
      <c r="A26" s="172" t="s">
        <v>83</v>
      </c>
      <c r="B26" s="94">
        <v>700</v>
      </c>
      <c r="C26" s="95">
        <v>340</v>
      </c>
      <c r="D26" s="97">
        <v>360</v>
      </c>
      <c r="E26" s="95">
        <v>489</v>
      </c>
      <c r="F26" s="95">
        <v>257</v>
      </c>
      <c r="G26" s="95">
        <v>232</v>
      </c>
    </row>
    <row r="27" spans="1:7" ht="21" customHeight="1">
      <c r="A27" s="172" t="s">
        <v>84</v>
      </c>
      <c r="B27" s="94">
        <v>827</v>
      </c>
      <c r="C27" s="95">
        <v>416</v>
      </c>
      <c r="D27" s="97">
        <v>411</v>
      </c>
      <c r="E27" s="95">
        <v>608</v>
      </c>
      <c r="F27" s="95">
        <v>329</v>
      </c>
      <c r="G27" s="95">
        <v>279</v>
      </c>
    </row>
    <row r="28" spans="1:7" ht="21" customHeight="1" thickBot="1">
      <c r="A28" s="173" t="s">
        <v>85</v>
      </c>
      <c r="B28" s="98">
        <v>1459</v>
      </c>
      <c r="C28" s="99">
        <v>727</v>
      </c>
      <c r="D28" s="100">
        <v>732</v>
      </c>
      <c r="E28" s="99">
        <v>964</v>
      </c>
      <c r="F28" s="99">
        <v>532</v>
      </c>
      <c r="G28" s="99">
        <v>432</v>
      </c>
    </row>
    <row r="29" spans="2:7" s="7" customFormat="1" ht="15" customHeight="1">
      <c r="B29" s="47"/>
      <c r="C29" s="47"/>
      <c r="D29" s="47"/>
      <c r="G29" s="177" t="s">
        <v>89</v>
      </c>
    </row>
    <row r="30" s="7" customFormat="1" ht="15" customHeight="1">
      <c r="A30" s="12" t="s">
        <v>141</v>
      </c>
    </row>
    <row r="31" s="7" customFormat="1" ht="15" customHeight="1">
      <c r="A31" s="12" t="s">
        <v>142</v>
      </c>
    </row>
    <row r="32" spans="1:7" ht="15" customHeight="1">
      <c r="A32" s="9" t="s">
        <v>158</v>
      </c>
      <c r="B32" s="28"/>
      <c r="C32" s="28"/>
      <c r="D32" s="28"/>
      <c r="E32" s="28"/>
      <c r="F32" s="28"/>
      <c r="G32" s="28"/>
    </row>
    <row r="33" spans="1:7" ht="15" customHeight="1">
      <c r="A33" s="9" t="s">
        <v>147</v>
      </c>
      <c r="B33" s="28"/>
      <c r="C33" s="28"/>
      <c r="D33" s="28"/>
      <c r="E33" s="28"/>
      <c r="F33" s="28"/>
      <c r="G33" s="28"/>
    </row>
    <row r="35" ht="13.5">
      <c r="F35" s="13"/>
    </row>
  </sheetData>
  <mergeCells count="3">
    <mergeCell ref="A3:A4"/>
    <mergeCell ref="B3:D3"/>
    <mergeCell ref="E3:G3"/>
  </mergeCells>
  <printOptions horizontalCentered="1"/>
  <pageMargins left="1.062992125984252" right="0.5118110236220472" top="0.6692913385826772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workbookViewId="0" topLeftCell="A1">
      <selection activeCell="A10" sqref="A10"/>
    </sheetView>
  </sheetViews>
  <sheetFormatPr defaultColWidth="9.00390625" defaultRowHeight="13.5"/>
  <cols>
    <col min="1" max="13" width="13.125" style="3" customWidth="1"/>
    <col min="14" max="16384" width="9.00390625" style="3" customWidth="1"/>
  </cols>
  <sheetData>
    <row r="1" s="7" customFormat="1" ht="15" customHeight="1">
      <c r="A1" s="185" t="s">
        <v>228</v>
      </c>
    </row>
    <row r="2" spans="1:13" s="7" customFormat="1" ht="15" customHeight="1" thickBot="1">
      <c r="A2" s="2"/>
      <c r="M2" s="177" t="s">
        <v>30</v>
      </c>
    </row>
    <row r="3" spans="1:13" ht="15" customHeight="1">
      <c r="A3" s="207" t="s">
        <v>86</v>
      </c>
      <c r="B3" s="198" t="s">
        <v>13</v>
      </c>
      <c r="C3" s="198"/>
      <c r="D3" s="198"/>
      <c r="E3" s="198"/>
      <c r="F3" s="198"/>
      <c r="G3" s="203" t="s">
        <v>45</v>
      </c>
      <c r="H3" s="235" t="s">
        <v>62</v>
      </c>
      <c r="I3" s="203" t="s">
        <v>46</v>
      </c>
      <c r="J3" s="203" t="s">
        <v>159</v>
      </c>
      <c r="K3" s="233" t="s">
        <v>59</v>
      </c>
      <c r="L3" s="233" t="s">
        <v>66</v>
      </c>
      <c r="M3" s="211" t="s">
        <v>47</v>
      </c>
    </row>
    <row r="4" spans="1:13" ht="15" customHeight="1">
      <c r="A4" s="230"/>
      <c r="B4" s="231" t="s">
        <v>48</v>
      </c>
      <c r="C4" s="197" t="s">
        <v>15</v>
      </c>
      <c r="D4" s="197" t="s">
        <v>49</v>
      </c>
      <c r="E4" s="197"/>
      <c r="F4" s="197"/>
      <c r="G4" s="204"/>
      <c r="H4" s="236"/>
      <c r="I4" s="204"/>
      <c r="J4" s="204"/>
      <c r="K4" s="204"/>
      <c r="L4" s="204"/>
      <c r="M4" s="234"/>
    </row>
    <row r="5" spans="1:13" ht="15" customHeight="1">
      <c r="A5" s="200"/>
      <c r="B5" s="232"/>
      <c r="C5" s="197"/>
      <c r="D5" s="4" t="s">
        <v>251</v>
      </c>
      <c r="E5" s="4" t="s">
        <v>252</v>
      </c>
      <c r="F5" s="4" t="s">
        <v>253</v>
      </c>
      <c r="G5" s="204"/>
      <c r="H5" s="236"/>
      <c r="I5" s="204"/>
      <c r="J5" s="204"/>
      <c r="K5" s="204"/>
      <c r="L5" s="204"/>
      <c r="M5" s="234"/>
    </row>
    <row r="6" spans="1:13" ht="21" customHeight="1">
      <c r="A6" s="102" t="s">
        <v>249</v>
      </c>
      <c r="B6" s="55">
        <v>4100</v>
      </c>
      <c r="C6" s="49">
        <v>1125</v>
      </c>
      <c r="D6" s="49">
        <v>409</v>
      </c>
      <c r="E6" s="49">
        <v>2169</v>
      </c>
      <c r="F6" s="49">
        <v>397</v>
      </c>
      <c r="G6" s="49">
        <v>993</v>
      </c>
      <c r="H6" s="49">
        <v>50</v>
      </c>
      <c r="I6" s="49">
        <v>2382</v>
      </c>
      <c r="J6" s="49">
        <v>744</v>
      </c>
      <c r="K6" s="49">
        <v>2055</v>
      </c>
      <c r="L6" s="101" t="s">
        <v>139</v>
      </c>
      <c r="M6" s="49">
        <v>2062</v>
      </c>
    </row>
    <row r="7" spans="1:13" s="24" customFormat="1" ht="21" customHeight="1">
      <c r="A7" s="70" t="s">
        <v>248</v>
      </c>
      <c r="B7" s="80">
        <v>3521</v>
      </c>
      <c r="C7" s="32" t="s">
        <v>139</v>
      </c>
      <c r="D7" s="46">
        <v>483</v>
      </c>
      <c r="E7" s="46">
        <v>2423</v>
      </c>
      <c r="F7" s="46">
        <v>615</v>
      </c>
      <c r="G7" s="46">
        <v>1386</v>
      </c>
      <c r="H7" s="46">
        <v>51</v>
      </c>
      <c r="I7" s="46">
        <v>2688</v>
      </c>
      <c r="J7" s="32" t="s">
        <v>139</v>
      </c>
      <c r="K7" s="46">
        <v>1377</v>
      </c>
      <c r="L7" s="46">
        <v>959</v>
      </c>
      <c r="M7" s="32" t="s">
        <v>139</v>
      </c>
    </row>
    <row r="8" spans="1:13" s="24" customFormat="1" ht="21" customHeight="1">
      <c r="A8" s="104"/>
      <c r="B8" s="171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24" customFormat="1" ht="21" customHeight="1">
      <c r="A9" s="71"/>
      <c r="B9" s="190" t="s">
        <v>161</v>
      </c>
      <c r="C9" s="225"/>
      <c r="D9" s="225"/>
      <c r="E9" s="225"/>
      <c r="F9" s="226"/>
      <c r="G9" s="227" t="s">
        <v>162</v>
      </c>
      <c r="H9" s="225"/>
      <c r="I9" s="226"/>
      <c r="J9" s="228" t="s">
        <v>160</v>
      </c>
      <c r="K9" s="229"/>
      <c r="L9" s="229"/>
      <c r="M9" s="229"/>
    </row>
    <row r="10" spans="1:14" s="24" customFormat="1" ht="21" customHeight="1">
      <c r="A10" s="71" t="s">
        <v>129</v>
      </c>
      <c r="B10" s="192" t="s">
        <v>174</v>
      </c>
      <c r="C10" s="193"/>
      <c r="D10" s="193"/>
      <c r="E10" s="193"/>
      <c r="F10" s="193"/>
      <c r="G10" s="224" t="s">
        <v>202</v>
      </c>
      <c r="H10" s="195"/>
      <c r="I10" s="195"/>
      <c r="J10" s="194" t="s">
        <v>255</v>
      </c>
      <c r="K10" s="191"/>
      <c r="L10" s="191"/>
      <c r="M10" s="191"/>
      <c r="N10" s="45"/>
    </row>
    <row r="11" spans="1:14" ht="15" customHeight="1">
      <c r="A11" s="72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9"/>
    </row>
    <row r="12" spans="1:14" ht="18" customHeight="1">
      <c r="A12" s="172" t="s">
        <v>68</v>
      </c>
      <c r="B12" s="215" t="s">
        <v>221</v>
      </c>
      <c r="C12" s="220"/>
      <c r="D12" s="220"/>
      <c r="E12" s="220"/>
      <c r="F12" s="220"/>
      <c r="G12" s="221" t="s">
        <v>214</v>
      </c>
      <c r="H12" s="220"/>
      <c r="I12" s="220"/>
      <c r="J12" s="221" t="s">
        <v>214</v>
      </c>
      <c r="K12" s="220"/>
      <c r="L12" s="220"/>
      <c r="M12" s="220"/>
      <c r="N12" s="170"/>
    </row>
    <row r="13" spans="1:14" ht="18" customHeight="1">
      <c r="A13" s="172" t="s">
        <v>69</v>
      </c>
      <c r="B13" s="215" t="s">
        <v>175</v>
      </c>
      <c r="C13" s="220"/>
      <c r="D13" s="220"/>
      <c r="E13" s="220"/>
      <c r="F13" s="220"/>
      <c r="G13" s="221" t="s">
        <v>190</v>
      </c>
      <c r="H13" s="220"/>
      <c r="I13" s="220"/>
      <c r="J13" s="221" t="s">
        <v>163</v>
      </c>
      <c r="K13" s="220"/>
      <c r="L13" s="220"/>
      <c r="M13" s="220"/>
      <c r="N13" s="170"/>
    </row>
    <row r="14" spans="1:14" ht="18" customHeight="1">
      <c r="A14" s="172" t="s">
        <v>70</v>
      </c>
      <c r="B14" s="215" t="s">
        <v>204</v>
      </c>
      <c r="C14" s="216"/>
      <c r="D14" s="216"/>
      <c r="E14" s="216"/>
      <c r="F14" s="216"/>
      <c r="G14" s="221" t="s">
        <v>213</v>
      </c>
      <c r="H14" s="220"/>
      <c r="I14" s="220"/>
      <c r="J14" s="221" t="s">
        <v>216</v>
      </c>
      <c r="K14" s="220"/>
      <c r="L14" s="220"/>
      <c r="M14" s="220"/>
      <c r="N14" s="170"/>
    </row>
    <row r="15" spans="1:14" ht="18" customHeight="1">
      <c r="A15" s="172" t="s">
        <v>71</v>
      </c>
      <c r="B15" s="215" t="s">
        <v>176</v>
      </c>
      <c r="C15" s="216"/>
      <c r="D15" s="216"/>
      <c r="E15" s="216"/>
      <c r="F15" s="216"/>
      <c r="G15" s="221" t="s">
        <v>177</v>
      </c>
      <c r="H15" s="220"/>
      <c r="I15" s="220"/>
      <c r="J15" s="221" t="s">
        <v>217</v>
      </c>
      <c r="K15" s="220"/>
      <c r="L15" s="220"/>
      <c r="M15" s="220"/>
      <c r="N15" s="170"/>
    </row>
    <row r="16" spans="1:14" ht="18" customHeight="1">
      <c r="A16" s="172" t="s">
        <v>72</v>
      </c>
      <c r="B16" s="215" t="s">
        <v>177</v>
      </c>
      <c r="C16" s="216"/>
      <c r="D16" s="216"/>
      <c r="E16" s="216"/>
      <c r="F16" s="216"/>
      <c r="G16" s="221" t="s">
        <v>191</v>
      </c>
      <c r="H16" s="220"/>
      <c r="I16" s="220"/>
      <c r="J16" s="221" t="s">
        <v>164</v>
      </c>
      <c r="K16" s="220"/>
      <c r="L16" s="220"/>
      <c r="M16" s="220"/>
      <c r="N16" s="170"/>
    </row>
    <row r="17" spans="1:14" ht="18" customHeight="1">
      <c r="A17" s="172" t="s">
        <v>73</v>
      </c>
      <c r="B17" s="215" t="s">
        <v>205</v>
      </c>
      <c r="C17" s="216"/>
      <c r="D17" s="216"/>
      <c r="E17" s="216"/>
      <c r="F17" s="216"/>
      <c r="G17" s="221" t="s">
        <v>210</v>
      </c>
      <c r="H17" s="220"/>
      <c r="I17" s="220"/>
      <c r="J17" s="221" t="s">
        <v>218</v>
      </c>
      <c r="K17" s="220"/>
      <c r="L17" s="220"/>
      <c r="M17" s="220"/>
      <c r="N17" s="170"/>
    </row>
    <row r="18" spans="1:14" ht="18" customHeight="1">
      <c r="A18" s="172" t="s">
        <v>74</v>
      </c>
      <c r="B18" s="215" t="s">
        <v>178</v>
      </c>
      <c r="C18" s="216"/>
      <c r="D18" s="216"/>
      <c r="E18" s="216"/>
      <c r="F18" s="216"/>
      <c r="G18" s="221" t="s">
        <v>192</v>
      </c>
      <c r="H18" s="220"/>
      <c r="I18" s="220"/>
      <c r="J18" s="221" t="s">
        <v>165</v>
      </c>
      <c r="K18" s="220"/>
      <c r="L18" s="220"/>
      <c r="M18" s="220"/>
      <c r="N18" s="170"/>
    </row>
    <row r="19" spans="1:14" ht="18" customHeight="1">
      <c r="A19" s="172" t="s">
        <v>75</v>
      </c>
      <c r="B19" s="215" t="s">
        <v>179</v>
      </c>
      <c r="C19" s="216"/>
      <c r="D19" s="216"/>
      <c r="E19" s="216"/>
      <c r="F19" s="216"/>
      <c r="G19" s="221" t="s">
        <v>193</v>
      </c>
      <c r="H19" s="220"/>
      <c r="I19" s="220"/>
      <c r="J19" s="221" t="s">
        <v>166</v>
      </c>
      <c r="K19" s="220"/>
      <c r="L19" s="220"/>
      <c r="M19" s="220"/>
      <c r="N19" s="170"/>
    </row>
    <row r="20" spans="1:14" ht="18" customHeight="1">
      <c r="A20" s="172" t="s">
        <v>76</v>
      </c>
      <c r="B20" s="215" t="s">
        <v>180</v>
      </c>
      <c r="C20" s="216"/>
      <c r="D20" s="216"/>
      <c r="E20" s="216"/>
      <c r="F20" s="216"/>
      <c r="G20" s="221" t="s">
        <v>194</v>
      </c>
      <c r="H20" s="220"/>
      <c r="I20" s="220"/>
      <c r="J20" s="221" t="s">
        <v>167</v>
      </c>
      <c r="K20" s="220"/>
      <c r="L20" s="220"/>
      <c r="M20" s="220"/>
      <c r="N20" s="170"/>
    </row>
    <row r="21" spans="1:14" ht="18" customHeight="1">
      <c r="A21" s="172" t="s">
        <v>77</v>
      </c>
      <c r="B21" s="215" t="s">
        <v>181</v>
      </c>
      <c r="C21" s="216"/>
      <c r="D21" s="216"/>
      <c r="E21" s="216"/>
      <c r="F21" s="216"/>
      <c r="G21" s="221" t="s">
        <v>212</v>
      </c>
      <c r="H21" s="220"/>
      <c r="I21" s="220"/>
      <c r="J21" s="221" t="s">
        <v>215</v>
      </c>
      <c r="K21" s="220"/>
      <c r="L21" s="220"/>
      <c r="M21" s="220"/>
      <c r="N21" s="170"/>
    </row>
    <row r="22" spans="1:14" ht="18" customHeight="1">
      <c r="A22" s="172" t="s">
        <v>78</v>
      </c>
      <c r="B22" s="215" t="s">
        <v>182</v>
      </c>
      <c r="C22" s="216"/>
      <c r="D22" s="216"/>
      <c r="E22" s="216"/>
      <c r="F22" s="216"/>
      <c r="G22" s="221" t="s">
        <v>211</v>
      </c>
      <c r="H22" s="220"/>
      <c r="I22" s="220"/>
      <c r="J22" s="221" t="s">
        <v>219</v>
      </c>
      <c r="K22" s="220"/>
      <c r="L22" s="220"/>
      <c r="M22" s="220"/>
      <c r="N22" s="170"/>
    </row>
    <row r="23" spans="1:14" ht="18" customHeight="1">
      <c r="A23" s="172" t="s">
        <v>79</v>
      </c>
      <c r="B23" s="215" t="s">
        <v>183</v>
      </c>
      <c r="C23" s="216"/>
      <c r="D23" s="216"/>
      <c r="E23" s="216"/>
      <c r="F23" s="216"/>
      <c r="G23" s="221" t="s">
        <v>195</v>
      </c>
      <c r="H23" s="220"/>
      <c r="I23" s="220"/>
      <c r="J23" s="221" t="s">
        <v>220</v>
      </c>
      <c r="K23" s="220"/>
      <c r="L23" s="220"/>
      <c r="M23" s="220"/>
      <c r="N23" s="170"/>
    </row>
    <row r="24" spans="1:14" ht="18" customHeight="1">
      <c r="A24" s="172" t="s">
        <v>80</v>
      </c>
      <c r="B24" s="215" t="s">
        <v>184</v>
      </c>
      <c r="C24" s="216"/>
      <c r="D24" s="216"/>
      <c r="E24" s="216"/>
      <c r="F24" s="216"/>
      <c r="G24" s="221" t="s">
        <v>196</v>
      </c>
      <c r="H24" s="220"/>
      <c r="I24" s="220"/>
      <c r="J24" s="221" t="s">
        <v>168</v>
      </c>
      <c r="K24" s="220"/>
      <c r="L24" s="220"/>
      <c r="M24" s="220"/>
      <c r="N24" s="170"/>
    </row>
    <row r="25" spans="1:14" ht="18" customHeight="1">
      <c r="A25" s="172" t="s">
        <v>81</v>
      </c>
      <c r="B25" s="215" t="s">
        <v>185</v>
      </c>
      <c r="C25" s="216"/>
      <c r="D25" s="216"/>
      <c r="E25" s="216"/>
      <c r="F25" s="216"/>
      <c r="G25" s="221" t="s">
        <v>197</v>
      </c>
      <c r="H25" s="220"/>
      <c r="I25" s="220"/>
      <c r="J25" s="221" t="s">
        <v>169</v>
      </c>
      <c r="K25" s="220"/>
      <c r="L25" s="220"/>
      <c r="M25" s="220"/>
      <c r="N25" s="170"/>
    </row>
    <row r="26" spans="1:14" ht="18" customHeight="1">
      <c r="A26" s="172" t="s">
        <v>82</v>
      </c>
      <c r="B26" s="215" t="s">
        <v>186</v>
      </c>
      <c r="C26" s="216"/>
      <c r="D26" s="216"/>
      <c r="E26" s="216"/>
      <c r="F26" s="216"/>
      <c r="G26" s="221" t="s">
        <v>198</v>
      </c>
      <c r="H26" s="220"/>
      <c r="I26" s="220"/>
      <c r="J26" s="221" t="s">
        <v>170</v>
      </c>
      <c r="K26" s="220"/>
      <c r="L26" s="220"/>
      <c r="M26" s="220"/>
      <c r="N26" s="170"/>
    </row>
    <row r="27" spans="1:14" ht="18" customHeight="1">
      <c r="A27" s="172" t="s">
        <v>83</v>
      </c>
      <c r="B27" s="215" t="s">
        <v>187</v>
      </c>
      <c r="C27" s="216"/>
      <c r="D27" s="216"/>
      <c r="E27" s="216"/>
      <c r="F27" s="216"/>
      <c r="G27" s="221" t="s">
        <v>199</v>
      </c>
      <c r="H27" s="220"/>
      <c r="I27" s="220"/>
      <c r="J27" s="221" t="s">
        <v>215</v>
      </c>
      <c r="K27" s="220"/>
      <c r="L27" s="220"/>
      <c r="M27" s="220"/>
      <c r="N27" s="170"/>
    </row>
    <row r="28" spans="1:14" ht="18" customHeight="1">
      <c r="A28" s="172" t="s">
        <v>84</v>
      </c>
      <c r="B28" s="215" t="s">
        <v>188</v>
      </c>
      <c r="C28" s="216"/>
      <c r="D28" s="216"/>
      <c r="E28" s="216"/>
      <c r="F28" s="216"/>
      <c r="G28" s="221" t="s">
        <v>200</v>
      </c>
      <c r="H28" s="220"/>
      <c r="I28" s="220"/>
      <c r="J28" s="221" t="s">
        <v>166</v>
      </c>
      <c r="K28" s="220"/>
      <c r="L28" s="220"/>
      <c r="M28" s="220"/>
      <c r="N28" s="170"/>
    </row>
    <row r="29" spans="1:14" ht="18" customHeight="1" thickBot="1">
      <c r="A29" s="173" t="s">
        <v>85</v>
      </c>
      <c r="B29" s="217" t="s">
        <v>189</v>
      </c>
      <c r="C29" s="218"/>
      <c r="D29" s="218"/>
      <c r="E29" s="218"/>
      <c r="F29" s="218"/>
      <c r="G29" s="222" t="s">
        <v>201</v>
      </c>
      <c r="H29" s="223"/>
      <c r="I29" s="223"/>
      <c r="J29" s="222" t="s">
        <v>171</v>
      </c>
      <c r="K29" s="223"/>
      <c r="L29" s="223"/>
      <c r="M29" s="223"/>
      <c r="N29" s="170"/>
    </row>
    <row r="30" spans="9:13" s="7" customFormat="1" ht="15" customHeight="1">
      <c r="I30" s="30"/>
      <c r="L30" s="186"/>
      <c r="M30" s="177" t="s">
        <v>90</v>
      </c>
    </row>
    <row r="31" s="7" customFormat="1" ht="15" customHeight="1">
      <c r="A31" s="48" t="s">
        <v>246</v>
      </c>
    </row>
    <row r="32" s="7" customFormat="1" ht="15" customHeight="1">
      <c r="A32" s="12" t="s">
        <v>142</v>
      </c>
    </row>
    <row r="33" s="7" customFormat="1" ht="15" customHeight="1">
      <c r="A33" s="12" t="s">
        <v>148</v>
      </c>
    </row>
    <row r="34" ht="15" customHeight="1">
      <c r="A34" s="14" t="s">
        <v>206</v>
      </c>
    </row>
    <row r="35" ht="15" customHeight="1">
      <c r="A35" s="12" t="s">
        <v>272</v>
      </c>
    </row>
  </sheetData>
  <mergeCells count="73">
    <mergeCell ref="L3:L5"/>
    <mergeCell ref="G3:G5"/>
    <mergeCell ref="H3:H5"/>
    <mergeCell ref="I3:I5"/>
    <mergeCell ref="J3:J5"/>
    <mergeCell ref="B9:F9"/>
    <mergeCell ref="G9:I9"/>
    <mergeCell ref="J9:M9"/>
    <mergeCell ref="A3:A5"/>
    <mergeCell ref="B4:B5"/>
    <mergeCell ref="C4:C5"/>
    <mergeCell ref="D4:F4"/>
    <mergeCell ref="B3:F3"/>
    <mergeCell ref="K3:K5"/>
    <mergeCell ref="M3:M5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12:M12"/>
    <mergeCell ref="J13:M13"/>
    <mergeCell ref="J14:M14"/>
    <mergeCell ref="J15:M15"/>
    <mergeCell ref="J16:M16"/>
    <mergeCell ref="J17:M17"/>
    <mergeCell ref="J18:M18"/>
    <mergeCell ref="J19:M19"/>
    <mergeCell ref="G10:I10"/>
    <mergeCell ref="J10:M10"/>
    <mergeCell ref="B10:F10"/>
    <mergeCell ref="B18:F18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8:I28"/>
    <mergeCell ref="G29:I29"/>
    <mergeCell ref="G24:I24"/>
    <mergeCell ref="G25:I25"/>
    <mergeCell ref="G26:I26"/>
    <mergeCell ref="G27:I27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11:M11"/>
    <mergeCell ref="B12:F12"/>
    <mergeCell ref="B13:F13"/>
    <mergeCell ref="B14:F14"/>
    <mergeCell ref="B15:F15"/>
    <mergeCell ref="B16:F16"/>
    <mergeCell ref="B17:F17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400" verticalDpi="4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zoomScaleSheetLayoutView="100" workbookViewId="0" topLeftCell="A1">
      <selection activeCell="A2" sqref="A2"/>
    </sheetView>
  </sheetViews>
  <sheetFormatPr defaultColWidth="9.00390625" defaultRowHeight="13.5"/>
  <cols>
    <col min="1" max="1" width="12.625" style="3" customWidth="1"/>
    <col min="2" max="19" width="10.625" style="3" customWidth="1"/>
    <col min="20" max="25" width="11.625" style="3" customWidth="1"/>
    <col min="26" max="26" width="11.50390625" style="3" customWidth="1"/>
    <col min="27" max="27" width="11.625" style="3" customWidth="1"/>
    <col min="28" max="16384" width="9.00390625" style="13" customWidth="1"/>
  </cols>
  <sheetData>
    <row r="1" spans="1:2" ht="15" customHeight="1">
      <c r="A1" s="185" t="s">
        <v>229</v>
      </c>
      <c r="B1" s="42"/>
    </row>
    <row r="2" spans="1:2" ht="15" customHeight="1">
      <c r="A2" s="42"/>
      <c r="B2" s="42"/>
    </row>
    <row r="3" spans="1:19" ht="18" customHeight="1" thickBot="1">
      <c r="A3" s="2" t="s">
        <v>274</v>
      </c>
      <c r="B3" s="42"/>
      <c r="S3" s="177" t="s">
        <v>10</v>
      </c>
    </row>
    <row r="4" spans="1:27" ht="18" customHeight="1">
      <c r="A4" s="207" t="s">
        <v>86</v>
      </c>
      <c r="B4" s="237" t="s">
        <v>1</v>
      </c>
      <c r="C4" s="251"/>
      <c r="D4" s="251"/>
      <c r="E4" s="251"/>
      <c r="F4" s="251"/>
      <c r="G4" s="252"/>
      <c r="H4" s="198" t="s">
        <v>203</v>
      </c>
      <c r="I4" s="279"/>
      <c r="J4" s="279"/>
      <c r="K4" s="279"/>
      <c r="L4" s="279"/>
      <c r="M4" s="279"/>
      <c r="N4" s="277" t="s">
        <v>173</v>
      </c>
      <c r="O4" s="251"/>
      <c r="P4" s="252"/>
      <c r="Q4" s="237" t="s">
        <v>0</v>
      </c>
      <c r="R4" s="251"/>
      <c r="S4" s="251"/>
      <c r="T4" s="11"/>
      <c r="U4" s="11"/>
      <c r="V4" s="11"/>
      <c r="W4" s="11"/>
      <c r="X4" s="11"/>
      <c r="Y4" s="11"/>
      <c r="Z4" s="44"/>
      <c r="AA4" s="11"/>
    </row>
    <row r="5" spans="1:27" ht="17.25" customHeight="1">
      <c r="A5" s="243"/>
      <c r="B5" s="253"/>
      <c r="C5" s="216"/>
      <c r="D5" s="216"/>
      <c r="E5" s="216"/>
      <c r="F5" s="216"/>
      <c r="G5" s="254"/>
      <c r="H5" s="197" t="s">
        <v>50</v>
      </c>
      <c r="I5" s="280"/>
      <c r="J5" s="280"/>
      <c r="K5" s="197" t="s">
        <v>172</v>
      </c>
      <c r="L5" s="281"/>
      <c r="M5" s="281"/>
      <c r="N5" s="216"/>
      <c r="O5" s="216"/>
      <c r="P5" s="254"/>
      <c r="Q5" s="253"/>
      <c r="R5" s="216"/>
      <c r="S5" s="216"/>
      <c r="T5" s="11"/>
      <c r="U5" s="11"/>
      <c r="V5" s="11"/>
      <c r="W5" s="11"/>
      <c r="X5" s="11"/>
      <c r="Y5" s="11"/>
      <c r="Z5" s="11"/>
      <c r="AA5" s="11"/>
    </row>
    <row r="6" spans="1:27" ht="17.25" customHeight="1">
      <c r="A6" s="243"/>
      <c r="B6" s="255"/>
      <c r="C6" s="256"/>
      <c r="D6" s="256"/>
      <c r="E6" s="256"/>
      <c r="F6" s="256"/>
      <c r="G6" s="257"/>
      <c r="H6" s="280"/>
      <c r="I6" s="280"/>
      <c r="J6" s="280"/>
      <c r="K6" s="281"/>
      <c r="L6" s="281"/>
      <c r="M6" s="281"/>
      <c r="N6" s="256"/>
      <c r="O6" s="256"/>
      <c r="P6" s="257"/>
      <c r="Q6" s="255"/>
      <c r="R6" s="256"/>
      <c r="S6" s="256"/>
      <c r="T6" s="11"/>
      <c r="U6" s="11"/>
      <c r="V6" s="11"/>
      <c r="W6" s="11"/>
      <c r="X6" s="11"/>
      <c r="Y6" s="11"/>
      <c r="Z6" s="11"/>
      <c r="AA6" s="11"/>
    </row>
    <row r="7" spans="1:27" ht="17.25" customHeight="1">
      <c r="A7" s="244"/>
      <c r="B7" s="260" t="s">
        <v>48</v>
      </c>
      <c r="C7" s="273"/>
      <c r="D7" s="274" t="s">
        <v>43</v>
      </c>
      <c r="E7" s="273"/>
      <c r="F7" s="274" t="s">
        <v>44</v>
      </c>
      <c r="G7" s="273"/>
      <c r="H7" s="4" t="s">
        <v>48</v>
      </c>
      <c r="I7" s="4" t="s">
        <v>43</v>
      </c>
      <c r="J7" s="4" t="s">
        <v>44</v>
      </c>
      <c r="K7" s="4" t="s">
        <v>48</v>
      </c>
      <c r="L7" s="4" t="s">
        <v>43</v>
      </c>
      <c r="M7" s="4" t="s">
        <v>44</v>
      </c>
      <c r="N7" s="4" t="s">
        <v>48</v>
      </c>
      <c r="O7" s="4" t="s">
        <v>43</v>
      </c>
      <c r="P7" s="4" t="s">
        <v>44</v>
      </c>
      <c r="Q7" s="4" t="s">
        <v>48</v>
      </c>
      <c r="R7" s="4" t="s">
        <v>43</v>
      </c>
      <c r="S7" s="54" t="s">
        <v>44</v>
      </c>
      <c r="T7" s="11"/>
      <c r="U7" s="11"/>
      <c r="V7" s="11"/>
      <c r="W7" s="11"/>
      <c r="X7" s="11"/>
      <c r="Y7" s="11"/>
      <c r="Z7" s="11"/>
      <c r="AA7" s="11"/>
    </row>
    <row r="8" spans="1:27" ht="16.5" customHeight="1">
      <c r="A8" s="69" t="s">
        <v>128</v>
      </c>
      <c r="B8" s="275">
        <f>SUM(D8:G8)</f>
        <v>6821</v>
      </c>
      <c r="C8" s="193"/>
      <c r="D8" s="276">
        <v>2552</v>
      </c>
      <c r="E8" s="193"/>
      <c r="F8" s="276">
        <v>4269</v>
      </c>
      <c r="G8" s="193"/>
      <c r="H8" s="49">
        <f>SUM(I8:J8)</f>
        <v>492</v>
      </c>
      <c r="I8" s="49">
        <v>262</v>
      </c>
      <c r="J8" s="49">
        <v>230</v>
      </c>
      <c r="K8" s="49">
        <f>SUM(L8:M8)</f>
        <v>5822</v>
      </c>
      <c r="L8" s="49">
        <v>4026</v>
      </c>
      <c r="M8" s="49">
        <v>1796</v>
      </c>
      <c r="N8" s="49">
        <f>SUM(O8:P8)</f>
        <v>2466</v>
      </c>
      <c r="O8" s="49">
        <v>1224</v>
      </c>
      <c r="P8" s="49">
        <v>1242</v>
      </c>
      <c r="Q8" s="49">
        <f>SUM(R8:S8)</f>
        <v>3618</v>
      </c>
      <c r="R8" s="49">
        <v>1258</v>
      </c>
      <c r="S8" s="49">
        <v>2360</v>
      </c>
      <c r="T8" s="45"/>
      <c r="U8" s="45"/>
      <c r="V8" s="45"/>
      <c r="W8" s="45"/>
      <c r="X8" s="45"/>
      <c r="Y8" s="45"/>
      <c r="Z8" s="11"/>
      <c r="AA8" s="11"/>
    </row>
    <row r="9" spans="1:27" ht="16.5" customHeight="1">
      <c r="A9" s="70" t="s">
        <v>123</v>
      </c>
      <c r="B9" s="248">
        <f>SUM(D9:G9)</f>
        <v>6432</v>
      </c>
      <c r="C9" s="216"/>
      <c r="D9" s="247">
        <v>2457</v>
      </c>
      <c r="E9" s="216"/>
      <c r="F9" s="247">
        <v>3975</v>
      </c>
      <c r="G9" s="216"/>
      <c r="H9" s="46">
        <f>SUM(I9:J9)</f>
        <v>531</v>
      </c>
      <c r="I9" s="46">
        <v>274</v>
      </c>
      <c r="J9" s="46">
        <v>257</v>
      </c>
      <c r="K9" s="46">
        <f>SUM(L9:M9)</f>
        <v>5397</v>
      </c>
      <c r="L9" s="46">
        <v>3667</v>
      </c>
      <c r="M9" s="46">
        <v>1730</v>
      </c>
      <c r="N9" s="46">
        <f>SUM(O9:P9)</f>
        <v>2453</v>
      </c>
      <c r="O9" s="46">
        <v>1241</v>
      </c>
      <c r="P9" s="46">
        <v>1212</v>
      </c>
      <c r="Q9" s="46">
        <f>SUM(R9:S9)</f>
        <v>3502</v>
      </c>
      <c r="R9" s="46">
        <v>1233</v>
      </c>
      <c r="S9" s="46">
        <v>2269</v>
      </c>
      <c r="T9" s="45"/>
      <c r="U9" s="45"/>
      <c r="V9" s="45"/>
      <c r="W9" s="45"/>
      <c r="X9" s="45"/>
      <c r="Y9" s="45"/>
      <c r="Z9" s="11"/>
      <c r="AA9" s="11"/>
    </row>
    <row r="10" spans="1:27" ht="16.5" customHeight="1">
      <c r="A10" s="70" t="s">
        <v>124</v>
      </c>
      <c r="B10" s="248">
        <f>SUM(D10:G10)</f>
        <v>5333</v>
      </c>
      <c r="C10" s="216"/>
      <c r="D10" s="247">
        <v>2114</v>
      </c>
      <c r="E10" s="216"/>
      <c r="F10" s="247">
        <v>3219</v>
      </c>
      <c r="G10" s="216"/>
      <c r="H10" s="46">
        <f>SUM(I10:J10)</f>
        <v>411</v>
      </c>
      <c r="I10" s="46">
        <v>227</v>
      </c>
      <c r="J10" s="46">
        <v>184</v>
      </c>
      <c r="K10" s="46">
        <f>SUM(L10:M10)</f>
        <v>4320</v>
      </c>
      <c r="L10" s="46">
        <v>2985</v>
      </c>
      <c r="M10" s="46">
        <v>1335</v>
      </c>
      <c r="N10" s="46">
        <f>SUM(O10:P10)</f>
        <v>1186</v>
      </c>
      <c r="O10" s="46">
        <v>493</v>
      </c>
      <c r="P10" s="46">
        <v>693</v>
      </c>
      <c r="Q10" s="46">
        <f>SUM(R10:S10)</f>
        <v>2333</v>
      </c>
      <c r="R10" s="46">
        <v>818</v>
      </c>
      <c r="S10" s="46">
        <v>1515</v>
      </c>
      <c r="T10" s="45"/>
      <c r="U10" s="45"/>
      <c r="V10" s="45"/>
      <c r="W10" s="45"/>
      <c r="X10" s="45"/>
      <c r="Y10" s="45"/>
      <c r="Z10" s="11"/>
      <c r="AA10" s="11"/>
    </row>
    <row r="11" spans="1:27" ht="16.5" customHeight="1" thickBot="1">
      <c r="A11" s="106" t="s">
        <v>126</v>
      </c>
      <c r="B11" s="278">
        <f>SUM(D11:G11)</f>
        <v>5409</v>
      </c>
      <c r="C11" s="246"/>
      <c r="D11" s="245">
        <v>2242</v>
      </c>
      <c r="E11" s="246"/>
      <c r="F11" s="245">
        <v>3167</v>
      </c>
      <c r="G11" s="246"/>
      <c r="H11" s="107">
        <f>SUM(I11:J11)</f>
        <v>819</v>
      </c>
      <c r="I11" s="108">
        <v>478</v>
      </c>
      <c r="J11" s="108">
        <v>341</v>
      </c>
      <c r="K11" s="107">
        <f>SUM(L11:M11)</f>
        <v>4328</v>
      </c>
      <c r="L11" s="108">
        <v>2913</v>
      </c>
      <c r="M11" s="108">
        <v>1415</v>
      </c>
      <c r="N11" s="107">
        <f>SUM(O11:P11)</f>
        <v>1666</v>
      </c>
      <c r="O11" s="108">
        <v>697</v>
      </c>
      <c r="P11" s="108">
        <v>969</v>
      </c>
      <c r="Q11" s="107">
        <f>SUM(R11:S11)</f>
        <v>2258</v>
      </c>
      <c r="R11" s="108">
        <v>752</v>
      </c>
      <c r="S11" s="108">
        <v>1506</v>
      </c>
      <c r="T11" s="46"/>
      <c r="U11" s="46"/>
      <c r="V11" s="46"/>
      <c r="W11" s="46"/>
      <c r="X11" s="46"/>
      <c r="Y11" s="46"/>
      <c r="Z11" s="11"/>
      <c r="AA11" s="11"/>
    </row>
    <row r="12" spans="1:27" ht="15" customHeight="1">
      <c r="A12" s="9"/>
      <c r="B12" s="50"/>
      <c r="C12" s="51"/>
      <c r="D12" s="52"/>
      <c r="E12" s="51"/>
      <c r="F12" s="52"/>
      <c r="G12" s="51"/>
      <c r="H12" s="46"/>
      <c r="I12" s="47"/>
      <c r="J12" s="47"/>
      <c r="K12" s="46"/>
      <c r="L12" s="47"/>
      <c r="M12" s="47"/>
      <c r="N12" s="46"/>
      <c r="O12" s="47"/>
      <c r="P12" s="47"/>
      <c r="Q12" s="46"/>
      <c r="R12" s="47"/>
      <c r="S12" s="1" t="s">
        <v>89</v>
      </c>
      <c r="T12" s="46"/>
      <c r="U12" s="46"/>
      <c r="V12" s="46"/>
      <c r="W12" s="46"/>
      <c r="X12" s="46"/>
      <c r="Y12" s="46"/>
      <c r="Z12" s="11"/>
      <c r="AA12" s="11"/>
    </row>
    <row r="13" spans="1:27" ht="15" customHeight="1">
      <c r="A13" s="9" t="s">
        <v>232</v>
      </c>
      <c r="B13" s="50"/>
      <c r="C13" s="51"/>
      <c r="D13" s="52"/>
      <c r="E13" s="51"/>
      <c r="F13" s="52"/>
      <c r="G13" s="51"/>
      <c r="H13" s="46"/>
      <c r="I13" s="47"/>
      <c r="J13" s="47"/>
      <c r="K13" s="46"/>
      <c r="L13" s="47"/>
      <c r="M13" s="47"/>
      <c r="N13" s="46"/>
      <c r="O13" s="47"/>
      <c r="P13" s="47"/>
      <c r="Q13" s="46"/>
      <c r="R13" s="47"/>
      <c r="S13" s="47"/>
      <c r="T13" s="46"/>
      <c r="U13" s="46"/>
      <c r="V13" s="46"/>
      <c r="W13" s="46"/>
      <c r="X13" s="46"/>
      <c r="Y13" s="46"/>
      <c r="Z13" s="11"/>
      <c r="AA13" s="11"/>
    </row>
    <row r="14" spans="1:27" ht="15" customHeight="1">
      <c r="A14" s="9" t="s">
        <v>207</v>
      </c>
      <c r="B14" s="50"/>
      <c r="C14" s="51"/>
      <c r="D14" s="52"/>
      <c r="E14" s="51"/>
      <c r="F14" s="52"/>
      <c r="G14" s="51"/>
      <c r="H14" s="46"/>
      <c r="I14" s="47"/>
      <c r="J14" s="47"/>
      <c r="K14" s="46"/>
      <c r="L14" s="47"/>
      <c r="M14" s="47"/>
      <c r="N14" s="46"/>
      <c r="O14" s="47"/>
      <c r="P14" s="47"/>
      <c r="Q14" s="46"/>
      <c r="R14" s="47"/>
      <c r="S14" s="47"/>
      <c r="T14" s="46"/>
      <c r="U14" s="46"/>
      <c r="V14" s="46"/>
      <c r="W14" s="46"/>
      <c r="X14" s="46"/>
      <c r="Y14" s="46"/>
      <c r="Z14" s="11"/>
      <c r="AA14" s="11"/>
    </row>
    <row r="15" spans="1:27" ht="15" customHeight="1">
      <c r="A15" s="9" t="s">
        <v>208</v>
      </c>
      <c r="B15" s="50"/>
      <c r="C15" s="51"/>
      <c r="D15" s="52"/>
      <c r="E15" s="51"/>
      <c r="F15" s="52"/>
      <c r="G15" s="51"/>
      <c r="H15" s="46"/>
      <c r="I15" s="47"/>
      <c r="J15" s="47"/>
      <c r="K15" s="46"/>
      <c r="L15" s="47"/>
      <c r="M15" s="47"/>
      <c r="N15" s="46"/>
      <c r="O15" s="47"/>
      <c r="P15" s="47"/>
      <c r="Q15" s="46"/>
      <c r="R15" s="47"/>
      <c r="S15" s="47"/>
      <c r="T15" s="46"/>
      <c r="U15" s="46"/>
      <c r="V15" s="46"/>
      <c r="W15" s="46"/>
      <c r="X15" s="46"/>
      <c r="Y15" s="46"/>
      <c r="Z15" s="11"/>
      <c r="AA15" s="11"/>
    </row>
    <row r="16" spans="1:27" ht="15" customHeight="1">
      <c r="A16" s="9" t="s">
        <v>235</v>
      </c>
      <c r="B16" s="50"/>
      <c r="C16" s="51"/>
      <c r="D16" s="52"/>
      <c r="E16" s="51"/>
      <c r="F16" s="52"/>
      <c r="G16" s="51"/>
      <c r="H16" s="46"/>
      <c r="I16" s="47"/>
      <c r="J16" s="47"/>
      <c r="K16" s="46"/>
      <c r="L16" s="47"/>
      <c r="M16" s="47"/>
      <c r="N16" s="46"/>
      <c r="O16" s="47"/>
      <c r="P16" s="47"/>
      <c r="Q16" s="46"/>
      <c r="R16" s="47"/>
      <c r="S16" s="47"/>
      <c r="T16" s="46"/>
      <c r="U16" s="46"/>
      <c r="V16" s="46"/>
      <c r="W16" s="46"/>
      <c r="X16" s="46"/>
      <c r="Y16" s="46"/>
      <c r="Z16" s="11"/>
      <c r="AA16" s="11"/>
    </row>
    <row r="17" spans="1:27" ht="16.5" customHeight="1">
      <c r="A17" s="9"/>
      <c r="B17" s="50"/>
      <c r="C17" s="51"/>
      <c r="D17" s="52"/>
      <c r="E17" s="51"/>
      <c r="F17" s="52"/>
      <c r="G17" s="51"/>
      <c r="H17" s="46"/>
      <c r="I17" s="47"/>
      <c r="J17" s="47"/>
      <c r="K17" s="46"/>
      <c r="L17" s="47"/>
      <c r="M17" s="47"/>
      <c r="N17" s="46"/>
      <c r="O17" s="47"/>
      <c r="P17" s="47"/>
      <c r="Q17" s="46"/>
      <c r="R17" s="47"/>
      <c r="S17" s="47"/>
      <c r="T17" s="46"/>
      <c r="U17" s="46"/>
      <c r="V17" s="46"/>
      <c r="W17" s="46"/>
      <c r="X17" s="46"/>
      <c r="Y17" s="46"/>
      <c r="Z17" s="11"/>
      <c r="AA17" s="11"/>
    </row>
    <row r="18" spans="1:27" ht="16.5" customHeight="1">
      <c r="A18" s="9"/>
      <c r="B18" s="50"/>
      <c r="C18" s="51"/>
      <c r="D18" s="52"/>
      <c r="E18" s="51"/>
      <c r="F18" s="52"/>
      <c r="G18" s="51"/>
      <c r="H18" s="46"/>
      <c r="I18" s="47"/>
      <c r="J18" s="47"/>
      <c r="K18" s="46"/>
      <c r="L18" s="47"/>
      <c r="M18" s="47"/>
      <c r="N18" s="46"/>
      <c r="O18" s="47"/>
      <c r="P18" s="47"/>
      <c r="Q18" s="46"/>
      <c r="R18" s="47"/>
      <c r="S18" s="47"/>
      <c r="T18" s="46"/>
      <c r="U18" s="46"/>
      <c r="V18" s="46"/>
      <c r="W18" s="46"/>
      <c r="X18" s="46"/>
      <c r="Y18" s="46"/>
      <c r="Z18" s="11"/>
      <c r="AA18" s="11"/>
    </row>
    <row r="19" spans="1:27" ht="16.5" customHeight="1">
      <c r="A19" s="50"/>
      <c r="B19" s="50"/>
      <c r="C19" s="51"/>
      <c r="D19" s="52"/>
      <c r="E19" s="51"/>
      <c r="F19" s="52"/>
      <c r="G19" s="51"/>
      <c r="H19" s="46"/>
      <c r="I19" s="47"/>
      <c r="J19" s="47"/>
      <c r="K19" s="46"/>
      <c r="L19" s="47"/>
      <c r="M19" s="47"/>
      <c r="N19" s="46"/>
      <c r="O19" s="47"/>
      <c r="P19" s="47"/>
      <c r="Q19" s="46"/>
      <c r="R19" s="47"/>
      <c r="S19" s="47"/>
      <c r="T19" s="46"/>
      <c r="U19" s="46"/>
      <c r="V19" s="46"/>
      <c r="W19" s="46"/>
      <c r="X19" s="46"/>
      <c r="Y19" s="46"/>
      <c r="Z19" s="11"/>
      <c r="AA19" s="11"/>
    </row>
    <row r="20" spans="1:30" ht="16.5" customHeight="1" thickBot="1">
      <c r="A20" s="2" t="s">
        <v>275</v>
      </c>
      <c r="B20" s="5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77" t="s">
        <v>234</v>
      </c>
      <c r="T20" s="46"/>
      <c r="U20" s="1"/>
      <c r="V20" s="46"/>
      <c r="W20" s="46"/>
      <c r="X20" s="46"/>
      <c r="Y20" s="46"/>
      <c r="Z20" s="47"/>
      <c r="AA20" s="47"/>
      <c r="AB20" s="11"/>
      <c r="AC20" s="11"/>
      <c r="AD20" s="11"/>
    </row>
    <row r="21" spans="1:30" ht="16.5" customHeight="1">
      <c r="A21" s="207" t="s">
        <v>86</v>
      </c>
      <c r="B21" s="196" t="s">
        <v>231</v>
      </c>
      <c r="C21" s="258"/>
      <c r="D21" s="258"/>
      <c r="E21" s="258"/>
      <c r="F21" s="258"/>
      <c r="G21" s="258"/>
      <c r="H21" s="258"/>
      <c r="I21" s="258"/>
      <c r="J21" s="259"/>
      <c r="K21" s="237" t="s">
        <v>114</v>
      </c>
      <c r="L21" s="238"/>
      <c r="M21" s="238"/>
      <c r="N21" s="203" t="s">
        <v>115</v>
      </c>
      <c r="O21" s="266"/>
      <c r="P21" s="266"/>
      <c r="Q21" s="237" t="s">
        <v>116</v>
      </c>
      <c r="R21" s="268"/>
      <c r="S21" s="268"/>
      <c r="T21" s="46"/>
      <c r="U21" s="1"/>
      <c r="V21" s="46"/>
      <c r="W21" s="46"/>
      <c r="X21" s="46"/>
      <c r="Y21" s="46"/>
      <c r="Z21" s="47"/>
      <c r="AA21" s="47"/>
      <c r="AB21" s="11"/>
      <c r="AC21" s="11"/>
      <c r="AD21" s="11"/>
    </row>
    <row r="22" spans="1:30" ht="16.5" customHeight="1">
      <c r="A22" s="249"/>
      <c r="B22" s="260" t="s">
        <v>50</v>
      </c>
      <c r="C22" s="195"/>
      <c r="D22" s="261"/>
      <c r="E22" s="260" t="s">
        <v>117</v>
      </c>
      <c r="F22" s="195"/>
      <c r="G22" s="261"/>
      <c r="H22" s="265" t="s">
        <v>118</v>
      </c>
      <c r="I22" s="195"/>
      <c r="J22" s="261"/>
      <c r="K22" s="239"/>
      <c r="L22" s="240"/>
      <c r="M22" s="240"/>
      <c r="N22" s="267"/>
      <c r="O22" s="267"/>
      <c r="P22" s="267"/>
      <c r="Q22" s="269"/>
      <c r="R22" s="270"/>
      <c r="S22" s="270"/>
      <c r="X22" s="10"/>
      <c r="Y22" s="10"/>
      <c r="Z22" s="8"/>
      <c r="AA22" s="8"/>
      <c r="AB22" s="11"/>
      <c r="AC22" s="11"/>
      <c r="AD22" s="11"/>
    </row>
    <row r="23" spans="1:30" ht="16.5" customHeight="1">
      <c r="A23" s="249"/>
      <c r="B23" s="262"/>
      <c r="C23" s="263"/>
      <c r="D23" s="264"/>
      <c r="E23" s="262"/>
      <c r="F23" s="263"/>
      <c r="G23" s="264"/>
      <c r="H23" s="262"/>
      <c r="I23" s="263"/>
      <c r="J23" s="264"/>
      <c r="K23" s="241"/>
      <c r="L23" s="242"/>
      <c r="M23" s="242"/>
      <c r="N23" s="267"/>
      <c r="O23" s="267"/>
      <c r="P23" s="267"/>
      <c r="Q23" s="271"/>
      <c r="R23" s="272"/>
      <c r="S23" s="272"/>
      <c r="X23" s="10"/>
      <c r="Y23" s="10"/>
      <c r="Z23" s="8"/>
      <c r="AA23" s="8"/>
      <c r="AB23" s="11"/>
      <c r="AC23" s="11"/>
      <c r="AD23" s="11"/>
    </row>
    <row r="24" spans="1:30" ht="16.5" customHeight="1">
      <c r="A24" s="250"/>
      <c r="B24" s="54" t="s">
        <v>48</v>
      </c>
      <c r="C24" s="4" t="s">
        <v>43</v>
      </c>
      <c r="D24" s="4" t="s">
        <v>44</v>
      </c>
      <c r="E24" s="4" t="s">
        <v>48</v>
      </c>
      <c r="F24" s="4" t="s">
        <v>43</v>
      </c>
      <c r="G24" s="4" t="s">
        <v>44</v>
      </c>
      <c r="H24" s="4" t="s">
        <v>48</v>
      </c>
      <c r="I24" s="4" t="s">
        <v>43</v>
      </c>
      <c r="J24" s="4" t="s">
        <v>44</v>
      </c>
      <c r="K24" s="4" t="s">
        <v>48</v>
      </c>
      <c r="L24" s="4" t="s">
        <v>43</v>
      </c>
      <c r="M24" s="4" t="s">
        <v>44</v>
      </c>
      <c r="N24" s="4" t="s">
        <v>48</v>
      </c>
      <c r="O24" s="4" t="s">
        <v>43</v>
      </c>
      <c r="P24" s="4" t="s">
        <v>44</v>
      </c>
      <c r="Q24" s="4" t="s">
        <v>48</v>
      </c>
      <c r="R24" s="4" t="s">
        <v>43</v>
      </c>
      <c r="S24" s="54" t="s">
        <v>44</v>
      </c>
      <c r="X24" s="10"/>
      <c r="Y24" s="10"/>
      <c r="Z24" s="8"/>
      <c r="AA24" s="8"/>
      <c r="AB24" s="11"/>
      <c r="AC24" s="11"/>
      <c r="AD24" s="11"/>
    </row>
    <row r="25" spans="1:30" s="26" customFormat="1" ht="16.5" customHeight="1">
      <c r="A25" s="119" t="s">
        <v>250</v>
      </c>
      <c r="B25" s="105">
        <f>SUM(C25:D25)</f>
        <v>3893</v>
      </c>
      <c r="C25" s="109">
        <f>SUM(C27:C44)</f>
        <v>2063</v>
      </c>
      <c r="D25" s="109">
        <f>SUM(D27:D44)</f>
        <v>1830</v>
      </c>
      <c r="E25" s="109">
        <f>SUM(F25:G25)</f>
        <v>4156</v>
      </c>
      <c r="F25" s="109">
        <f>SUM(F27:F44)</f>
        <v>2436</v>
      </c>
      <c r="G25" s="109">
        <f>SUM(G27:G44)</f>
        <v>1720</v>
      </c>
      <c r="H25" s="109">
        <f>SUM(I25:J25)</f>
        <v>419</v>
      </c>
      <c r="I25" s="109">
        <f>SUM(I27:I44)</f>
        <v>297</v>
      </c>
      <c r="J25" s="109">
        <f>SUM(J26:J44)</f>
        <v>122</v>
      </c>
      <c r="K25" s="109">
        <f>SUM(L25:M25)</f>
        <v>930</v>
      </c>
      <c r="L25" s="110">
        <v>10</v>
      </c>
      <c r="M25" s="110">
        <v>920</v>
      </c>
      <c r="N25" s="110">
        <f>SUM(O25:P25)</f>
        <v>787</v>
      </c>
      <c r="O25" s="110">
        <v>394</v>
      </c>
      <c r="P25" s="110">
        <v>393</v>
      </c>
      <c r="Q25" s="110">
        <f>SUM(R25:S25)</f>
        <v>1391</v>
      </c>
      <c r="R25" s="110">
        <v>473</v>
      </c>
      <c r="S25" s="110">
        <v>918</v>
      </c>
      <c r="X25" s="25"/>
      <c r="Y25" s="25"/>
      <c r="Z25" s="45"/>
      <c r="AA25" s="45"/>
      <c r="AB25" s="25"/>
      <c r="AC25" s="25"/>
      <c r="AD25" s="25"/>
    </row>
    <row r="26" spans="1:30" ht="16.5" customHeight="1">
      <c r="A26" s="72"/>
      <c r="B26" s="111"/>
      <c r="C26" s="112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X26" s="10"/>
      <c r="Y26" s="10"/>
      <c r="Z26" s="46"/>
      <c r="AA26" s="46"/>
      <c r="AB26" s="11"/>
      <c r="AC26" s="11"/>
      <c r="AD26" s="11"/>
    </row>
    <row r="27" spans="1:30" ht="16.5" customHeight="1">
      <c r="A27" s="172" t="s">
        <v>68</v>
      </c>
      <c r="B27" s="113">
        <f>SUM(C27:D27)</f>
        <v>53</v>
      </c>
      <c r="C27" s="114">
        <v>28</v>
      </c>
      <c r="D27" s="115">
        <v>25</v>
      </c>
      <c r="E27" s="115">
        <f>SUM(F27:G27)</f>
        <v>39</v>
      </c>
      <c r="F27" s="116">
        <v>22</v>
      </c>
      <c r="G27" s="116">
        <v>17</v>
      </c>
      <c r="H27" s="116">
        <f>SUM(I27:J27)</f>
        <v>6</v>
      </c>
      <c r="I27" s="116">
        <v>3</v>
      </c>
      <c r="J27" s="117">
        <v>3</v>
      </c>
      <c r="K27" s="118">
        <f>SUM(L27:M27)</f>
        <v>12</v>
      </c>
      <c r="L27" s="45">
        <v>0</v>
      </c>
      <c r="M27" s="114">
        <v>12</v>
      </c>
      <c r="N27" s="114">
        <f>SUM(O27:P27)</f>
        <v>9</v>
      </c>
      <c r="O27" s="114">
        <v>8</v>
      </c>
      <c r="P27" s="114">
        <v>1</v>
      </c>
      <c r="Q27" s="114">
        <f>SUM(R27:S27)</f>
        <v>11</v>
      </c>
      <c r="R27" s="114">
        <v>7</v>
      </c>
      <c r="S27" s="114">
        <v>4</v>
      </c>
      <c r="X27" s="10"/>
      <c r="Y27" s="10"/>
      <c r="Z27" s="45"/>
      <c r="AA27" s="45"/>
      <c r="AB27" s="11"/>
      <c r="AC27" s="11"/>
      <c r="AD27" s="11"/>
    </row>
    <row r="28" spans="1:30" ht="16.5" customHeight="1">
      <c r="A28" s="172" t="s">
        <v>69</v>
      </c>
      <c r="B28" s="113">
        <f aca="true" t="shared" si="0" ref="B28:B44">SUM(C28:D28)</f>
        <v>316</v>
      </c>
      <c r="C28" s="114">
        <v>168</v>
      </c>
      <c r="D28" s="115">
        <v>148</v>
      </c>
      <c r="E28" s="115">
        <f aca="true" t="shared" si="1" ref="E28:E44">SUM(F28:G28)</f>
        <v>324</v>
      </c>
      <c r="F28" s="116">
        <v>200</v>
      </c>
      <c r="G28" s="116">
        <v>124</v>
      </c>
      <c r="H28" s="116">
        <f aca="true" t="shared" si="2" ref="H28:H44">SUM(I28:J28)</f>
        <v>28</v>
      </c>
      <c r="I28" s="116">
        <v>17</v>
      </c>
      <c r="J28" s="117">
        <v>11</v>
      </c>
      <c r="K28" s="118">
        <f aca="true" t="shared" si="3" ref="K28:K44">SUM(L28:M28)</f>
        <v>79</v>
      </c>
      <c r="L28" s="114">
        <v>1</v>
      </c>
      <c r="M28" s="114">
        <v>78</v>
      </c>
      <c r="N28" s="114">
        <f aca="true" t="shared" si="4" ref="N28:N44">SUM(O28:P28)</f>
        <v>84</v>
      </c>
      <c r="O28" s="114">
        <v>40</v>
      </c>
      <c r="P28" s="114">
        <v>44</v>
      </c>
      <c r="Q28" s="114">
        <f aca="true" t="shared" si="5" ref="Q28:Q44">SUM(R28:S28)</f>
        <v>106</v>
      </c>
      <c r="R28" s="114">
        <v>36</v>
      </c>
      <c r="S28" s="114">
        <v>70</v>
      </c>
      <c r="X28" s="10"/>
      <c r="Y28" s="10"/>
      <c r="Z28" s="45"/>
      <c r="AA28" s="45"/>
      <c r="AB28" s="11"/>
      <c r="AC28" s="11"/>
      <c r="AD28" s="11"/>
    </row>
    <row r="29" spans="1:30" ht="16.5" customHeight="1">
      <c r="A29" s="172" t="s">
        <v>70</v>
      </c>
      <c r="B29" s="113">
        <f t="shared" si="0"/>
        <v>54</v>
      </c>
      <c r="C29" s="114">
        <v>31</v>
      </c>
      <c r="D29" s="115">
        <v>23</v>
      </c>
      <c r="E29" s="115">
        <f t="shared" si="1"/>
        <v>32</v>
      </c>
      <c r="F29" s="116">
        <v>24</v>
      </c>
      <c r="G29" s="116">
        <v>8</v>
      </c>
      <c r="H29" s="116">
        <f t="shared" si="2"/>
        <v>2</v>
      </c>
      <c r="I29" s="116">
        <v>1</v>
      </c>
      <c r="J29" s="117">
        <v>1</v>
      </c>
      <c r="K29" s="118">
        <f t="shared" si="3"/>
        <v>15</v>
      </c>
      <c r="L29" s="45">
        <v>0</v>
      </c>
      <c r="M29" s="114">
        <v>15</v>
      </c>
      <c r="N29" s="114">
        <f t="shared" si="4"/>
        <v>7</v>
      </c>
      <c r="O29" s="114">
        <v>4</v>
      </c>
      <c r="P29" s="114">
        <v>3</v>
      </c>
      <c r="Q29" s="114">
        <f t="shared" si="5"/>
        <v>15</v>
      </c>
      <c r="R29" s="114">
        <v>8</v>
      </c>
      <c r="S29" s="114">
        <v>7</v>
      </c>
      <c r="X29" s="10"/>
      <c r="Y29" s="10"/>
      <c r="Z29" s="45"/>
      <c r="AA29" s="45"/>
      <c r="AB29" s="11"/>
      <c r="AC29" s="11"/>
      <c r="AD29" s="11"/>
    </row>
    <row r="30" spans="1:30" ht="16.5" customHeight="1">
      <c r="A30" s="172" t="s">
        <v>71</v>
      </c>
      <c r="B30" s="113">
        <f t="shared" si="0"/>
        <v>216</v>
      </c>
      <c r="C30" s="114">
        <v>106</v>
      </c>
      <c r="D30" s="115">
        <v>110</v>
      </c>
      <c r="E30" s="115">
        <f t="shared" si="1"/>
        <v>227</v>
      </c>
      <c r="F30" s="116">
        <v>132</v>
      </c>
      <c r="G30" s="116">
        <v>95</v>
      </c>
      <c r="H30" s="116">
        <f t="shared" si="2"/>
        <v>37</v>
      </c>
      <c r="I30" s="116">
        <v>25</v>
      </c>
      <c r="J30" s="117">
        <v>12</v>
      </c>
      <c r="K30" s="118">
        <f t="shared" si="3"/>
        <v>41</v>
      </c>
      <c r="L30" s="45">
        <v>0</v>
      </c>
      <c r="M30" s="114">
        <v>41</v>
      </c>
      <c r="N30" s="114">
        <f t="shared" si="4"/>
        <v>40</v>
      </c>
      <c r="O30" s="114">
        <v>24</v>
      </c>
      <c r="P30" s="114">
        <v>16</v>
      </c>
      <c r="Q30" s="114">
        <f t="shared" si="5"/>
        <v>67</v>
      </c>
      <c r="R30" s="114">
        <v>20</v>
      </c>
      <c r="S30" s="114">
        <v>47</v>
      </c>
      <c r="X30" s="10"/>
      <c r="Y30" s="10"/>
      <c r="Z30" s="45"/>
      <c r="AA30" s="45"/>
      <c r="AB30" s="11"/>
      <c r="AC30" s="11"/>
      <c r="AD30" s="11"/>
    </row>
    <row r="31" spans="1:30" ht="16.5" customHeight="1">
      <c r="A31" s="172" t="s">
        <v>72</v>
      </c>
      <c r="B31" s="113">
        <f t="shared" si="0"/>
        <v>202</v>
      </c>
      <c r="C31" s="114">
        <v>104</v>
      </c>
      <c r="D31" s="115">
        <v>98</v>
      </c>
      <c r="E31" s="115">
        <f t="shared" si="1"/>
        <v>178</v>
      </c>
      <c r="F31" s="116">
        <v>104</v>
      </c>
      <c r="G31" s="116">
        <v>74</v>
      </c>
      <c r="H31" s="116">
        <f t="shared" si="2"/>
        <v>7</v>
      </c>
      <c r="I31" s="116">
        <v>5</v>
      </c>
      <c r="J31" s="117">
        <v>2</v>
      </c>
      <c r="K31" s="118">
        <f t="shared" si="3"/>
        <v>41</v>
      </c>
      <c r="L31" s="45">
        <v>0</v>
      </c>
      <c r="M31" s="114">
        <v>41</v>
      </c>
      <c r="N31" s="114">
        <f t="shared" si="4"/>
        <v>26</v>
      </c>
      <c r="O31" s="114">
        <v>13</v>
      </c>
      <c r="P31" s="114">
        <v>13</v>
      </c>
      <c r="Q31" s="114">
        <f t="shared" si="5"/>
        <v>63</v>
      </c>
      <c r="R31" s="114">
        <v>20</v>
      </c>
      <c r="S31" s="114">
        <v>43</v>
      </c>
      <c r="X31" s="10"/>
      <c r="Y31" s="10"/>
      <c r="Z31" s="45"/>
      <c r="AA31" s="45"/>
      <c r="AB31" s="11"/>
      <c r="AC31" s="11"/>
      <c r="AD31" s="11"/>
    </row>
    <row r="32" spans="1:30" ht="16.5" customHeight="1">
      <c r="A32" s="172" t="s">
        <v>73</v>
      </c>
      <c r="B32" s="113">
        <f t="shared" si="0"/>
        <v>104</v>
      </c>
      <c r="C32" s="114">
        <v>54</v>
      </c>
      <c r="D32" s="115">
        <v>50</v>
      </c>
      <c r="E32" s="115">
        <f t="shared" si="1"/>
        <v>82</v>
      </c>
      <c r="F32" s="116">
        <v>52</v>
      </c>
      <c r="G32" s="116">
        <v>30</v>
      </c>
      <c r="H32" s="116">
        <f t="shared" si="2"/>
        <v>15</v>
      </c>
      <c r="I32" s="116">
        <v>10</v>
      </c>
      <c r="J32" s="117">
        <v>5</v>
      </c>
      <c r="K32" s="118">
        <f t="shared" si="3"/>
        <v>28</v>
      </c>
      <c r="L32" s="45">
        <v>0</v>
      </c>
      <c r="M32" s="114">
        <v>28</v>
      </c>
      <c r="N32" s="114">
        <f t="shared" si="4"/>
        <v>11</v>
      </c>
      <c r="O32" s="114">
        <v>4</v>
      </c>
      <c r="P32" s="114">
        <v>7</v>
      </c>
      <c r="Q32" s="114">
        <f t="shared" si="5"/>
        <v>22</v>
      </c>
      <c r="R32" s="114">
        <v>8</v>
      </c>
      <c r="S32" s="114">
        <v>14</v>
      </c>
      <c r="X32" s="10"/>
      <c r="Y32" s="10"/>
      <c r="Z32" s="45"/>
      <c r="AA32" s="45"/>
      <c r="AB32" s="11"/>
      <c r="AC32" s="11"/>
      <c r="AD32" s="11"/>
    </row>
    <row r="33" spans="1:30" ht="16.5" customHeight="1">
      <c r="A33" s="172" t="s">
        <v>74</v>
      </c>
      <c r="B33" s="113">
        <f t="shared" si="0"/>
        <v>206</v>
      </c>
      <c r="C33" s="114">
        <v>103</v>
      </c>
      <c r="D33" s="115">
        <v>103</v>
      </c>
      <c r="E33" s="115">
        <f t="shared" si="1"/>
        <v>211</v>
      </c>
      <c r="F33" s="116">
        <v>126</v>
      </c>
      <c r="G33" s="116">
        <v>85</v>
      </c>
      <c r="H33" s="116">
        <f t="shared" si="2"/>
        <v>17</v>
      </c>
      <c r="I33" s="116">
        <v>13</v>
      </c>
      <c r="J33" s="117">
        <v>4</v>
      </c>
      <c r="K33" s="118">
        <f t="shared" si="3"/>
        <v>52</v>
      </c>
      <c r="L33" s="114">
        <v>1</v>
      </c>
      <c r="M33" s="114">
        <v>51</v>
      </c>
      <c r="N33" s="114">
        <f t="shared" si="4"/>
        <v>32</v>
      </c>
      <c r="O33" s="114">
        <v>12</v>
      </c>
      <c r="P33" s="114">
        <v>20</v>
      </c>
      <c r="Q33" s="114">
        <f t="shared" si="5"/>
        <v>89</v>
      </c>
      <c r="R33" s="114">
        <v>26</v>
      </c>
      <c r="S33" s="114">
        <v>63</v>
      </c>
      <c r="X33" s="10"/>
      <c r="Y33" s="10"/>
      <c r="Z33" s="45"/>
      <c r="AA33" s="45"/>
      <c r="AB33" s="11"/>
      <c r="AC33" s="11"/>
      <c r="AD33" s="11"/>
    </row>
    <row r="34" spans="1:30" ht="16.5" customHeight="1">
      <c r="A34" s="172" t="s">
        <v>75</v>
      </c>
      <c r="B34" s="113">
        <f t="shared" si="0"/>
        <v>266</v>
      </c>
      <c r="C34" s="114">
        <v>139</v>
      </c>
      <c r="D34" s="115">
        <v>127</v>
      </c>
      <c r="E34" s="115">
        <f t="shared" si="1"/>
        <v>257</v>
      </c>
      <c r="F34" s="116">
        <v>151</v>
      </c>
      <c r="G34" s="116">
        <v>106</v>
      </c>
      <c r="H34" s="116">
        <f t="shared" si="2"/>
        <v>26</v>
      </c>
      <c r="I34" s="116">
        <v>15</v>
      </c>
      <c r="J34" s="117">
        <v>11</v>
      </c>
      <c r="K34" s="118">
        <f t="shared" si="3"/>
        <v>68</v>
      </c>
      <c r="L34" s="45">
        <v>0</v>
      </c>
      <c r="M34" s="114">
        <v>68</v>
      </c>
      <c r="N34" s="114">
        <f t="shared" si="4"/>
        <v>51</v>
      </c>
      <c r="O34" s="114">
        <v>27</v>
      </c>
      <c r="P34" s="114">
        <v>24</v>
      </c>
      <c r="Q34" s="114">
        <f t="shared" si="5"/>
        <v>83</v>
      </c>
      <c r="R34" s="114">
        <v>30</v>
      </c>
      <c r="S34" s="114">
        <v>53</v>
      </c>
      <c r="X34" s="10"/>
      <c r="Y34" s="10"/>
      <c r="Z34" s="45"/>
      <c r="AA34" s="45"/>
      <c r="AB34" s="11"/>
      <c r="AC34" s="11"/>
      <c r="AD34" s="11"/>
    </row>
    <row r="35" spans="1:30" ht="16.5" customHeight="1">
      <c r="A35" s="172" t="s">
        <v>76</v>
      </c>
      <c r="B35" s="113">
        <f t="shared" si="0"/>
        <v>259</v>
      </c>
      <c r="C35" s="114">
        <v>132</v>
      </c>
      <c r="D35" s="115">
        <v>127</v>
      </c>
      <c r="E35" s="115">
        <f t="shared" si="1"/>
        <v>173</v>
      </c>
      <c r="F35" s="116">
        <v>102</v>
      </c>
      <c r="G35" s="116">
        <v>71</v>
      </c>
      <c r="H35" s="116">
        <f t="shared" si="2"/>
        <v>8</v>
      </c>
      <c r="I35" s="116">
        <v>7</v>
      </c>
      <c r="J35" s="117">
        <v>1</v>
      </c>
      <c r="K35" s="118">
        <f t="shared" si="3"/>
        <v>45</v>
      </c>
      <c r="L35" s="114">
        <v>1</v>
      </c>
      <c r="M35" s="114">
        <v>44</v>
      </c>
      <c r="N35" s="114">
        <f t="shared" si="4"/>
        <v>43</v>
      </c>
      <c r="O35" s="114">
        <v>21</v>
      </c>
      <c r="P35" s="114">
        <v>22</v>
      </c>
      <c r="Q35" s="114">
        <f t="shared" si="5"/>
        <v>58</v>
      </c>
      <c r="R35" s="114">
        <v>25</v>
      </c>
      <c r="S35" s="114">
        <v>33</v>
      </c>
      <c r="X35" s="10"/>
      <c r="Y35" s="10"/>
      <c r="Z35" s="45"/>
      <c r="AA35" s="45"/>
      <c r="AB35" s="11"/>
      <c r="AC35" s="11"/>
      <c r="AD35" s="11"/>
    </row>
    <row r="36" spans="1:30" ht="16.5" customHeight="1">
      <c r="A36" s="172" t="s">
        <v>77</v>
      </c>
      <c r="B36" s="113">
        <f t="shared" si="0"/>
        <v>193</v>
      </c>
      <c r="C36" s="114">
        <v>106</v>
      </c>
      <c r="D36" s="115">
        <v>87</v>
      </c>
      <c r="E36" s="115">
        <f t="shared" si="1"/>
        <v>172</v>
      </c>
      <c r="F36" s="116">
        <v>95</v>
      </c>
      <c r="G36" s="116">
        <v>77</v>
      </c>
      <c r="H36" s="116">
        <f t="shared" si="2"/>
        <v>13</v>
      </c>
      <c r="I36" s="116">
        <v>10</v>
      </c>
      <c r="J36" s="117">
        <v>3</v>
      </c>
      <c r="K36" s="118">
        <f t="shared" si="3"/>
        <v>31</v>
      </c>
      <c r="L36" s="45">
        <v>0</v>
      </c>
      <c r="M36" s="114">
        <v>31</v>
      </c>
      <c r="N36" s="114">
        <f t="shared" si="4"/>
        <v>34</v>
      </c>
      <c r="O36" s="114">
        <v>14</v>
      </c>
      <c r="P36" s="114">
        <v>20</v>
      </c>
      <c r="Q36" s="114">
        <f t="shared" si="5"/>
        <v>65</v>
      </c>
      <c r="R36" s="114">
        <v>18</v>
      </c>
      <c r="S36" s="114">
        <v>47</v>
      </c>
      <c r="X36" s="10"/>
      <c r="Y36" s="10"/>
      <c r="Z36" s="45"/>
      <c r="AA36" s="45"/>
      <c r="AB36" s="11"/>
      <c r="AC36" s="11"/>
      <c r="AD36" s="11"/>
    </row>
    <row r="37" spans="1:30" ht="16.5" customHeight="1">
      <c r="A37" s="172" t="s">
        <v>78</v>
      </c>
      <c r="B37" s="113">
        <f t="shared" si="0"/>
        <v>145</v>
      </c>
      <c r="C37" s="114">
        <v>81</v>
      </c>
      <c r="D37" s="115">
        <v>64</v>
      </c>
      <c r="E37" s="115">
        <f t="shared" si="1"/>
        <v>166</v>
      </c>
      <c r="F37" s="116">
        <v>93</v>
      </c>
      <c r="G37" s="116">
        <v>73</v>
      </c>
      <c r="H37" s="116">
        <f t="shared" si="2"/>
        <v>19</v>
      </c>
      <c r="I37" s="116">
        <v>14</v>
      </c>
      <c r="J37" s="117">
        <v>5</v>
      </c>
      <c r="K37" s="118">
        <f t="shared" si="3"/>
        <v>37</v>
      </c>
      <c r="L37" s="45">
        <v>0</v>
      </c>
      <c r="M37" s="114">
        <v>37</v>
      </c>
      <c r="N37" s="114">
        <f t="shared" si="4"/>
        <v>28</v>
      </c>
      <c r="O37" s="114">
        <v>17</v>
      </c>
      <c r="P37" s="114">
        <v>11</v>
      </c>
      <c r="Q37" s="114">
        <f t="shared" si="5"/>
        <v>48</v>
      </c>
      <c r="R37" s="114">
        <v>14</v>
      </c>
      <c r="S37" s="114">
        <v>34</v>
      </c>
      <c r="X37" s="10"/>
      <c r="Y37" s="10"/>
      <c r="Z37" s="45"/>
      <c r="AA37" s="45"/>
      <c r="AB37" s="11"/>
      <c r="AC37" s="11"/>
      <c r="AD37" s="11"/>
    </row>
    <row r="38" spans="1:30" ht="16.5" customHeight="1">
      <c r="A38" s="172" t="s">
        <v>79</v>
      </c>
      <c r="B38" s="113">
        <f t="shared" si="0"/>
        <v>223</v>
      </c>
      <c r="C38" s="114">
        <v>110</v>
      </c>
      <c r="D38" s="115">
        <v>113</v>
      </c>
      <c r="E38" s="115">
        <f t="shared" si="1"/>
        <v>224</v>
      </c>
      <c r="F38" s="116">
        <v>139</v>
      </c>
      <c r="G38" s="116">
        <v>85</v>
      </c>
      <c r="H38" s="116">
        <f t="shared" si="2"/>
        <v>30</v>
      </c>
      <c r="I38" s="116">
        <v>21</v>
      </c>
      <c r="J38" s="117">
        <v>9</v>
      </c>
      <c r="K38" s="118">
        <f t="shared" si="3"/>
        <v>55</v>
      </c>
      <c r="L38" s="114">
        <v>3</v>
      </c>
      <c r="M38" s="114">
        <v>52</v>
      </c>
      <c r="N38" s="114">
        <f t="shared" si="4"/>
        <v>27</v>
      </c>
      <c r="O38" s="114">
        <v>11</v>
      </c>
      <c r="P38" s="114">
        <v>16</v>
      </c>
      <c r="Q38" s="114">
        <f t="shared" si="5"/>
        <v>80</v>
      </c>
      <c r="R38" s="114">
        <v>30</v>
      </c>
      <c r="S38" s="114">
        <v>50</v>
      </c>
      <c r="X38" s="10"/>
      <c r="Y38" s="10"/>
      <c r="Z38" s="45"/>
      <c r="AA38" s="45"/>
      <c r="AB38" s="11"/>
      <c r="AC38" s="11"/>
      <c r="AD38" s="11"/>
    </row>
    <row r="39" spans="1:30" ht="16.5" customHeight="1">
      <c r="A39" s="172" t="s">
        <v>80</v>
      </c>
      <c r="B39" s="113">
        <f t="shared" si="0"/>
        <v>242</v>
      </c>
      <c r="C39" s="114">
        <v>138</v>
      </c>
      <c r="D39" s="115">
        <v>104</v>
      </c>
      <c r="E39" s="115">
        <f t="shared" si="1"/>
        <v>394</v>
      </c>
      <c r="F39" s="116">
        <v>227</v>
      </c>
      <c r="G39" s="116">
        <v>167</v>
      </c>
      <c r="H39" s="116">
        <f t="shared" si="2"/>
        <v>50</v>
      </c>
      <c r="I39" s="116">
        <v>42</v>
      </c>
      <c r="J39" s="117">
        <v>8</v>
      </c>
      <c r="K39" s="118">
        <f t="shared" si="3"/>
        <v>84</v>
      </c>
      <c r="L39" s="114">
        <v>2</v>
      </c>
      <c r="M39" s="114">
        <v>82</v>
      </c>
      <c r="N39" s="114">
        <f t="shared" si="4"/>
        <v>88</v>
      </c>
      <c r="O39" s="114">
        <v>40</v>
      </c>
      <c r="P39" s="114">
        <v>48</v>
      </c>
      <c r="Q39" s="114">
        <f t="shared" si="5"/>
        <v>146</v>
      </c>
      <c r="R39" s="114">
        <v>40</v>
      </c>
      <c r="S39" s="114">
        <v>106</v>
      </c>
      <c r="X39" s="10"/>
      <c r="Y39" s="10"/>
      <c r="Z39" s="45"/>
      <c r="AA39" s="45"/>
      <c r="AB39" s="11"/>
      <c r="AC39" s="11"/>
      <c r="AD39" s="11"/>
    </row>
    <row r="40" spans="1:30" ht="16.5" customHeight="1">
      <c r="A40" s="172" t="s">
        <v>81</v>
      </c>
      <c r="B40" s="113">
        <f t="shared" si="0"/>
        <v>252</v>
      </c>
      <c r="C40" s="114">
        <v>134</v>
      </c>
      <c r="D40" s="115">
        <v>118</v>
      </c>
      <c r="E40" s="115">
        <f t="shared" si="1"/>
        <v>343</v>
      </c>
      <c r="F40" s="116">
        <v>204</v>
      </c>
      <c r="G40" s="116">
        <v>139</v>
      </c>
      <c r="H40" s="116">
        <f t="shared" si="2"/>
        <v>38</v>
      </c>
      <c r="I40" s="116">
        <v>25</v>
      </c>
      <c r="J40" s="117">
        <v>13</v>
      </c>
      <c r="K40" s="118">
        <f t="shared" si="3"/>
        <v>73</v>
      </c>
      <c r="L40" s="114">
        <v>1</v>
      </c>
      <c r="M40" s="114">
        <v>72</v>
      </c>
      <c r="N40" s="114">
        <f t="shared" si="4"/>
        <v>64</v>
      </c>
      <c r="O40" s="114">
        <v>39</v>
      </c>
      <c r="P40" s="114">
        <v>25</v>
      </c>
      <c r="Q40" s="114">
        <f t="shared" si="5"/>
        <v>119</v>
      </c>
      <c r="R40" s="114">
        <v>40</v>
      </c>
      <c r="S40" s="114">
        <v>79</v>
      </c>
      <c r="X40" s="10"/>
      <c r="Y40" s="10"/>
      <c r="Z40" s="45"/>
      <c r="AA40" s="45"/>
      <c r="AB40" s="11"/>
      <c r="AC40" s="11"/>
      <c r="AD40" s="11"/>
    </row>
    <row r="41" spans="1:30" ht="16.5" customHeight="1">
      <c r="A41" s="172" t="s">
        <v>82</v>
      </c>
      <c r="B41" s="113">
        <f t="shared" si="0"/>
        <v>259</v>
      </c>
      <c r="C41" s="114">
        <v>136</v>
      </c>
      <c r="D41" s="115">
        <v>123</v>
      </c>
      <c r="E41" s="115">
        <f t="shared" si="1"/>
        <v>290</v>
      </c>
      <c r="F41" s="116">
        <v>170</v>
      </c>
      <c r="G41" s="116">
        <v>120</v>
      </c>
      <c r="H41" s="116">
        <f t="shared" si="2"/>
        <v>43</v>
      </c>
      <c r="I41" s="116">
        <v>32</v>
      </c>
      <c r="J41" s="117">
        <v>11</v>
      </c>
      <c r="K41" s="118">
        <f t="shared" si="3"/>
        <v>54</v>
      </c>
      <c r="L41" s="45">
        <v>0</v>
      </c>
      <c r="M41" s="114">
        <v>54</v>
      </c>
      <c r="N41" s="114">
        <f t="shared" si="4"/>
        <v>63</v>
      </c>
      <c r="O41" s="114">
        <v>30</v>
      </c>
      <c r="P41" s="114">
        <v>33</v>
      </c>
      <c r="Q41" s="114">
        <f t="shared" si="5"/>
        <v>112</v>
      </c>
      <c r="R41" s="114">
        <v>36</v>
      </c>
      <c r="S41" s="114">
        <v>76</v>
      </c>
      <c r="X41" s="10"/>
      <c r="Y41" s="10"/>
      <c r="Z41" s="45"/>
      <c r="AA41" s="45"/>
      <c r="AB41" s="11"/>
      <c r="AC41" s="11"/>
      <c r="AD41" s="11"/>
    </row>
    <row r="42" spans="1:30" ht="16.5" customHeight="1">
      <c r="A42" s="172" t="s">
        <v>83</v>
      </c>
      <c r="B42" s="113">
        <f t="shared" si="0"/>
        <v>220</v>
      </c>
      <c r="C42" s="114">
        <v>114</v>
      </c>
      <c r="D42" s="115">
        <v>106</v>
      </c>
      <c r="E42" s="115">
        <f t="shared" si="1"/>
        <v>245</v>
      </c>
      <c r="F42" s="116">
        <v>142</v>
      </c>
      <c r="G42" s="116">
        <v>103</v>
      </c>
      <c r="H42" s="116">
        <f t="shared" si="2"/>
        <v>13</v>
      </c>
      <c r="I42" s="116">
        <v>11</v>
      </c>
      <c r="J42" s="117">
        <v>2</v>
      </c>
      <c r="K42" s="118">
        <f t="shared" si="3"/>
        <v>57</v>
      </c>
      <c r="L42" s="45">
        <v>0</v>
      </c>
      <c r="M42" s="114">
        <v>57</v>
      </c>
      <c r="N42" s="114">
        <f t="shared" si="4"/>
        <v>36</v>
      </c>
      <c r="O42" s="114">
        <v>19</v>
      </c>
      <c r="P42" s="114">
        <v>17</v>
      </c>
      <c r="Q42" s="114">
        <f t="shared" si="5"/>
        <v>60</v>
      </c>
      <c r="R42" s="114">
        <v>14</v>
      </c>
      <c r="S42" s="114">
        <v>46</v>
      </c>
      <c r="X42" s="10"/>
      <c r="Y42" s="10"/>
      <c r="Z42" s="45"/>
      <c r="AA42" s="45"/>
      <c r="AB42" s="11"/>
      <c r="AC42" s="11"/>
      <c r="AD42" s="11"/>
    </row>
    <row r="43" spans="1:30" ht="16.5" customHeight="1">
      <c r="A43" s="172" t="s">
        <v>84</v>
      </c>
      <c r="B43" s="113">
        <f t="shared" si="0"/>
        <v>265</v>
      </c>
      <c r="C43" s="114">
        <v>151</v>
      </c>
      <c r="D43" s="115">
        <v>114</v>
      </c>
      <c r="E43" s="115">
        <f t="shared" si="1"/>
        <v>291</v>
      </c>
      <c r="F43" s="116">
        <v>170</v>
      </c>
      <c r="G43" s="116">
        <v>121</v>
      </c>
      <c r="H43" s="116">
        <f t="shared" si="2"/>
        <v>28</v>
      </c>
      <c r="I43" s="116">
        <v>18</v>
      </c>
      <c r="J43" s="117">
        <v>10</v>
      </c>
      <c r="K43" s="118">
        <f t="shared" si="3"/>
        <v>65</v>
      </c>
      <c r="L43" s="45">
        <v>0</v>
      </c>
      <c r="M43" s="114">
        <v>65</v>
      </c>
      <c r="N43" s="114">
        <f t="shared" si="4"/>
        <v>41</v>
      </c>
      <c r="O43" s="114">
        <v>21</v>
      </c>
      <c r="P43" s="114">
        <v>20</v>
      </c>
      <c r="Q43" s="114">
        <f t="shared" si="5"/>
        <v>72</v>
      </c>
      <c r="R43" s="114">
        <v>27</v>
      </c>
      <c r="S43" s="114">
        <v>45</v>
      </c>
      <c r="X43" s="10"/>
      <c r="Y43" s="10"/>
      <c r="Z43" s="45"/>
      <c r="AA43" s="45"/>
      <c r="AB43" s="11"/>
      <c r="AC43" s="11"/>
      <c r="AD43" s="11"/>
    </row>
    <row r="44" spans="1:30" ht="16.5" customHeight="1" thickBot="1">
      <c r="A44" s="173" t="s">
        <v>85</v>
      </c>
      <c r="B44" s="120">
        <f t="shared" si="0"/>
        <v>418</v>
      </c>
      <c r="C44" s="121">
        <v>228</v>
      </c>
      <c r="D44" s="122">
        <v>190</v>
      </c>
      <c r="E44" s="122">
        <f t="shared" si="1"/>
        <v>508</v>
      </c>
      <c r="F44" s="123">
        <v>283</v>
      </c>
      <c r="G44" s="123">
        <v>225</v>
      </c>
      <c r="H44" s="123">
        <f t="shared" si="2"/>
        <v>39</v>
      </c>
      <c r="I44" s="123">
        <v>28</v>
      </c>
      <c r="J44" s="124">
        <v>11</v>
      </c>
      <c r="K44" s="125">
        <f t="shared" si="3"/>
        <v>93</v>
      </c>
      <c r="L44" s="121">
        <v>1</v>
      </c>
      <c r="M44" s="121">
        <v>92</v>
      </c>
      <c r="N44" s="121">
        <f t="shared" si="4"/>
        <v>103</v>
      </c>
      <c r="O44" s="121">
        <v>50</v>
      </c>
      <c r="P44" s="121">
        <v>53</v>
      </c>
      <c r="Q44" s="121">
        <f t="shared" si="5"/>
        <v>175</v>
      </c>
      <c r="R44" s="121">
        <v>74</v>
      </c>
      <c r="S44" s="121">
        <v>101</v>
      </c>
      <c r="X44" s="10"/>
      <c r="Y44" s="10"/>
      <c r="Z44" s="45"/>
      <c r="AA44" s="45"/>
      <c r="AB44" s="11"/>
      <c r="AC44" s="11"/>
      <c r="AD44" s="11"/>
    </row>
    <row r="45" spans="4:30" ht="15" customHeight="1">
      <c r="D45" s="29"/>
      <c r="E45" s="43"/>
      <c r="I45" s="41"/>
      <c r="J45" s="29"/>
      <c r="K45" s="43"/>
      <c r="S45" s="177" t="s">
        <v>90</v>
      </c>
      <c r="X45" s="10"/>
      <c r="Y45" s="29"/>
      <c r="Z45" s="10"/>
      <c r="AA45" s="10"/>
      <c r="AB45" s="11"/>
      <c r="AC45" s="11"/>
      <c r="AD45" s="11"/>
    </row>
    <row r="46" spans="1:30" ht="15" customHeight="1">
      <c r="A46" s="9" t="s">
        <v>233</v>
      </c>
      <c r="B46" s="9"/>
      <c r="D46" s="29"/>
      <c r="E46" s="43"/>
      <c r="F46" s="43"/>
      <c r="G46" s="43"/>
      <c r="H46" s="43"/>
      <c r="X46" s="10"/>
      <c r="Y46" s="10"/>
      <c r="Z46" s="10"/>
      <c r="AA46" s="10"/>
      <c r="AB46" s="11"/>
      <c r="AC46" s="11"/>
      <c r="AD46" s="11"/>
    </row>
    <row r="47" spans="1:30" ht="15" customHeight="1">
      <c r="A47" s="9" t="s">
        <v>242</v>
      </c>
      <c r="B47" s="9"/>
      <c r="D47" s="29"/>
      <c r="E47" s="43"/>
      <c r="F47" s="43"/>
      <c r="G47" s="43"/>
      <c r="H47" s="43"/>
      <c r="X47" s="10"/>
      <c r="Y47" s="10"/>
      <c r="Z47" s="10"/>
      <c r="AA47" s="10"/>
      <c r="AB47" s="11"/>
      <c r="AC47" s="11"/>
      <c r="AD47" s="11"/>
    </row>
    <row r="48" spans="1:30" ht="15" customHeight="1">
      <c r="A48" s="9"/>
      <c r="B48" s="9"/>
      <c r="D48" s="29"/>
      <c r="E48" s="43"/>
      <c r="F48" s="43"/>
      <c r="G48" s="43"/>
      <c r="H48" s="43"/>
      <c r="X48" s="10"/>
      <c r="Y48" s="10"/>
      <c r="Z48" s="10"/>
      <c r="AA48" s="10"/>
      <c r="AB48" s="11"/>
      <c r="AC48" s="11"/>
      <c r="AD48" s="11"/>
    </row>
    <row r="49" spans="1:30" ht="15" customHeight="1">
      <c r="A49" s="9"/>
      <c r="B49" s="9"/>
      <c r="D49" s="29"/>
      <c r="E49" s="43"/>
      <c r="F49" s="43"/>
      <c r="G49" s="43"/>
      <c r="H49" s="43"/>
      <c r="X49" s="10"/>
      <c r="Y49" s="10"/>
      <c r="Z49" s="10"/>
      <c r="AA49" s="10"/>
      <c r="AB49" s="11"/>
      <c r="AC49" s="11"/>
      <c r="AD49" s="11"/>
    </row>
    <row r="50" spans="1:30" ht="13.5">
      <c r="A50" s="9"/>
      <c r="B50" s="9"/>
      <c r="D50" s="29"/>
      <c r="E50" s="43"/>
      <c r="F50" s="43"/>
      <c r="G50" s="43"/>
      <c r="H50" s="43"/>
      <c r="X50" s="10"/>
      <c r="Y50" s="10"/>
      <c r="Z50" s="10"/>
      <c r="AA50" s="10"/>
      <c r="AB50" s="11"/>
      <c r="AC50" s="11"/>
      <c r="AD50" s="11"/>
    </row>
    <row r="51" spans="1:8" ht="13.5">
      <c r="A51" s="9"/>
      <c r="B51" s="9"/>
      <c r="D51" s="29"/>
      <c r="E51" s="43"/>
      <c r="F51" s="43"/>
      <c r="G51" s="43"/>
      <c r="H51" s="43"/>
    </row>
    <row r="52" spans="1:8" ht="13.5">
      <c r="A52" s="48"/>
      <c r="B52" s="48"/>
      <c r="D52" s="10"/>
      <c r="E52" s="10"/>
      <c r="F52" s="10"/>
      <c r="G52" s="10"/>
      <c r="H52" s="10"/>
    </row>
  </sheetData>
  <mergeCells count="30">
    <mergeCell ref="N4:P6"/>
    <mergeCell ref="Q4:S6"/>
    <mergeCell ref="B11:C11"/>
    <mergeCell ref="H4:M4"/>
    <mergeCell ref="H5:J6"/>
    <mergeCell ref="K5:M6"/>
    <mergeCell ref="N21:P23"/>
    <mergeCell ref="Q21:S23"/>
    <mergeCell ref="B7:C7"/>
    <mergeCell ref="D7:E7"/>
    <mergeCell ref="F7:G7"/>
    <mergeCell ref="B8:C8"/>
    <mergeCell ref="D8:E8"/>
    <mergeCell ref="F8:G8"/>
    <mergeCell ref="D9:E9"/>
    <mergeCell ref="D10:E10"/>
    <mergeCell ref="B21:J21"/>
    <mergeCell ref="E22:G23"/>
    <mergeCell ref="B22:D23"/>
    <mergeCell ref="H22:J23"/>
    <mergeCell ref="K21:M23"/>
    <mergeCell ref="A4:A7"/>
    <mergeCell ref="D11:E11"/>
    <mergeCell ref="F9:G9"/>
    <mergeCell ref="F10:G10"/>
    <mergeCell ref="F11:G11"/>
    <mergeCell ref="B9:C9"/>
    <mergeCell ref="B10:C10"/>
    <mergeCell ref="A21:A24"/>
    <mergeCell ref="B4:G6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12.625" style="3" customWidth="1"/>
    <col min="2" max="7" width="11.125" style="3" customWidth="1"/>
    <col min="8" max="8" width="11.50390625" style="3" customWidth="1"/>
    <col min="9" max="14" width="11.125" style="3" customWidth="1"/>
    <col min="15" max="16384" width="9.00390625" style="3" customWidth="1"/>
  </cols>
  <sheetData>
    <row r="1" spans="1:5" s="7" customFormat="1" ht="15" customHeight="1">
      <c r="A1" s="185" t="s">
        <v>224</v>
      </c>
      <c r="E1" s="16"/>
    </row>
    <row r="2" s="7" customFormat="1" ht="15" customHeight="1" thickBot="1">
      <c r="N2" s="177" t="s">
        <v>11</v>
      </c>
    </row>
    <row r="3" spans="1:14" ht="19.5" customHeight="1">
      <c r="A3" s="207" t="s">
        <v>86</v>
      </c>
      <c r="B3" s="198" t="s">
        <v>269</v>
      </c>
      <c r="C3" s="198"/>
      <c r="D3" s="284" t="s">
        <v>51</v>
      </c>
      <c r="E3" s="198"/>
      <c r="F3" s="198"/>
      <c r="G3" s="198"/>
      <c r="H3" s="198"/>
      <c r="I3" s="198"/>
      <c r="J3" s="198" t="s">
        <v>52</v>
      </c>
      <c r="K3" s="198"/>
      <c r="L3" s="198" t="s">
        <v>24</v>
      </c>
      <c r="M3" s="198"/>
      <c r="N3" s="282" t="s">
        <v>273</v>
      </c>
    </row>
    <row r="4" spans="1:14" ht="19.5" customHeight="1">
      <c r="A4" s="230"/>
      <c r="B4" s="197" t="s">
        <v>16</v>
      </c>
      <c r="C4" s="197" t="s">
        <v>23</v>
      </c>
      <c r="D4" s="197" t="s">
        <v>16</v>
      </c>
      <c r="E4" s="285" t="s">
        <v>23</v>
      </c>
      <c r="F4" s="18"/>
      <c r="G4" s="19"/>
      <c r="H4" s="19"/>
      <c r="I4" s="20"/>
      <c r="J4" s="197" t="s">
        <v>16</v>
      </c>
      <c r="K4" s="197" t="s">
        <v>23</v>
      </c>
      <c r="L4" s="197" t="s">
        <v>16</v>
      </c>
      <c r="M4" s="197" t="s">
        <v>23</v>
      </c>
      <c r="N4" s="283"/>
    </row>
    <row r="5" spans="1:14" ht="23.25" customHeight="1">
      <c r="A5" s="200"/>
      <c r="B5" s="197"/>
      <c r="C5" s="197"/>
      <c r="D5" s="197"/>
      <c r="E5" s="286"/>
      <c r="F5" s="21" t="s">
        <v>63</v>
      </c>
      <c r="G5" s="17" t="s">
        <v>2</v>
      </c>
      <c r="H5" s="22" t="s">
        <v>3</v>
      </c>
      <c r="I5" s="22" t="s">
        <v>4</v>
      </c>
      <c r="J5" s="197"/>
      <c r="K5" s="197"/>
      <c r="L5" s="197"/>
      <c r="M5" s="197"/>
      <c r="N5" s="283"/>
    </row>
    <row r="6" spans="1:14" ht="19.5" customHeight="1">
      <c r="A6" s="69" t="s">
        <v>125</v>
      </c>
      <c r="B6" s="55">
        <v>5152</v>
      </c>
      <c r="C6" s="49">
        <v>493836</v>
      </c>
      <c r="D6" s="49">
        <v>4599</v>
      </c>
      <c r="E6" s="49">
        <v>324144</v>
      </c>
      <c r="F6" s="56" t="s">
        <v>136</v>
      </c>
      <c r="G6" s="49">
        <v>296413</v>
      </c>
      <c r="H6" s="49">
        <v>5656</v>
      </c>
      <c r="I6" s="49">
        <v>22075</v>
      </c>
      <c r="J6" s="49">
        <v>4282</v>
      </c>
      <c r="K6" s="49">
        <v>154150</v>
      </c>
      <c r="L6" s="49">
        <v>484</v>
      </c>
      <c r="M6" s="49">
        <v>15542</v>
      </c>
      <c r="N6" s="126">
        <v>95.85326086956522</v>
      </c>
    </row>
    <row r="7" spans="1:14" ht="19.5" customHeight="1">
      <c r="A7" s="70" t="s">
        <v>123</v>
      </c>
      <c r="B7" s="80">
        <v>4889</v>
      </c>
      <c r="C7" s="46">
        <v>474417</v>
      </c>
      <c r="D7" s="46">
        <v>4383</v>
      </c>
      <c r="E7" s="46">
        <v>314035</v>
      </c>
      <c r="F7" s="58" t="s">
        <v>136</v>
      </c>
      <c r="G7" s="46">
        <v>277855</v>
      </c>
      <c r="H7" s="46">
        <v>8061</v>
      </c>
      <c r="I7" s="46">
        <v>28119</v>
      </c>
      <c r="J7" s="46">
        <v>4024</v>
      </c>
      <c r="K7" s="46">
        <v>148294</v>
      </c>
      <c r="L7" s="46">
        <v>417</v>
      </c>
      <c r="M7" s="46">
        <v>12088</v>
      </c>
      <c r="N7" s="127">
        <v>97.0376355082839</v>
      </c>
    </row>
    <row r="8" spans="1:14" ht="19.5" customHeight="1">
      <c r="A8" s="70" t="s">
        <v>124</v>
      </c>
      <c r="B8" s="80">
        <v>4623</v>
      </c>
      <c r="C8" s="46">
        <v>436639</v>
      </c>
      <c r="D8" s="46">
        <v>4121</v>
      </c>
      <c r="E8" s="46">
        <v>299457</v>
      </c>
      <c r="F8" s="46">
        <v>285630</v>
      </c>
      <c r="G8" s="46">
        <v>259575</v>
      </c>
      <c r="H8" s="46">
        <v>6671</v>
      </c>
      <c r="I8" s="46">
        <v>19384</v>
      </c>
      <c r="J8" s="46">
        <v>3575</v>
      </c>
      <c r="K8" s="46">
        <v>125886</v>
      </c>
      <c r="L8" s="46">
        <v>356</v>
      </c>
      <c r="M8" s="46">
        <v>11296</v>
      </c>
      <c r="N8" s="127">
        <v>94.44927536231884</v>
      </c>
    </row>
    <row r="9" spans="1:14" s="24" customFormat="1" ht="19.5" customHeight="1">
      <c r="A9" s="70" t="s">
        <v>126</v>
      </c>
      <c r="B9" s="80">
        <v>3773</v>
      </c>
      <c r="C9" s="46">
        <v>469451</v>
      </c>
      <c r="D9" s="46">
        <v>3584</v>
      </c>
      <c r="E9" s="46">
        <v>338466</v>
      </c>
      <c r="F9" s="46">
        <f>SUM(F12:F29)</f>
        <v>0</v>
      </c>
      <c r="G9" s="46">
        <v>300820</v>
      </c>
      <c r="H9" s="46">
        <v>24222</v>
      </c>
      <c r="I9" s="46">
        <v>13424</v>
      </c>
      <c r="J9" s="46">
        <v>2885</v>
      </c>
      <c r="K9" s="46">
        <v>112577</v>
      </c>
      <c r="L9" s="46">
        <v>471</v>
      </c>
      <c r="M9" s="46">
        <v>18408</v>
      </c>
      <c r="N9" s="128">
        <f>C9/B9</f>
        <v>124.42380068910681</v>
      </c>
    </row>
    <row r="10" spans="1:14" s="24" customFormat="1" ht="19.5" customHeight="1">
      <c r="A10" s="71" t="s">
        <v>127</v>
      </c>
      <c r="B10" s="129">
        <v>3243</v>
      </c>
      <c r="C10" s="45">
        <f>SUM(C12:C29)</f>
        <v>452849</v>
      </c>
      <c r="D10" s="45">
        <f>SUM(D12:D29)</f>
        <v>3071</v>
      </c>
      <c r="E10" s="45">
        <f>SUM(E12:E29)</f>
        <v>324251</v>
      </c>
      <c r="F10" s="45">
        <v>0</v>
      </c>
      <c r="G10" s="45">
        <f>SUM(G12:G29)</f>
        <v>295628</v>
      </c>
      <c r="H10" s="45">
        <f aca="true" t="shared" si="0" ref="H10:M10">SUM(H12:H29)</f>
        <v>14876</v>
      </c>
      <c r="I10" s="45">
        <f t="shared" si="0"/>
        <v>13747</v>
      </c>
      <c r="J10" s="45">
        <f t="shared" si="0"/>
        <v>2458</v>
      </c>
      <c r="K10" s="45">
        <f t="shared" si="0"/>
        <v>113390</v>
      </c>
      <c r="L10" s="45">
        <f>SUM(L12:L29)</f>
        <v>390</v>
      </c>
      <c r="M10" s="45">
        <f t="shared" si="0"/>
        <v>15208</v>
      </c>
      <c r="N10" s="130">
        <f>C10/B10</f>
        <v>139.63891458526055</v>
      </c>
    </row>
    <row r="11" spans="1:14" ht="19.5" customHeight="1">
      <c r="A11" s="72"/>
      <c r="B11" s="131"/>
      <c r="C11" s="132"/>
      <c r="D11" s="59"/>
      <c r="E11" s="63"/>
      <c r="F11" s="133"/>
      <c r="G11" s="45"/>
      <c r="H11" s="59"/>
      <c r="I11" s="59"/>
      <c r="J11" s="59"/>
      <c r="K11" s="59"/>
      <c r="L11" s="59"/>
      <c r="M11" s="59"/>
      <c r="N11" s="8"/>
    </row>
    <row r="12" spans="1:14" ht="19.5" customHeight="1">
      <c r="A12" s="172" t="s">
        <v>68</v>
      </c>
      <c r="B12" s="87">
        <v>37</v>
      </c>
      <c r="C12" s="47">
        <v>4054</v>
      </c>
      <c r="D12" s="47">
        <v>32</v>
      </c>
      <c r="E12" s="134">
        <v>2476</v>
      </c>
      <c r="F12" s="59">
        <v>0</v>
      </c>
      <c r="G12" s="116">
        <v>2145</v>
      </c>
      <c r="H12" s="47">
        <v>46</v>
      </c>
      <c r="I12" s="47">
        <v>285</v>
      </c>
      <c r="J12" s="47">
        <v>28</v>
      </c>
      <c r="K12" s="47">
        <v>1477</v>
      </c>
      <c r="L12" s="47">
        <v>3</v>
      </c>
      <c r="M12" s="47">
        <v>101</v>
      </c>
      <c r="N12" s="135">
        <f>C12/B12</f>
        <v>109.56756756756756</v>
      </c>
    </row>
    <row r="13" spans="1:14" ht="19.5" customHeight="1">
      <c r="A13" s="172" t="s">
        <v>69</v>
      </c>
      <c r="B13" s="87">
        <v>280</v>
      </c>
      <c r="C13" s="47">
        <v>33003</v>
      </c>
      <c r="D13" s="47">
        <v>277</v>
      </c>
      <c r="E13" s="134">
        <v>24245</v>
      </c>
      <c r="F13" s="59">
        <v>0</v>
      </c>
      <c r="G13" s="116">
        <v>22932</v>
      </c>
      <c r="H13" s="47">
        <v>346</v>
      </c>
      <c r="I13" s="47">
        <v>967</v>
      </c>
      <c r="J13" s="47">
        <v>214</v>
      </c>
      <c r="K13" s="47">
        <v>8651</v>
      </c>
      <c r="L13" s="47">
        <v>5</v>
      </c>
      <c r="M13" s="47">
        <v>107</v>
      </c>
      <c r="N13" s="135">
        <f aca="true" t="shared" si="1" ref="N13:N29">C13/B13</f>
        <v>117.86785714285715</v>
      </c>
    </row>
    <row r="14" spans="1:14" ht="19.5" customHeight="1">
      <c r="A14" s="172" t="s">
        <v>70</v>
      </c>
      <c r="B14" s="87">
        <v>40</v>
      </c>
      <c r="C14" s="47">
        <v>4575</v>
      </c>
      <c r="D14" s="47">
        <v>37</v>
      </c>
      <c r="E14" s="134">
        <v>3546</v>
      </c>
      <c r="F14" s="59">
        <v>0</v>
      </c>
      <c r="G14" s="116">
        <v>2853</v>
      </c>
      <c r="H14" s="47">
        <v>96</v>
      </c>
      <c r="I14" s="47">
        <v>597</v>
      </c>
      <c r="J14" s="47">
        <v>30</v>
      </c>
      <c r="K14" s="47">
        <v>979</v>
      </c>
      <c r="L14" s="47">
        <v>3</v>
      </c>
      <c r="M14" s="47">
        <v>50</v>
      </c>
      <c r="N14" s="135">
        <f t="shared" si="1"/>
        <v>114.375</v>
      </c>
    </row>
    <row r="15" spans="1:14" ht="19.5" customHeight="1">
      <c r="A15" s="172" t="s">
        <v>71</v>
      </c>
      <c r="B15" s="87">
        <v>167</v>
      </c>
      <c r="C15" s="47">
        <v>24075</v>
      </c>
      <c r="D15" s="47">
        <v>163</v>
      </c>
      <c r="E15" s="134">
        <v>19972</v>
      </c>
      <c r="F15" s="59">
        <v>0</v>
      </c>
      <c r="G15" s="116">
        <v>18900</v>
      </c>
      <c r="H15" s="47">
        <v>236</v>
      </c>
      <c r="I15" s="47">
        <v>836</v>
      </c>
      <c r="J15" s="47">
        <v>119</v>
      </c>
      <c r="K15" s="47">
        <v>3924</v>
      </c>
      <c r="L15" s="47">
        <v>8</v>
      </c>
      <c r="M15" s="47">
        <v>179</v>
      </c>
      <c r="N15" s="135">
        <f t="shared" si="1"/>
        <v>144.16167664670658</v>
      </c>
    </row>
    <row r="16" spans="1:14" ht="19.5" customHeight="1">
      <c r="A16" s="172" t="s">
        <v>72</v>
      </c>
      <c r="B16" s="87">
        <v>160</v>
      </c>
      <c r="C16" s="47">
        <v>20874</v>
      </c>
      <c r="D16" s="47">
        <v>156</v>
      </c>
      <c r="E16" s="134">
        <v>12783</v>
      </c>
      <c r="F16" s="59">
        <v>0</v>
      </c>
      <c r="G16" s="116">
        <v>12340</v>
      </c>
      <c r="H16" s="47">
        <v>67</v>
      </c>
      <c r="I16" s="47">
        <v>376</v>
      </c>
      <c r="J16" s="47">
        <v>140</v>
      </c>
      <c r="K16" s="47">
        <v>8059</v>
      </c>
      <c r="L16" s="47">
        <v>1</v>
      </c>
      <c r="M16" s="47">
        <v>32</v>
      </c>
      <c r="N16" s="135">
        <f t="shared" si="1"/>
        <v>130.4625</v>
      </c>
    </row>
    <row r="17" spans="1:14" ht="19.5" customHeight="1">
      <c r="A17" s="172" t="s">
        <v>73</v>
      </c>
      <c r="B17" s="87">
        <v>86</v>
      </c>
      <c r="C17" s="47">
        <v>8184</v>
      </c>
      <c r="D17" s="47">
        <v>83</v>
      </c>
      <c r="E17" s="134">
        <v>4706</v>
      </c>
      <c r="F17" s="59">
        <v>0</v>
      </c>
      <c r="G17" s="116">
        <v>4521</v>
      </c>
      <c r="H17" s="47">
        <v>86</v>
      </c>
      <c r="I17" s="47">
        <v>99</v>
      </c>
      <c r="J17" s="47">
        <v>77</v>
      </c>
      <c r="K17" s="47">
        <v>3417</v>
      </c>
      <c r="L17" s="47">
        <v>2</v>
      </c>
      <c r="M17" s="47">
        <v>61</v>
      </c>
      <c r="N17" s="135">
        <f t="shared" si="1"/>
        <v>95.16279069767442</v>
      </c>
    </row>
    <row r="18" spans="1:14" ht="19.5" customHeight="1">
      <c r="A18" s="172" t="s">
        <v>74</v>
      </c>
      <c r="B18" s="87">
        <v>178</v>
      </c>
      <c r="C18" s="47">
        <v>26474</v>
      </c>
      <c r="D18" s="47">
        <v>175</v>
      </c>
      <c r="E18" s="134">
        <v>22294</v>
      </c>
      <c r="F18" s="59">
        <v>0</v>
      </c>
      <c r="G18" s="116">
        <v>21786</v>
      </c>
      <c r="H18" s="47">
        <v>35</v>
      </c>
      <c r="I18" s="47">
        <v>473</v>
      </c>
      <c r="J18" s="47">
        <v>130</v>
      </c>
      <c r="K18" s="47">
        <v>4180</v>
      </c>
      <c r="L18" s="47">
        <v>0</v>
      </c>
      <c r="M18" s="47">
        <v>0</v>
      </c>
      <c r="N18" s="135">
        <f t="shared" si="1"/>
        <v>148.73033707865167</v>
      </c>
    </row>
    <row r="19" spans="1:14" ht="19.5" customHeight="1">
      <c r="A19" s="172" t="s">
        <v>75</v>
      </c>
      <c r="B19" s="87">
        <v>213</v>
      </c>
      <c r="C19" s="47">
        <v>23036</v>
      </c>
      <c r="D19" s="47">
        <v>169</v>
      </c>
      <c r="E19" s="134">
        <v>13811</v>
      </c>
      <c r="F19" s="59">
        <v>0</v>
      </c>
      <c r="G19" s="116">
        <v>13124</v>
      </c>
      <c r="H19" s="47">
        <v>228</v>
      </c>
      <c r="I19" s="47">
        <v>459</v>
      </c>
      <c r="J19" s="47">
        <v>165</v>
      </c>
      <c r="K19" s="47">
        <v>8130</v>
      </c>
      <c r="L19" s="47">
        <v>26</v>
      </c>
      <c r="M19" s="47">
        <v>1095</v>
      </c>
      <c r="N19" s="135">
        <f t="shared" si="1"/>
        <v>108.15023474178403</v>
      </c>
    </row>
    <row r="20" spans="1:14" ht="19.5" customHeight="1">
      <c r="A20" s="172" t="s">
        <v>76</v>
      </c>
      <c r="B20" s="87">
        <v>172</v>
      </c>
      <c r="C20" s="47">
        <v>25315</v>
      </c>
      <c r="D20" s="47">
        <v>162</v>
      </c>
      <c r="E20" s="134">
        <v>8231</v>
      </c>
      <c r="F20" s="59">
        <v>0</v>
      </c>
      <c r="G20" s="116">
        <v>7599</v>
      </c>
      <c r="H20" s="47">
        <v>392</v>
      </c>
      <c r="I20" s="47">
        <v>240</v>
      </c>
      <c r="J20" s="47">
        <v>163</v>
      </c>
      <c r="K20" s="47">
        <v>16992</v>
      </c>
      <c r="L20" s="47">
        <v>2</v>
      </c>
      <c r="M20" s="47">
        <v>92</v>
      </c>
      <c r="N20" s="135">
        <f t="shared" si="1"/>
        <v>147.18023255813952</v>
      </c>
    </row>
    <row r="21" spans="1:14" ht="19.5" customHeight="1">
      <c r="A21" s="172" t="s">
        <v>77</v>
      </c>
      <c r="B21" s="87">
        <v>148</v>
      </c>
      <c r="C21" s="47">
        <v>20000</v>
      </c>
      <c r="D21" s="47">
        <v>146</v>
      </c>
      <c r="E21" s="134">
        <v>12136</v>
      </c>
      <c r="F21" s="59">
        <v>0</v>
      </c>
      <c r="G21" s="116">
        <v>10601</v>
      </c>
      <c r="H21" s="47">
        <v>795</v>
      </c>
      <c r="I21" s="47">
        <v>740</v>
      </c>
      <c r="J21" s="47">
        <v>112</v>
      </c>
      <c r="K21" s="47">
        <v>7153</v>
      </c>
      <c r="L21" s="47">
        <v>19</v>
      </c>
      <c r="M21" s="47">
        <v>711</v>
      </c>
      <c r="N21" s="135">
        <f t="shared" si="1"/>
        <v>135.13513513513513</v>
      </c>
    </row>
    <row r="22" spans="1:14" ht="19.5" customHeight="1">
      <c r="A22" s="172" t="s">
        <v>78</v>
      </c>
      <c r="B22" s="87">
        <v>130</v>
      </c>
      <c r="C22" s="47">
        <v>11614</v>
      </c>
      <c r="D22" s="47">
        <v>120</v>
      </c>
      <c r="E22" s="134">
        <v>5886</v>
      </c>
      <c r="F22" s="59">
        <v>0</v>
      </c>
      <c r="G22" s="116">
        <v>5420</v>
      </c>
      <c r="H22" s="47">
        <v>93</v>
      </c>
      <c r="I22" s="47">
        <v>373</v>
      </c>
      <c r="J22" s="47">
        <v>111</v>
      </c>
      <c r="K22" s="47">
        <v>4389</v>
      </c>
      <c r="L22" s="47">
        <v>34</v>
      </c>
      <c r="M22" s="47">
        <v>1339</v>
      </c>
      <c r="N22" s="135">
        <f t="shared" si="1"/>
        <v>89.33846153846154</v>
      </c>
    </row>
    <row r="23" spans="1:14" ht="19.5" customHeight="1">
      <c r="A23" s="172" t="s">
        <v>79</v>
      </c>
      <c r="B23" s="87">
        <v>182</v>
      </c>
      <c r="C23" s="47">
        <v>23388</v>
      </c>
      <c r="D23" s="47">
        <v>167</v>
      </c>
      <c r="E23" s="134">
        <v>15549</v>
      </c>
      <c r="F23" s="59">
        <v>0</v>
      </c>
      <c r="G23" s="116">
        <v>14151</v>
      </c>
      <c r="H23" s="47">
        <v>370</v>
      </c>
      <c r="I23" s="47">
        <v>1028</v>
      </c>
      <c r="J23" s="47">
        <v>136</v>
      </c>
      <c r="K23" s="47">
        <v>5530</v>
      </c>
      <c r="L23" s="47">
        <v>50</v>
      </c>
      <c r="M23" s="47">
        <v>2309</v>
      </c>
      <c r="N23" s="135">
        <f t="shared" si="1"/>
        <v>128.5054945054945</v>
      </c>
    </row>
    <row r="24" spans="1:14" ht="19.5" customHeight="1">
      <c r="A24" s="172" t="s">
        <v>80</v>
      </c>
      <c r="B24" s="87">
        <v>254</v>
      </c>
      <c r="C24" s="47">
        <v>52727</v>
      </c>
      <c r="D24" s="47">
        <v>253</v>
      </c>
      <c r="E24" s="134">
        <v>50580</v>
      </c>
      <c r="F24" s="59">
        <v>0</v>
      </c>
      <c r="G24" s="116">
        <v>47307</v>
      </c>
      <c r="H24" s="47">
        <v>1846</v>
      </c>
      <c r="I24" s="47">
        <v>1427</v>
      </c>
      <c r="J24" s="47">
        <v>116</v>
      </c>
      <c r="K24" s="47">
        <v>2125</v>
      </c>
      <c r="L24" s="47">
        <v>3</v>
      </c>
      <c r="M24" s="47">
        <v>22</v>
      </c>
      <c r="N24" s="135">
        <f t="shared" si="1"/>
        <v>207.58661417322836</v>
      </c>
    </row>
    <row r="25" spans="1:14" ht="19.5" customHeight="1">
      <c r="A25" s="172" t="s">
        <v>81</v>
      </c>
      <c r="B25" s="87">
        <v>225</v>
      </c>
      <c r="C25" s="47">
        <v>34388</v>
      </c>
      <c r="D25" s="47">
        <v>225</v>
      </c>
      <c r="E25" s="134">
        <v>29827</v>
      </c>
      <c r="F25" s="59">
        <v>0</v>
      </c>
      <c r="G25" s="116">
        <v>27155</v>
      </c>
      <c r="H25" s="47">
        <v>1503</v>
      </c>
      <c r="I25" s="47">
        <v>1169</v>
      </c>
      <c r="J25" s="47">
        <v>128</v>
      </c>
      <c r="K25" s="47">
        <v>4468</v>
      </c>
      <c r="L25" s="47">
        <v>7</v>
      </c>
      <c r="M25" s="47">
        <v>93</v>
      </c>
      <c r="N25" s="135">
        <f t="shared" si="1"/>
        <v>152.83555555555554</v>
      </c>
    </row>
    <row r="26" spans="1:14" ht="19.5" customHeight="1">
      <c r="A26" s="172" t="s">
        <v>82</v>
      </c>
      <c r="B26" s="87">
        <v>210</v>
      </c>
      <c r="C26" s="47">
        <v>34933</v>
      </c>
      <c r="D26" s="47">
        <v>207</v>
      </c>
      <c r="E26" s="134">
        <v>29852</v>
      </c>
      <c r="F26" s="59">
        <v>0</v>
      </c>
      <c r="G26" s="116">
        <v>27177</v>
      </c>
      <c r="H26" s="47">
        <v>1780</v>
      </c>
      <c r="I26" s="47">
        <v>895</v>
      </c>
      <c r="J26" s="47">
        <v>139</v>
      </c>
      <c r="K26" s="47">
        <v>5040</v>
      </c>
      <c r="L26" s="47">
        <v>1</v>
      </c>
      <c r="M26" s="47">
        <v>41</v>
      </c>
      <c r="N26" s="135">
        <f t="shared" si="1"/>
        <v>166.34761904761905</v>
      </c>
    </row>
    <row r="27" spans="1:14" ht="19.5" customHeight="1">
      <c r="A27" s="172" t="s">
        <v>83</v>
      </c>
      <c r="B27" s="87">
        <v>172</v>
      </c>
      <c r="C27" s="47">
        <v>23923</v>
      </c>
      <c r="D27" s="47">
        <v>165</v>
      </c>
      <c r="E27" s="134">
        <v>16466</v>
      </c>
      <c r="F27" s="59">
        <v>0</v>
      </c>
      <c r="G27" s="116">
        <v>13178</v>
      </c>
      <c r="H27" s="47">
        <v>2286</v>
      </c>
      <c r="I27" s="47">
        <v>1002</v>
      </c>
      <c r="J27" s="47">
        <v>156</v>
      </c>
      <c r="K27" s="47">
        <v>6205</v>
      </c>
      <c r="L27" s="47">
        <v>49</v>
      </c>
      <c r="M27" s="47">
        <v>1252</v>
      </c>
      <c r="N27" s="135">
        <f t="shared" si="1"/>
        <v>139.0872093023256</v>
      </c>
    </row>
    <row r="28" spans="1:14" ht="19.5" customHeight="1">
      <c r="A28" s="172" t="s">
        <v>84</v>
      </c>
      <c r="B28" s="87">
        <v>212</v>
      </c>
      <c r="C28" s="47">
        <v>29340</v>
      </c>
      <c r="D28" s="47">
        <v>210</v>
      </c>
      <c r="E28" s="134">
        <v>21125</v>
      </c>
      <c r="F28" s="59">
        <v>0</v>
      </c>
      <c r="G28" s="116">
        <v>18021</v>
      </c>
      <c r="H28" s="47">
        <v>1852</v>
      </c>
      <c r="I28" s="47">
        <v>1252</v>
      </c>
      <c r="J28" s="47">
        <v>175</v>
      </c>
      <c r="K28" s="47">
        <v>7500</v>
      </c>
      <c r="L28" s="47">
        <v>34</v>
      </c>
      <c r="M28" s="47">
        <v>715</v>
      </c>
      <c r="N28" s="135">
        <f t="shared" si="1"/>
        <v>138.39622641509433</v>
      </c>
    </row>
    <row r="29" spans="1:14" ht="19.5" customHeight="1" thickBot="1">
      <c r="A29" s="173" t="s">
        <v>85</v>
      </c>
      <c r="B29" s="89">
        <v>377</v>
      </c>
      <c r="C29" s="90">
        <v>52946</v>
      </c>
      <c r="D29" s="90">
        <v>324</v>
      </c>
      <c r="E29" s="136">
        <v>30766</v>
      </c>
      <c r="F29" s="137">
        <v>0</v>
      </c>
      <c r="G29" s="123">
        <v>26418</v>
      </c>
      <c r="H29" s="90">
        <v>2819</v>
      </c>
      <c r="I29" s="90">
        <v>1529</v>
      </c>
      <c r="J29" s="90">
        <v>319</v>
      </c>
      <c r="K29" s="90">
        <v>15171</v>
      </c>
      <c r="L29" s="90">
        <v>143</v>
      </c>
      <c r="M29" s="90">
        <v>7009</v>
      </c>
      <c r="N29" s="138">
        <f t="shared" si="1"/>
        <v>140.44031830238725</v>
      </c>
    </row>
    <row r="30" s="7" customFormat="1" ht="15" customHeight="1">
      <c r="N30" s="177" t="s">
        <v>89</v>
      </c>
    </row>
    <row r="31" s="7" customFormat="1" ht="15" customHeight="1">
      <c r="A31" s="12" t="s">
        <v>141</v>
      </c>
    </row>
    <row r="32" s="7" customFormat="1" ht="15" customHeight="1">
      <c r="A32" s="12" t="s">
        <v>142</v>
      </c>
    </row>
    <row r="33" s="7" customFormat="1" ht="15" customHeight="1">
      <c r="A33" s="12" t="s">
        <v>149</v>
      </c>
    </row>
    <row r="34" s="7" customFormat="1" ht="15" customHeight="1">
      <c r="A34" s="12" t="s">
        <v>87</v>
      </c>
    </row>
    <row r="35" ht="15" customHeight="1">
      <c r="A35" s="14" t="s">
        <v>150</v>
      </c>
    </row>
  </sheetData>
  <mergeCells count="14">
    <mergeCell ref="E4:E5"/>
    <mergeCell ref="J4:J5"/>
    <mergeCell ref="K4:K5"/>
    <mergeCell ref="L4:L5"/>
    <mergeCell ref="M4:M5"/>
    <mergeCell ref="N3:N5"/>
    <mergeCell ref="A3:A5"/>
    <mergeCell ref="B4:B5"/>
    <mergeCell ref="C4:C5"/>
    <mergeCell ref="D4:D5"/>
    <mergeCell ref="J3:K3"/>
    <mergeCell ref="L3:M3"/>
    <mergeCell ref="B3:C3"/>
    <mergeCell ref="D3:I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400" verticalDpi="4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13" width="12.125" style="3" customWidth="1"/>
    <col min="14" max="16384" width="9.00390625" style="3" customWidth="1"/>
  </cols>
  <sheetData>
    <row r="1" spans="1:2" ht="15" customHeight="1">
      <c r="A1" s="187" t="s">
        <v>223</v>
      </c>
      <c r="B1" s="15"/>
    </row>
    <row r="2" ht="15" customHeight="1" thickBot="1">
      <c r="M2" s="178" t="s">
        <v>26</v>
      </c>
    </row>
    <row r="3" spans="1:14" ht="27.75" customHeight="1">
      <c r="A3" s="174" t="s">
        <v>270</v>
      </c>
      <c r="B3" s="154" t="s">
        <v>5</v>
      </c>
      <c r="C3" s="74" t="s">
        <v>6</v>
      </c>
      <c r="D3" s="74" t="s">
        <v>17</v>
      </c>
      <c r="E3" s="74" t="s">
        <v>18</v>
      </c>
      <c r="F3" s="74" t="s">
        <v>53</v>
      </c>
      <c r="G3" s="74" t="s">
        <v>19</v>
      </c>
      <c r="H3" s="74" t="s">
        <v>9</v>
      </c>
      <c r="I3" s="74" t="s">
        <v>54</v>
      </c>
      <c r="J3" s="74" t="s">
        <v>7</v>
      </c>
      <c r="K3" s="74" t="s">
        <v>55</v>
      </c>
      <c r="L3" s="74" t="s">
        <v>56</v>
      </c>
      <c r="M3" s="155" t="s">
        <v>8</v>
      </c>
      <c r="N3" s="10"/>
    </row>
    <row r="4" spans="1:15" ht="21" customHeight="1">
      <c r="A4" s="69" t="s">
        <v>128</v>
      </c>
      <c r="B4" s="139">
        <v>0</v>
      </c>
      <c r="C4" s="49">
        <v>334068</v>
      </c>
      <c r="D4" s="49">
        <v>5226</v>
      </c>
      <c r="E4" s="79">
        <v>0</v>
      </c>
      <c r="F4" s="49">
        <v>9612</v>
      </c>
      <c r="G4" s="49">
        <v>8938</v>
      </c>
      <c r="H4" s="49">
        <v>1752</v>
      </c>
      <c r="I4" s="49">
        <v>51966</v>
      </c>
      <c r="J4" s="49">
        <v>2596</v>
      </c>
      <c r="K4" s="49">
        <v>541</v>
      </c>
      <c r="L4" s="49">
        <v>5599</v>
      </c>
      <c r="M4" s="79">
        <v>0</v>
      </c>
      <c r="N4" s="10"/>
      <c r="O4" s="10"/>
    </row>
    <row r="5" spans="1:15" ht="21" customHeight="1">
      <c r="A5" s="70" t="s">
        <v>123</v>
      </c>
      <c r="B5" s="27">
        <v>0</v>
      </c>
      <c r="C5" s="46">
        <v>307241</v>
      </c>
      <c r="D5" s="46">
        <v>4679</v>
      </c>
      <c r="E5" s="78">
        <v>0</v>
      </c>
      <c r="F5" s="46">
        <v>8050</v>
      </c>
      <c r="G5" s="46">
        <v>10967</v>
      </c>
      <c r="H5" s="46">
        <v>2802</v>
      </c>
      <c r="I5" s="46">
        <v>43778</v>
      </c>
      <c r="J5" s="46">
        <v>2155</v>
      </c>
      <c r="K5" s="46">
        <v>281</v>
      </c>
      <c r="L5" s="46">
        <v>1875</v>
      </c>
      <c r="M5" s="46">
        <v>0</v>
      </c>
      <c r="N5" s="10"/>
      <c r="O5" s="10"/>
    </row>
    <row r="6" spans="1:15" ht="21" customHeight="1">
      <c r="A6" s="70" t="s">
        <v>124</v>
      </c>
      <c r="B6" s="80">
        <v>312559</v>
      </c>
      <c r="C6" s="46">
        <v>262252</v>
      </c>
      <c r="D6" s="46">
        <v>3859</v>
      </c>
      <c r="E6" s="46">
        <v>857</v>
      </c>
      <c r="F6" s="46">
        <v>6750</v>
      </c>
      <c r="G6" s="46">
        <v>5263</v>
      </c>
      <c r="H6" s="46">
        <v>450</v>
      </c>
      <c r="I6" s="46">
        <v>30788</v>
      </c>
      <c r="J6" s="46">
        <v>1841</v>
      </c>
      <c r="K6" s="46">
        <v>191</v>
      </c>
      <c r="L6" s="46">
        <v>0</v>
      </c>
      <c r="M6" s="46">
        <v>308</v>
      </c>
      <c r="N6" s="10"/>
      <c r="O6" s="10"/>
    </row>
    <row r="7" spans="1:15" s="24" customFormat="1" ht="21" customHeight="1">
      <c r="A7" s="70" t="s">
        <v>130</v>
      </c>
      <c r="B7" s="80">
        <v>348826</v>
      </c>
      <c r="C7" s="46">
        <v>284966</v>
      </c>
      <c r="D7" s="46">
        <v>12724</v>
      </c>
      <c r="E7" s="46">
        <v>1878</v>
      </c>
      <c r="F7" s="46">
        <v>4629</v>
      </c>
      <c r="G7" s="46">
        <v>6592</v>
      </c>
      <c r="H7" s="46">
        <v>383</v>
      </c>
      <c r="I7" s="46">
        <v>32959</v>
      </c>
      <c r="J7" s="46">
        <v>2442</v>
      </c>
      <c r="K7" s="46">
        <v>222</v>
      </c>
      <c r="L7" s="46">
        <v>0</v>
      </c>
      <c r="M7" s="46">
        <v>2031</v>
      </c>
      <c r="N7" s="140"/>
      <c r="O7" s="140"/>
    </row>
    <row r="8" spans="1:15" s="24" customFormat="1" ht="21" customHeight="1">
      <c r="A8" s="71" t="s">
        <v>127</v>
      </c>
      <c r="B8" s="141">
        <v>332856</v>
      </c>
      <c r="C8" s="142">
        <v>282461</v>
      </c>
      <c r="D8" s="142">
        <v>7078</v>
      </c>
      <c r="E8" s="142">
        <v>1476</v>
      </c>
      <c r="F8" s="142">
        <v>4692</v>
      </c>
      <c r="G8" s="142">
        <v>5690</v>
      </c>
      <c r="H8" s="142">
        <v>222</v>
      </c>
      <c r="I8" s="142">
        <v>28836</v>
      </c>
      <c r="J8" s="143">
        <v>1485</v>
      </c>
      <c r="K8" s="144">
        <v>0</v>
      </c>
      <c r="L8" s="45">
        <v>0</v>
      </c>
      <c r="M8" s="145">
        <v>916</v>
      </c>
      <c r="N8" s="140"/>
      <c r="O8" s="140"/>
    </row>
    <row r="9" spans="1:15" ht="21" customHeight="1">
      <c r="A9" s="72"/>
      <c r="B9" s="146"/>
      <c r="C9" s="147"/>
      <c r="D9" s="148"/>
      <c r="E9" s="147"/>
      <c r="F9" s="147"/>
      <c r="G9" s="147"/>
      <c r="H9" s="148"/>
      <c r="I9" s="149"/>
      <c r="J9" s="150"/>
      <c r="K9" s="151"/>
      <c r="L9" s="46"/>
      <c r="M9" s="150"/>
      <c r="N9" s="10"/>
      <c r="O9" s="10"/>
    </row>
    <row r="10" spans="1:15" ht="21" customHeight="1">
      <c r="A10" s="172" t="s">
        <v>68</v>
      </c>
      <c r="B10" s="27" t="s">
        <v>92</v>
      </c>
      <c r="C10" s="134">
        <v>2301</v>
      </c>
      <c r="D10" s="78">
        <v>0</v>
      </c>
      <c r="E10" s="78">
        <v>0</v>
      </c>
      <c r="F10" s="78">
        <v>26</v>
      </c>
      <c r="G10" s="32" t="s">
        <v>157</v>
      </c>
      <c r="H10" s="78">
        <v>0</v>
      </c>
      <c r="I10" s="67">
        <v>429</v>
      </c>
      <c r="J10" s="32" t="s">
        <v>157</v>
      </c>
      <c r="K10" s="78">
        <v>0</v>
      </c>
      <c r="L10" s="46">
        <v>0</v>
      </c>
      <c r="M10" s="46">
        <v>0</v>
      </c>
      <c r="N10" s="10"/>
      <c r="O10" s="10"/>
    </row>
    <row r="11" spans="1:15" ht="21" customHeight="1">
      <c r="A11" s="172" t="s">
        <v>69</v>
      </c>
      <c r="B11" s="27" t="s">
        <v>92</v>
      </c>
      <c r="C11" s="134">
        <v>21256</v>
      </c>
      <c r="D11" s="134">
        <v>1350</v>
      </c>
      <c r="E11" s="78" t="s">
        <v>92</v>
      </c>
      <c r="F11" s="134">
        <v>129</v>
      </c>
      <c r="G11" s="134">
        <v>1245</v>
      </c>
      <c r="H11" s="78">
        <v>0</v>
      </c>
      <c r="I11" s="67">
        <v>842</v>
      </c>
      <c r="J11" s="32" t="s">
        <v>157</v>
      </c>
      <c r="K11" s="78">
        <v>0</v>
      </c>
      <c r="L11" s="46">
        <v>0</v>
      </c>
      <c r="M11" s="32" t="s">
        <v>157</v>
      </c>
      <c r="N11" s="10"/>
      <c r="O11" s="10"/>
    </row>
    <row r="12" spans="1:15" ht="21" customHeight="1">
      <c r="A12" s="172" t="s">
        <v>70</v>
      </c>
      <c r="B12" s="27" t="s">
        <v>92</v>
      </c>
      <c r="C12" s="78" t="s">
        <v>92</v>
      </c>
      <c r="D12" s="78">
        <v>0</v>
      </c>
      <c r="E12" s="78">
        <v>0</v>
      </c>
      <c r="F12" s="32" t="s">
        <v>157</v>
      </c>
      <c r="G12" s="32" t="s">
        <v>157</v>
      </c>
      <c r="H12" s="78">
        <v>0</v>
      </c>
      <c r="I12" s="67">
        <v>310</v>
      </c>
      <c r="J12" s="78">
        <v>0</v>
      </c>
      <c r="K12" s="78">
        <v>0</v>
      </c>
      <c r="L12" s="46">
        <v>0</v>
      </c>
      <c r="M12" s="46">
        <v>0</v>
      </c>
      <c r="N12" s="10"/>
      <c r="O12" s="10"/>
    </row>
    <row r="13" spans="1:15" ht="21" customHeight="1">
      <c r="A13" s="172" t="s">
        <v>71</v>
      </c>
      <c r="B13" s="27" t="s">
        <v>92</v>
      </c>
      <c r="C13" s="134">
        <v>17968</v>
      </c>
      <c r="D13" s="78">
        <v>0</v>
      </c>
      <c r="E13" s="78" t="s">
        <v>92</v>
      </c>
      <c r="F13" s="134">
        <v>692</v>
      </c>
      <c r="G13" s="134">
        <v>142</v>
      </c>
      <c r="H13" s="78">
        <v>0</v>
      </c>
      <c r="I13" s="67">
        <v>500</v>
      </c>
      <c r="J13" s="32" t="s">
        <v>157</v>
      </c>
      <c r="K13" s="78">
        <v>0</v>
      </c>
      <c r="L13" s="46">
        <v>0</v>
      </c>
      <c r="M13" s="47">
        <v>35</v>
      </c>
      <c r="N13" s="10"/>
      <c r="O13" s="10"/>
    </row>
    <row r="14" spans="1:15" ht="21" customHeight="1">
      <c r="A14" s="172" t="s">
        <v>72</v>
      </c>
      <c r="B14" s="27" t="s">
        <v>92</v>
      </c>
      <c r="C14" s="134">
        <v>11114</v>
      </c>
      <c r="D14" s="78">
        <v>0</v>
      </c>
      <c r="E14" s="78">
        <v>0</v>
      </c>
      <c r="F14" s="134">
        <v>7</v>
      </c>
      <c r="G14" s="32" t="s">
        <v>157</v>
      </c>
      <c r="H14" s="78">
        <v>0</v>
      </c>
      <c r="I14" s="67">
        <v>5479</v>
      </c>
      <c r="J14" s="32" t="s">
        <v>157</v>
      </c>
      <c r="K14" s="78">
        <v>0</v>
      </c>
      <c r="L14" s="46">
        <v>0</v>
      </c>
      <c r="M14" s="46">
        <v>0</v>
      </c>
      <c r="N14" s="10"/>
      <c r="O14" s="10"/>
    </row>
    <row r="15" spans="1:15" ht="21" customHeight="1">
      <c r="A15" s="172" t="s">
        <v>73</v>
      </c>
      <c r="B15" s="27" t="s">
        <v>92</v>
      </c>
      <c r="C15" s="134">
        <v>4364</v>
      </c>
      <c r="D15" s="78">
        <v>0</v>
      </c>
      <c r="E15" s="78" t="s">
        <v>92</v>
      </c>
      <c r="F15" s="134">
        <v>20</v>
      </c>
      <c r="G15" s="32" t="s">
        <v>157</v>
      </c>
      <c r="H15" s="78">
        <v>0</v>
      </c>
      <c r="I15" s="67">
        <v>1250</v>
      </c>
      <c r="J15" s="32" t="s">
        <v>157</v>
      </c>
      <c r="K15" s="78">
        <v>0</v>
      </c>
      <c r="L15" s="46">
        <v>0</v>
      </c>
      <c r="M15" s="46">
        <v>0</v>
      </c>
      <c r="N15" s="10"/>
      <c r="O15" s="10"/>
    </row>
    <row r="16" spans="1:15" ht="21" customHeight="1">
      <c r="A16" s="172" t="s">
        <v>74</v>
      </c>
      <c r="B16" s="27" t="s">
        <v>92</v>
      </c>
      <c r="C16" s="134">
        <v>21221</v>
      </c>
      <c r="D16" s="78">
        <v>0</v>
      </c>
      <c r="E16" s="32" t="s">
        <v>157</v>
      </c>
      <c r="F16" s="32" t="s">
        <v>157</v>
      </c>
      <c r="G16" s="134">
        <v>104</v>
      </c>
      <c r="H16" s="78">
        <v>0</v>
      </c>
      <c r="I16" s="67">
        <v>2417</v>
      </c>
      <c r="J16" s="32" t="s">
        <v>157</v>
      </c>
      <c r="K16" s="78">
        <v>0</v>
      </c>
      <c r="L16" s="46">
        <v>0</v>
      </c>
      <c r="M16" s="32" t="s">
        <v>157</v>
      </c>
      <c r="N16" s="10"/>
      <c r="O16" s="10"/>
    </row>
    <row r="17" spans="1:15" ht="21" customHeight="1">
      <c r="A17" s="172" t="s">
        <v>75</v>
      </c>
      <c r="B17" s="27" t="s">
        <v>92</v>
      </c>
      <c r="C17" s="134">
        <v>12088</v>
      </c>
      <c r="D17" s="78">
        <v>0</v>
      </c>
      <c r="E17" s="78" t="s">
        <v>92</v>
      </c>
      <c r="F17" s="134">
        <v>856</v>
      </c>
      <c r="G17" s="134">
        <v>338</v>
      </c>
      <c r="H17" s="32" t="s">
        <v>157</v>
      </c>
      <c r="I17" s="67">
        <v>2573</v>
      </c>
      <c r="J17" s="32" t="s">
        <v>157</v>
      </c>
      <c r="K17" s="78">
        <v>0</v>
      </c>
      <c r="L17" s="46">
        <v>0</v>
      </c>
      <c r="M17" s="47">
        <v>50</v>
      </c>
      <c r="N17" s="10"/>
      <c r="O17" s="10"/>
    </row>
    <row r="18" spans="1:15" ht="21" customHeight="1">
      <c r="A18" s="172" t="s">
        <v>76</v>
      </c>
      <c r="B18" s="27" t="s">
        <v>92</v>
      </c>
      <c r="C18" s="134">
        <v>10439</v>
      </c>
      <c r="D18" s="78" t="s">
        <v>92</v>
      </c>
      <c r="E18" s="78" t="s">
        <v>92</v>
      </c>
      <c r="F18" s="134">
        <v>60</v>
      </c>
      <c r="G18" s="134">
        <v>421</v>
      </c>
      <c r="H18" s="32" t="s">
        <v>157</v>
      </c>
      <c r="I18" s="67">
        <v>5394</v>
      </c>
      <c r="J18" s="32" t="s">
        <v>157</v>
      </c>
      <c r="K18" s="78">
        <v>0</v>
      </c>
      <c r="L18" s="46">
        <v>0</v>
      </c>
      <c r="M18" s="47">
        <v>252</v>
      </c>
      <c r="N18" s="10"/>
      <c r="O18" s="10"/>
    </row>
    <row r="19" spans="1:15" ht="21" customHeight="1">
      <c r="A19" s="172" t="s">
        <v>77</v>
      </c>
      <c r="B19" s="27" t="s">
        <v>92</v>
      </c>
      <c r="C19" s="134">
        <v>9763</v>
      </c>
      <c r="D19" s="78">
        <v>0</v>
      </c>
      <c r="E19" s="134">
        <v>233</v>
      </c>
      <c r="F19" s="134">
        <v>43</v>
      </c>
      <c r="G19" s="134">
        <v>20</v>
      </c>
      <c r="H19" s="32" t="s">
        <v>157</v>
      </c>
      <c r="I19" s="67">
        <v>2059</v>
      </c>
      <c r="J19" s="32" t="s">
        <v>157</v>
      </c>
      <c r="K19" s="78">
        <v>0</v>
      </c>
      <c r="L19" s="46">
        <v>0</v>
      </c>
      <c r="M19" s="47">
        <v>70</v>
      </c>
      <c r="N19" s="10"/>
      <c r="O19" s="10"/>
    </row>
    <row r="20" spans="1:15" ht="21" customHeight="1">
      <c r="A20" s="172" t="s">
        <v>78</v>
      </c>
      <c r="B20" s="27" t="s">
        <v>92</v>
      </c>
      <c r="C20" s="134">
        <v>4167</v>
      </c>
      <c r="D20" s="78" t="s">
        <v>92</v>
      </c>
      <c r="E20" s="78" t="s">
        <v>92</v>
      </c>
      <c r="F20" s="134">
        <v>171</v>
      </c>
      <c r="G20" s="32" t="s">
        <v>157</v>
      </c>
      <c r="H20" s="78">
        <v>0</v>
      </c>
      <c r="I20" s="67">
        <v>262</v>
      </c>
      <c r="J20" s="32" t="s">
        <v>157</v>
      </c>
      <c r="K20" s="78">
        <v>0</v>
      </c>
      <c r="L20" s="46">
        <v>0</v>
      </c>
      <c r="M20" s="32" t="s">
        <v>157</v>
      </c>
      <c r="N20" s="10"/>
      <c r="O20" s="10"/>
    </row>
    <row r="21" spans="1:15" ht="21" customHeight="1">
      <c r="A21" s="172" t="s">
        <v>79</v>
      </c>
      <c r="B21" s="27" t="s">
        <v>92</v>
      </c>
      <c r="C21" s="134">
        <v>12971</v>
      </c>
      <c r="D21" s="78">
        <v>0</v>
      </c>
      <c r="E21" s="134">
        <v>91</v>
      </c>
      <c r="F21" s="134">
        <v>61</v>
      </c>
      <c r="G21" s="134">
        <v>35</v>
      </c>
      <c r="H21" s="32" t="s">
        <v>157</v>
      </c>
      <c r="I21" s="67">
        <v>1344</v>
      </c>
      <c r="J21" s="32" t="s">
        <v>157</v>
      </c>
      <c r="K21" s="78">
        <v>0</v>
      </c>
      <c r="L21" s="46">
        <v>0</v>
      </c>
      <c r="M21" s="32" t="s">
        <v>157</v>
      </c>
      <c r="N21" s="10"/>
      <c r="O21" s="10"/>
    </row>
    <row r="22" spans="1:15" ht="21" customHeight="1">
      <c r="A22" s="172" t="s">
        <v>80</v>
      </c>
      <c r="B22" s="27" t="s">
        <v>92</v>
      </c>
      <c r="C22" s="78" t="s">
        <v>92</v>
      </c>
      <c r="D22" s="78" t="s">
        <v>92</v>
      </c>
      <c r="E22" s="78" t="s">
        <v>92</v>
      </c>
      <c r="F22" s="78" t="s">
        <v>92</v>
      </c>
      <c r="G22" s="78" t="s">
        <v>92</v>
      </c>
      <c r="H22" s="78">
        <v>0</v>
      </c>
      <c r="I22" s="67">
        <v>346</v>
      </c>
      <c r="J22" s="32" t="s">
        <v>157</v>
      </c>
      <c r="K22" s="78">
        <v>0</v>
      </c>
      <c r="L22" s="46">
        <v>0</v>
      </c>
      <c r="M22" s="32" t="s">
        <v>157</v>
      </c>
      <c r="N22" s="10"/>
      <c r="O22" s="10"/>
    </row>
    <row r="23" spans="1:15" ht="21" customHeight="1">
      <c r="A23" s="172" t="s">
        <v>81</v>
      </c>
      <c r="B23" s="27" t="s">
        <v>92</v>
      </c>
      <c r="C23" s="134">
        <v>26127</v>
      </c>
      <c r="D23" s="78" t="s">
        <v>92</v>
      </c>
      <c r="E23" s="78" t="s">
        <v>92</v>
      </c>
      <c r="F23" s="134">
        <v>1150</v>
      </c>
      <c r="G23" s="134">
        <v>402</v>
      </c>
      <c r="H23" s="78">
        <v>0</v>
      </c>
      <c r="I23" s="67">
        <v>719</v>
      </c>
      <c r="J23" s="152">
        <v>11</v>
      </c>
      <c r="K23" s="78">
        <v>0</v>
      </c>
      <c r="L23" s="46">
        <v>0</v>
      </c>
      <c r="M23" s="47">
        <v>31</v>
      </c>
      <c r="N23" s="10"/>
      <c r="O23" s="10"/>
    </row>
    <row r="24" spans="1:15" ht="21" customHeight="1">
      <c r="A24" s="172" t="s">
        <v>82</v>
      </c>
      <c r="B24" s="27" t="s">
        <v>92</v>
      </c>
      <c r="C24" s="134">
        <v>26321</v>
      </c>
      <c r="D24" s="78" t="s">
        <v>92</v>
      </c>
      <c r="E24" s="78" t="s">
        <v>92</v>
      </c>
      <c r="F24" s="134">
        <v>1097</v>
      </c>
      <c r="G24" s="32" t="s">
        <v>157</v>
      </c>
      <c r="H24" s="78">
        <v>0</v>
      </c>
      <c r="I24" s="67">
        <v>460</v>
      </c>
      <c r="J24" s="32" t="s">
        <v>157</v>
      </c>
      <c r="K24" s="78">
        <v>0</v>
      </c>
      <c r="L24" s="46">
        <v>0</v>
      </c>
      <c r="M24" s="46">
        <v>0</v>
      </c>
      <c r="N24" s="10"/>
      <c r="O24" s="10"/>
    </row>
    <row r="25" spans="1:15" ht="21" customHeight="1">
      <c r="A25" s="172" t="s">
        <v>83</v>
      </c>
      <c r="B25" s="27" t="s">
        <v>92</v>
      </c>
      <c r="C25" s="134">
        <v>12206</v>
      </c>
      <c r="D25" s="78" t="s">
        <v>92</v>
      </c>
      <c r="E25" s="134">
        <v>130</v>
      </c>
      <c r="F25" s="134">
        <v>23</v>
      </c>
      <c r="G25" s="134">
        <v>614</v>
      </c>
      <c r="H25" s="153">
        <v>105</v>
      </c>
      <c r="I25" s="67">
        <v>742</v>
      </c>
      <c r="J25" s="78">
        <v>0</v>
      </c>
      <c r="K25" s="78">
        <v>0</v>
      </c>
      <c r="L25" s="46">
        <v>0</v>
      </c>
      <c r="M25" s="47">
        <v>144</v>
      </c>
      <c r="N25" s="10"/>
      <c r="O25" s="10"/>
    </row>
    <row r="26" spans="1:15" ht="21" customHeight="1">
      <c r="A26" s="172" t="s">
        <v>84</v>
      </c>
      <c r="B26" s="27" t="s">
        <v>92</v>
      </c>
      <c r="C26" s="134">
        <v>16565</v>
      </c>
      <c r="D26" s="78" t="s">
        <v>92</v>
      </c>
      <c r="E26" s="32" t="s">
        <v>157</v>
      </c>
      <c r="F26" s="134">
        <v>46</v>
      </c>
      <c r="G26" s="134">
        <v>369</v>
      </c>
      <c r="H26" s="78">
        <v>0</v>
      </c>
      <c r="I26" s="67">
        <v>1920</v>
      </c>
      <c r="J26" s="32" t="s">
        <v>157</v>
      </c>
      <c r="K26" s="78">
        <v>0</v>
      </c>
      <c r="L26" s="46">
        <v>0</v>
      </c>
      <c r="M26" s="32" t="s">
        <v>157</v>
      </c>
      <c r="N26" s="10"/>
      <c r="O26" s="10"/>
    </row>
    <row r="27" spans="1:15" ht="21" customHeight="1" thickBot="1">
      <c r="A27" s="173" t="s">
        <v>85</v>
      </c>
      <c r="B27" s="156" t="s">
        <v>92</v>
      </c>
      <c r="C27" s="136">
        <v>24745</v>
      </c>
      <c r="D27" s="136">
        <v>2719</v>
      </c>
      <c r="E27" s="157" t="s">
        <v>157</v>
      </c>
      <c r="F27" s="136">
        <v>239</v>
      </c>
      <c r="G27" s="136">
        <v>909</v>
      </c>
      <c r="H27" s="158">
        <v>80</v>
      </c>
      <c r="I27" s="76">
        <v>1790</v>
      </c>
      <c r="J27" s="157" t="s">
        <v>157</v>
      </c>
      <c r="K27" s="159">
        <v>0</v>
      </c>
      <c r="L27" s="92">
        <v>0</v>
      </c>
      <c r="M27" s="90">
        <v>36</v>
      </c>
      <c r="N27" s="10"/>
      <c r="O27" s="10"/>
    </row>
    <row r="28" spans="2:13" s="7" customFormat="1" ht="15" customHeight="1">
      <c r="B28" s="8"/>
      <c r="C28" s="29"/>
      <c r="M28" s="177" t="s">
        <v>89</v>
      </c>
    </row>
    <row r="29" s="7" customFormat="1" ht="15" customHeight="1">
      <c r="A29" s="179" t="s">
        <v>271</v>
      </c>
    </row>
    <row r="30" s="7" customFormat="1" ht="15" customHeight="1">
      <c r="A30" s="12" t="s">
        <v>151</v>
      </c>
    </row>
    <row r="31" s="7" customFormat="1" ht="15" customHeight="1">
      <c r="A31" s="12" t="s">
        <v>152</v>
      </c>
    </row>
    <row r="32" s="7" customFormat="1" ht="15" customHeight="1">
      <c r="A32" s="12" t="s">
        <v>153</v>
      </c>
    </row>
    <row r="33" s="7" customFormat="1" ht="15" customHeight="1">
      <c r="A33" s="12" t="s">
        <v>240</v>
      </c>
    </row>
    <row r="34" ht="15" customHeight="1">
      <c r="A34" s="12" t="s">
        <v>241</v>
      </c>
    </row>
  </sheetData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12.625" style="3" customWidth="1"/>
    <col min="2" max="9" width="8.625" style="3" customWidth="1"/>
    <col min="10" max="16384" width="9.00390625" style="3" customWidth="1"/>
  </cols>
  <sheetData>
    <row r="1" s="180" customFormat="1" ht="15" customHeight="1">
      <c r="A1" s="185" t="s">
        <v>225</v>
      </c>
    </row>
    <row r="2" spans="7:9" s="180" customFormat="1" ht="15" customHeight="1" thickBot="1">
      <c r="G2" s="181"/>
      <c r="H2" s="181"/>
      <c r="I2" s="178" t="s">
        <v>25</v>
      </c>
    </row>
    <row r="3" spans="1:10" ht="24" customHeight="1">
      <c r="A3" s="207" t="s">
        <v>67</v>
      </c>
      <c r="B3" s="198" t="s">
        <v>20</v>
      </c>
      <c r="C3" s="198"/>
      <c r="D3" s="198" t="s">
        <v>21</v>
      </c>
      <c r="E3" s="198"/>
      <c r="F3" s="198" t="s">
        <v>57</v>
      </c>
      <c r="G3" s="198"/>
      <c r="H3" s="287" t="s">
        <v>58</v>
      </c>
      <c r="I3" s="288"/>
      <c r="J3" s="10"/>
    </row>
    <row r="4" spans="1:10" ht="24" customHeight="1">
      <c r="A4" s="200"/>
      <c r="B4" s="188" t="s">
        <v>60</v>
      </c>
      <c r="C4" s="188" t="s">
        <v>61</v>
      </c>
      <c r="D4" s="188" t="s">
        <v>60</v>
      </c>
      <c r="E4" s="188" t="s">
        <v>61</v>
      </c>
      <c r="F4" s="188" t="s">
        <v>60</v>
      </c>
      <c r="G4" s="188" t="s">
        <v>61</v>
      </c>
      <c r="H4" s="188" t="s">
        <v>60</v>
      </c>
      <c r="I4" s="189" t="s">
        <v>91</v>
      </c>
      <c r="J4" s="10"/>
    </row>
    <row r="5" spans="1:10" ht="21" customHeight="1">
      <c r="A5" s="69" t="s">
        <v>128</v>
      </c>
      <c r="B5" s="55">
        <v>24</v>
      </c>
      <c r="C5" s="49">
        <v>1033</v>
      </c>
      <c r="D5" s="49">
        <v>17</v>
      </c>
      <c r="E5" s="49">
        <v>215</v>
      </c>
      <c r="F5" s="49">
        <v>17</v>
      </c>
      <c r="G5" s="49">
        <v>3136</v>
      </c>
      <c r="H5" s="49">
        <v>13</v>
      </c>
      <c r="I5" s="49">
        <v>26800</v>
      </c>
      <c r="J5" s="10"/>
    </row>
    <row r="6" spans="1:10" ht="21" customHeight="1">
      <c r="A6" s="70" t="s">
        <v>123</v>
      </c>
      <c r="B6" s="80">
        <v>23</v>
      </c>
      <c r="C6" s="46">
        <v>1105</v>
      </c>
      <c r="D6" s="46">
        <v>14</v>
      </c>
      <c r="E6" s="46">
        <v>239</v>
      </c>
      <c r="F6" s="46">
        <v>12</v>
      </c>
      <c r="G6" s="46">
        <v>2397</v>
      </c>
      <c r="H6" s="46">
        <v>14</v>
      </c>
      <c r="I6" s="46">
        <v>31000</v>
      </c>
      <c r="J6" s="10"/>
    </row>
    <row r="7" spans="1:10" ht="21" customHeight="1">
      <c r="A7" s="70" t="s">
        <v>124</v>
      </c>
      <c r="B7" s="27">
        <v>23</v>
      </c>
      <c r="C7" s="78">
        <v>1110</v>
      </c>
      <c r="D7" s="78">
        <v>14</v>
      </c>
      <c r="E7" s="78">
        <v>280</v>
      </c>
      <c r="F7" s="78">
        <v>10</v>
      </c>
      <c r="G7" s="78">
        <v>2413</v>
      </c>
      <c r="H7" s="78">
        <v>3</v>
      </c>
      <c r="I7" s="78">
        <v>52000</v>
      </c>
      <c r="J7" s="10"/>
    </row>
    <row r="8" spans="1:10" s="24" customFormat="1" ht="21" customHeight="1">
      <c r="A8" s="70" t="s">
        <v>126</v>
      </c>
      <c r="B8" s="27">
        <v>25</v>
      </c>
      <c r="C8" s="78">
        <v>1319</v>
      </c>
      <c r="D8" s="78">
        <v>28</v>
      </c>
      <c r="E8" s="78">
        <v>986</v>
      </c>
      <c r="F8" s="78">
        <v>17</v>
      </c>
      <c r="G8" s="78">
        <v>7753</v>
      </c>
      <c r="H8" s="78">
        <v>7</v>
      </c>
      <c r="I8" s="78">
        <f>413666</f>
        <v>413666</v>
      </c>
      <c r="J8" s="140"/>
    </row>
    <row r="9" spans="1:10" s="24" customFormat="1" ht="21" customHeight="1">
      <c r="A9" s="71" t="s">
        <v>127</v>
      </c>
      <c r="B9" s="160">
        <v>20</v>
      </c>
      <c r="C9" s="161">
        <v>891</v>
      </c>
      <c r="D9" s="144">
        <f>SUM(D11:D28)</f>
        <v>24</v>
      </c>
      <c r="E9" s="161">
        <v>893</v>
      </c>
      <c r="F9" s="144">
        <v>13</v>
      </c>
      <c r="G9" s="144">
        <v>6859</v>
      </c>
      <c r="H9" s="144">
        <v>2</v>
      </c>
      <c r="I9" s="144" t="s">
        <v>245</v>
      </c>
      <c r="J9" s="140"/>
    </row>
    <row r="10" spans="1:10" ht="21" customHeight="1">
      <c r="A10" s="72"/>
      <c r="B10" s="84"/>
      <c r="C10" s="58"/>
      <c r="D10" s="58"/>
      <c r="E10" s="58"/>
      <c r="F10" s="58"/>
      <c r="G10" s="58"/>
      <c r="H10" s="58"/>
      <c r="I10" s="58"/>
      <c r="J10" s="10"/>
    </row>
    <row r="11" spans="1:10" ht="21" customHeight="1">
      <c r="A11" s="172" t="s">
        <v>68</v>
      </c>
      <c r="B11" s="162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0"/>
    </row>
    <row r="12" spans="1:10" ht="21" customHeight="1">
      <c r="A12" s="172" t="s">
        <v>69</v>
      </c>
      <c r="B12" s="162">
        <v>0</v>
      </c>
      <c r="C12" s="117">
        <v>0</v>
      </c>
      <c r="D12" s="117">
        <v>0</v>
      </c>
      <c r="E12" s="117">
        <v>0</v>
      </c>
      <c r="F12" s="117">
        <v>1</v>
      </c>
      <c r="G12" s="117" t="s">
        <v>244</v>
      </c>
      <c r="H12" s="117">
        <v>0</v>
      </c>
      <c r="I12" s="144">
        <v>0</v>
      </c>
      <c r="J12" s="10"/>
    </row>
    <row r="13" spans="1:10" ht="21" customHeight="1">
      <c r="A13" s="172" t="s">
        <v>70</v>
      </c>
      <c r="B13" s="162">
        <v>1</v>
      </c>
      <c r="C13" s="117" t="s">
        <v>245</v>
      </c>
      <c r="D13" s="117">
        <v>1</v>
      </c>
      <c r="E13" s="117" t="s">
        <v>245</v>
      </c>
      <c r="F13" s="117">
        <v>0</v>
      </c>
      <c r="G13" s="117">
        <v>0</v>
      </c>
      <c r="H13" s="117">
        <v>0</v>
      </c>
      <c r="I13" s="117">
        <v>0</v>
      </c>
      <c r="J13" s="10"/>
    </row>
    <row r="14" spans="1:10" ht="21" customHeight="1">
      <c r="A14" s="172" t="s">
        <v>71</v>
      </c>
      <c r="B14" s="162">
        <v>0</v>
      </c>
      <c r="C14" s="117">
        <v>0</v>
      </c>
      <c r="D14" s="117">
        <v>0</v>
      </c>
      <c r="E14" s="117">
        <v>0</v>
      </c>
      <c r="F14" s="117">
        <v>2</v>
      </c>
      <c r="G14" s="117" t="s">
        <v>245</v>
      </c>
      <c r="H14" s="117">
        <v>0</v>
      </c>
      <c r="I14" s="117">
        <v>0</v>
      </c>
      <c r="J14" s="10"/>
    </row>
    <row r="15" spans="1:10" ht="21" customHeight="1">
      <c r="A15" s="172" t="s">
        <v>72</v>
      </c>
      <c r="B15" s="162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0"/>
    </row>
    <row r="16" spans="1:10" ht="21" customHeight="1">
      <c r="A16" s="172" t="s">
        <v>73</v>
      </c>
      <c r="B16" s="162">
        <v>1</v>
      </c>
      <c r="C16" s="117" t="s">
        <v>245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0"/>
    </row>
    <row r="17" spans="1:10" ht="21" customHeight="1">
      <c r="A17" s="172" t="s">
        <v>74</v>
      </c>
      <c r="B17" s="162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0"/>
    </row>
    <row r="18" spans="1:10" ht="21" customHeight="1">
      <c r="A18" s="172" t="s">
        <v>75</v>
      </c>
      <c r="B18" s="162">
        <v>2</v>
      </c>
      <c r="C18" s="117" t="s">
        <v>245</v>
      </c>
      <c r="D18" s="117">
        <v>0</v>
      </c>
      <c r="E18" s="117">
        <v>0</v>
      </c>
      <c r="F18" s="117">
        <v>0</v>
      </c>
      <c r="G18" s="117">
        <v>0</v>
      </c>
      <c r="H18" s="117">
        <v>1</v>
      </c>
      <c r="I18" s="78" t="s">
        <v>244</v>
      </c>
      <c r="J18" s="10"/>
    </row>
    <row r="19" spans="1:10" ht="21" customHeight="1">
      <c r="A19" s="172" t="s">
        <v>76</v>
      </c>
      <c r="B19" s="162">
        <v>3</v>
      </c>
      <c r="C19" s="117">
        <v>98</v>
      </c>
      <c r="D19" s="117">
        <v>4</v>
      </c>
      <c r="E19" s="117">
        <v>42</v>
      </c>
      <c r="F19" s="117">
        <v>1</v>
      </c>
      <c r="G19" s="117" t="s">
        <v>245</v>
      </c>
      <c r="H19" s="117">
        <v>0</v>
      </c>
      <c r="I19" s="117">
        <v>0</v>
      </c>
      <c r="J19" s="10"/>
    </row>
    <row r="20" spans="1:10" ht="21" customHeight="1">
      <c r="A20" s="172" t="s">
        <v>77</v>
      </c>
      <c r="B20" s="162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0"/>
    </row>
    <row r="21" spans="1:10" ht="21" customHeight="1">
      <c r="A21" s="172" t="s">
        <v>78</v>
      </c>
      <c r="B21" s="162">
        <v>2</v>
      </c>
      <c r="C21" s="117" t="s">
        <v>245</v>
      </c>
      <c r="D21" s="117">
        <v>2</v>
      </c>
      <c r="E21" s="117" t="s">
        <v>245</v>
      </c>
      <c r="F21" s="117">
        <v>0</v>
      </c>
      <c r="G21" s="117">
        <v>0</v>
      </c>
      <c r="H21" s="117">
        <v>0</v>
      </c>
      <c r="I21" s="117">
        <v>0</v>
      </c>
      <c r="J21" s="10"/>
    </row>
    <row r="22" spans="1:10" ht="21" customHeight="1">
      <c r="A22" s="172" t="s">
        <v>79</v>
      </c>
      <c r="B22" s="162">
        <v>4</v>
      </c>
      <c r="C22" s="117">
        <v>212</v>
      </c>
      <c r="D22" s="117">
        <v>2</v>
      </c>
      <c r="E22" s="117" t="s">
        <v>245</v>
      </c>
      <c r="F22" s="117">
        <v>0</v>
      </c>
      <c r="G22" s="117">
        <v>0</v>
      </c>
      <c r="H22" s="117">
        <v>1</v>
      </c>
      <c r="I22" s="117" t="s">
        <v>245</v>
      </c>
      <c r="J22" s="10"/>
    </row>
    <row r="23" spans="1:10" ht="21" customHeight="1">
      <c r="A23" s="172" t="s">
        <v>80</v>
      </c>
      <c r="B23" s="162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0"/>
    </row>
    <row r="24" spans="1:10" ht="21" customHeight="1">
      <c r="A24" s="172" t="s">
        <v>81</v>
      </c>
      <c r="B24" s="162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0"/>
    </row>
    <row r="25" spans="1:10" ht="21" customHeight="1">
      <c r="A25" s="172" t="s">
        <v>82</v>
      </c>
      <c r="B25" s="162">
        <v>0</v>
      </c>
      <c r="C25" s="117">
        <v>0</v>
      </c>
      <c r="D25" s="117">
        <v>0</v>
      </c>
      <c r="E25" s="117">
        <v>0</v>
      </c>
      <c r="F25" s="117">
        <v>1</v>
      </c>
      <c r="G25" s="117" t="s">
        <v>245</v>
      </c>
      <c r="H25" s="117">
        <v>0</v>
      </c>
      <c r="I25" s="117">
        <v>0</v>
      </c>
      <c r="J25" s="10"/>
    </row>
    <row r="26" spans="1:10" ht="21" customHeight="1">
      <c r="A26" s="172" t="s">
        <v>83</v>
      </c>
      <c r="B26" s="162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0"/>
    </row>
    <row r="27" spans="1:10" ht="21" customHeight="1">
      <c r="A27" s="172" t="s">
        <v>84</v>
      </c>
      <c r="B27" s="162">
        <v>4</v>
      </c>
      <c r="C27" s="117">
        <v>161</v>
      </c>
      <c r="D27" s="117">
        <v>0</v>
      </c>
      <c r="E27" s="117">
        <v>0</v>
      </c>
      <c r="F27" s="117">
        <v>1</v>
      </c>
      <c r="G27" s="117" t="s">
        <v>245</v>
      </c>
      <c r="H27" s="117">
        <v>0</v>
      </c>
      <c r="I27" s="117">
        <v>0</v>
      </c>
      <c r="J27" s="10"/>
    </row>
    <row r="28" spans="1:10" ht="21" customHeight="1" thickBot="1">
      <c r="A28" s="173" t="s">
        <v>85</v>
      </c>
      <c r="B28" s="163">
        <v>3</v>
      </c>
      <c r="C28" s="124">
        <v>144</v>
      </c>
      <c r="D28" s="124">
        <v>15</v>
      </c>
      <c r="E28" s="124">
        <v>750</v>
      </c>
      <c r="F28" s="124">
        <v>7</v>
      </c>
      <c r="G28" s="124">
        <v>5740</v>
      </c>
      <c r="H28" s="124">
        <v>0</v>
      </c>
      <c r="I28" s="124">
        <v>0</v>
      </c>
      <c r="J28" s="10"/>
    </row>
    <row r="29" spans="1:9" ht="15" customHeight="1">
      <c r="A29" s="8"/>
      <c r="B29" s="8"/>
      <c r="C29" s="10"/>
      <c r="D29" s="31"/>
      <c r="E29" s="31"/>
      <c r="F29" s="31"/>
      <c r="G29" s="31"/>
      <c r="H29" s="31"/>
      <c r="I29" s="178" t="s">
        <v>89</v>
      </c>
    </row>
    <row r="30" spans="1:9" ht="15" customHeight="1">
      <c r="A30" s="12" t="s">
        <v>154</v>
      </c>
      <c r="B30" s="7"/>
      <c r="C30" s="7"/>
      <c r="D30" s="7"/>
      <c r="E30" s="7"/>
      <c r="F30" s="7"/>
      <c r="G30" s="7"/>
      <c r="H30" s="7"/>
      <c r="I30" s="7"/>
    </row>
    <row r="31" spans="1:9" ht="15" customHeight="1">
      <c r="A31" s="23" t="s">
        <v>88</v>
      </c>
      <c r="B31" s="7"/>
      <c r="C31" s="7"/>
      <c r="D31" s="7"/>
      <c r="E31" s="7"/>
      <c r="F31" s="7"/>
      <c r="G31" s="7"/>
      <c r="H31" s="7"/>
      <c r="I31" s="7"/>
    </row>
    <row r="32" spans="1:9" ht="15" customHeight="1">
      <c r="A32" s="12" t="s">
        <v>155</v>
      </c>
      <c r="B32" s="7"/>
      <c r="C32" s="7"/>
      <c r="D32" s="7"/>
      <c r="E32" s="7"/>
      <c r="F32" s="7"/>
      <c r="G32" s="7"/>
      <c r="H32" s="7"/>
      <c r="I32" s="7"/>
    </row>
    <row r="33" spans="1:9" ht="15" customHeight="1">
      <c r="A33" s="12" t="s">
        <v>156</v>
      </c>
      <c r="B33" s="7"/>
      <c r="C33" s="7"/>
      <c r="D33" s="7"/>
      <c r="E33" s="7"/>
      <c r="F33" s="7"/>
      <c r="G33" s="7"/>
      <c r="H33" s="7"/>
      <c r="I33" s="7"/>
    </row>
  </sheetData>
  <mergeCells count="5">
    <mergeCell ref="H3:I3"/>
    <mergeCell ref="A3:A4"/>
    <mergeCell ref="B3:C3"/>
    <mergeCell ref="D3:E3"/>
    <mergeCell ref="F3:G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35" customWidth="1"/>
    <col min="2" max="7" width="12.25390625" style="35" customWidth="1"/>
    <col min="8" max="8" width="9.625" style="35" customWidth="1"/>
    <col min="9" max="9" width="11.875" style="35" customWidth="1"/>
    <col min="10" max="16384" width="9.00390625" style="35" customWidth="1"/>
  </cols>
  <sheetData>
    <row r="1" s="33" customFormat="1" ht="15" customHeight="1">
      <c r="A1" s="182" t="s">
        <v>93</v>
      </c>
    </row>
    <row r="2" s="34" customFormat="1" ht="15" customHeight="1" thickBot="1">
      <c r="G2" s="183" t="s">
        <v>94</v>
      </c>
    </row>
    <row r="3" spans="1:7" ht="24" customHeight="1">
      <c r="A3" s="291" t="s">
        <v>95</v>
      </c>
      <c r="B3" s="289" t="s">
        <v>96</v>
      </c>
      <c r="C3" s="289"/>
      <c r="D3" s="289" t="s">
        <v>135</v>
      </c>
      <c r="E3" s="289"/>
      <c r="F3" s="289" t="s">
        <v>97</v>
      </c>
      <c r="G3" s="290"/>
    </row>
    <row r="4" spans="1:7" ht="24" customHeight="1">
      <c r="A4" s="292"/>
      <c r="B4" s="293" t="s">
        <v>98</v>
      </c>
      <c r="C4" s="294"/>
      <c r="D4" s="293" t="s">
        <v>99</v>
      </c>
      <c r="E4" s="294"/>
      <c r="F4" s="293" t="s">
        <v>100</v>
      </c>
      <c r="G4" s="295"/>
    </row>
    <row r="5" spans="1:7" ht="24" customHeight="1">
      <c r="A5" s="292"/>
      <c r="B5" s="37" t="s">
        <v>101</v>
      </c>
      <c r="C5" s="37" t="s">
        <v>102</v>
      </c>
      <c r="D5" s="37" t="s">
        <v>101</v>
      </c>
      <c r="E5" s="38" t="s">
        <v>102</v>
      </c>
      <c r="F5" s="37" t="s">
        <v>101</v>
      </c>
      <c r="G5" s="38" t="s">
        <v>103</v>
      </c>
    </row>
    <row r="6" spans="1:7" ht="24" customHeight="1">
      <c r="A6" s="164" t="s">
        <v>276</v>
      </c>
      <c r="B6" s="80">
        <v>129</v>
      </c>
      <c r="C6" s="46">
        <v>347650</v>
      </c>
      <c r="D6" s="46">
        <v>43</v>
      </c>
      <c r="E6" s="46">
        <v>64693</v>
      </c>
      <c r="F6" s="46">
        <v>415</v>
      </c>
      <c r="G6" s="46">
        <v>14604</v>
      </c>
    </row>
    <row r="7" spans="1:7" ht="24" customHeight="1">
      <c r="A7" s="165" t="s">
        <v>277</v>
      </c>
      <c r="B7" s="80">
        <v>144</v>
      </c>
      <c r="C7" s="46">
        <v>457253</v>
      </c>
      <c r="D7" s="46">
        <v>24</v>
      </c>
      <c r="E7" s="46">
        <v>38655</v>
      </c>
      <c r="F7" s="46">
        <v>291</v>
      </c>
      <c r="G7" s="46">
        <v>11380</v>
      </c>
    </row>
    <row r="8" spans="1:7" ht="24" customHeight="1">
      <c r="A8" s="165" t="s">
        <v>127</v>
      </c>
      <c r="B8" s="80">
        <v>104</v>
      </c>
      <c r="C8" s="46">
        <v>236215.8</v>
      </c>
      <c r="D8" s="46">
        <v>26</v>
      </c>
      <c r="E8" s="46">
        <v>44969</v>
      </c>
      <c r="F8" s="78">
        <v>991</v>
      </c>
      <c r="G8" s="78">
        <v>13580</v>
      </c>
    </row>
    <row r="9" spans="1:7" ht="24" customHeight="1">
      <c r="A9" s="165" t="s">
        <v>278</v>
      </c>
      <c r="B9" s="80">
        <v>106</v>
      </c>
      <c r="C9" s="46">
        <v>257444</v>
      </c>
      <c r="D9" s="46">
        <v>20</v>
      </c>
      <c r="E9" s="46">
        <v>39366</v>
      </c>
      <c r="F9" s="78">
        <v>826</v>
      </c>
      <c r="G9" s="78">
        <v>11399</v>
      </c>
    </row>
    <row r="10" spans="1:7" ht="24" customHeight="1" thickBot="1">
      <c r="A10" s="166" t="s">
        <v>279</v>
      </c>
      <c r="B10" s="167">
        <v>128</v>
      </c>
      <c r="C10" s="107">
        <v>302064</v>
      </c>
      <c r="D10" s="107">
        <v>30</v>
      </c>
      <c r="E10" s="107">
        <v>57452</v>
      </c>
      <c r="F10" s="168">
        <v>861</v>
      </c>
      <c r="G10" s="168">
        <v>13352</v>
      </c>
    </row>
    <row r="11" spans="1:7" ht="15" customHeight="1">
      <c r="A11" s="34"/>
      <c r="B11" s="34"/>
      <c r="C11" s="34"/>
      <c r="D11" s="34"/>
      <c r="E11" s="34"/>
      <c r="F11" s="34"/>
      <c r="G11" s="184" t="s">
        <v>104</v>
      </c>
    </row>
    <row r="12" spans="1:8" s="34" customFormat="1" ht="15" customHeight="1">
      <c r="A12" s="175" t="s">
        <v>243</v>
      </c>
      <c r="B12" s="35"/>
      <c r="C12" s="35"/>
      <c r="D12" s="35"/>
      <c r="E12" s="35"/>
      <c r="F12" s="35"/>
      <c r="G12" s="35"/>
      <c r="H12" s="39"/>
    </row>
    <row r="13" ht="15" customHeight="1">
      <c r="A13" s="176" t="s">
        <v>247</v>
      </c>
    </row>
  </sheetData>
  <mergeCells count="7">
    <mergeCell ref="B3:C3"/>
    <mergeCell ref="D3:E3"/>
    <mergeCell ref="F3:G3"/>
    <mergeCell ref="A3:A5"/>
    <mergeCell ref="B4:C4"/>
    <mergeCell ref="D4:E4"/>
    <mergeCell ref="F4:G4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農業</dc:title>
  <dc:subject/>
  <dc:creator>水戸市役所</dc:creator>
  <cp:keywords/>
  <dc:description/>
  <cp:lastModifiedBy>Administrator</cp:lastModifiedBy>
  <cp:lastPrinted>2013-06-07T04:18:01Z</cp:lastPrinted>
  <dcterms:created xsi:type="dcterms:W3CDTF">1998-10-14T08:35:19Z</dcterms:created>
  <dcterms:modified xsi:type="dcterms:W3CDTF">2013-11-06T05:47:51Z</dcterms:modified>
  <cp:category/>
  <cp:version/>
  <cp:contentType/>
  <cp:contentStatus/>
</cp:coreProperties>
</file>