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55" yWindow="450" windowWidth="11910" windowHeight="8265" tabRatio="598" activeTab="0"/>
  </bookViews>
  <sheets>
    <sheet name="55市立図書館の利用状況" sheetId="1" r:id="rId1"/>
    <sheet name="56市立図書館の登録者状況" sheetId="2" r:id="rId2"/>
    <sheet name="57市立図書館蔵書数" sheetId="3" r:id="rId3"/>
    <sheet name="58水戸芸術館の入館状況" sheetId="4" r:id="rId4"/>
    <sheet name="59国際交流センターの利用状況" sheetId="5" r:id="rId5"/>
    <sheet name="60植物公園の入園者状況" sheetId="6" r:id="rId6"/>
    <sheet name="61 埋蔵文化財センターの入館者状況 " sheetId="7" r:id="rId7"/>
    <sheet name="62男女平等参画センターの利用状況" sheetId="8" r:id="rId8"/>
    <sheet name="63 市民センター・公民館の利用の状況" sheetId="9" r:id="rId9"/>
    <sheet name="64市民会館の利用状況" sheetId="10" r:id="rId10"/>
    <sheet name="65みと交流プラザの利用状況" sheetId="11" r:id="rId11"/>
    <sheet name="66青少年相談等の状況（１）補導状況" sheetId="12" r:id="rId12"/>
    <sheet name="66青少年相談等の状況（２）青少年相談状況" sheetId="13" r:id="rId13"/>
    <sheet name="66青少年相談等の状況（３）青少年相談内容(平成22年度)" sheetId="14" r:id="rId14"/>
    <sheet name="67少年自然の家利用状況" sheetId="15" r:id="rId15"/>
    <sheet name="68体育施設の利用者状況" sheetId="16" r:id="rId16"/>
    <sheet name="69水戸市の文化財" sheetId="17" r:id="rId17"/>
  </sheets>
  <definedNames/>
  <calcPr fullCalcOnLoad="1"/>
</workbook>
</file>

<file path=xl/comments9.xml><?xml version="1.0" encoding="utf-8"?>
<comments xmlns="http://schemas.openxmlformats.org/spreadsheetml/2006/main">
  <authors>
    <author>mu822703</author>
  </authors>
  <commentList>
    <comment ref="F8" authorId="0">
      <text>
        <r>
          <rPr>
            <b/>
            <sz val="9"/>
            <rFont val="ＭＳ Ｐゴシック"/>
            <family val="3"/>
          </rPr>
          <t>この数字4,613は直さない。</t>
        </r>
      </text>
    </comment>
    <comment ref="G8" authorId="0">
      <text>
        <r>
          <rPr>
            <b/>
            <sz val="9"/>
            <rFont val="ＭＳ Ｐゴシック"/>
            <family val="3"/>
          </rPr>
          <t xml:space="preserve">この数字75,332は直さない。
</t>
        </r>
      </text>
    </comment>
  </commentList>
</comments>
</file>

<file path=xl/sharedStrings.xml><?xml version="1.0" encoding="utf-8"?>
<sst xmlns="http://schemas.openxmlformats.org/spreadsheetml/2006/main" count="742" uniqueCount="362">
  <si>
    <t>総　　数</t>
  </si>
  <si>
    <t>主競技場</t>
  </si>
  <si>
    <t>補助競技場</t>
  </si>
  <si>
    <t>内原</t>
  </si>
  <si>
    <t>鯉淵</t>
  </si>
  <si>
    <t>計</t>
  </si>
  <si>
    <t>資料：生涯学習課</t>
  </si>
  <si>
    <t>民俗文化財</t>
  </si>
  <si>
    <t>書跡</t>
  </si>
  <si>
    <t>歴史資料</t>
  </si>
  <si>
    <t>小計</t>
  </si>
  <si>
    <t>史跡</t>
  </si>
  <si>
    <t>名勝</t>
  </si>
  <si>
    <t>天然記念物</t>
  </si>
  <si>
    <t>国指定</t>
  </si>
  <si>
    <t>県指定</t>
  </si>
  <si>
    <t>市指定</t>
  </si>
  <si>
    <t>考古資料</t>
  </si>
  <si>
    <t>建造物</t>
  </si>
  <si>
    <t>絵画</t>
  </si>
  <si>
    <t>彫刻</t>
  </si>
  <si>
    <t>工芸品</t>
  </si>
  <si>
    <t>典籍</t>
  </si>
  <si>
    <t>古文書</t>
  </si>
  <si>
    <t>有形民俗文化財</t>
  </si>
  <si>
    <t>無形民俗文化財</t>
  </si>
  <si>
    <t>年　　　　　　別</t>
  </si>
  <si>
    <t>総　　　　　　数</t>
  </si>
  <si>
    <t>利用件数</t>
  </si>
  <si>
    <t>利用人員</t>
  </si>
  <si>
    <t>ホール施設</t>
  </si>
  <si>
    <t>会議施設</t>
  </si>
  <si>
    <t>展示施設</t>
  </si>
  <si>
    <t>資料：市民会館</t>
  </si>
  <si>
    <t>勤労青少年ホーム</t>
  </si>
  <si>
    <t>勤労女性センター</t>
  </si>
  <si>
    <t>中央（館内）</t>
  </si>
  <si>
    <t>開館日数</t>
  </si>
  <si>
    <t>移動図書館</t>
  </si>
  <si>
    <t>貸出人数</t>
  </si>
  <si>
    <t>貸出点数</t>
  </si>
  <si>
    <t>利用団体数</t>
  </si>
  <si>
    <t>年　　　　　別</t>
  </si>
  <si>
    <t>登    録    者    数</t>
  </si>
  <si>
    <t>資料：市立中央図書館</t>
  </si>
  <si>
    <t>中央（館外）</t>
  </si>
  <si>
    <t>塔</t>
  </si>
  <si>
    <t>視察・その他</t>
  </si>
  <si>
    <t>参加者等</t>
  </si>
  <si>
    <t>資料：水戸市芸術振興財団</t>
  </si>
  <si>
    <t>市民球場</t>
  </si>
  <si>
    <t>軟式球場</t>
  </si>
  <si>
    <t>市民体育館</t>
  </si>
  <si>
    <t>屋内プール</t>
  </si>
  <si>
    <t>市民プール</t>
  </si>
  <si>
    <t>ゲートボール場</t>
  </si>
  <si>
    <t>元石川</t>
  </si>
  <si>
    <t>元吉田</t>
  </si>
  <si>
    <t>上中妻</t>
  </si>
  <si>
    <t>河和田</t>
  </si>
  <si>
    <t>男</t>
  </si>
  <si>
    <t>女</t>
  </si>
  <si>
    <t>少年団体関係</t>
  </si>
  <si>
    <t>その他・一般</t>
  </si>
  <si>
    <t>-</t>
  </si>
  <si>
    <t>貸出</t>
  </si>
  <si>
    <t>人数</t>
  </si>
  <si>
    <t>点数</t>
  </si>
  <si>
    <t>東部</t>
  </si>
  <si>
    <t>西部</t>
  </si>
  <si>
    <t>貸出計</t>
  </si>
  <si>
    <t>年別</t>
  </si>
  <si>
    <t>総計</t>
  </si>
  <si>
    <t>総数</t>
  </si>
  <si>
    <t>音楽</t>
  </si>
  <si>
    <t>公演数</t>
  </si>
  <si>
    <t>入場者</t>
  </si>
  <si>
    <t>演劇</t>
  </si>
  <si>
    <t>美術</t>
  </si>
  <si>
    <t>件数</t>
  </si>
  <si>
    <t>その他</t>
  </si>
  <si>
    <t>総数</t>
  </si>
  <si>
    <t>個人</t>
  </si>
  <si>
    <t>大人</t>
  </si>
  <si>
    <t>小人</t>
  </si>
  <si>
    <t>団体</t>
  </si>
  <si>
    <t>名称</t>
  </si>
  <si>
    <t>年月</t>
  </si>
  <si>
    <t>催事室</t>
  </si>
  <si>
    <t>年月</t>
  </si>
  <si>
    <t>回数</t>
  </si>
  <si>
    <t>小学生</t>
  </si>
  <si>
    <t>中学生</t>
  </si>
  <si>
    <t>無職少年</t>
  </si>
  <si>
    <t>有職少年</t>
  </si>
  <si>
    <t>各種校生</t>
  </si>
  <si>
    <t>大学生</t>
  </si>
  <si>
    <t>高校生</t>
  </si>
  <si>
    <t>小学校</t>
  </si>
  <si>
    <t>中学校</t>
  </si>
  <si>
    <t>年度別</t>
  </si>
  <si>
    <t>体育館</t>
  </si>
  <si>
    <t>相撲場</t>
  </si>
  <si>
    <t>野球場</t>
  </si>
  <si>
    <t>合宿所</t>
  </si>
  <si>
    <t>競技場</t>
  </si>
  <si>
    <t>田野</t>
  </si>
  <si>
    <t>柳河</t>
  </si>
  <si>
    <t>城東</t>
  </si>
  <si>
    <t>東野</t>
  </si>
  <si>
    <t>若宮</t>
  </si>
  <si>
    <t>石川</t>
  </si>
  <si>
    <t>区分</t>
  </si>
  <si>
    <t>有形文化財</t>
  </si>
  <si>
    <t>種類</t>
  </si>
  <si>
    <t>無形文化財</t>
  </si>
  <si>
    <t>記念物</t>
  </si>
  <si>
    <t>合計</t>
  </si>
  <si>
    <t>内原中央公民館</t>
  </si>
  <si>
    <t>内原中央公民館中妻分館</t>
  </si>
  <si>
    <t>見和</t>
  </si>
  <si>
    <t>上大野</t>
  </si>
  <si>
    <t>中妻</t>
  </si>
  <si>
    <t>総　　　数</t>
  </si>
  <si>
    <t>相　　　談　　　方　　　法</t>
  </si>
  <si>
    <t>相　　　談　　　対　　　象　　　者</t>
  </si>
  <si>
    <t>小学生</t>
  </si>
  <si>
    <t>中学生</t>
  </si>
  <si>
    <t>高校生</t>
  </si>
  <si>
    <t>その他</t>
  </si>
  <si>
    <t>電　話</t>
  </si>
  <si>
    <t>訪　問</t>
  </si>
  <si>
    <t>来　所</t>
  </si>
  <si>
    <t>内容</t>
  </si>
  <si>
    <t>犯罪・触法</t>
  </si>
  <si>
    <t>窃盗</t>
  </si>
  <si>
    <t>恐喝</t>
  </si>
  <si>
    <t>暴行傷害</t>
  </si>
  <si>
    <t>無免許</t>
  </si>
  <si>
    <t>ぐ　　　犯</t>
  </si>
  <si>
    <t>喫煙・飲酒</t>
  </si>
  <si>
    <t>不良交遊</t>
  </si>
  <si>
    <t>不純異性交遊</t>
  </si>
  <si>
    <t>家出外泊</t>
  </si>
  <si>
    <t>学　　　校</t>
  </si>
  <si>
    <t>不登校</t>
  </si>
  <si>
    <t>怠学</t>
  </si>
  <si>
    <t>授業離脱</t>
  </si>
  <si>
    <t>友達関係</t>
  </si>
  <si>
    <t>異装・暴言</t>
  </si>
  <si>
    <t>親子関係</t>
  </si>
  <si>
    <t>保護不適</t>
  </si>
  <si>
    <t>総　　計</t>
  </si>
  <si>
    <t>年　月</t>
  </si>
  <si>
    <t>総数</t>
  </si>
  <si>
    <t>多目的ホール</t>
  </si>
  <si>
    <t>実習室</t>
  </si>
  <si>
    <t>調理室</t>
  </si>
  <si>
    <t>和室</t>
  </si>
  <si>
    <t>件数</t>
  </si>
  <si>
    <t>人数</t>
  </si>
  <si>
    <t>資料：水戸市国際交流協会</t>
  </si>
  <si>
    <t>年月</t>
  </si>
  <si>
    <t>資料：総合教育研究所</t>
  </si>
  <si>
    <t>研修室（3室）</t>
  </si>
  <si>
    <t>ロビー</t>
  </si>
  <si>
    <t>うち外国人数</t>
  </si>
  <si>
    <r>
      <t>平成19年</t>
    </r>
    <r>
      <rPr>
        <sz val="11"/>
        <rFont val="ＭＳ Ｐ明朝"/>
        <family val="1"/>
      </rPr>
      <t>2</t>
    </r>
    <r>
      <rPr>
        <sz val="11"/>
        <color indexed="43"/>
        <rFont val="ＭＳ Ｐ明朝"/>
        <family val="1"/>
      </rPr>
      <t>月</t>
    </r>
  </si>
  <si>
    <r>
      <t>平成19年</t>
    </r>
    <r>
      <rPr>
        <sz val="11"/>
        <rFont val="ＭＳ Ｐ明朝"/>
        <family val="1"/>
      </rPr>
      <t>3</t>
    </r>
    <r>
      <rPr>
        <sz val="11"/>
        <color indexed="43"/>
        <rFont val="ＭＳ Ｐ明朝"/>
        <family val="1"/>
      </rPr>
      <t>月</t>
    </r>
  </si>
  <si>
    <r>
      <t>平成19年</t>
    </r>
    <r>
      <rPr>
        <sz val="11"/>
        <rFont val="ＭＳ Ｐ明朝"/>
        <family val="1"/>
      </rPr>
      <t>4</t>
    </r>
    <r>
      <rPr>
        <sz val="11"/>
        <color indexed="43"/>
        <rFont val="ＭＳ Ｐ明朝"/>
        <family val="1"/>
      </rPr>
      <t>月</t>
    </r>
  </si>
  <si>
    <r>
      <t>平成19年</t>
    </r>
    <r>
      <rPr>
        <sz val="11"/>
        <rFont val="ＭＳ Ｐ明朝"/>
        <family val="1"/>
      </rPr>
      <t>5</t>
    </r>
    <r>
      <rPr>
        <sz val="11"/>
        <color indexed="43"/>
        <rFont val="ＭＳ Ｐ明朝"/>
        <family val="1"/>
      </rPr>
      <t>月</t>
    </r>
  </si>
  <si>
    <r>
      <t>平成19年</t>
    </r>
    <r>
      <rPr>
        <sz val="11"/>
        <rFont val="ＭＳ Ｐ明朝"/>
        <family val="1"/>
      </rPr>
      <t>6</t>
    </r>
    <r>
      <rPr>
        <sz val="11"/>
        <color indexed="43"/>
        <rFont val="ＭＳ Ｐ明朝"/>
        <family val="1"/>
      </rPr>
      <t>月</t>
    </r>
  </si>
  <si>
    <r>
      <t>平成19年</t>
    </r>
    <r>
      <rPr>
        <sz val="11"/>
        <rFont val="ＭＳ Ｐ明朝"/>
        <family val="1"/>
      </rPr>
      <t>7</t>
    </r>
    <r>
      <rPr>
        <sz val="11"/>
        <color indexed="43"/>
        <rFont val="ＭＳ Ｐ明朝"/>
        <family val="1"/>
      </rPr>
      <t>月</t>
    </r>
  </si>
  <si>
    <r>
      <t>平成19年</t>
    </r>
    <r>
      <rPr>
        <sz val="11"/>
        <rFont val="ＭＳ Ｐ明朝"/>
        <family val="1"/>
      </rPr>
      <t>8</t>
    </r>
    <r>
      <rPr>
        <sz val="11"/>
        <color indexed="43"/>
        <rFont val="ＭＳ Ｐ明朝"/>
        <family val="1"/>
      </rPr>
      <t>月</t>
    </r>
  </si>
  <si>
    <r>
      <t>平成19年</t>
    </r>
    <r>
      <rPr>
        <sz val="11"/>
        <rFont val="ＭＳ Ｐ明朝"/>
        <family val="1"/>
      </rPr>
      <t>9</t>
    </r>
    <r>
      <rPr>
        <sz val="11"/>
        <color indexed="43"/>
        <rFont val="ＭＳ Ｐ明朝"/>
        <family val="1"/>
      </rPr>
      <t>月</t>
    </r>
  </si>
  <si>
    <r>
      <t>平成19年</t>
    </r>
    <r>
      <rPr>
        <sz val="11"/>
        <rFont val="ＭＳ Ｐ明朝"/>
        <family val="1"/>
      </rPr>
      <t>10</t>
    </r>
    <r>
      <rPr>
        <sz val="11"/>
        <color indexed="43"/>
        <rFont val="ＭＳ Ｐ明朝"/>
        <family val="1"/>
      </rPr>
      <t>月</t>
    </r>
  </si>
  <si>
    <r>
      <t>平成19年</t>
    </r>
    <r>
      <rPr>
        <sz val="11"/>
        <rFont val="ＭＳ Ｐ明朝"/>
        <family val="1"/>
      </rPr>
      <t>11</t>
    </r>
    <r>
      <rPr>
        <sz val="11"/>
        <color indexed="43"/>
        <rFont val="ＭＳ Ｐ明朝"/>
        <family val="1"/>
      </rPr>
      <t>月</t>
    </r>
  </si>
  <si>
    <r>
      <t>平成19年</t>
    </r>
    <r>
      <rPr>
        <sz val="11"/>
        <rFont val="ＭＳ Ｐ明朝"/>
        <family val="1"/>
      </rPr>
      <t>12</t>
    </r>
    <r>
      <rPr>
        <sz val="11"/>
        <color indexed="43"/>
        <rFont val="ＭＳ Ｐ明朝"/>
        <family val="1"/>
      </rPr>
      <t>月</t>
    </r>
  </si>
  <si>
    <r>
      <t>平成19年</t>
    </r>
    <r>
      <rPr>
        <sz val="11"/>
        <rFont val="ＭＳ Ｐ明朝"/>
        <family val="1"/>
      </rPr>
      <t>2</t>
    </r>
    <r>
      <rPr>
        <sz val="11"/>
        <color indexed="43"/>
        <rFont val="ＭＳ Ｐ明朝"/>
        <family val="1"/>
      </rPr>
      <t>月</t>
    </r>
  </si>
  <si>
    <r>
      <t>平成19年</t>
    </r>
    <r>
      <rPr>
        <sz val="11"/>
        <rFont val="ＭＳ Ｐ明朝"/>
        <family val="1"/>
      </rPr>
      <t>3</t>
    </r>
    <r>
      <rPr>
        <sz val="11"/>
        <color indexed="43"/>
        <rFont val="ＭＳ Ｐ明朝"/>
        <family val="1"/>
      </rPr>
      <t>月</t>
    </r>
  </si>
  <si>
    <r>
      <t>平成19年</t>
    </r>
    <r>
      <rPr>
        <sz val="11"/>
        <rFont val="ＭＳ Ｐ明朝"/>
        <family val="1"/>
      </rPr>
      <t>4</t>
    </r>
    <r>
      <rPr>
        <sz val="11"/>
        <color indexed="43"/>
        <rFont val="ＭＳ Ｐ明朝"/>
        <family val="1"/>
      </rPr>
      <t>月</t>
    </r>
  </si>
  <si>
    <r>
      <t>平成19年</t>
    </r>
    <r>
      <rPr>
        <sz val="11"/>
        <rFont val="ＭＳ Ｐ明朝"/>
        <family val="1"/>
      </rPr>
      <t>5</t>
    </r>
    <r>
      <rPr>
        <sz val="11"/>
        <color indexed="43"/>
        <rFont val="ＭＳ Ｐ明朝"/>
        <family val="1"/>
      </rPr>
      <t>月</t>
    </r>
  </si>
  <si>
    <r>
      <t>平成19年</t>
    </r>
    <r>
      <rPr>
        <sz val="11"/>
        <rFont val="ＭＳ Ｐ明朝"/>
        <family val="1"/>
      </rPr>
      <t>6</t>
    </r>
    <r>
      <rPr>
        <sz val="11"/>
        <color indexed="43"/>
        <rFont val="ＭＳ Ｐ明朝"/>
        <family val="1"/>
      </rPr>
      <t>月</t>
    </r>
  </si>
  <si>
    <r>
      <t>平成19年</t>
    </r>
    <r>
      <rPr>
        <sz val="11"/>
        <rFont val="ＭＳ Ｐ明朝"/>
        <family val="1"/>
      </rPr>
      <t>7</t>
    </r>
    <r>
      <rPr>
        <sz val="11"/>
        <color indexed="43"/>
        <rFont val="ＭＳ Ｐ明朝"/>
        <family val="1"/>
      </rPr>
      <t>月</t>
    </r>
  </si>
  <si>
    <r>
      <t>平成19年</t>
    </r>
    <r>
      <rPr>
        <sz val="11"/>
        <rFont val="ＭＳ Ｐ明朝"/>
        <family val="1"/>
      </rPr>
      <t>8</t>
    </r>
    <r>
      <rPr>
        <sz val="11"/>
        <color indexed="43"/>
        <rFont val="ＭＳ Ｐ明朝"/>
        <family val="1"/>
      </rPr>
      <t>月</t>
    </r>
  </si>
  <si>
    <r>
      <t>平成19年</t>
    </r>
    <r>
      <rPr>
        <sz val="11"/>
        <rFont val="ＭＳ Ｐ明朝"/>
        <family val="1"/>
      </rPr>
      <t>9</t>
    </r>
    <r>
      <rPr>
        <sz val="11"/>
        <color indexed="43"/>
        <rFont val="ＭＳ Ｐ明朝"/>
        <family val="1"/>
      </rPr>
      <t>月</t>
    </r>
  </si>
  <si>
    <r>
      <t>平成19年</t>
    </r>
    <r>
      <rPr>
        <sz val="11"/>
        <rFont val="ＭＳ Ｐ明朝"/>
        <family val="1"/>
      </rPr>
      <t>10</t>
    </r>
    <r>
      <rPr>
        <sz val="11"/>
        <color indexed="43"/>
        <rFont val="ＭＳ Ｐ明朝"/>
        <family val="1"/>
      </rPr>
      <t>月</t>
    </r>
  </si>
  <si>
    <r>
      <t>平成19年</t>
    </r>
    <r>
      <rPr>
        <sz val="11"/>
        <rFont val="ＭＳ Ｐ明朝"/>
        <family val="1"/>
      </rPr>
      <t>11</t>
    </r>
    <r>
      <rPr>
        <sz val="11"/>
        <color indexed="43"/>
        <rFont val="ＭＳ Ｐ明朝"/>
        <family val="1"/>
      </rPr>
      <t>月</t>
    </r>
  </si>
  <si>
    <r>
      <t>平成19年</t>
    </r>
    <r>
      <rPr>
        <sz val="11"/>
        <rFont val="ＭＳ Ｐ明朝"/>
        <family val="1"/>
      </rPr>
      <t>12</t>
    </r>
    <r>
      <rPr>
        <sz val="11"/>
        <color indexed="43"/>
        <rFont val="ＭＳ Ｐ明朝"/>
        <family val="1"/>
      </rPr>
      <t>月</t>
    </r>
  </si>
  <si>
    <t>各年3月31日現在</t>
  </si>
  <si>
    <t xml:space="preserve">年別 </t>
  </si>
  <si>
    <t xml:space="preserve"> 資料：生涯学習課</t>
  </si>
  <si>
    <t>中　　　　央　（館　内）</t>
  </si>
  <si>
    <t>中　　　　央　（館　外）</t>
  </si>
  <si>
    <t>常　澄</t>
  </si>
  <si>
    <t>いじめ</t>
  </si>
  <si>
    <t>常澄</t>
  </si>
  <si>
    <r>
      <t>平成</t>
    </r>
    <r>
      <rPr>
        <sz val="11"/>
        <rFont val="ＭＳ Ｐ明朝"/>
        <family val="1"/>
      </rPr>
      <t>19</t>
    </r>
    <r>
      <rPr>
        <sz val="11"/>
        <color indexed="43"/>
        <rFont val="ＭＳ Ｐ明朝"/>
        <family val="1"/>
      </rPr>
      <t>年</t>
    </r>
  </si>
  <si>
    <t>-</t>
  </si>
  <si>
    <t>テニスコート</t>
  </si>
  <si>
    <t>テニスコート</t>
  </si>
  <si>
    <t>テニスコート</t>
  </si>
  <si>
    <t>ミニグランド</t>
  </si>
  <si>
    <t>プ ー ル</t>
  </si>
  <si>
    <t>テニスコート</t>
  </si>
  <si>
    <t>ちとせ</t>
  </si>
  <si>
    <t xml:space="preserve">   19</t>
  </si>
  <si>
    <t xml:space="preserve">   20</t>
  </si>
  <si>
    <t xml:space="preserve">     19</t>
  </si>
  <si>
    <t xml:space="preserve">   19</t>
  </si>
  <si>
    <t>注）1　 演劇は，市民演劇学校，市民舞踊学校及び子供演劇アカデミーの数を含みます。</t>
  </si>
  <si>
    <t>　   19</t>
  </si>
  <si>
    <t>平成20年度</t>
  </si>
  <si>
    <t xml:space="preserve">    19</t>
  </si>
  <si>
    <t xml:space="preserve">    20</t>
  </si>
  <si>
    <t>注）　催事室は，平成19年2月5日に市庁舎分室となりました。</t>
  </si>
  <si>
    <t xml:space="preserve"> 　 19</t>
  </si>
  <si>
    <t xml:space="preserve"> 　 20</t>
  </si>
  <si>
    <t>(2) 　青少年相談状況</t>
  </si>
  <si>
    <t>(1)　 補導状況</t>
  </si>
  <si>
    <t>家　庭</t>
  </si>
  <si>
    <t>(1)　総合運動公園</t>
  </si>
  <si>
    <t>(2)　青柳公園</t>
  </si>
  <si>
    <t>(3)　小吹運動公園</t>
  </si>
  <si>
    <t>(4)　千波公園</t>
  </si>
  <si>
    <t>(5)　市立競技場</t>
  </si>
  <si>
    <t>(6)　市立サッカー・ラグビー場</t>
  </si>
  <si>
    <t>(7)　常澄健康管理トレーニングセンター</t>
  </si>
  <si>
    <t>(8)　常澄運動場</t>
  </si>
  <si>
    <t>(9)　大串貝塚ふれあい公園</t>
  </si>
  <si>
    <t>(10)　大塚池公園野球場</t>
  </si>
  <si>
    <t>(11)　内原ヘルスパーク</t>
  </si>
  <si>
    <t>（12）　市民運動場</t>
  </si>
  <si>
    <t>-</t>
  </si>
  <si>
    <t>-</t>
  </si>
  <si>
    <t>うち女子</t>
  </si>
  <si>
    <t xml:space="preserve">   21</t>
  </si>
  <si>
    <r>
      <t>平成</t>
    </r>
    <r>
      <rPr>
        <sz val="11"/>
        <rFont val="ＭＳ Ｐゴシック"/>
        <family val="3"/>
      </rPr>
      <t>22</t>
    </r>
    <r>
      <rPr>
        <sz val="11"/>
        <color indexed="43"/>
        <rFont val="ＭＳ Ｐゴシック"/>
        <family val="3"/>
      </rPr>
      <t>年</t>
    </r>
  </si>
  <si>
    <t xml:space="preserve">     21</t>
  </si>
  <si>
    <t>　   21</t>
  </si>
  <si>
    <t>平成21年度</t>
  </si>
  <si>
    <t xml:space="preserve">    21</t>
  </si>
  <si>
    <t xml:space="preserve"> 　 21</t>
  </si>
  <si>
    <t xml:space="preserve">   20</t>
  </si>
  <si>
    <t xml:space="preserve">   20</t>
  </si>
  <si>
    <t xml:space="preserve">   20</t>
  </si>
  <si>
    <t>資料：スポーツ課</t>
  </si>
  <si>
    <t xml:space="preserve">     20</t>
  </si>
  <si>
    <t xml:space="preserve">   20</t>
  </si>
  <si>
    <r>
      <t>平成</t>
    </r>
    <r>
      <rPr>
        <sz val="11"/>
        <rFont val="ＭＳ Ｐ明朝"/>
        <family val="1"/>
      </rPr>
      <t>20</t>
    </r>
    <r>
      <rPr>
        <sz val="11"/>
        <color indexed="43"/>
        <rFont val="ＭＳ Ｐ明朝"/>
        <family val="1"/>
      </rPr>
      <t>年</t>
    </r>
  </si>
  <si>
    <t xml:space="preserve">               資料：農業技術センター</t>
  </si>
  <si>
    <t>　　　　資料：文化課</t>
  </si>
  <si>
    <t>　   20</t>
  </si>
  <si>
    <t xml:space="preserve">   20</t>
  </si>
  <si>
    <t xml:space="preserve">   20</t>
  </si>
  <si>
    <t>資料：文化課</t>
  </si>
  <si>
    <t xml:space="preserve">   19</t>
  </si>
  <si>
    <t>小        計</t>
  </si>
  <si>
    <t>内原</t>
  </si>
  <si>
    <r>
      <t xml:space="preserve">   2</t>
    </r>
    <r>
      <rPr>
        <sz val="11"/>
        <rFont val="ＭＳ Ｐゴシック"/>
        <family val="3"/>
      </rPr>
      <t>2</t>
    </r>
  </si>
  <si>
    <t>平成 18 年</t>
  </si>
  <si>
    <t>平成22年1月</t>
  </si>
  <si>
    <r>
      <t xml:space="preserve">     2</t>
    </r>
    <r>
      <rPr>
        <sz val="11"/>
        <rFont val="ＭＳ Ｐゴシック"/>
        <family val="3"/>
      </rPr>
      <t>2</t>
    </r>
  </si>
  <si>
    <t xml:space="preserve"> 平成  18  年</t>
  </si>
  <si>
    <t>平成  18  年</t>
  </si>
  <si>
    <r>
      <t>平成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2</t>
    </r>
    <r>
      <rPr>
        <sz val="11"/>
        <color indexed="43"/>
        <rFont val="ＭＳ Ｐゴシック"/>
        <family val="3"/>
      </rPr>
      <t>年</t>
    </r>
  </si>
  <si>
    <t>平成18年</t>
  </si>
  <si>
    <r>
      <t>平成</t>
    </r>
    <r>
      <rPr>
        <sz val="11"/>
        <rFont val="ＭＳ Ｐ明朝"/>
        <family val="1"/>
      </rPr>
      <t>21</t>
    </r>
    <r>
      <rPr>
        <sz val="11"/>
        <color indexed="43"/>
        <rFont val="ＭＳ Ｐ明朝"/>
        <family val="1"/>
      </rPr>
      <t>年</t>
    </r>
  </si>
  <si>
    <r>
      <t>　   2</t>
    </r>
    <r>
      <rPr>
        <sz val="11"/>
        <rFont val="ＭＳ Ｐゴシック"/>
        <family val="3"/>
      </rPr>
      <t>2</t>
    </r>
  </si>
  <si>
    <t xml:space="preserve"> 平 成   18   年</t>
  </si>
  <si>
    <t>平成22年度</t>
  </si>
  <si>
    <t>三の丸市民センター</t>
  </si>
  <si>
    <t>五軒市民センター</t>
  </si>
  <si>
    <t>竹隈市民センター</t>
  </si>
  <si>
    <t>渡里市民センター</t>
  </si>
  <si>
    <t>上中妻市民センター</t>
  </si>
  <si>
    <t>桜川市民センター</t>
  </si>
  <si>
    <t>緑岡市民センター</t>
  </si>
  <si>
    <t>見和市民センター</t>
  </si>
  <si>
    <t>双葉台市民センター</t>
  </si>
  <si>
    <t>常磐市民センター</t>
  </si>
  <si>
    <t>寿市民センター</t>
  </si>
  <si>
    <t>石川市民センター</t>
  </si>
  <si>
    <t>上大野市民センター</t>
  </si>
  <si>
    <t>飯富市民センター</t>
  </si>
  <si>
    <t>城東市民センター</t>
  </si>
  <si>
    <t>吉田市民センター</t>
  </si>
  <si>
    <t>新荘市民センター</t>
  </si>
  <si>
    <t>千波市民センター</t>
  </si>
  <si>
    <t>柳河市民センター</t>
  </si>
  <si>
    <t>笠原市民センター</t>
  </si>
  <si>
    <t>酒門市民センター</t>
  </si>
  <si>
    <t>見川市民センター</t>
  </si>
  <si>
    <t>国田市民センター</t>
  </si>
  <si>
    <t>赤塚市民センター</t>
  </si>
  <si>
    <t>吉沢市民センター</t>
  </si>
  <si>
    <t>堀原市民センター</t>
  </si>
  <si>
    <t>山根市民センター</t>
  </si>
  <si>
    <t>稲荷第一市民センター</t>
  </si>
  <si>
    <t>大場市民センター</t>
  </si>
  <si>
    <t>稲荷第二市民センター</t>
  </si>
  <si>
    <t>下大野市民センター</t>
  </si>
  <si>
    <t>平成 18 年</t>
  </si>
  <si>
    <t xml:space="preserve">    22</t>
  </si>
  <si>
    <t>平成18年</t>
  </si>
  <si>
    <r>
      <t xml:space="preserve">   2</t>
    </r>
    <r>
      <rPr>
        <sz val="11"/>
        <rFont val="ＭＳ Ｐゴシック"/>
        <family val="3"/>
      </rPr>
      <t>2</t>
    </r>
  </si>
  <si>
    <t>(3)　青少年相談内容(平成22年度)</t>
  </si>
  <si>
    <t>平成 18 年度</t>
  </si>
  <si>
    <r>
      <t xml:space="preserve">   2</t>
    </r>
    <r>
      <rPr>
        <sz val="11"/>
        <rFont val="ＭＳ Ｐゴシック"/>
        <family val="3"/>
      </rPr>
      <t>2</t>
    </r>
  </si>
  <si>
    <r>
      <t>平成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3</t>
    </r>
    <r>
      <rPr>
        <sz val="11"/>
        <color indexed="43"/>
        <rFont val="ＭＳ Ｐゴシック"/>
        <family val="3"/>
      </rPr>
      <t>年</t>
    </r>
  </si>
  <si>
    <t>平成21年</t>
  </si>
  <si>
    <t>市民センター</t>
  </si>
  <si>
    <t>団体貸出</t>
  </si>
  <si>
    <t>資料：市民生活課，内原中央公民館</t>
  </si>
  <si>
    <t>55　市立図書館の利用状況</t>
  </si>
  <si>
    <t>56　市立図書館の登録者状況</t>
  </si>
  <si>
    <t>57　市立図書館蔵書数</t>
  </si>
  <si>
    <t>58　水戸芸術館の入館状況</t>
  </si>
  <si>
    <t>59　国際交流センターの利用状況</t>
  </si>
  <si>
    <t>60　植物公園の入園者状況</t>
  </si>
  <si>
    <r>
      <t>平成21年</t>
    </r>
    <r>
      <rPr>
        <sz val="11"/>
        <rFont val="ＭＳ Ｐ明朝"/>
        <family val="1"/>
      </rPr>
      <t>2</t>
    </r>
    <r>
      <rPr>
        <sz val="11"/>
        <color indexed="43"/>
        <rFont val="ＭＳ Ｐ明朝"/>
        <family val="1"/>
      </rPr>
      <t>月</t>
    </r>
  </si>
  <si>
    <r>
      <t>平成21年</t>
    </r>
    <r>
      <rPr>
        <sz val="11"/>
        <rFont val="ＭＳ Ｐ明朝"/>
        <family val="1"/>
      </rPr>
      <t>3</t>
    </r>
    <r>
      <rPr>
        <sz val="11"/>
        <color indexed="43"/>
        <rFont val="ＭＳ Ｐ明朝"/>
        <family val="1"/>
      </rPr>
      <t>月</t>
    </r>
  </si>
  <si>
    <r>
      <t>平成21年</t>
    </r>
    <r>
      <rPr>
        <sz val="11"/>
        <rFont val="ＭＳ Ｐ明朝"/>
        <family val="1"/>
      </rPr>
      <t>5</t>
    </r>
    <r>
      <rPr>
        <sz val="11"/>
        <color indexed="43"/>
        <rFont val="ＭＳ Ｐ明朝"/>
        <family val="1"/>
      </rPr>
      <t>月</t>
    </r>
  </si>
  <si>
    <r>
      <t>平成21年</t>
    </r>
    <r>
      <rPr>
        <sz val="11"/>
        <rFont val="ＭＳ Ｐ明朝"/>
        <family val="1"/>
      </rPr>
      <t>6</t>
    </r>
    <r>
      <rPr>
        <sz val="11"/>
        <color indexed="43"/>
        <rFont val="ＭＳ Ｐ明朝"/>
        <family val="1"/>
      </rPr>
      <t>月</t>
    </r>
  </si>
  <si>
    <r>
      <t>平成21年</t>
    </r>
    <r>
      <rPr>
        <sz val="11"/>
        <rFont val="ＭＳ Ｐ明朝"/>
        <family val="1"/>
      </rPr>
      <t>7</t>
    </r>
    <r>
      <rPr>
        <sz val="11"/>
        <color indexed="43"/>
        <rFont val="ＭＳ Ｐ明朝"/>
        <family val="1"/>
      </rPr>
      <t>月</t>
    </r>
  </si>
  <si>
    <r>
      <t>平成21年</t>
    </r>
    <r>
      <rPr>
        <sz val="11"/>
        <rFont val="ＭＳ Ｐ明朝"/>
        <family val="1"/>
      </rPr>
      <t>8</t>
    </r>
    <r>
      <rPr>
        <sz val="11"/>
        <color indexed="43"/>
        <rFont val="ＭＳ Ｐ明朝"/>
        <family val="1"/>
      </rPr>
      <t>月</t>
    </r>
  </si>
  <si>
    <r>
      <t>平成21年</t>
    </r>
    <r>
      <rPr>
        <sz val="11"/>
        <rFont val="ＭＳ Ｐ明朝"/>
        <family val="1"/>
      </rPr>
      <t>9</t>
    </r>
    <r>
      <rPr>
        <sz val="11"/>
        <color indexed="43"/>
        <rFont val="ＭＳ Ｐ明朝"/>
        <family val="1"/>
      </rPr>
      <t>月</t>
    </r>
  </si>
  <si>
    <r>
      <t>平成21年</t>
    </r>
    <r>
      <rPr>
        <sz val="11"/>
        <rFont val="ＭＳ Ｐ明朝"/>
        <family val="1"/>
      </rPr>
      <t>10</t>
    </r>
    <r>
      <rPr>
        <sz val="11"/>
        <color indexed="43"/>
        <rFont val="ＭＳ Ｐ明朝"/>
        <family val="1"/>
      </rPr>
      <t>月</t>
    </r>
  </si>
  <si>
    <r>
      <t>平成21年</t>
    </r>
    <r>
      <rPr>
        <sz val="11"/>
        <rFont val="ＭＳ Ｐ明朝"/>
        <family val="1"/>
      </rPr>
      <t>11</t>
    </r>
    <r>
      <rPr>
        <sz val="11"/>
        <color indexed="43"/>
        <rFont val="ＭＳ Ｐ明朝"/>
        <family val="1"/>
      </rPr>
      <t>月</t>
    </r>
  </si>
  <si>
    <r>
      <t>平成21年</t>
    </r>
    <r>
      <rPr>
        <sz val="11"/>
        <rFont val="ＭＳ Ｐ明朝"/>
        <family val="1"/>
      </rPr>
      <t>12</t>
    </r>
    <r>
      <rPr>
        <sz val="11"/>
        <color indexed="43"/>
        <rFont val="ＭＳ Ｐ明朝"/>
        <family val="1"/>
      </rPr>
      <t>月</t>
    </r>
  </si>
  <si>
    <t xml:space="preserve"> 　 22</t>
  </si>
  <si>
    <t>-</t>
  </si>
  <si>
    <t>　   2 　音楽は，パイプオルガン・プロムナードコンサートの数を含みます。</t>
  </si>
  <si>
    <t>　   3　 視察・その他は，エントランス展示の数を含みます。なお，広場での催事は含みません。</t>
  </si>
  <si>
    <t>61　大串貝塚ふれあい公園　埋蔵文化財センターの入館者状況</t>
  </si>
  <si>
    <t>62　男女平等参画センターの利用状況</t>
  </si>
  <si>
    <t>資料：男女平等参画課</t>
  </si>
  <si>
    <t>63　市民センター・公民館の利用状況</t>
  </si>
  <si>
    <t>64　市民会館の利用状況</t>
  </si>
  <si>
    <t>65　みと文化交流プラザの利用状況</t>
  </si>
  <si>
    <t>66  青少年相談等の状況</t>
  </si>
  <si>
    <t>67　少年自然の家利用状況</t>
  </si>
  <si>
    <t>68  体育施設の利用者状況</t>
  </si>
  <si>
    <t>69　水戸市の文化財</t>
  </si>
  <si>
    <t>平成22年4月</t>
  </si>
  <si>
    <t>男女平等参画センター</t>
  </si>
  <si>
    <t>注）　五軒市民センターについては，表65にも掲載しています。</t>
  </si>
  <si>
    <t>　　　　　　　（1）　男女文化センター</t>
  </si>
  <si>
    <t>注）1　平成22年3月以前は表65に掲載しています。</t>
  </si>
  <si>
    <r>
      <t>注）</t>
    </r>
    <r>
      <rPr>
        <sz val="11"/>
        <rFont val="ＭＳ Ｐ明朝"/>
        <family val="1"/>
      </rPr>
      <t>2　利用回数は，午前・午後・夜間各１回とします。　</t>
    </r>
  </si>
  <si>
    <r>
      <t>注 ）</t>
    </r>
    <r>
      <rPr>
        <sz val="11"/>
        <rFont val="ＭＳ Ｐ明朝"/>
        <family val="1"/>
      </rPr>
      <t>2　利用回数は，午前・午後・夜間各１回とします。　</t>
    </r>
  </si>
  <si>
    <r>
      <t>注）</t>
    </r>
    <r>
      <rPr>
        <sz val="11"/>
        <rFont val="ＭＳ Ｐ明朝"/>
        <family val="1"/>
      </rPr>
      <t xml:space="preserve"> 3　利用回数は，午前・午後・夜間各１回とします。　</t>
    </r>
  </si>
  <si>
    <t xml:space="preserve"> 注）1  平成22年4月以降の男女平等参画センターの利用状況は表62に掲載しています。</t>
  </si>
  <si>
    <r>
      <t xml:space="preserve"> </t>
    </r>
    <r>
      <rPr>
        <sz val="11"/>
        <color indexed="9"/>
        <rFont val="ＭＳ Ｐ明朝"/>
        <family val="1"/>
      </rPr>
      <t>注）</t>
    </r>
    <r>
      <rPr>
        <sz val="11"/>
        <rFont val="ＭＳ Ｐ明朝"/>
        <family val="1"/>
      </rPr>
      <t>2</t>
    </r>
    <r>
      <rPr>
        <sz val="11"/>
        <color indexed="9"/>
        <rFont val="ＭＳ Ｐ明朝"/>
        <family val="1"/>
      </rPr>
      <t>2</t>
    </r>
    <r>
      <rPr>
        <sz val="11"/>
        <rFont val="ＭＳ Ｐ明朝"/>
        <family val="1"/>
      </rPr>
      <t>平成22年度の五軒市民センターの利用状況は表63に掲載しています。　</t>
    </r>
  </si>
  <si>
    <t>平成22年</t>
  </si>
  <si>
    <t>五軒市民センター</t>
  </si>
  <si>
    <t>資料：市民生活課</t>
  </si>
  <si>
    <r>
      <t>平成22年</t>
    </r>
    <r>
      <rPr>
        <sz val="11"/>
        <rFont val="ＭＳ Ｐ明朝"/>
        <family val="1"/>
      </rPr>
      <t>4月</t>
    </r>
  </si>
  <si>
    <t xml:space="preserve"> 注）1　平成22年4月１日より，施設の名称が，男女文化センターからみと文化交流プラザに変更となりました。</t>
  </si>
  <si>
    <t>　　　　　　　（2）　みと文化交流プラザ</t>
  </si>
  <si>
    <t>注）　平成19年から，「（３）青少年相談内容」と合わせるため，年度集計になりました。</t>
  </si>
  <si>
    <t>平成 19年度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</si>
</sst>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△ &quot;#,##0;&quot;-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0.5"/>
      <name val="ＭＳ Ｐ明朝"/>
      <family val="1"/>
    </font>
    <font>
      <sz val="11"/>
      <color indexed="10"/>
      <name val="ＭＳ Ｐ明朝"/>
      <family val="1"/>
    </font>
    <font>
      <sz val="11"/>
      <color indexed="43"/>
      <name val="ＭＳ Ｐ明朝"/>
      <family val="1"/>
    </font>
    <font>
      <sz val="10"/>
      <name val="ＭＳ Ｐゴシック"/>
      <family val="3"/>
    </font>
    <font>
      <sz val="11"/>
      <color indexed="43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 quotePrefix="1">
      <alignment horizontal="distributed" vertical="center"/>
    </xf>
    <xf numFmtId="0" fontId="8" fillId="33" borderId="10" xfId="0" applyFont="1" applyFill="1" applyBorder="1" applyAlignment="1" quotePrefix="1">
      <alignment horizontal="center" vertical="distributed" textRotation="255"/>
    </xf>
    <xf numFmtId="0" fontId="10" fillId="33" borderId="10" xfId="0" applyFont="1" applyFill="1" applyBorder="1" applyAlignment="1">
      <alignment horizontal="center" vertical="distributed" textRotation="255"/>
    </xf>
    <xf numFmtId="41" fontId="8" fillId="0" borderId="10" xfId="0" applyNumberFormat="1" applyFont="1" applyBorder="1" applyAlignment="1">
      <alignment horizontal="right" vertical="center"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/>
    </xf>
    <xf numFmtId="38" fontId="8" fillId="0" borderId="0" xfId="49" applyFont="1" applyAlignment="1">
      <alignment/>
    </xf>
    <xf numFmtId="38" fontId="8" fillId="0" borderId="0" xfId="49" applyFont="1" applyAlignment="1" quotePrefix="1">
      <alignment horizontal="left" indent="1"/>
    </xf>
    <xf numFmtId="38" fontId="8" fillId="33" borderId="10" xfId="49" applyFont="1" applyFill="1" applyBorder="1" applyAlignment="1">
      <alignment horizontal="distributed" vertical="center" shrinkToFit="1"/>
    </xf>
    <xf numFmtId="38" fontId="8" fillId="0" borderId="0" xfId="49" applyFont="1" applyAlignment="1">
      <alignment shrinkToFit="1"/>
    </xf>
    <xf numFmtId="41" fontId="8" fillId="0" borderId="10" xfId="49" applyNumberFormat="1" applyFont="1" applyFill="1" applyBorder="1" applyAlignment="1">
      <alignment horizontal="right" vertical="center" shrinkToFit="1"/>
    </xf>
    <xf numFmtId="41" fontId="8" fillId="0" borderId="10" xfId="49" applyNumberFormat="1" applyFont="1" applyBorder="1" applyAlignment="1">
      <alignment horizontal="right" vertical="center" shrinkToFit="1"/>
    </xf>
    <xf numFmtId="38" fontId="8" fillId="33" borderId="10" xfId="49" applyFont="1" applyFill="1" applyBorder="1" applyAlignment="1" quotePrefix="1">
      <alignment horizontal="center" vertical="center" shrinkToFit="1"/>
    </xf>
    <xf numFmtId="38" fontId="8" fillId="0" borderId="0" xfId="49" applyFont="1" applyFill="1" applyAlignment="1">
      <alignment/>
    </xf>
    <xf numFmtId="38" fontId="8" fillId="0" borderId="0" xfId="49" applyFont="1" applyAlignment="1">
      <alignment horizontal="left" indent="1"/>
    </xf>
    <xf numFmtId="38" fontId="8" fillId="33" borderId="10" xfId="49" applyFont="1" applyFill="1" applyBorder="1" applyAlignment="1" quotePrefix="1">
      <alignment horizontal="distributed" vertical="center" shrinkToFit="1"/>
    </xf>
    <xf numFmtId="38" fontId="8" fillId="0" borderId="11" xfId="49" applyFont="1" applyBorder="1" applyAlignment="1">
      <alignment/>
    </xf>
    <xf numFmtId="38" fontId="8" fillId="0" borderId="0" xfId="49" applyFont="1" applyBorder="1" applyAlignment="1">
      <alignment/>
    </xf>
    <xf numFmtId="38" fontId="8" fillId="0" borderId="0" xfId="49" applyFont="1" applyBorder="1" applyAlignment="1">
      <alignment horizontal="right"/>
    </xf>
    <xf numFmtId="38" fontId="8" fillId="0" borderId="0" xfId="49" applyFont="1" applyFill="1" applyAlignment="1">
      <alignment shrinkToFit="1"/>
    </xf>
    <xf numFmtId="38" fontId="8" fillId="0" borderId="0" xfId="49" applyFont="1" applyBorder="1" applyAlignment="1">
      <alignment horizontal="center"/>
    </xf>
    <xf numFmtId="38" fontId="8" fillId="0" borderId="12" xfId="49" applyFont="1" applyBorder="1" applyAlignment="1">
      <alignment/>
    </xf>
    <xf numFmtId="38" fontId="8" fillId="33" borderId="10" xfId="49" applyFont="1" applyFill="1" applyBorder="1" applyAlignment="1">
      <alignment horizontal="center" vertical="center" shrinkToFit="1"/>
    </xf>
    <xf numFmtId="38" fontId="8" fillId="0" borderId="0" xfId="49" applyFont="1" applyFill="1" applyAlignment="1">
      <alignment/>
    </xf>
    <xf numFmtId="38" fontId="8" fillId="0" borderId="0" xfId="49" applyFont="1" applyAlignment="1">
      <alignment/>
    </xf>
    <xf numFmtId="38" fontId="8" fillId="33" borderId="10" xfId="49" applyFont="1" applyFill="1" applyBorder="1" applyAlignment="1">
      <alignment horizontal="center" vertical="center"/>
    </xf>
    <xf numFmtId="38" fontId="8" fillId="33" borderId="10" xfId="49" applyFont="1" applyFill="1" applyBorder="1" applyAlignment="1">
      <alignment horizontal="distributed" vertical="center"/>
    </xf>
    <xf numFmtId="41" fontId="8" fillId="0" borderId="10" xfId="49" applyNumberFormat="1" applyFont="1" applyFill="1" applyBorder="1" applyAlignment="1">
      <alignment horizontal="right" vertical="center"/>
    </xf>
    <xf numFmtId="38" fontId="8" fillId="0" borderId="0" xfId="49" applyFont="1" applyBorder="1" applyAlignment="1">
      <alignment/>
    </xf>
    <xf numFmtId="38" fontId="8" fillId="33" borderId="10" xfId="49" applyFont="1" applyFill="1" applyBorder="1" applyAlignment="1">
      <alignment horizontal="distributed" shrinkToFit="1"/>
    </xf>
    <xf numFmtId="41" fontId="8" fillId="0" borderId="10" xfId="49" applyNumberFormat="1" applyFont="1" applyBorder="1" applyAlignment="1">
      <alignment horizontal="right" vertical="center"/>
    </xf>
    <xf numFmtId="38" fontId="8" fillId="33" borderId="10" xfId="49" applyFont="1" applyFill="1" applyBorder="1" applyAlignment="1" quotePrefix="1">
      <alignment horizontal="distributed" vertical="center"/>
    </xf>
    <xf numFmtId="38" fontId="8" fillId="33" borderId="10" xfId="49" applyFont="1" applyFill="1" applyBorder="1" applyAlignment="1">
      <alignment horizontal="distributed" vertical="center"/>
    </xf>
    <xf numFmtId="49" fontId="12" fillId="0" borderId="13" xfId="49" applyNumberFormat="1" applyFont="1" applyFill="1" applyBorder="1" applyAlignment="1">
      <alignment horizontal="center" vertical="center"/>
    </xf>
    <xf numFmtId="41" fontId="12" fillId="0" borderId="14" xfId="49" applyNumberFormat="1" applyFont="1" applyFill="1" applyBorder="1" applyAlignment="1">
      <alignment horizontal="right" vertical="center"/>
    </xf>
    <xf numFmtId="41" fontId="12" fillId="0" borderId="15" xfId="49" applyNumberFormat="1" applyFont="1" applyFill="1" applyBorder="1" applyAlignment="1">
      <alignment horizontal="right" vertical="center"/>
    </xf>
    <xf numFmtId="49" fontId="8" fillId="33" borderId="10" xfId="49" applyNumberFormat="1" applyFont="1" applyFill="1" applyBorder="1" applyAlignment="1" quotePrefix="1">
      <alignment horizontal="right" vertical="center"/>
    </xf>
    <xf numFmtId="49" fontId="13" fillId="33" borderId="10" xfId="49" applyNumberFormat="1" applyFont="1" applyFill="1" applyBorder="1" applyAlignment="1" quotePrefix="1">
      <alignment horizontal="right" vertical="center"/>
    </xf>
    <xf numFmtId="41" fontId="8" fillId="0" borderId="15" xfId="49" applyNumberFormat="1" applyFont="1" applyFill="1" applyBorder="1" applyAlignment="1">
      <alignment horizontal="right" vertical="center"/>
    </xf>
    <xf numFmtId="38" fontId="8" fillId="0" borderId="0" xfId="49" applyFont="1" applyAlignment="1">
      <alignment vertical="center"/>
    </xf>
    <xf numFmtId="49" fontId="8" fillId="33" borderId="10" xfId="49" applyNumberFormat="1" applyFont="1" applyFill="1" applyBorder="1" applyAlignment="1">
      <alignment horizontal="center" vertical="center"/>
    </xf>
    <xf numFmtId="49" fontId="8" fillId="33" borderId="10" xfId="49" applyNumberFormat="1" applyFont="1" applyFill="1" applyBorder="1" applyAlignment="1" quotePrefix="1">
      <alignment horizontal="center" vertical="center"/>
    </xf>
    <xf numFmtId="49" fontId="8" fillId="0" borderId="10" xfId="49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 quotePrefix="1">
      <alignment horizontal="distributed" vertical="center"/>
    </xf>
    <xf numFmtId="0" fontId="8" fillId="33" borderId="10" xfId="0" applyFont="1" applyFill="1" applyBorder="1" applyAlignment="1">
      <alignment horizontal="distributed" vertical="center"/>
    </xf>
    <xf numFmtId="0" fontId="8" fillId="33" borderId="10" xfId="0" applyFont="1" applyFill="1" applyBorder="1" applyAlignment="1">
      <alignment vertical="center"/>
    </xf>
    <xf numFmtId="0" fontId="10" fillId="33" borderId="10" xfId="0" applyFont="1" applyFill="1" applyBorder="1" applyAlignment="1">
      <alignment vertical="center"/>
    </xf>
    <xf numFmtId="0" fontId="10" fillId="33" borderId="1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41" fontId="8" fillId="0" borderId="10" xfId="49" applyNumberFormat="1" applyFont="1" applyFill="1" applyBorder="1" applyAlignment="1">
      <alignment vertical="center"/>
    </xf>
    <xf numFmtId="41" fontId="8" fillId="34" borderId="10" xfId="49" applyNumberFormat="1" applyFont="1" applyFill="1" applyBorder="1" applyAlignment="1">
      <alignment vertical="center"/>
    </xf>
    <xf numFmtId="41" fontId="8" fillId="0" borderId="10" xfId="49" applyNumberFormat="1" applyFont="1" applyBorder="1" applyAlignment="1">
      <alignment vertical="center"/>
    </xf>
    <xf numFmtId="49" fontId="8" fillId="0" borderId="0" xfId="0" applyNumberFormat="1" applyFont="1" applyFill="1" applyBorder="1" applyAlignment="1" quotePrefix="1">
      <alignment horizontal="left" vertical="center"/>
    </xf>
    <xf numFmtId="0" fontId="7" fillId="0" borderId="0" xfId="0" applyFont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1" fontId="8" fillId="0" borderId="10" xfId="0" applyNumberFormat="1" applyFont="1" applyFill="1" applyBorder="1" applyAlignment="1">
      <alignment horizontal="right" vertical="center"/>
    </xf>
    <xf numFmtId="177" fontId="8" fillId="0" borderId="0" xfId="62" applyNumberFormat="1" applyFont="1">
      <alignment/>
      <protection/>
    </xf>
    <xf numFmtId="177" fontId="8" fillId="0" borderId="0" xfId="62" applyNumberFormat="1" applyFont="1" applyBorder="1">
      <alignment/>
      <protection/>
    </xf>
    <xf numFmtId="177" fontId="8" fillId="33" borderId="15" xfId="62" applyNumberFormat="1" applyFont="1" applyFill="1" applyBorder="1" applyAlignment="1">
      <alignment horizontal="center" vertical="center"/>
      <protection/>
    </xf>
    <xf numFmtId="177" fontId="8" fillId="33" borderId="10" xfId="62" applyNumberFormat="1" applyFont="1" applyFill="1" applyBorder="1" applyAlignment="1">
      <alignment horizontal="center" vertical="center"/>
      <protection/>
    </xf>
    <xf numFmtId="177" fontId="8" fillId="0" borderId="15" xfId="49" applyNumberFormat="1" applyFont="1" applyFill="1" applyBorder="1" applyAlignment="1">
      <alignment horizontal="right" vertical="center"/>
    </xf>
    <xf numFmtId="177" fontId="8" fillId="0" borderId="0" xfId="62" applyNumberFormat="1" applyFont="1" applyFill="1">
      <alignment/>
      <protection/>
    </xf>
    <xf numFmtId="177" fontId="12" fillId="0" borderId="13" xfId="62" applyNumberFormat="1" applyFont="1" applyFill="1" applyBorder="1" applyAlignment="1">
      <alignment horizontal="center" vertical="center"/>
      <protection/>
    </xf>
    <xf numFmtId="177" fontId="8" fillId="0" borderId="14" xfId="49" applyNumberFormat="1" applyFont="1" applyFill="1" applyBorder="1" applyAlignment="1">
      <alignment horizontal="right" vertical="center"/>
    </xf>
    <xf numFmtId="177" fontId="8" fillId="33" borderId="10" xfId="49" applyNumberFormat="1" applyFont="1" applyFill="1" applyBorder="1" applyAlignment="1" quotePrefix="1">
      <alignment horizontal="right" vertical="center"/>
    </xf>
    <xf numFmtId="177" fontId="8" fillId="0" borderId="10" xfId="49" applyNumberFormat="1" applyFont="1" applyBorder="1" applyAlignment="1">
      <alignment horizontal="right" vertical="center"/>
    </xf>
    <xf numFmtId="177" fontId="13" fillId="33" borderId="10" xfId="49" applyNumberFormat="1" applyFont="1" applyFill="1" applyBorder="1" applyAlignment="1" quotePrefix="1">
      <alignment horizontal="right" vertical="center"/>
    </xf>
    <xf numFmtId="177" fontId="8" fillId="0" borderId="11" xfId="62" applyNumberFormat="1" applyFont="1" applyBorder="1" applyAlignment="1">
      <alignment horizontal="center" vertical="center"/>
      <protection/>
    </xf>
    <xf numFmtId="0" fontId="8" fillId="0" borderId="0" xfId="63" applyFont="1">
      <alignment vertical="center"/>
      <protection/>
    </xf>
    <xf numFmtId="14" fontId="8" fillId="0" borderId="0" xfId="63" applyNumberFormat="1" applyFont="1" applyAlignment="1">
      <alignment vertical="center" shrinkToFit="1"/>
      <protection/>
    </xf>
    <xf numFmtId="14" fontId="10" fillId="33" borderId="16" xfId="63" applyNumberFormat="1" applyFont="1" applyFill="1" applyBorder="1" applyAlignment="1">
      <alignment vertical="center" shrinkToFit="1"/>
      <protection/>
    </xf>
    <xf numFmtId="14" fontId="10" fillId="33" borderId="17" xfId="63" applyNumberFormat="1" applyFont="1" applyFill="1" applyBorder="1" applyAlignment="1">
      <alignment vertical="center" shrinkToFit="1"/>
      <protection/>
    </xf>
    <xf numFmtId="14" fontId="10" fillId="33" borderId="18" xfId="63" applyNumberFormat="1" applyFont="1" applyFill="1" applyBorder="1" applyAlignment="1">
      <alignment horizontal="distributed" vertical="center" shrinkToFit="1"/>
      <protection/>
    </xf>
    <xf numFmtId="0" fontId="8" fillId="33" borderId="19" xfId="63" applyFont="1" applyFill="1" applyBorder="1" applyAlignment="1">
      <alignment horizontal="right" vertical="center"/>
      <protection/>
    </xf>
    <xf numFmtId="0" fontId="8" fillId="33" borderId="20" xfId="63" applyFont="1" applyFill="1" applyBorder="1" applyAlignment="1">
      <alignment vertical="center"/>
      <protection/>
    </xf>
    <xf numFmtId="0" fontId="8" fillId="33" borderId="21" xfId="63" applyFont="1" applyFill="1" applyBorder="1">
      <alignment vertical="center"/>
      <protection/>
    </xf>
    <xf numFmtId="0" fontId="8" fillId="33" borderId="10" xfId="63" applyFont="1" applyFill="1" applyBorder="1" applyAlignment="1">
      <alignment vertical="center" shrinkToFit="1"/>
      <protection/>
    </xf>
    <xf numFmtId="0" fontId="8" fillId="33" borderId="17" xfId="63" applyFont="1" applyFill="1" applyBorder="1">
      <alignment vertical="center"/>
      <protection/>
    </xf>
    <xf numFmtId="0" fontId="0" fillId="0" borderId="0" xfId="61">
      <alignment vertical="center"/>
      <protection/>
    </xf>
    <xf numFmtId="0" fontId="8" fillId="33" borderId="10" xfId="61" applyFont="1" applyFill="1" applyBorder="1" applyAlignment="1">
      <alignment horizontal="center" vertical="center"/>
      <protection/>
    </xf>
    <xf numFmtId="0" fontId="0" fillId="0" borderId="0" xfId="61" applyFont="1">
      <alignment vertical="center"/>
      <protection/>
    </xf>
    <xf numFmtId="41" fontId="9" fillId="0" borderId="10" xfId="63" applyNumberFormat="1" applyFont="1" applyFill="1" applyBorder="1" applyAlignment="1">
      <alignment vertical="center" shrinkToFit="1"/>
      <protection/>
    </xf>
    <xf numFmtId="41" fontId="9" fillId="0" borderId="22" xfId="63" applyNumberFormat="1" applyFont="1" applyFill="1" applyBorder="1" applyAlignment="1">
      <alignment vertical="center" shrinkToFit="1"/>
      <protection/>
    </xf>
    <xf numFmtId="0" fontId="8" fillId="33" borderId="23" xfId="63" applyFont="1" applyFill="1" applyBorder="1">
      <alignment vertical="center"/>
      <protection/>
    </xf>
    <xf numFmtId="0" fontId="8" fillId="33" borderId="24" xfId="63" applyFont="1" applyFill="1" applyBorder="1" applyAlignment="1">
      <alignment vertical="center"/>
      <protection/>
    </xf>
    <xf numFmtId="38" fontId="0" fillId="0" borderId="0" xfId="49" applyFont="1" applyAlignment="1">
      <alignment/>
    </xf>
    <xf numFmtId="0" fontId="0" fillId="34" borderId="10" xfId="0" applyFont="1" applyFill="1" applyBorder="1" applyAlignment="1" quotePrefix="1">
      <alignment horizontal="distributed" vertical="center"/>
    </xf>
    <xf numFmtId="41" fontId="0" fillId="34" borderId="10" xfId="49" applyNumberFormat="1" applyFont="1" applyFill="1" applyBorder="1" applyAlignment="1">
      <alignment horizontal="right" vertical="center"/>
    </xf>
    <xf numFmtId="38" fontId="0" fillId="0" borderId="0" xfId="49" applyFont="1" applyFill="1" applyAlignment="1">
      <alignment/>
    </xf>
    <xf numFmtId="177" fontId="0" fillId="0" borderId="0" xfId="62" applyNumberFormat="1" applyFont="1" applyFill="1">
      <alignment/>
      <protection/>
    </xf>
    <xf numFmtId="41" fontId="8" fillId="0" borderId="10" xfId="0" applyNumberFormat="1" applyFont="1" applyBorder="1" applyAlignment="1">
      <alignment vertical="center"/>
    </xf>
    <xf numFmtId="0" fontId="11" fillId="33" borderId="10" xfId="61" applyFont="1" applyFill="1" applyBorder="1" applyAlignment="1">
      <alignment horizontal="center" vertical="center" wrapText="1" shrinkToFit="1"/>
      <protection/>
    </xf>
    <xf numFmtId="41" fontId="8" fillId="34" borderId="10" xfId="49" applyNumberFormat="1" applyFont="1" applyFill="1" applyBorder="1" applyAlignment="1">
      <alignment horizontal="right" vertical="center"/>
    </xf>
    <xf numFmtId="0" fontId="8" fillId="33" borderId="16" xfId="0" applyFont="1" applyFill="1" applyBorder="1" applyAlignment="1">
      <alignment/>
    </xf>
    <xf numFmtId="0" fontId="8" fillId="33" borderId="17" xfId="0" applyFont="1" applyFill="1" applyBorder="1" applyAlignment="1">
      <alignment/>
    </xf>
    <xf numFmtId="41" fontId="8" fillId="34" borderId="10" xfId="49" applyNumberFormat="1" applyFont="1" applyFill="1" applyBorder="1" applyAlignment="1">
      <alignment horizontal="right" vertical="center" shrinkToFit="1"/>
    </xf>
    <xf numFmtId="38" fontId="8" fillId="34" borderId="10" xfId="49" applyFont="1" applyFill="1" applyBorder="1" applyAlignment="1">
      <alignment horizontal="distributed" vertical="center" shrinkToFit="1"/>
    </xf>
    <xf numFmtId="38" fontId="8" fillId="34" borderId="10" xfId="49" applyFont="1" applyFill="1" applyBorder="1" applyAlignment="1" quotePrefix="1">
      <alignment horizontal="distributed" vertical="center" shrinkToFit="1"/>
    </xf>
    <xf numFmtId="38" fontId="8" fillId="34" borderId="10" xfId="49" applyFont="1" applyFill="1" applyBorder="1" applyAlignment="1">
      <alignment horizontal="center" vertical="center"/>
    </xf>
    <xf numFmtId="177" fontId="10" fillId="0" borderId="0" xfId="62" applyNumberFormat="1" applyFont="1" applyBorder="1" applyAlignment="1">
      <alignment/>
      <protection/>
    </xf>
    <xf numFmtId="0" fontId="14" fillId="0" borderId="0" xfId="0" applyFont="1" applyBorder="1" applyAlignment="1">
      <alignment/>
    </xf>
    <xf numFmtId="38" fontId="8" fillId="0" borderId="10" xfId="49" applyFont="1" applyBorder="1" applyAlignment="1">
      <alignment horizontal="right" vertical="center"/>
    </xf>
    <xf numFmtId="38" fontId="8" fillId="0" borderId="0" xfId="49" applyFont="1" applyFill="1" applyBorder="1" applyAlignment="1">
      <alignment/>
    </xf>
    <xf numFmtId="38" fontId="8" fillId="0" borderId="0" xfId="49" applyFont="1" applyFill="1" applyBorder="1" applyAlignment="1">
      <alignment/>
    </xf>
    <xf numFmtId="49" fontId="0" fillId="33" borderId="10" xfId="0" applyNumberFormat="1" applyFont="1" applyFill="1" applyBorder="1" applyAlignment="1">
      <alignment horizontal="center" vertical="center"/>
    </xf>
    <xf numFmtId="41" fontId="0" fillId="0" borderId="10" xfId="49" applyNumberFormat="1" applyFont="1" applyFill="1" applyBorder="1" applyAlignment="1">
      <alignment horizontal="right" vertical="center"/>
    </xf>
    <xf numFmtId="49" fontId="0" fillId="33" borderId="10" xfId="49" applyNumberFormat="1" applyFont="1" applyFill="1" applyBorder="1" applyAlignment="1">
      <alignment horizontal="center" vertical="center"/>
    </xf>
    <xf numFmtId="41" fontId="0" fillId="34" borderId="10" xfId="49" applyNumberFormat="1" applyFont="1" applyFill="1" applyBorder="1" applyAlignment="1">
      <alignment vertical="center"/>
    </xf>
    <xf numFmtId="41" fontId="0" fillId="0" borderId="10" xfId="0" applyNumberFormat="1" applyFont="1" applyBorder="1" applyAlignment="1">
      <alignment vertical="center"/>
    </xf>
    <xf numFmtId="41" fontId="0" fillId="0" borderId="10" xfId="49" applyNumberFormat="1" applyFont="1" applyFill="1" applyBorder="1" applyAlignment="1">
      <alignment vertical="center"/>
    </xf>
    <xf numFmtId="49" fontId="0" fillId="33" borderId="10" xfId="49" applyNumberFormat="1" applyFont="1" applyFill="1" applyBorder="1" applyAlignment="1" quotePrefix="1">
      <alignment horizontal="center" vertical="center"/>
    </xf>
    <xf numFmtId="177" fontId="0" fillId="0" borderId="10" xfId="49" applyNumberFormat="1" applyFont="1" applyFill="1" applyBorder="1" applyAlignment="1">
      <alignment horizontal="right" vertical="center"/>
    </xf>
    <xf numFmtId="41" fontId="0" fillId="34" borderId="10" xfId="49" applyNumberFormat="1" applyFont="1" applyFill="1" applyBorder="1" applyAlignment="1">
      <alignment horizontal="right" vertical="center" shrinkToFit="1"/>
    </xf>
    <xf numFmtId="41" fontId="0" fillId="0" borderId="10" xfId="49" applyNumberFormat="1" applyFont="1" applyBorder="1" applyAlignment="1">
      <alignment horizontal="right" vertical="center" shrinkToFit="1"/>
    </xf>
    <xf numFmtId="41" fontId="0" fillId="0" borderId="10" xfId="49" applyNumberFormat="1" applyFont="1" applyFill="1" applyBorder="1" applyAlignment="1">
      <alignment horizontal="right" vertical="center" shrinkToFit="1"/>
    </xf>
    <xf numFmtId="41" fontId="0" fillId="0" borderId="10" xfId="49" applyNumberFormat="1" applyFont="1" applyBorder="1" applyAlignment="1">
      <alignment horizontal="right" vertical="center"/>
    </xf>
    <xf numFmtId="0" fontId="0" fillId="34" borderId="10" xfId="0" applyFont="1" applyFill="1" applyBorder="1" applyAlignment="1">
      <alignment horizontal="center" vertical="center"/>
    </xf>
    <xf numFmtId="41" fontId="0" fillId="34" borderId="10" xfId="0" applyNumberFormat="1" applyFont="1" applyFill="1" applyBorder="1" applyAlignment="1">
      <alignment horizontal="right" vertical="center"/>
    </xf>
    <xf numFmtId="0" fontId="10" fillId="33" borderId="10" xfId="0" applyFont="1" applyFill="1" applyBorder="1" applyAlignment="1">
      <alignment horizontal="center" vertical="center"/>
    </xf>
    <xf numFmtId="0" fontId="0" fillId="0" borderId="0" xfId="63" applyFont="1">
      <alignment vertical="center"/>
      <protection/>
    </xf>
    <xf numFmtId="41" fontId="8" fillId="0" borderId="0" xfId="49" applyNumberFormat="1" applyFont="1" applyFill="1" applyBorder="1" applyAlignment="1">
      <alignment horizontal="right" vertical="center" shrinkToFit="1"/>
    </xf>
    <xf numFmtId="38" fontId="8" fillId="34" borderId="10" xfId="49" applyFont="1" applyFill="1" applyBorder="1" applyAlignment="1">
      <alignment vertical="center" shrinkToFit="1"/>
    </xf>
    <xf numFmtId="38" fontId="0" fillId="34" borderId="10" xfId="49" applyFont="1" applyFill="1" applyBorder="1" applyAlignment="1">
      <alignment vertical="center" shrinkToFit="1"/>
    </xf>
    <xf numFmtId="38" fontId="0" fillId="0" borderId="0" xfId="49" applyFont="1" applyAlignment="1">
      <alignment/>
    </xf>
    <xf numFmtId="38" fontId="0" fillId="0" borderId="0" xfId="49" applyFont="1" applyFill="1" applyAlignment="1">
      <alignment shrinkToFit="1"/>
    </xf>
    <xf numFmtId="41" fontId="8" fillId="0" borderId="0" xfId="49" applyNumberFormat="1" applyFont="1" applyFill="1" applyBorder="1" applyAlignment="1">
      <alignment vertical="center"/>
    </xf>
    <xf numFmtId="0" fontId="0" fillId="0" borderId="0" xfId="61" applyFill="1">
      <alignment vertical="center"/>
      <protection/>
    </xf>
    <xf numFmtId="177" fontId="8" fillId="0" borderId="10" xfId="49" applyNumberFormat="1" applyFont="1" applyFill="1" applyBorder="1" applyAlignment="1">
      <alignment horizontal="right" vertical="center"/>
    </xf>
    <xf numFmtId="38" fontId="0" fillId="0" borderId="10" xfId="49" applyFont="1" applyBorder="1" applyAlignment="1">
      <alignment horizontal="right" vertical="center"/>
    </xf>
    <xf numFmtId="41" fontId="16" fillId="0" borderId="10" xfId="63" applyNumberFormat="1" applyFont="1" applyFill="1" applyBorder="1" applyAlignment="1">
      <alignment vertical="center" shrinkToFit="1"/>
      <protection/>
    </xf>
    <xf numFmtId="41" fontId="9" fillId="0" borderId="10" xfId="63" applyNumberFormat="1" applyFont="1" applyFill="1" applyBorder="1" applyAlignment="1">
      <alignment horizontal="right" vertical="center" shrinkToFit="1"/>
      <protection/>
    </xf>
    <xf numFmtId="38" fontId="11" fillId="0" borderId="0" xfId="49" applyFont="1" applyAlignment="1">
      <alignment/>
    </xf>
    <xf numFmtId="177" fontId="8" fillId="0" borderId="0" xfId="62" applyNumberFormat="1" applyFont="1" applyAlignment="1">
      <alignment/>
      <protection/>
    </xf>
    <xf numFmtId="177" fontId="8" fillId="0" borderId="0" xfId="62" applyNumberFormat="1" applyFont="1" applyAlignment="1">
      <alignment vertical="center"/>
      <protection/>
    </xf>
    <xf numFmtId="38" fontId="8" fillId="0" borderId="0" xfId="49" applyFont="1" applyAlignment="1" quotePrefix="1">
      <alignment/>
    </xf>
    <xf numFmtId="38" fontId="8" fillId="0" borderId="12" xfId="49" applyFont="1" applyBorder="1" applyAlignment="1" quotePrefix="1">
      <alignment/>
    </xf>
    <xf numFmtId="0" fontId="17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12" xfId="0" applyFont="1" applyBorder="1" applyAlignment="1" quotePrefix="1">
      <alignment horizontal="right"/>
    </xf>
    <xf numFmtId="0" fontId="10" fillId="0" borderId="0" xfId="0" applyFont="1" applyBorder="1" applyAlignment="1">
      <alignment horizontal="right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38" fontId="7" fillId="0" borderId="0" xfId="49" applyFont="1" applyAlignment="1">
      <alignment/>
    </xf>
    <xf numFmtId="38" fontId="17" fillId="0" borderId="0" xfId="49" applyFont="1" applyAlignment="1">
      <alignment vertical="center"/>
    </xf>
    <xf numFmtId="38" fontId="10" fillId="0" borderId="0" xfId="49" applyFont="1" applyAlignment="1">
      <alignment/>
    </xf>
    <xf numFmtId="38" fontId="10" fillId="0" borderId="0" xfId="49" applyFont="1" applyBorder="1" applyAlignment="1">
      <alignment horizontal="center" vertical="center"/>
    </xf>
    <xf numFmtId="38" fontId="10" fillId="0" borderId="0" xfId="49" applyFont="1" applyBorder="1" applyAlignment="1">
      <alignment horizontal="right" vertical="center"/>
    </xf>
    <xf numFmtId="38" fontId="10" fillId="0" borderId="0" xfId="49" applyFont="1" applyFill="1" applyBorder="1" applyAlignment="1" quotePrefix="1">
      <alignment horizontal="left"/>
    </xf>
    <xf numFmtId="38" fontId="10" fillId="0" borderId="0" xfId="49" applyFont="1" applyAlignment="1">
      <alignment/>
    </xf>
    <xf numFmtId="38" fontId="10" fillId="0" borderId="0" xfId="49" applyFont="1" applyAlignment="1">
      <alignment horizontal="left"/>
    </xf>
    <xf numFmtId="0" fontId="17" fillId="0" borderId="0" xfId="61" applyFont="1">
      <alignment vertical="center"/>
      <protection/>
    </xf>
    <xf numFmtId="0" fontId="14" fillId="0" borderId="0" xfId="61" applyFont="1">
      <alignment vertical="center"/>
      <protection/>
    </xf>
    <xf numFmtId="0" fontId="10" fillId="0" borderId="0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right" vertical="center"/>
    </xf>
    <xf numFmtId="0" fontId="10" fillId="0" borderId="11" xfId="0" applyNumberFormat="1" applyFont="1" applyBorder="1" applyAlignment="1">
      <alignment horizontal="right" vertical="center"/>
    </xf>
    <xf numFmtId="38" fontId="10" fillId="0" borderId="0" xfId="49" applyFont="1" applyFill="1" applyBorder="1" applyAlignment="1">
      <alignment horizontal="right" vertical="center"/>
    </xf>
    <xf numFmtId="38" fontId="10" fillId="0" borderId="0" xfId="49" applyFont="1" applyAlignment="1">
      <alignment horizontal="right" vertical="center"/>
    </xf>
    <xf numFmtId="177" fontId="17" fillId="0" borderId="0" xfId="62" applyNumberFormat="1" applyFont="1" applyAlignment="1">
      <alignment vertical="center"/>
      <protection/>
    </xf>
    <xf numFmtId="177" fontId="10" fillId="0" borderId="12" xfId="62" applyNumberFormat="1" applyFont="1" applyBorder="1" applyAlignment="1">
      <alignment horizontal="right" vertical="center"/>
      <protection/>
    </xf>
    <xf numFmtId="177" fontId="10" fillId="0" borderId="11" xfId="62" applyNumberFormat="1" applyFont="1" applyBorder="1" applyAlignment="1" quotePrefix="1">
      <alignment horizontal="right" vertical="center"/>
      <protection/>
    </xf>
    <xf numFmtId="177" fontId="7" fillId="0" borderId="0" xfId="62" applyNumberFormat="1" applyFont="1">
      <alignment/>
      <protection/>
    </xf>
    <xf numFmtId="0" fontId="10" fillId="0" borderId="0" xfId="63" applyFont="1" applyAlignment="1">
      <alignment horizontal="right" vertical="center"/>
      <protection/>
    </xf>
    <xf numFmtId="38" fontId="17" fillId="0" borderId="0" xfId="49" applyFont="1" applyAlignment="1" quotePrefix="1">
      <alignment horizontal="left" vertical="center"/>
    </xf>
    <xf numFmtId="38" fontId="10" fillId="0" borderId="0" xfId="49" applyFont="1" applyBorder="1" applyAlignment="1">
      <alignment horizontal="right"/>
    </xf>
    <xf numFmtId="38" fontId="7" fillId="0" borderId="0" xfId="49" applyFont="1" applyAlignment="1">
      <alignment/>
    </xf>
    <xf numFmtId="38" fontId="10" fillId="0" borderId="11" xfId="49" applyFont="1" applyBorder="1" applyAlignment="1">
      <alignment horizontal="right"/>
    </xf>
    <xf numFmtId="0" fontId="10" fillId="0" borderId="0" xfId="0" applyFont="1" applyAlignment="1" quotePrefix="1">
      <alignment horizontal="left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 quotePrefix="1">
      <alignment horizontal="right" vertical="center"/>
    </xf>
    <xf numFmtId="0" fontId="0" fillId="33" borderId="25" xfId="0" applyFont="1" applyFill="1" applyBorder="1" applyAlignment="1">
      <alignment vertical="center"/>
    </xf>
    <xf numFmtId="0" fontId="15" fillId="33" borderId="25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61" applyFont="1">
      <alignment vertical="center"/>
      <protection/>
    </xf>
    <xf numFmtId="0" fontId="10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/>
    </xf>
    <xf numFmtId="41" fontId="8" fillId="0" borderId="25" xfId="49" applyNumberFormat="1" applyFont="1" applyBorder="1" applyAlignment="1">
      <alignment horizontal="right" vertical="center"/>
    </xf>
    <xf numFmtId="49" fontId="8" fillId="33" borderId="10" xfId="0" applyNumberFormat="1" applyFont="1" applyFill="1" applyBorder="1" applyAlignment="1" quotePrefix="1">
      <alignment horizontal="center" vertical="center"/>
    </xf>
    <xf numFmtId="14" fontId="10" fillId="33" borderId="16" xfId="63" applyNumberFormat="1" applyFont="1" applyFill="1" applyBorder="1" applyAlignment="1">
      <alignment horizontal="distributed" vertical="center" shrinkToFit="1"/>
      <protection/>
    </xf>
    <xf numFmtId="14" fontId="10" fillId="33" borderId="25" xfId="63" applyNumberFormat="1" applyFont="1" applyFill="1" applyBorder="1" applyAlignment="1">
      <alignment horizontal="distributed" vertical="center" shrinkToFit="1"/>
      <protection/>
    </xf>
    <xf numFmtId="0" fontId="10" fillId="0" borderId="11" xfId="0" applyFont="1" applyBorder="1" applyAlignment="1">
      <alignment horizontal="left"/>
    </xf>
    <xf numFmtId="41" fontId="8" fillId="0" borderId="13" xfId="49" applyNumberFormat="1" applyFont="1" applyBorder="1" applyAlignment="1">
      <alignment horizontal="right" vertical="center"/>
    </xf>
    <xf numFmtId="0" fontId="13" fillId="33" borderId="10" xfId="61" applyFont="1" applyFill="1" applyBorder="1" applyAlignment="1">
      <alignment horizontal="center" vertical="center"/>
      <protection/>
    </xf>
    <xf numFmtId="0" fontId="15" fillId="33" borderId="10" xfId="61" applyFont="1" applyFill="1" applyBorder="1" applyAlignment="1">
      <alignment horizontal="center" vertical="center"/>
      <protection/>
    </xf>
    <xf numFmtId="41" fontId="8" fillId="0" borderId="24" xfId="49" applyNumberFormat="1" applyFont="1" applyFill="1" applyBorder="1" applyAlignment="1">
      <alignment horizontal="right" vertical="center"/>
    </xf>
    <xf numFmtId="41" fontId="8" fillId="0" borderId="0" xfId="49" applyNumberFormat="1" applyFont="1" applyFill="1" applyBorder="1" applyAlignment="1">
      <alignment horizontal="right" vertical="center"/>
    </xf>
    <xf numFmtId="41" fontId="8" fillId="0" borderId="24" xfId="49" applyNumberFormat="1" applyFont="1" applyBorder="1" applyAlignment="1">
      <alignment horizontal="right" vertical="center"/>
    </xf>
    <xf numFmtId="41" fontId="8" fillId="0" borderId="0" xfId="49" applyNumberFormat="1" applyFont="1" applyBorder="1" applyAlignment="1">
      <alignment horizontal="right" vertical="center"/>
    </xf>
    <xf numFmtId="41" fontId="0" fillId="0" borderId="10" xfId="49" applyNumberFormat="1" applyFont="1" applyBorder="1" applyAlignment="1">
      <alignment vertical="center"/>
    </xf>
    <xf numFmtId="38" fontId="8" fillId="33" borderId="13" xfId="49" applyFont="1" applyFill="1" applyBorder="1" applyAlignment="1" quotePrefix="1">
      <alignment horizontal="distributed" vertical="center" shrinkToFit="1"/>
    </xf>
    <xf numFmtId="41" fontId="8" fillId="0" borderId="13" xfId="49" applyNumberFormat="1" applyFont="1" applyBorder="1" applyAlignment="1">
      <alignment horizontal="right" vertical="center" shrinkToFit="1"/>
    </xf>
    <xf numFmtId="41" fontId="0" fillId="0" borderId="13" xfId="49" applyNumberFormat="1" applyFont="1" applyBorder="1" applyAlignment="1">
      <alignment horizontal="right" vertical="center" shrinkToFit="1"/>
    </xf>
    <xf numFmtId="38" fontId="8" fillId="0" borderId="24" xfId="49" applyFont="1" applyFill="1" applyBorder="1" applyAlignment="1">
      <alignment horizontal="distributed" vertical="center" shrinkToFit="1"/>
    </xf>
    <xf numFmtId="41" fontId="8" fillId="0" borderId="24" xfId="49" applyNumberFormat="1" applyFont="1" applyFill="1" applyBorder="1" applyAlignment="1">
      <alignment horizontal="right" vertical="center" shrinkToFit="1"/>
    </xf>
    <xf numFmtId="41" fontId="0" fillId="0" borderId="24" xfId="49" applyNumberFormat="1" applyFont="1" applyFill="1" applyBorder="1" applyAlignment="1">
      <alignment horizontal="right" vertical="center" shrinkToFit="1"/>
    </xf>
    <xf numFmtId="38" fontId="8" fillId="0" borderId="0" xfId="49" applyFont="1" applyFill="1" applyBorder="1" applyAlignment="1">
      <alignment shrinkToFit="1"/>
    </xf>
    <xf numFmtId="41" fontId="0" fillId="0" borderId="10" xfId="49" applyNumberFormat="1" applyFont="1" applyFill="1" applyBorder="1" applyAlignment="1">
      <alignment horizontal="right" vertical="center"/>
    </xf>
    <xf numFmtId="41" fontId="9" fillId="0" borderId="10" xfId="0" applyNumberFormat="1" applyFont="1" applyBorder="1" applyAlignment="1">
      <alignment vertical="center" shrinkToFit="1"/>
    </xf>
    <xf numFmtId="38" fontId="8" fillId="0" borderId="0" xfId="49" applyFont="1" applyAlignment="1" quotePrefix="1">
      <alignment horizontal="right" vertical="center"/>
    </xf>
    <xf numFmtId="0" fontId="8" fillId="0" borderId="0" xfId="63" applyFont="1" applyBorder="1">
      <alignment vertical="center"/>
      <protection/>
    </xf>
    <xf numFmtId="41" fontId="9" fillId="0" borderId="0" xfId="63" applyNumberFormat="1" applyFont="1" applyFill="1" applyBorder="1" applyAlignment="1">
      <alignment vertical="center" shrinkToFit="1"/>
      <protection/>
    </xf>
    <xf numFmtId="49" fontId="0" fillId="0" borderId="12" xfId="49" applyNumberFormat="1" applyFont="1" applyFill="1" applyBorder="1" applyAlignment="1" quotePrefix="1">
      <alignment horizontal="center" vertical="center"/>
    </xf>
    <xf numFmtId="38" fontId="8" fillId="0" borderId="0" xfId="49" applyFont="1" applyAlignment="1" quotePrefix="1">
      <alignment vertical="center"/>
    </xf>
    <xf numFmtId="0" fontId="0" fillId="0" borderId="12" xfId="0" applyBorder="1" applyAlignment="1">
      <alignment horizontal="right" vertical="center"/>
    </xf>
    <xf numFmtId="41" fontId="8" fillId="0" borderId="11" xfId="49" applyNumberFormat="1" applyFont="1" applyFill="1" applyBorder="1" applyAlignment="1">
      <alignment horizontal="right" vertical="center"/>
    </xf>
    <xf numFmtId="38" fontId="8" fillId="0" borderId="0" xfId="49" applyFont="1" applyAlignment="1" quotePrefix="1">
      <alignment/>
    </xf>
    <xf numFmtId="38" fontId="19" fillId="0" borderId="0" xfId="49" applyFont="1" applyAlignment="1" quotePrefix="1">
      <alignment vertical="center"/>
    </xf>
    <xf numFmtId="0" fontId="8" fillId="33" borderId="25" xfId="0" applyFont="1" applyFill="1" applyBorder="1" applyAlignment="1" quotePrefix="1">
      <alignment horizontal="distributed" vertical="center"/>
    </xf>
    <xf numFmtId="0" fontId="8" fillId="33" borderId="16" xfId="0" applyFont="1" applyFill="1" applyBorder="1" applyAlignment="1">
      <alignment horizontal="distributed" vertical="center"/>
    </xf>
    <xf numFmtId="0" fontId="8" fillId="33" borderId="17" xfId="0" applyFont="1" applyFill="1" applyBorder="1" applyAlignment="1">
      <alignment horizontal="distributed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 quotePrefix="1">
      <alignment horizontal="center" vertical="center"/>
    </xf>
    <xf numFmtId="0" fontId="8" fillId="33" borderId="13" xfId="0" applyFont="1" applyFill="1" applyBorder="1" applyAlignment="1" quotePrefix="1">
      <alignment horizontal="distributed" vertical="center"/>
    </xf>
    <xf numFmtId="0" fontId="8" fillId="33" borderId="14" xfId="0" applyFont="1" applyFill="1" applyBorder="1" applyAlignment="1">
      <alignment horizontal="distributed" vertical="center"/>
    </xf>
    <xf numFmtId="0" fontId="8" fillId="33" borderId="15" xfId="0" applyFont="1" applyFill="1" applyBorder="1" applyAlignment="1">
      <alignment horizontal="distributed" vertical="center"/>
    </xf>
    <xf numFmtId="0" fontId="8" fillId="33" borderId="10" xfId="0" applyFont="1" applyFill="1" applyBorder="1" applyAlignment="1" quotePrefix="1">
      <alignment horizontal="distributed" vertical="center"/>
    </xf>
    <xf numFmtId="0" fontId="8" fillId="33" borderId="10" xfId="0" applyFont="1" applyFill="1" applyBorder="1" applyAlignment="1">
      <alignment horizontal="distributed" vertical="center"/>
    </xf>
    <xf numFmtId="0" fontId="8" fillId="33" borderId="13" xfId="0" applyFont="1" applyFill="1" applyBorder="1" applyAlignment="1">
      <alignment horizontal="distributed" vertical="center"/>
    </xf>
    <xf numFmtId="49" fontId="8" fillId="33" borderId="13" xfId="0" applyNumberFormat="1" applyFont="1" applyFill="1" applyBorder="1" applyAlignment="1">
      <alignment horizontal="center" vertical="center"/>
    </xf>
    <xf numFmtId="49" fontId="8" fillId="33" borderId="15" xfId="0" applyNumberFormat="1" applyFont="1" applyFill="1" applyBorder="1" applyAlignment="1">
      <alignment horizontal="center" vertical="center"/>
    </xf>
    <xf numFmtId="41" fontId="8" fillId="0" borderId="13" xfId="49" applyNumberFormat="1" applyFont="1" applyBorder="1" applyAlignment="1">
      <alignment horizontal="left" vertical="center" indent="3"/>
    </xf>
    <xf numFmtId="41" fontId="8" fillId="0" borderId="15" xfId="49" applyNumberFormat="1" applyFont="1" applyBorder="1" applyAlignment="1">
      <alignment horizontal="left" vertical="center" indent="3"/>
    </xf>
    <xf numFmtId="49" fontId="0" fillId="33" borderId="13" xfId="0" applyNumberFormat="1" applyFont="1" applyFill="1" applyBorder="1" applyAlignment="1">
      <alignment horizontal="center" vertical="center"/>
    </xf>
    <xf numFmtId="49" fontId="0" fillId="33" borderId="15" xfId="0" applyNumberFormat="1" applyFont="1" applyFill="1" applyBorder="1" applyAlignment="1">
      <alignment horizontal="center" vertical="center"/>
    </xf>
    <xf numFmtId="41" fontId="0" fillId="0" borderId="13" xfId="49" applyNumberFormat="1" applyFont="1" applyBorder="1" applyAlignment="1">
      <alignment horizontal="left" vertical="center" indent="3"/>
    </xf>
    <xf numFmtId="41" fontId="0" fillId="0" borderId="15" xfId="49" applyNumberFormat="1" applyFont="1" applyBorder="1" applyAlignment="1">
      <alignment horizontal="left" vertical="center" indent="3"/>
    </xf>
    <xf numFmtId="38" fontId="10" fillId="0" borderId="0" xfId="49" applyFont="1" applyAlignment="1">
      <alignment horizontal="left"/>
    </xf>
    <xf numFmtId="38" fontId="8" fillId="33" borderId="10" xfId="49" applyFont="1" applyFill="1" applyBorder="1" applyAlignment="1" quotePrefix="1">
      <alignment horizontal="distributed" vertical="center"/>
    </xf>
    <xf numFmtId="38" fontId="8" fillId="33" borderId="10" xfId="49" applyFont="1" applyFill="1" applyBorder="1" applyAlignment="1">
      <alignment horizontal="distributed" vertical="center"/>
    </xf>
    <xf numFmtId="38" fontId="8" fillId="33" borderId="25" xfId="49" applyFont="1" applyFill="1" applyBorder="1" applyAlignment="1" quotePrefix="1">
      <alignment horizontal="distributed" vertical="center"/>
    </xf>
    <xf numFmtId="38" fontId="8" fillId="33" borderId="17" xfId="49" applyFont="1" applyFill="1" applyBorder="1" applyAlignment="1">
      <alignment horizontal="distributed" vertical="center"/>
    </xf>
    <xf numFmtId="38" fontId="8" fillId="34" borderId="25" xfId="49" applyFont="1" applyFill="1" applyBorder="1" applyAlignment="1" quotePrefix="1">
      <alignment horizontal="distributed" vertical="center"/>
    </xf>
    <xf numFmtId="38" fontId="8" fillId="34" borderId="17" xfId="49" applyFont="1" applyFill="1" applyBorder="1" applyAlignment="1">
      <alignment horizontal="distributed" vertical="center"/>
    </xf>
    <xf numFmtId="0" fontId="7" fillId="33" borderId="10" xfId="61" applyFont="1" applyFill="1" applyBorder="1" applyAlignment="1">
      <alignment horizontal="center" vertical="center"/>
      <protection/>
    </xf>
    <xf numFmtId="0" fontId="8" fillId="33" borderId="10" xfId="61" applyFont="1" applyFill="1" applyBorder="1" applyAlignment="1">
      <alignment horizontal="center" vertical="center"/>
      <protection/>
    </xf>
    <xf numFmtId="0" fontId="10" fillId="0" borderId="0" xfId="61" applyFont="1" applyBorder="1" applyAlignment="1">
      <alignment horizontal="right" vertical="center"/>
      <protection/>
    </xf>
    <xf numFmtId="0" fontId="10" fillId="0" borderId="0" xfId="61" applyFont="1" applyBorder="1" applyAlignment="1">
      <alignment vertical="center"/>
      <protection/>
    </xf>
    <xf numFmtId="41" fontId="8" fillId="0" borderId="10" xfId="49" applyNumberFormat="1" applyFont="1" applyFill="1" applyBorder="1" applyAlignment="1">
      <alignment horizontal="center" vertical="center"/>
    </xf>
    <xf numFmtId="41" fontId="0" fillId="0" borderId="10" xfId="49" applyNumberFormat="1" applyFont="1" applyFill="1" applyBorder="1" applyAlignment="1">
      <alignment horizontal="center" vertical="center"/>
    </xf>
    <xf numFmtId="38" fontId="8" fillId="33" borderId="13" xfId="49" applyFont="1" applyFill="1" applyBorder="1" applyAlignment="1" quotePrefix="1">
      <alignment horizontal="distributed" vertical="center"/>
    </xf>
    <xf numFmtId="38" fontId="8" fillId="33" borderId="15" xfId="49" applyFont="1" applyFill="1" applyBorder="1" applyAlignment="1">
      <alignment horizontal="distributed" vertical="center"/>
    </xf>
    <xf numFmtId="0" fontId="8" fillId="33" borderId="13" xfId="0" applyFont="1" applyFill="1" applyBorder="1" applyAlignment="1" quotePrefix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38" fontId="8" fillId="33" borderId="10" xfId="49" applyFont="1" applyFill="1" applyBorder="1" applyAlignment="1">
      <alignment horizontal="center" vertical="center"/>
    </xf>
    <xf numFmtId="38" fontId="8" fillId="33" borderId="13" xfId="49" applyFont="1" applyFill="1" applyBorder="1" applyAlignment="1">
      <alignment horizontal="distributed" vertical="center"/>
    </xf>
    <xf numFmtId="177" fontId="8" fillId="33" borderId="13" xfId="62" applyNumberFormat="1" applyFont="1" applyFill="1" applyBorder="1" applyAlignment="1" quotePrefix="1">
      <alignment horizontal="center" vertical="center"/>
      <protection/>
    </xf>
    <xf numFmtId="177" fontId="8" fillId="33" borderId="14" xfId="62" applyNumberFormat="1" applyFont="1" applyFill="1" applyBorder="1" applyAlignment="1">
      <alignment horizontal="center" vertical="center"/>
      <protection/>
    </xf>
    <xf numFmtId="177" fontId="8" fillId="33" borderId="15" xfId="62" applyNumberFormat="1" applyFont="1" applyFill="1" applyBorder="1" applyAlignment="1">
      <alignment horizontal="center" vertical="center"/>
      <protection/>
    </xf>
    <xf numFmtId="177" fontId="8" fillId="33" borderId="25" xfId="62" applyNumberFormat="1" applyFont="1" applyFill="1" applyBorder="1" applyAlignment="1" quotePrefix="1">
      <alignment horizontal="distributed" vertical="center"/>
      <protection/>
    </xf>
    <xf numFmtId="177" fontId="8" fillId="33" borderId="17" xfId="62" applyNumberFormat="1" applyFont="1" applyFill="1" applyBorder="1" applyAlignment="1">
      <alignment horizontal="distributed" vertical="center"/>
      <protection/>
    </xf>
    <xf numFmtId="177" fontId="8" fillId="33" borderId="13" xfId="62" applyNumberFormat="1" applyFont="1" applyFill="1" applyBorder="1" applyAlignment="1" quotePrefix="1">
      <alignment horizontal="distributed" vertical="center"/>
      <protection/>
    </xf>
    <xf numFmtId="177" fontId="8" fillId="33" borderId="14" xfId="62" applyNumberFormat="1" applyFont="1" applyFill="1" applyBorder="1" applyAlignment="1">
      <alignment horizontal="distributed" vertical="center"/>
      <protection/>
    </xf>
    <xf numFmtId="177" fontId="8" fillId="33" borderId="15" xfId="62" applyNumberFormat="1" applyFont="1" applyFill="1" applyBorder="1" applyAlignment="1">
      <alignment horizontal="distributed" vertical="center"/>
      <protection/>
    </xf>
    <xf numFmtId="0" fontId="10" fillId="33" borderId="25" xfId="63" applyFont="1" applyFill="1" applyBorder="1" applyAlignment="1">
      <alignment vertical="center" textRotation="255"/>
      <protection/>
    </xf>
    <xf numFmtId="0" fontId="10" fillId="33" borderId="16" xfId="63" applyFont="1" applyFill="1" applyBorder="1" applyAlignment="1">
      <alignment vertical="center" textRotation="255"/>
      <protection/>
    </xf>
    <xf numFmtId="0" fontId="10" fillId="33" borderId="21" xfId="63" applyFont="1" applyFill="1" applyBorder="1" applyAlignment="1">
      <alignment vertical="center" textRotation="255"/>
      <protection/>
    </xf>
    <xf numFmtId="0" fontId="10" fillId="33" borderId="16" xfId="63" applyFont="1" applyFill="1" applyBorder="1" applyAlignment="1">
      <alignment vertical="center" textRotation="255" shrinkToFit="1"/>
      <protection/>
    </xf>
    <xf numFmtId="0" fontId="10" fillId="33" borderId="18" xfId="63" applyFont="1" applyFill="1" applyBorder="1" applyAlignment="1">
      <alignment vertical="center" textRotation="255" shrinkToFit="1"/>
      <protection/>
    </xf>
    <xf numFmtId="0" fontId="8" fillId="33" borderId="26" xfId="63" applyFont="1" applyFill="1" applyBorder="1" applyAlignment="1">
      <alignment horizontal="center" vertical="center" textRotation="255"/>
      <protection/>
    </xf>
    <xf numFmtId="0" fontId="8" fillId="33" borderId="27" xfId="63" applyFont="1" applyFill="1" applyBorder="1" applyAlignment="1">
      <alignment horizontal="center" vertical="center" textRotation="255"/>
      <protection/>
    </xf>
    <xf numFmtId="0" fontId="8" fillId="33" borderId="24" xfId="63" applyFont="1" applyFill="1" applyBorder="1" applyAlignment="1">
      <alignment horizontal="center" vertical="center" textRotation="255"/>
      <protection/>
    </xf>
    <xf numFmtId="0" fontId="8" fillId="33" borderId="20" xfId="63" applyFont="1" applyFill="1" applyBorder="1" applyAlignment="1">
      <alignment horizontal="center" vertical="center" textRotation="255"/>
      <protection/>
    </xf>
    <xf numFmtId="0" fontId="8" fillId="33" borderId="21" xfId="63" applyFont="1" applyFill="1" applyBorder="1" applyAlignment="1">
      <alignment vertical="center"/>
      <protection/>
    </xf>
    <xf numFmtId="0" fontId="0" fillId="0" borderId="28" xfId="0" applyFont="1" applyBorder="1" applyAlignment="1">
      <alignment/>
    </xf>
    <xf numFmtId="0" fontId="0" fillId="33" borderId="13" xfId="63" applyFont="1" applyFill="1" applyBorder="1" applyAlignment="1">
      <alignment horizontal="center" vertical="center"/>
      <protection/>
    </xf>
    <xf numFmtId="0" fontId="0" fillId="33" borderId="15" xfId="63" applyFont="1" applyFill="1" applyBorder="1" applyAlignment="1">
      <alignment horizontal="center" vertical="center"/>
      <protection/>
    </xf>
    <xf numFmtId="0" fontId="8" fillId="33" borderId="23" xfId="63" applyNumberFormat="1" applyFont="1" applyFill="1" applyBorder="1" applyAlignment="1">
      <alignment horizontal="center" vertical="center" textRotation="255" shrinkToFit="1"/>
      <protection/>
    </xf>
    <xf numFmtId="0" fontId="8" fillId="33" borderId="19" xfId="63" applyFont="1" applyFill="1" applyBorder="1" applyAlignment="1">
      <alignment vertical="center" shrinkToFit="1"/>
      <protection/>
    </xf>
    <xf numFmtId="0" fontId="8" fillId="33" borderId="24" xfId="63" applyFont="1" applyFill="1" applyBorder="1" applyAlignment="1">
      <alignment vertical="center" shrinkToFit="1"/>
      <protection/>
    </xf>
    <xf numFmtId="0" fontId="8" fillId="33" borderId="20" xfId="63" applyFont="1" applyFill="1" applyBorder="1" applyAlignment="1">
      <alignment vertical="center" shrinkToFit="1"/>
      <protection/>
    </xf>
    <xf numFmtId="0" fontId="8" fillId="33" borderId="23" xfId="63" applyFont="1" applyFill="1" applyBorder="1" applyAlignment="1">
      <alignment horizontal="center" vertical="center" shrinkToFit="1"/>
      <protection/>
    </xf>
    <xf numFmtId="0" fontId="8" fillId="33" borderId="29" xfId="63" applyFont="1" applyFill="1" applyBorder="1" applyAlignment="1">
      <alignment horizontal="center" vertical="center" shrinkToFit="1"/>
      <protection/>
    </xf>
    <xf numFmtId="0" fontId="8" fillId="33" borderId="19" xfId="63" applyFont="1" applyFill="1" applyBorder="1" applyAlignment="1">
      <alignment horizontal="center" vertical="center" shrinkToFit="1"/>
      <protection/>
    </xf>
    <xf numFmtId="0" fontId="8" fillId="33" borderId="21" xfId="63" applyFont="1" applyFill="1" applyBorder="1" applyAlignment="1">
      <alignment horizontal="center" vertical="center" shrinkToFit="1"/>
      <protection/>
    </xf>
    <xf numFmtId="0" fontId="8" fillId="33" borderId="12" xfId="63" applyFont="1" applyFill="1" applyBorder="1" applyAlignment="1">
      <alignment horizontal="center" vertical="center" shrinkToFit="1"/>
      <protection/>
    </xf>
    <xf numFmtId="0" fontId="8" fillId="33" borderId="28" xfId="63" applyFont="1" applyFill="1" applyBorder="1" applyAlignment="1">
      <alignment horizontal="center" vertical="center" shrinkToFit="1"/>
      <protection/>
    </xf>
    <xf numFmtId="38" fontId="8" fillId="33" borderId="10" xfId="49" applyFont="1" applyFill="1" applyBorder="1" applyAlignment="1" quotePrefix="1">
      <alignment horizontal="center" vertical="center"/>
    </xf>
    <xf numFmtId="38" fontId="0" fillId="0" borderId="10" xfId="49" applyFont="1" applyFill="1" applyBorder="1" applyAlignment="1">
      <alignment horizontal="center" vertical="center"/>
    </xf>
    <xf numFmtId="38" fontId="8" fillId="0" borderId="13" xfId="49" applyFont="1" applyFill="1" applyBorder="1" applyAlignment="1">
      <alignment horizontal="center" vertical="center"/>
    </xf>
    <xf numFmtId="38" fontId="8" fillId="0" borderId="15" xfId="49" applyFont="1" applyBorder="1" applyAlignment="1">
      <alignment horizontal="center" vertical="center"/>
    </xf>
    <xf numFmtId="176" fontId="8" fillId="0" borderId="13" xfId="49" applyNumberFormat="1" applyFont="1" applyFill="1" applyBorder="1" applyAlignment="1">
      <alignment horizontal="center" vertical="center"/>
    </xf>
    <xf numFmtId="176" fontId="8" fillId="0" borderId="15" xfId="0" applyNumberFormat="1" applyFont="1" applyBorder="1" applyAlignment="1">
      <alignment horizontal="center" vertical="center"/>
    </xf>
    <xf numFmtId="38" fontId="8" fillId="0" borderId="10" xfId="49" applyFont="1" applyFill="1" applyBorder="1" applyAlignment="1">
      <alignment horizontal="center" vertical="center"/>
    </xf>
    <xf numFmtId="0" fontId="8" fillId="33" borderId="25" xfId="0" applyFont="1" applyFill="1" applyBorder="1" applyAlignment="1" quotePrefix="1">
      <alignment horizontal="center" vertical="distributed" textRotation="255"/>
    </xf>
    <xf numFmtId="0" fontId="8" fillId="33" borderId="17" xfId="0" applyFont="1" applyFill="1" applyBorder="1" applyAlignment="1">
      <alignment horizontal="center" vertical="distributed"/>
    </xf>
    <xf numFmtId="0" fontId="8" fillId="33" borderId="25" xfId="0" applyFont="1" applyFill="1" applyBorder="1" applyAlignment="1">
      <alignment horizontal="center" vertical="distributed" textRotation="255"/>
    </xf>
    <xf numFmtId="0" fontId="0" fillId="0" borderId="17" xfId="0" applyBorder="1" applyAlignment="1">
      <alignment horizontal="center" vertical="distributed"/>
    </xf>
    <xf numFmtId="0" fontId="10" fillId="33" borderId="10" xfId="0" applyFont="1" applyFill="1" applyBorder="1" applyAlignment="1" quotePrefix="1">
      <alignment horizontal="distributed" vertical="center"/>
    </xf>
    <xf numFmtId="0" fontId="10" fillId="33" borderId="10" xfId="0" applyFont="1" applyFill="1" applyBorder="1" applyAlignment="1">
      <alignment horizontal="distributed" vertical="center"/>
    </xf>
    <xf numFmtId="0" fontId="10" fillId="33" borderId="25" xfId="0" applyFont="1" applyFill="1" applyBorder="1" applyAlignment="1" quotePrefix="1">
      <alignment horizontal="center" vertical="distributed" textRotation="255"/>
    </xf>
    <xf numFmtId="0" fontId="10" fillId="33" borderId="17" xfId="0" applyFont="1" applyFill="1" applyBorder="1" applyAlignment="1">
      <alignment horizontal="center" vertical="distributed"/>
    </xf>
  </cellXfs>
  <cellStyles count="53">
    <cellStyle name="Normal" xfId="0"/>
    <cellStyle name="RowLevel_0" xfId="1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60　国際交流センター利用状況" xfId="61"/>
    <cellStyle name="標準_Book1" xfId="62"/>
    <cellStyle name="標準_H18青少年相談状況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1" name="AutoShape 2"/>
        <xdr:cNvSpPr>
          <a:spLocks/>
        </xdr:cNvSpPr>
      </xdr:nvSpPr>
      <xdr:spPr>
        <a:xfrm>
          <a:off x="9525" y="6143625"/>
          <a:ext cx="895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28575</xdr:rowOff>
    </xdr:from>
    <xdr:to>
      <xdr:col>2</xdr:col>
      <xdr:colOff>9525</xdr:colOff>
      <xdr:row>8</xdr:row>
      <xdr:rowOff>0</xdr:rowOff>
    </xdr:to>
    <xdr:sp>
      <xdr:nvSpPr>
        <xdr:cNvPr id="2" name="AutoShape 1"/>
        <xdr:cNvSpPr>
          <a:spLocks/>
        </xdr:cNvSpPr>
      </xdr:nvSpPr>
      <xdr:spPr>
        <a:xfrm>
          <a:off x="9525" y="219075"/>
          <a:ext cx="904875" cy="1162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28575</xdr:rowOff>
    </xdr:from>
    <xdr:to>
      <xdr:col>2</xdr:col>
      <xdr:colOff>9525</xdr:colOff>
      <xdr:row>8</xdr:row>
      <xdr:rowOff>0</xdr:rowOff>
    </xdr:to>
    <xdr:sp>
      <xdr:nvSpPr>
        <xdr:cNvPr id="3" name="AutoShape 3"/>
        <xdr:cNvSpPr>
          <a:spLocks/>
        </xdr:cNvSpPr>
      </xdr:nvSpPr>
      <xdr:spPr>
        <a:xfrm>
          <a:off x="9525" y="219075"/>
          <a:ext cx="904875" cy="1162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4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125" style="2" customWidth="1"/>
    <col min="2" max="2" width="8.875" style="2" customWidth="1"/>
    <col min="3" max="3" width="9.875" style="2" customWidth="1"/>
    <col min="4" max="9" width="8.875" style="2" customWidth="1"/>
    <col min="10" max="10" width="10.875" style="2" customWidth="1"/>
    <col min="11" max="11" width="8.50390625" style="2" customWidth="1"/>
    <col min="12" max="12" width="8.875" style="2" customWidth="1"/>
    <col min="13" max="13" width="9.875" style="2" customWidth="1"/>
    <col min="14" max="15" width="8.875" style="2" customWidth="1"/>
    <col min="16" max="16" width="9.875" style="2" customWidth="1"/>
    <col min="17" max="18" width="8.875" style="2" customWidth="1"/>
    <col min="19" max="19" width="9.875" style="2" customWidth="1"/>
    <col min="20" max="21" width="8.875" style="2" customWidth="1"/>
    <col min="22" max="22" width="9.875" style="2" customWidth="1"/>
    <col min="23" max="23" width="8.875" style="2" customWidth="1"/>
    <col min="24" max="24" width="9.75390625" style="2" customWidth="1"/>
    <col min="25" max="25" width="10.625" style="2" customWidth="1"/>
    <col min="26" max="27" width="8.875" style="2" customWidth="1"/>
    <col min="28" max="28" width="11.50390625" style="2" bestFit="1" customWidth="1"/>
    <col min="29" max="16384" width="9.00390625" style="2" customWidth="1"/>
  </cols>
  <sheetData>
    <row r="1" s="60" customFormat="1" ht="18" customHeight="1">
      <c r="A1" s="144" t="s">
        <v>314</v>
      </c>
    </row>
    <row r="2" s="145" customFormat="1" ht="18" customHeight="1">
      <c r="AA2" s="146"/>
    </row>
    <row r="3" spans="1:27" ht="15" customHeight="1">
      <c r="A3" s="217" t="s">
        <v>162</v>
      </c>
      <c r="B3" s="220" t="s">
        <v>192</v>
      </c>
      <c r="C3" s="220"/>
      <c r="D3" s="220"/>
      <c r="E3" s="221" t="s">
        <v>193</v>
      </c>
      <c r="F3" s="220"/>
      <c r="G3" s="220"/>
      <c r="H3" s="220"/>
      <c r="I3" s="222" t="s">
        <v>68</v>
      </c>
      <c r="J3" s="223"/>
      <c r="K3" s="224"/>
      <c r="L3" s="222" t="s">
        <v>69</v>
      </c>
      <c r="M3" s="223"/>
      <c r="N3" s="224"/>
      <c r="O3" s="222" t="s">
        <v>120</v>
      </c>
      <c r="P3" s="223"/>
      <c r="Q3" s="224"/>
      <c r="R3" s="227" t="s">
        <v>196</v>
      </c>
      <c r="S3" s="223"/>
      <c r="T3" s="224"/>
      <c r="U3" s="227" t="s">
        <v>258</v>
      </c>
      <c r="V3" s="223"/>
      <c r="W3" s="224"/>
      <c r="X3" s="225" t="s">
        <v>70</v>
      </c>
      <c r="Y3" s="226"/>
      <c r="Z3" s="220" t="s">
        <v>312</v>
      </c>
      <c r="AA3" s="220"/>
    </row>
    <row r="4" spans="1:27" ht="15" customHeight="1">
      <c r="A4" s="218"/>
      <c r="B4" s="225" t="s">
        <v>65</v>
      </c>
      <c r="C4" s="226"/>
      <c r="D4" s="220" t="s">
        <v>37</v>
      </c>
      <c r="E4" s="220" t="s">
        <v>38</v>
      </c>
      <c r="F4" s="220"/>
      <c r="G4" s="222" t="s">
        <v>311</v>
      </c>
      <c r="H4" s="224"/>
      <c r="I4" s="222" t="s">
        <v>65</v>
      </c>
      <c r="J4" s="224"/>
      <c r="K4" s="220" t="s">
        <v>37</v>
      </c>
      <c r="L4" s="225" t="s">
        <v>65</v>
      </c>
      <c r="M4" s="226"/>
      <c r="N4" s="220" t="s">
        <v>37</v>
      </c>
      <c r="O4" s="225" t="s">
        <v>65</v>
      </c>
      <c r="P4" s="226"/>
      <c r="Q4" s="220" t="s">
        <v>37</v>
      </c>
      <c r="R4" s="225" t="s">
        <v>65</v>
      </c>
      <c r="S4" s="226"/>
      <c r="T4" s="220" t="s">
        <v>37</v>
      </c>
      <c r="U4" s="225" t="s">
        <v>65</v>
      </c>
      <c r="V4" s="226"/>
      <c r="W4" s="220" t="s">
        <v>37</v>
      </c>
      <c r="X4" s="226"/>
      <c r="Y4" s="226"/>
      <c r="Z4" s="220"/>
      <c r="AA4" s="220"/>
    </row>
    <row r="5" spans="1:27" ht="15" customHeight="1">
      <c r="A5" s="219"/>
      <c r="B5" s="48" t="s">
        <v>66</v>
      </c>
      <c r="C5" s="48" t="s">
        <v>67</v>
      </c>
      <c r="D5" s="220"/>
      <c r="E5" s="4" t="s">
        <v>39</v>
      </c>
      <c r="F5" s="4" t="s">
        <v>40</v>
      </c>
      <c r="G5" s="4" t="s">
        <v>39</v>
      </c>
      <c r="H5" s="4" t="s">
        <v>40</v>
      </c>
      <c r="I5" s="48" t="s">
        <v>66</v>
      </c>
      <c r="J5" s="48" t="s">
        <v>67</v>
      </c>
      <c r="K5" s="220"/>
      <c r="L5" s="48" t="s">
        <v>66</v>
      </c>
      <c r="M5" s="48" t="s">
        <v>67</v>
      </c>
      <c r="N5" s="220"/>
      <c r="O5" s="48" t="s">
        <v>66</v>
      </c>
      <c r="P5" s="48" t="s">
        <v>67</v>
      </c>
      <c r="Q5" s="220"/>
      <c r="R5" s="48" t="s">
        <v>66</v>
      </c>
      <c r="S5" s="48" t="s">
        <v>67</v>
      </c>
      <c r="T5" s="220"/>
      <c r="U5" s="48" t="s">
        <v>66</v>
      </c>
      <c r="V5" s="48" t="s">
        <v>67</v>
      </c>
      <c r="W5" s="220"/>
      <c r="X5" s="48" t="s">
        <v>66</v>
      </c>
      <c r="Y5" s="48" t="s">
        <v>67</v>
      </c>
      <c r="Z5" s="3" t="s">
        <v>41</v>
      </c>
      <c r="AA5" s="4" t="s">
        <v>40</v>
      </c>
    </row>
    <row r="6" spans="1:27" s="62" customFormat="1" ht="21" customHeight="1">
      <c r="A6" s="55" t="s">
        <v>260</v>
      </c>
      <c r="B6" s="32">
        <v>38151</v>
      </c>
      <c r="C6" s="32">
        <v>145641</v>
      </c>
      <c r="D6" s="32">
        <v>285</v>
      </c>
      <c r="E6" s="32">
        <v>13557</v>
      </c>
      <c r="F6" s="32">
        <v>47305</v>
      </c>
      <c r="G6" s="32">
        <v>5126</v>
      </c>
      <c r="H6" s="32">
        <v>17142</v>
      </c>
      <c r="I6" s="32">
        <v>68336</v>
      </c>
      <c r="J6" s="32">
        <v>313976</v>
      </c>
      <c r="K6" s="32">
        <v>285</v>
      </c>
      <c r="L6" s="32">
        <v>56043</v>
      </c>
      <c r="M6" s="32">
        <v>242477</v>
      </c>
      <c r="N6" s="32">
        <v>285</v>
      </c>
      <c r="O6" s="32">
        <v>62573</v>
      </c>
      <c r="P6" s="32">
        <v>274574</v>
      </c>
      <c r="Q6" s="32">
        <v>204</v>
      </c>
      <c r="R6" s="32">
        <v>0</v>
      </c>
      <c r="S6" s="32">
        <v>0</v>
      </c>
      <c r="T6" s="32">
        <v>0</v>
      </c>
      <c r="U6" s="32">
        <v>0</v>
      </c>
      <c r="V6" s="32">
        <v>0</v>
      </c>
      <c r="W6" s="32">
        <v>0</v>
      </c>
      <c r="X6" s="32">
        <v>243786</v>
      </c>
      <c r="Y6" s="32">
        <v>1041115</v>
      </c>
      <c r="Z6" s="32">
        <v>109</v>
      </c>
      <c r="AA6" s="32">
        <v>15423</v>
      </c>
    </row>
    <row r="7" spans="1:27" s="62" customFormat="1" ht="21" customHeight="1">
      <c r="A7" s="55" t="s">
        <v>206</v>
      </c>
      <c r="B7" s="32">
        <v>35125</v>
      </c>
      <c r="C7" s="32">
        <v>132084</v>
      </c>
      <c r="D7" s="32">
        <v>283</v>
      </c>
      <c r="E7" s="32">
        <v>13456</v>
      </c>
      <c r="F7" s="32">
        <v>45213</v>
      </c>
      <c r="G7" s="32">
        <v>4564</v>
      </c>
      <c r="H7" s="32">
        <v>15535</v>
      </c>
      <c r="I7" s="32">
        <v>67394</v>
      </c>
      <c r="J7" s="32">
        <v>311149</v>
      </c>
      <c r="K7" s="32">
        <v>286</v>
      </c>
      <c r="L7" s="32">
        <v>51661</v>
      </c>
      <c r="M7" s="32">
        <v>221121</v>
      </c>
      <c r="N7" s="32">
        <v>286</v>
      </c>
      <c r="O7" s="32">
        <v>80786</v>
      </c>
      <c r="P7" s="32">
        <v>366119</v>
      </c>
      <c r="Q7" s="32">
        <v>282</v>
      </c>
      <c r="R7" s="32">
        <v>0</v>
      </c>
      <c r="S7" s="32">
        <v>0</v>
      </c>
      <c r="T7" s="32">
        <v>0</v>
      </c>
      <c r="U7" s="32">
        <v>0</v>
      </c>
      <c r="V7" s="32">
        <v>0</v>
      </c>
      <c r="W7" s="32">
        <v>0</v>
      </c>
      <c r="X7" s="32">
        <v>252986</v>
      </c>
      <c r="Y7" s="32">
        <v>1091221</v>
      </c>
      <c r="Z7" s="32">
        <v>107</v>
      </c>
      <c r="AA7" s="32">
        <v>15723</v>
      </c>
    </row>
    <row r="8" spans="1:27" ht="21" customHeight="1">
      <c r="A8" s="55" t="s">
        <v>207</v>
      </c>
      <c r="B8" s="32">
        <v>37041</v>
      </c>
      <c r="C8" s="32">
        <v>136449</v>
      </c>
      <c r="D8" s="32">
        <v>285</v>
      </c>
      <c r="E8" s="32">
        <v>3666</v>
      </c>
      <c r="F8" s="32">
        <v>21064</v>
      </c>
      <c r="G8" s="32">
        <v>4066</v>
      </c>
      <c r="H8" s="32">
        <v>13111</v>
      </c>
      <c r="I8" s="32">
        <v>67501</v>
      </c>
      <c r="J8" s="32">
        <v>312028</v>
      </c>
      <c r="K8" s="32">
        <v>285</v>
      </c>
      <c r="L8" s="32">
        <v>53982</v>
      </c>
      <c r="M8" s="32">
        <v>229864</v>
      </c>
      <c r="N8" s="32">
        <v>287</v>
      </c>
      <c r="O8" s="32">
        <v>86541</v>
      </c>
      <c r="P8" s="32">
        <v>392364</v>
      </c>
      <c r="Q8" s="32">
        <v>281</v>
      </c>
      <c r="R8" s="32">
        <v>13650</v>
      </c>
      <c r="S8" s="32">
        <v>62935</v>
      </c>
      <c r="T8" s="32">
        <v>203</v>
      </c>
      <c r="U8" s="32">
        <v>0</v>
      </c>
      <c r="V8" s="32">
        <v>0</v>
      </c>
      <c r="W8" s="32">
        <v>0</v>
      </c>
      <c r="X8" s="32">
        <v>266447</v>
      </c>
      <c r="Y8" s="32">
        <v>1167815</v>
      </c>
      <c r="Z8" s="32">
        <v>250</v>
      </c>
      <c r="AA8" s="32">
        <v>34039</v>
      </c>
    </row>
    <row r="9" spans="1:27" ht="21" customHeight="1">
      <c r="A9" s="55" t="s">
        <v>236</v>
      </c>
      <c r="B9" s="32">
        <v>38038</v>
      </c>
      <c r="C9" s="32">
        <v>141621</v>
      </c>
      <c r="D9" s="32">
        <v>284</v>
      </c>
      <c r="E9" s="32" t="s">
        <v>64</v>
      </c>
      <c r="F9" s="32" t="s">
        <v>64</v>
      </c>
      <c r="G9" s="32">
        <v>3329</v>
      </c>
      <c r="H9" s="32">
        <v>10039</v>
      </c>
      <c r="I9" s="32">
        <v>66355</v>
      </c>
      <c r="J9" s="32">
        <v>301738</v>
      </c>
      <c r="K9" s="32">
        <v>283</v>
      </c>
      <c r="L9" s="32">
        <v>54770</v>
      </c>
      <c r="M9" s="32">
        <v>232916</v>
      </c>
      <c r="N9" s="32">
        <v>282</v>
      </c>
      <c r="O9" s="32">
        <v>88676</v>
      </c>
      <c r="P9" s="32">
        <v>391869</v>
      </c>
      <c r="Q9" s="32">
        <v>283</v>
      </c>
      <c r="R9" s="32">
        <v>19718</v>
      </c>
      <c r="S9" s="32">
        <v>94571</v>
      </c>
      <c r="T9" s="32">
        <v>283</v>
      </c>
      <c r="U9" s="32">
        <v>0</v>
      </c>
      <c r="V9" s="32">
        <v>0</v>
      </c>
      <c r="W9" s="32">
        <v>0</v>
      </c>
      <c r="X9" s="32">
        <v>270886</v>
      </c>
      <c r="Y9" s="32">
        <v>1172754</v>
      </c>
      <c r="Z9" s="32">
        <v>264</v>
      </c>
      <c r="AA9" s="32">
        <v>41463</v>
      </c>
    </row>
    <row r="10" spans="1:30" ht="21" customHeight="1">
      <c r="A10" s="112" t="s">
        <v>259</v>
      </c>
      <c r="B10" s="113">
        <v>38349</v>
      </c>
      <c r="C10" s="113">
        <v>142134</v>
      </c>
      <c r="D10" s="113">
        <v>282</v>
      </c>
      <c r="E10" s="113">
        <v>0</v>
      </c>
      <c r="F10" s="113">
        <v>0</v>
      </c>
      <c r="G10" s="113">
        <v>2658</v>
      </c>
      <c r="H10" s="113">
        <v>8491</v>
      </c>
      <c r="I10" s="113">
        <v>65536</v>
      </c>
      <c r="J10" s="113">
        <v>295538</v>
      </c>
      <c r="K10" s="113">
        <v>282</v>
      </c>
      <c r="L10" s="113">
        <v>57262</v>
      </c>
      <c r="M10" s="113">
        <v>239696</v>
      </c>
      <c r="N10" s="113">
        <v>283</v>
      </c>
      <c r="O10" s="113">
        <v>87870</v>
      </c>
      <c r="P10" s="113">
        <v>378150</v>
      </c>
      <c r="Q10" s="113">
        <v>280</v>
      </c>
      <c r="R10" s="113">
        <v>19560</v>
      </c>
      <c r="S10" s="113">
        <v>97972</v>
      </c>
      <c r="T10" s="113">
        <v>282</v>
      </c>
      <c r="U10" s="113">
        <v>21954</v>
      </c>
      <c r="V10" s="113">
        <v>100609</v>
      </c>
      <c r="W10" s="113">
        <v>206</v>
      </c>
      <c r="X10" s="113">
        <v>293189</v>
      </c>
      <c r="Y10" s="113">
        <v>1262590</v>
      </c>
      <c r="Z10" s="113">
        <v>278</v>
      </c>
      <c r="AA10" s="113">
        <v>41512</v>
      </c>
      <c r="AB10" s="194"/>
      <c r="AC10" s="195"/>
      <c r="AD10" s="195"/>
    </row>
    <row r="11" spans="1:30" ht="21" customHeight="1">
      <c r="A11" s="61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196"/>
      <c r="AC11" s="197"/>
      <c r="AD11" s="197"/>
    </row>
    <row r="12" spans="1:30" ht="21" customHeight="1">
      <c r="A12" s="41" t="s">
        <v>261</v>
      </c>
      <c r="B12" s="35">
        <v>3198</v>
      </c>
      <c r="C12" s="35">
        <v>12029</v>
      </c>
      <c r="D12" s="35">
        <v>23</v>
      </c>
      <c r="E12" s="32" t="s">
        <v>64</v>
      </c>
      <c r="F12" s="32" t="s">
        <v>64</v>
      </c>
      <c r="G12" s="35">
        <v>224</v>
      </c>
      <c r="H12" s="35">
        <v>616</v>
      </c>
      <c r="I12" s="35">
        <v>5362</v>
      </c>
      <c r="J12" s="35">
        <v>25131</v>
      </c>
      <c r="K12" s="35">
        <v>23</v>
      </c>
      <c r="L12" s="35">
        <v>4579</v>
      </c>
      <c r="M12" s="35">
        <v>19647</v>
      </c>
      <c r="N12" s="35">
        <v>23</v>
      </c>
      <c r="O12" s="35">
        <v>7199</v>
      </c>
      <c r="P12" s="35">
        <v>32495</v>
      </c>
      <c r="Q12" s="35">
        <v>22</v>
      </c>
      <c r="R12" s="32">
        <v>1579</v>
      </c>
      <c r="S12" s="32">
        <v>7871</v>
      </c>
      <c r="T12" s="32">
        <v>22</v>
      </c>
      <c r="U12" s="32">
        <v>0</v>
      </c>
      <c r="V12" s="32">
        <v>0</v>
      </c>
      <c r="W12" s="32">
        <v>0</v>
      </c>
      <c r="X12" s="35">
        <v>22141</v>
      </c>
      <c r="Y12" s="35">
        <v>97789</v>
      </c>
      <c r="Z12" s="35">
        <v>16</v>
      </c>
      <c r="AA12" s="35">
        <v>3788</v>
      </c>
      <c r="AB12" s="196"/>
      <c r="AC12" s="197"/>
      <c r="AD12" s="197"/>
    </row>
    <row r="13" spans="1:30" ht="21" customHeight="1">
      <c r="A13" s="42" t="s">
        <v>167</v>
      </c>
      <c r="B13" s="35">
        <v>2980</v>
      </c>
      <c r="C13" s="35">
        <v>11252</v>
      </c>
      <c r="D13" s="35">
        <v>22</v>
      </c>
      <c r="E13" s="32" t="s">
        <v>64</v>
      </c>
      <c r="F13" s="32" t="s">
        <v>64</v>
      </c>
      <c r="G13" s="35">
        <v>197</v>
      </c>
      <c r="H13" s="35">
        <v>553</v>
      </c>
      <c r="I13" s="35">
        <v>5118</v>
      </c>
      <c r="J13" s="35">
        <v>23014</v>
      </c>
      <c r="K13" s="35">
        <v>22</v>
      </c>
      <c r="L13" s="35">
        <v>4504</v>
      </c>
      <c r="M13" s="35">
        <v>19097</v>
      </c>
      <c r="N13" s="35">
        <v>22</v>
      </c>
      <c r="O13" s="35">
        <v>6893</v>
      </c>
      <c r="P13" s="35">
        <v>30215</v>
      </c>
      <c r="Q13" s="35">
        <v>22</v>
      </c>
      <c r="R13" s="32">
        <v>1556</v>
      </c>
      <c r="S13" s="32">
        <v>7499</v>
      </c>
      <c r="T13" s="32">
        <v>23</v>
      </c>
      <c r="U13" s="32">
        <v>0</v>
      </c>
      <c r="V13" s="32">
        <v>0</v>
      </c>
      <c r="W13" s="32">
        <v>0</v>
      </c>
      <c r="X13" s="35">
        <v>21248</v>
      </c>
      <c r="Y13" s="35">
        <v>91630</v>
      </c>
      <c r="Z13" s="35">
        <v>22</v>
      </c>
      <c r="AA13" s="35">
        <v>3414</v>
      </c>
      <c r="AB13" s="196"/>
      <c r="AC13" s="197"/>
      <c r="AD13" s="197"/>
    </row>
    <row r="14" spans="1:30" ht="21" customHeight="1">
      <c r="A14" s="42" t="s">
        <v>168</v>
      </c>
      <c r="B14" s="35">
        <v>3209</v>
      </c>
      <c r="C14" s="35">
        <v>11397</v>
      </c>
      <c r="D14" s="35">
        <v>25</v>
      </c>
      <c r="E14" s="32" t="s">
        <v>64</v>
      </c>
      <c r="F14" s="32" t="s">
        <v>64</v>
      </c>
      <c r="G14" s="35">
        <v>245</v>
      </c>
      <c r="H14" s="35">
        <v>816</v>
      </c>
      <c r="I14" s="35">
        <v>5560</v>
      </c>
      <c r="J14" s="35">
        <v>24776</v>
      </c>
      <c r="K14" s="35">
        <v>25</v>
      </c>
      <c r="L14" s="35">
        <v>4791</v>
      </c>
      <c r="M14" s="35">
        <v>19928</v>
      </c>
      <c r="N14" s="35">
        <v>25</v>
      </c>
      <c r="O14" s="35">
        <v>7371</v>
      </c>
      <c r="P14" s="35">
        <v>32315</v>
      </c>
      <c r="Q14" s="35">
        <v>25</v>
      </c>
      <c r="R14" s="32">
        <v>1657</v>
      </c>
      <c r="S14" s="32">
        <v>8217</v>
      </c>
      <c r="T14" s="32">
        <v>25</v>
      </c>
      <c r="U14" s="32">
        <v>0</v>
      </c>
      <c r="V14" s="32">
        <v>0</v>
      </c>
      <c r="W14" s="32">
        <v>0</v>
      </c>
      <c r="X14" s="35">
        <v>22833</v>
      </c>
      <c r="Y14" s="35">
        <v>97449</v>
      </c>
      <c r="Z14" s="35">
        <v>18</v>
      </c>
      <c r="AA14" s="35">
        <v>1435</v>
      </c>
      <c r="AB14" s="196"/>
      <c r="AC14" s="197"/>
      <c r="AD14" s="197"/>
    </row>
    <row r="15" spans="1:30" ht="21" customHeight="1">
      <c r="A15" s="42" t="s">
        <v>169</v>
      </c>
      <c r="B15" s="35">
        <v>3049</v>
      </c>
      <c r="C15" s="35">
        <v>11205</v>
      </c>
      <c r="D15" s="35">
        <v>24</v>
      </c>
      <c r="E15" s="32" t="s">
        <v>64</v>
      </c>
      <c r="F15" s="32" t="s">
        <v>64</v>
      </c>
      <c r="G15" s="35">
        <v>221</v>
      </c>
      <c r="H15" s="35">
        <v>773</v>
      </c>
      <c r="I15" s="35">
        <v>5326</v>
      </c>
      <c r="J15" s="35">
        <v>24443</v>
      </c>
      <c r="K15" s="35">
        <v>24</v>
      </c>
      <c r="L15" s="35">
        <v>4409</v>
      </c>
      <c r="M15" s="35">
        <v>18215</v>
      </c>
      <c r="N15" s="35">
        <v>24</v>
      </c>
      <c r="O15" s="35">
        <v>6859</v>
      </c>
      <c r="P15" s="35">
        <v>30074</v>
      </c>
      <c r="Q15" s="35">
        <v>24</v>
      </c>
      <c r="R15" s="35">
        <v>1408</v>
      </c>
      <c r="S15" s="35">
        <v>7280</v>
      </c>
      <c r="T15" s="35">
        <v>23</v>
      </c>
      <c r="U15" s="35">
        <v>1244</v>
      </c>
      <c r="V15" s="35">
        <v>5775</v>
      </c>
      <c r="W15" s="35">
        <v>12</v>
      </c>
      <c r="X15" s="35">
        <v>22516</v>
      </c>
      <c r="Y15" s="35">
        <v>97765</v>
      </c>
      <c r="Z15" s="35">
        <v>29</v>
      </c>
      <c r="AA15" s="35">
        <v>4904</v>
      </c>
      <c r="AB15" s="196"/>
      <c r="AC15" s="197"/>
      <c r="AD15" s="197"/>
    </row>
    <row r="16" spans="1:30" ht="21" customHeight="1">
      <c r="A16" s="42" t="s">
        <v>170</v>
      </c>
      <c r="B16" s="35">
        <v>3372</v>
      </c>
      <c r="C16" s="35">
        <v>12472</v>
      </c>
      <c r="D16" s="35">
        <v>24</v>
      </c>
      <c r="E16" s="32" t="s">
        <v>64</v>
      </c>
      <c r="F16" s="32" t="s">
        <v>64</v>
      </c>
      <c r="G16" s="35">
        <v>192</v>
      </c>
      <c r="H16" s="35">
        <v>662</v>
      </c>
      <c r="I16" s="35">
        <v>5652</v>
      </c>
      <c r="J16" s="35">
        <v>25949</v>
      </c>
      <c r="K16" s="35">
        <v>24</v>
      </c>
      <c r="L16" s="35">
        <v>4977</v>
      </c>
      <c r="M16" s="35">
        <v>20613</v>
      </c>
      <c r="N16" s="35">
        <v>25</v>
      </c>
      <c r="O16" s="35">
        <v>5801</v>
      </c>
      <c r="P16" s="35">
        <v>25430</v>
      </c>
      <c r="Q16" s="35">
        <v>18</v>
      </c>
      <c r="R16" s="35">
        <v>1565</v>
      </c>
      <c r="S16" s="35">
        <v>7935</v>
      </c>
      <c r="T16" s="35">
        <v>24</v>
      </c>
      <c r="U16" s="35">
        <v>2800</v>
      </c>
      <c r="V16" s="35">
        <v>13091</v>
      </c>
      <c r="W16" s="35">
        <v>24</v>
      </c>
      <c r="X16" s="35">
        <v>24359</v>
      </c>
      <c r="Y16" s="35">
        <v>106152</v>
      </c>
      <c r="Z16" s="35">
        <v>31</v>
      </c>
      <c r="AA16" s="35">
        <v>4074</v>
      </c>
      <c r="AB16" s="196"/>
      <c r="AC16" s="197"/>
      <c r="AD16" s="197"/>
    </row>
    <row r="17" spans="1:30" ht="21" customHeight="1">
      <c r="A17" s="42" t="s">
        <v>171</v>
      </c>
      <c r="B17" s="35">
        <v>2216</v>
      </c>
      <c r="C17" s="35">
        <v>8523</v>
      </c>
      <c r="D17" s="35">
        <v>15</v>
      </c>
      <c r="E17" s="32" t="s">
        <v>64</v>
      </c>
      <c r="F17" s="32" t="s">
        <v>64</v>
      </c>
      <c r="G17" s="35">
        <v>231</v>
      </c>
      <c r="H17" s="35">
        <v>735</v>
      </c>
      <c r="I17" s="35">
        <v>3967</v>
      </c>
      <c r="J17" s="35">
        <v>18035</v>
      </c>
      <c r="K17" s="35">
        <v>17</v>
      </c>
      <c r="L17" s="35">
        <v>4820</v>
      </c>
      <c r="M17" s="35">
        <v>19844</v>
      </c>
      <c r="N17" s="35">
        <v>25</v>
      </c>
      <c r="O17" s="35">
        <v>7165</v>
      </c>
      <c r="P17" s="35">
        <v>31649</v>
      </c>
      <c r="Q17" s="35">
        <v>23</v>
      </c>
      <c r="R17" s="35">
        <v>1705</v>
      </c>
      <c r="S17" s="35">
        <v>8410</v>
      </c>
      <c r="T17" s="35">
        <v>25</v>
      </c>
      <c r="U17" s="35">
        <v>2452</v>
      </c>
      <c r="V17" s="35">
        <v>11283</v>
      </c>
      <c r="W17" s="35">
        <v>25</v>
      </c>
      <c r="X17" s="35">
        <v>22556</v>
      </c>
      <c r="Y17" s="35">
        <v>98479</v>
      </c>
      <c r="Z17" s="35">
        <v>19</v>
      </c>
      <c r="AA17" s="35">
        <v>2347</v>
      </c>
      <c r="AB17" s="196"/>
      <c r="AC17" s="197"/>
      <c r="AD17" s="197"/>
    </row>
    <row r="18" spans="1:30" ht="21" customHeight="1">
      <c r="A18" s="42" t="s">
        <v>172</v>
      </c>
      <c r="B18" s="35">
        <v>3441</v>
      </c>
      <c r="C18" s="35">
        <v>12990</v>
      </c>
      <c r="D18" s="35">
        <v>26</v>
      </c>
      <c r="E18" s="32" t="s">
        <v>64</v>
      </c>
      <c r="F18" s="32" t="s">
        <v>64</v>
      </c>
      <c r="G18" s="35">
        <v>294</v>
      </c>
      <c r="H18" s="35">
        <v>996</v>
      </c>
      <c r="I18" s="35">
        <v>6431</v>
      </c>
      <c r="J18" s="35">
        <v>29732</v>
      </c>
      <c r="K18" s="35">
        <v>26</v>
      </c>
      <c r="L18" s="35">
        <v>5653</v>
      </c>
      <c r="M18" s="35">
        <v>23599</v>
      </c>
      <c r="N18" s="35">
        <v>26</v>
      </c>
      <c r="O18" s="35">
        <v>8139</v>
      </c>
      <c r="P18" s="35">
        <v>34799</v>
      </c>
      <c r="Q18" s="35">
        <v>24</v>
      </c>
      <c r="R18" s="35">
        <v>1923</v>
      </c>
      <c r="S18" s="35">
        <v>9571</v>
      </c>
      <c r="T18" s="35">
        <v>25</v>
      </c>
      <c r="U18" s="35">
        <v>2646</v>
      </c>
      <c r="V18" s="35">
        <v>12245</v>
      </c>
      <c r="W18" s="35">
        <v>25</v>
      </c>
      <c r="X18" s="35">
        <v>28527</v>
      </c>
      <c r="Y18" s="35">
        <v>123932</v>
      </c>
      <c r="Z18" s="35">
        <v>30</v>
      </c>
      <c r="AA18" s="35">
        <v>6034</v>
      </c>
      <c r="AB18" s="196"/>
      <c r="AC18" s="197"/>
      <c r="AD18" s="197"/>
    </row>
    <row r="19" spans="1:30" ht="21" customHeight="1">
      <c r="A19" s="42" t="s">
        <v>173</v>
      </c>
      <c r="B19" s="35">
        <v>3490</v>
      </c>
      <c r="C19" s="35">
        <v>13018</v>
      </c>
      <c r="D19" s="35">
        <v>25</v>
      </c>
      <c r="E19" s="32" t="s">
        <v>64</v>
      </c>
      <c r="F19" s="32" t="s">
        <v>64</v>
      </c>
      <c r="G19" s="35">
        <v>315</v>
      </c>
      <c r="H19" s="35">
        <v>1062</v>
      </c>
      <c r="I19" s="35">
        <v>6327</v>
      </c>
      <c r="J19" s="35">
        <v>28175</v>
      </c>
      <c r="K19" s="35">
        <v>25</v>
      </c>
      <c r="L19" s="35">
        <v>5770</v>
      </c>
      <c r="M19" s="35">
        <v>23820</v>
      </c>
      <c r="N19" s="35">
        <v>25</v>
      </c>
      <c r="O19" s="35">
        <v>8990</v>
      </c>
      <c r="P19" s="35">
        <v>37979</v>
      </c>
      <c r="Q19" s="35">
        <v>26</v>
      </c>
      <c r="R19" s="35">
        <v>1856</v>
      </c>
      <c r="S19" s="35">
        <v>9344</v>
      </c>
      <c r="T19" s="35">
        <v>26</v>
      </c>
      <c r="U19" s="35">
        <v>2847</v>
      </c>
      <c r="V19" s="35">
        <v>13356</v>
      </c>
      <c r="W19" s="35">
        <v>26</v>
      </c>
      <c r="X19" s="35">
        <v>29595</v>
      </c>
      <c r="Y19" s="35">
        <v>126754</v>
      </c>
      <c r="Z19" s="35">
        <v>13</v>
      </c>
      <c r="AA19" s="35">
        <v>688</v>
      </c>
      <c r="AB19" s="196"/>
      <c r="AC19" s="197"/>
      <c r="AD19" s="197"/>
    </row>
    <row r="20" spans="1:30" ht="21" customHeight="1">
      <c r="A20" s="42" t="s">
        <v>174</v>
      </c>
      <c r="B20" s="35">
        <v>3434</v>
      </c>
      <c r="C20" s="35">
        <v>12865</v>
      </c>
      <c r="D20" s="35">
        <v>25</v>
      </c>
      <c r="E20" s="32" t="s">
        <v>64</v>
      </c>
      <c r="F20" s="32" t="s">
        <v>64</v>
      </c>
      <c r="G20" s="35">
        <v>206</v>
      </c>
      <c r="H20" s="35">
        <v>675</v>
      </c>
      <c r="I20" s="35">
        <v>5577</v>
      </c>
      <c r="J20" s="35">
        <v>24285</v>
      </c>
      <c r="K20" s="35">
        <v>24</v>
      </c>
      <c r="L20" s="35">
        <v>3346</v>
      </c>
      <c r="M20" s="35">
        <v>14255</v>
      </c>
      <c r="N20" s="35">
        <v>15</v>
      </c>
      <c r="O20" s="35">
        <v>7699</v>
      </c>
      <c r="P20" s="35">
        <v>32333</v>
      </c>
      <c r="Q20" s="35">
        <v>24</v>
      </c>
      <c r="R20" s="35">
        <v>1291</v>
      </c>
      <c r="S20" s="35">
        <v>6753</v>
      </c>
      <c r="T20" s="35">
        <v>18</v>
      </c>
      <c r="U20" s="35">
        <v>2191</v>
      </c>
      <c r="V20" s="35">
        <v>10430</v>
      </c>
      <c r="W20" s="35">
        <v>23</v>
      </c>
      <c r="X20" s="35">
        <v>23744</v>
      </c>
      <c r="Y20" s="35">
        <v>101596</v>
      </c>
      <c r="Z20" s="35">
        <v>23</v>
      </c>
      <c r="AA20" s="35">
        <v>3057</v>
      </c>
      <c r="AB20" s="196"/>
      <c r="AC20" s="197"/>
      <c r="AD20" s="197"/>
    </row>
    <row r="21" spans="1:30" ht="21" customHeight="1">
      <c r="A21" s="42" t="s">
        <v>175</v>
      </c>
      <c r="B21" s="35">
        <v>3642</v>
      </c>
      <c r="C21" s="35">
        <v>13403</v>
      </c>
      <c r="D21" s="35">
        <v>26</v>
      </c>
      <c r="E21" s="32" t="s">
        <v>64</v>
      </c>
      <c r="F21" s="32" t="s">
        <v>64</v>
      </c>
      <c r="G21" s="35">
        <v>184</v>
      </c>
      <c r="H21" s="35">
        <v>519</v>
      </c>
      <c r="I21" s="35">
        <v>5731</v>
      </c>
      <c r="J21" s="35">
        <v>25183</v>
      </c>
      <c r="K21" s="35">
        <v>26</v>
      </c>
      <c r="L21" s="35">
        <v>5204</v>
      </c>
      <c r="M21" s="35">
        <v>21766</v>
      </c>
      <c r="N21" s="35">
        <v>26</v>
      </c>
      <c r="O21" s="35">
        <v>7876</v>
      </c>
      <c r="P21" s="35">
        <v>33213</v>
      </c>
      <c r="Q21" s="35">
        <v>25</v>
      </c>
      <c r="R21" s="35">
        <v>1745</v>
      </c>
      <c r="S21" s="35">
        <v>8939</v>
      </c>
      <c r="T21" s="35">
        <v>24</v>
      </c>
      <c r="U21" s="35">
        <v>3099</v>
      </c>
      <c r="V21" s="35">
        <v>13266</v>
      </c>
      <c r="W21" s="35">
        <v>24</v>
      </c>
      <c r="X21" s="35">
        <v>27481</v>
      </c>
      <c r="Y21" s="35">
        <v>116289</v>
      </c>
      <c r="Z21" s="35">
        <v>25</v>
      </c>
      <c r="AA21" s="35">
        <v>3682</v>
      </c>
      <c r="AB21" s="196"/>
      <c r="AC21" s="197"/>
      <c r="AD21" s="197"/>
    </row>
    <row r="22" spans="1:30" ht="21" customHeight="1">
      <c r="A22" s="42" t="s">
        <v>176</v>
      </c>
      <c r="B22" s="35">
        <v>3189</v>
      </c>
      <c r="C22" s="35">
        <v>11582</v>
      </c>
      <c r="D22" s="35">
        <v>24</v>
      </c>
      <c r="E22" s="32" t="s">
        <v>64</v>
      </c>
      <c r="F22" s="32" t="s">
        <v>64</v>
      </c>
      <c r="G22" s="35">
        <v>191</v>
      </c>
      <c r="H22" s="35">
        <v>550</v>
      </c>
      <c r="I22" s="35">
        <v>5451</v>
      </c>
      <c r="J22" s="35">
        <v>24222</v>
      </c>
      <c r="K22" s="35">
        <v>24</v>
      </c>
      <c r="L22" s="35">
        <v>4787</v>
      </c>
      <c r="M22" s="35">
        <v>20008</v>
      </c>
      <c r="N22" s="35">
        <v>25</v>
      </c>
      <c r="O22" s="35">
        <v>7342</v>
      </c>
      <c r="P22" s="35">
        <v>30002</v>
      </c>
      <c r="Q22" s="35">
        <v>25</v>
      </c>
      <c r="R22" s="35">
        <v>1722</v>
      </c>
      <c r="S22" s="35">
        <v>8399</v>
      </c>
      <c r="T22" s="35">
        <v>25</v>
      </c>
      <c r="U22" s="35">
        <v>2722</v>
      </c>
      <c r="V22" s="35">
        <v>11750</v>
      </c>
      <c r="W22" s="35">
        <v>25</v>
      </c>
      <c r="X22" s="35">
        <v>25404</v>
      </c>
      <c r="Y22" s="35">
        <v>106513</v>
      </c>
      <c r="Z22" s="35">
        <v>29</v>
      </c>
      <c r="AA22" s="35">
        <v>4181</v>
      </c>
      <c r="AB22" s="196"/>
      <c r="AC22" s="197"/>
      <c r="AD22" s="197"/>
    </row>
    <row r="23" spans="1:30" ht="21" customHeight="1">
      <c r="A23" s="42" t="s">
        <v>177</v>
      </c>
      <c r="B23" s="35">
        <v>3129</v>
      </c>
      <c r="C23" s="35">
        <v>11398</v>
      </c>
      <c r="D23" s="35">
        <v>23</v>
      </c>
      <c r="E23" s="32" t="s">
        <v>64</v>
      </c>
      <c r="F23" s="32" t="s">
        <v>64</v>
      </c>
      <c r="G23" s="35">
        <v>158</v>
      </c>
      <c r="H23" s="35">
        <v>534</v>
      </c>
      <c r="I23" s="35">
        <v>5034</v>
      </c>
      <c r="J23" s="35">
        <v>22593</v>
      </c>
      <c r="K23" s="35">
        <v>22</v>
      </c>
      <c r="L23" s="35">
        <v>4422</v>
      </c>
      <c r="M23" s="35">
        <v>18904</v>
      </c>
      <c r="N23" s="35">
        <v>22</v>
      </c>
      <c r="O23" s="35">
        <v>6536</v>
      </c>
      <c r="P23" s="35">
        <v>27646</v>
      </c>
      <c r="Q23" s="35">
        <v>22</v>
      </c>
      <c r="R23" s="35">
        <v>1553</v>
      </c>
      <c r="S23" s="35">
        <v>7754</v>
      </c>
      <c r="T23" s="35">
        <v>22</v>
      </c>
      <c r="U23" s="35">
        <v>1953</v>
      </c>
      <c r="V23" s="35">
        <v>9413</v>
      </c>
      <c r="W23" s="35">
        <v>22</v>
      </c>
      <c r="X23" s="35">
        <v>22785</v>
      </c>
      <c r="Y23" s="35">
        <v>98242</v>
      </c>
      <c r="Z23" s="35">
        <v>23</v>
      </c>
      <c r="AA23" s="35">
        <v>3908</v>
      </c>
      <c r="AB23" s="196"/>
      <c r="AC23" s="197"/>
      <c r="AD23" s="197"/>
    </row>
    <row r="24" s="145" customFormat="1" ht="12">
      <c r="AA24" s="147" t="s">
        <v>44</v>
      </c>
    </row>
    <row r="64" ht="13.5">
      <c r="H64" s="9"/>
    </row>
  </sheetData>
  <sheetProtection/>
  <mergeCells count="24">
    <mergeCell ref="Z3:AA4"/>
    <mergeCell ref="L4:M4"/>
    <mergeCell ref="N4:N5"/>
    <mergeCell ref="O4:P4"/>
    <mergeCell ref="Q4:Q5"/>
    <mergeCell ref="R3:T3"/>
    <mergeCell ref="R4:S4"/>
    <mergeCell ref="U3:W3"/>
    <mergeCell ref="U4:V4"/>
    <mergeCell ref="W4:W5"/>
    <mergeCell ref="X3:Y4"/>
    <mergeCell ref="G4:H4"/>
    <mergeCell ref="T4:T5"/>
    <mergeCell ref="L3:N3"/>
    <mergeCell ref="I4:J4"/>
    <mergeCell ref="O3:Q3"/>
    <mergeCell ref="K4:K5"/>
    <mergeCell ref="A3:A5"/>
    <mergeCell ref="B3:D3"/>
    <mergeCell ref="E3:H3"/>
    <mergeCell ref="I3:K3"/>
    <mergeCell ref="B4:C4"/>
    <mergeCell ref="D4:D5"/>
    <mergeCell ref="E4:F4"/>
  </mergeCells>
  <printOptions/>
  <pageMargins left="0.42" right="0.26" top="2.91" bottom="0.984251968503937" header="2.39" footer="0.5118110236220472"/>
  <pageSetup horizontalDpi="600" verticalDpi="600" orientation="landscape" paperSize="8" scale="75" r:id="rId1"/>
  <headerFooter alignWithMargins="0">
    <oddHeader>&amp;R&amp;A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4.625" style="29" customWidth="1"/>
    <col min="2" max="11" width="9.625" style="29" customWidth="1"/>
    <col min="12" max="16384" width="9.00390625" style="29" customWidth="1"/>
  </cols>
  <sheetData>
    <row r="1" s="151" customFormat="1" ht="17.25" customHeight="1">
      <c r="A1" s="152" t="s">
        <v>338</v>
      </c>
    </row>
    <row r="2" ht="17.25" customHeight="1"/>
    <row r="3" spans="1:11" ht="17.25" customHeight="1">
      <c r="A3" s="239" t="s">
        <v>87</v>
      </c>
      <c r="B3" s="249" t="s">
        <v>73</v>
      </c>
      <c r="C3" s="250"/>
      <c r="D3" s="253" t="s">
        <v>30</v>
      </c>
      <c r="E3" s="253"/>
      <c r="F3" s="253" t="s">
        <v>31</v>
      </c>
      <c r="G3" s="253"/>
      <c r="H3" s="253" t="s">
        <v>32</v>
      </c>
      <c r="I3" s="253"/>
      <c r="J3" s="249" t="s">
        <v>88</v>
      </c>
      <c r="K3" s="250"/>
    </row>
    <row r="4" spans="1:11" ht="17.25" customHeight="1">
      <c r="A4" s="240"/>
      <c r="B4" s="30" t="s">
        <v>28</v>
      </c>
      <c r="C4" s="30" t="s">
        <v>29</v>
      </c>
      <c r="D4" s="30" t="s">
        <v>28</v>
      </c>
      <c r="E4" s="30" t="s">
        <v>29</v>
      </c>
      <c r="F4" s="30" t="s">
        <v>28</v>
      </c>
      <c r="G4" s="30" t="s">
        <v>29</v>
      </c>
      <c r="H4" s="30" t="s">
        <v>28</v>
      </c>
      <c r="I4" s="30" t="s">
        <v>29</v>
      </c>
      <c r="J4" s="30" t="s">
        <v>28</v>
      </c>
      <c r="K4" s="30" t="s">
        <v>29</v>
      </c>
    </row>
    <row r="5" spans="1:11" s="96" customFormat="1" ht="17.25" customHeight="1">
      <c r="A5" s="45" t="s">
        <v>302</v>
      </c>
      <c r="B5" s="32">
        <v>6224</v>
      </c>
      <c r="C5" s="32">
        <v>341610</v>
      </c>
      <c r="D5" s="32">
        <v>237</v>
      </c>
      <c r="E5" s="32">
        <v>124540</v>
      </c>
      <c r="F5" s="32">
        <v>5437</v>
      </c>
      <c r="G5" s="32">
        <v>181540</v>
      </c>
      <c r="H5" s="32">
        <v>78</v>
      </c>
      <c r="I5" s="32">
        <v>15450</v>
      </c>
      <c r="J5" s="32">
        <v>472</v>
      </c>
      <c r="K5" s="32">
        <v>20080</v>
      </c>
    </row>
    <row r="6" spans="1:11" s="96" customFormat="1" ht="17.25" customHeight="1">
      <c r="A6" s="46" t="s">
        <v>213</v>
      </c>
      <c r="B6" s="32">
        <v>5612</v>
      </c>
      <c r="C6" s="32">
        <v>315437</v>
      </c>
      <c r="D6" s="32">
        <v>209</v>
      </c>
      <c r="E6" s="32">
        <v>109607</v>
      </c>
      <c r="F6" s="32">
        <v>5217</v>
      </c>
      <c r="G6" s="32">
        <v>196010</v>
      </c>
      <c r="H6" s="32">
        <v>140</v>
      </c>
      <c r="I6" s="32">
        <v>8380</v>
      </c>
      <c r="J6" s="32">
        <v>46</v>
      </c>
      <c r="K6" s="32">
        <v>1440</v>
      </c>
    </row>
    <row r="7" spans="1:11" s="28" customFormat="1" ht="17.25" customHeight="1">
      <c r="A7" s="46" t="s">
        <v>214</v>
      </c>
      <c r="B7" s="32">
        <v>5635</v>
      </c>
      <c r="C7" s="32">
        <v>334240</v>
      </c>
      <c r="D7" s="32">
        <v>195</v>
      </c>
      <c r="E7" s="32">
        <v>98620</v>
      </c>
      <c r="F7" s="32">
        <v>5332</v>
      </c>
      <c r="G7" s="32">
        <v>226350</v>
      </c>
      <c r="H7" s="32">
        <v>108</v>
      </c>
      <c r="I7" s="32">
        <v>9270</v>
      </c>
      <c r="J7" s="32">
        <v>0</v>
      </c>
      <c r="K7" s="32">
        <v>0</v>
      </c>
    </row>
    <row r="8" spans="1:11" s="28" customFormat="1" ht="17.25" customHeight="1">
      <c r="A8" s="46" t="s">
        <v>241</v>
      </c>
      <c r="B8" s="32">
        <v>6048</v>
      </c>
      <c r="C8" s="32">
        <v>368580</v>
      </c>
      <c r="D8" s="32">
        <v>185</v>
      </c>
      <c r="E8" s="32">
        <v>102850</v>
      </c>
      <c r="F8" s="32">
        <v>5743</v>
      </c>
      <c r="G8" s="32">
        <v>254710</v>
      </c>
      <c r="H8" s="32">
        <v>120</v>
      </c>
      <c r="I8" s="32">
        <v>11020</v>
      </c>
      <c r="J8" s="32">
        <v>0</v>
      </c>
      <c r="K8" s="32">
        <v>0</v>
      </c>
    </row>
    <row r="9" spans="1:11" s="96" customFormat="1" ht="17.25" customHeight="1">
      <c r="A9" s="118" t="s">
        <v>303</v>
      </c>
      <c r="B9" s="113">
        <f>SUM(B11:B22)</f>
        <v>6640</v>
      </c>
      <c r="C9" s="113">
        <f aca="true" t="shared" si="0" ref="C9:I9">SUM(C11:C22)</f>
        <v>307360</v>
      </c>
      <c r="D9" s="113">
        <f t="shared" si="0"/>
        <v>204</v>
      </c>
      <c r="E9" s="113">
        <f t="shared" si="0"/>
        <v>98110</v>
      </c>
      <c r="F9" s="113">
        <f t="shared" si="0"/>
        <v>6226</v>
      </c>
      <c r="G9" s="113">
        <f t="shared" si="0"/>
        <v>201770</v>
      </c>
      <c r="H9" s="113">
        <f t="shared" si="0"/>
        <v>210</v>
      </c>
      <c r="I9" s="113">
        <f t="shared" si="0"/>
        <v>7480</v>
      </c>
      <c r="J9" s="113">
        <v>0</v>
      </c>
      <c r="K9" s="113">
        <v>0</v>
      </c>
    </row>
    <row r="10" spans="1:11" ht="17.25" customHeight="1">
      <c r="A10" s="47"/>
      <c r="B10" s="35"/>
      <c r="C10" s="28"/>
      <c r="D10" s="32"/>
      <c r="E10" s="35"/>
      <c r="F10" s="35"/>
      <c r="G10" s="35"/>
      <c r="H10" s="35"/>
      <c r="I10" s="35"/>
      <c r="J10" s="35"/>
      <c r="K10" s="35"/>
    </row>
    <row r="11" spans="1:11" ht="17.25" customHeight="1">
      <c r="A11" s="41" t="s">
        <v>261</v>
      </c>
      <c r="B11" s="32">
        <f>D11+F11+H11</f>
        <v>399</v>
      </c>
      <c r="C11" s="32">
        <f>E11+G11+I11</f>
        <v>19660</v>
      </c>
      <c r="D11" s="35">
        <v>17</v>
      </c>
      <c r="E11" s="35">
        <v>6290</v>
      </c>
      <c r="F11" s="35">
        <v>374</v>
      </c>
      <c r="G11" s="35">
        <v>13250</v>
      </c>
      <c r="H11" s="35">
        <v>8</v>
      </c>
      <c r="I11" s="35">
        <v>120</v>
      </c>
      <c r="J11" s="35">
        <v>0</v>
      </c>
      <c r="K11" s="35">
        <v>0</v>
      </c>
    </row>
    <row r="12" spans="1:11" ht="17.25" customHeight="1">
      <c r="A12" s="42" t="s">
        <v>178</v>
      </c>
      <c r="B12" s="32">
        <f aca="true" t="shared" si="1" ref="B12:C22">D12+F12+H12</f>
        <v>442</v>
      </c>
      <c r="C12" s="32">
        <f t="shared" si="1"/>
        <v>16870</v>
      </c>
      <c r="D12" s="35">
        <v>13</v>
      </c>
      <c r="E12" s="35">
        <v>3000</v>
      </c>
      <c r="F12" s="35">
        <v>418</v>
      </c>
      <c r="G12" s="35">
        <v>13090</v>
      </c>
      <c r="H12" s="35">
        <v>11</v>
      </c>
      <c r="I12" s="35">
        <v>780</v>
      </c>
      <c r="J12" s="35">
        <v>0</v>
      </c>
      <c r="K12" s="35">
        <v>0</v>
      </c>
    </row>
    <row r="13" spans="1:11" ht="17.25" customHeight="1">
      <c r="A13" s="42" t="s">
        <v>179</v>
      </c>
      <c r="B13" s="32">
        <f t="shared" si="1"/>
        <v>585</v>
      </c>
      <c r="C13" s="32">
        <f t="shared" si="1"/>
        <v>32350</v>
      </c>
      <c r="D13" s="35">
        <v>24</v>
      </c>
      <c r="E13" s="35">
        <v>11470</v>
      </c>
      <c r="F13" s="35">
        <v>549</v>
      </c>
      <c r="G13" s="35">
        <v>19820</v>
      </c>
      <c r="H13" s="35">
        <v>12</v>
      </c>
      <c r="I13" s="191">
        <v>1060</v>
      </c>
      <c r="J13" s="35">
        <v>0</v>
      </c>
      <c r="K13" s="35">
        <v>0</v>
      </c>
    </row>
    <row r="14" spans="1:11" ht="17.25" customHeight="1">
      <c r="A14" s="42" t="s">
        <v>180</v>
      </c>
      <c r="B14" s="32">
        <f t="shared" si="1"/>
        <v>517</v>
      </c>
      <c r="C14" s="32">
        <f t="shared" si="1"/>
        <v>25180</v>
      </c>
      <c r="D14" s="35">
        <v>13</v>
      </c>
      <c r="E14" s="35">
        <v>7300</v>
      </c>
      <c r="F14" s="35">
        <v>475</v>
      </c>
      <c r="G14" s="35">
        <v>17380</v>
      </c>
      <c r="H14" s="35">
        <v>29</v>
      </c>
      <c r="I14" s="191">
        <v>500</v>
      </c>
      <c r="J14" s="35">
        <v>0</v>
      </c>
      <c r="K14" s="35">
        <v>0</v>
      </c>
    </row>
    <row r="15" spans="1:11" ht="17.25" customHeight="1">
      <c r="A15" s="42" t="s">
        <v>181</v>
      </c>
      <c r="B15" s="32">
        <f t="shared" si="1"/>
        <v>534</v>
      </c>
      <c r="C15" s="32">
        <f t="shared" si="1"/>
        <v>24620</v>
      </c>
      <c r="D15" s="35">
        <v>19</v>
      </c>
      <c r="E15" s="35">
        <v>7760</v>
      </c>
      <c r="F15" s="35">
        <v>484</v>
      </c>
      <c r="G15" s="35">
        <v>15820</v>
      </c>
      <c r="H15" s="35">
        <v>31</v>
      </c>
      <c r="I15" s="191">
        <v>1040</v>
      </c>
      <c r="J15" s="35">
        <v>0</v>
      </c>
      <c r="K15" s="35">
        <v>0</v>
      </c>
    </row>
    <row r="16" spans="1:11" ht="17.25" customHeight="1">
      <c r="A16" s="42" t="s">
        <v>182</v>
      </c>
      <c r="B16" s="32">
        <f t="shared" si="1"/>
        <v>605</v>
      </c>
      <c r="C16" s="32">
        <f t="shared" si="1"/>
        <v>28330</v>
      </c>
      <c r="D16" s="35">
        <v>18</v>
      </c>
      <c r="E16" s="35">
        <v>8170</v>
      </c>
      <c r="F16" s="35">
        <v>557</v>
      </c>
      <c r="G16" s="35">
        <v>19150</v>
      </c>
      <c r="H16" s="35">
        <v>30</v>
      </c>
      <c r="I16" s="191">
        <v>1010</v>
      </c>
      <c r="J16" s="35">
        <v>0</v>
      </c>
      <c r="K16" s="35">
        <v>0</v>
      </c>
    </row>
    <row r="17" spans="1:11" ht="17.25" customHeight="1">
      <c r="A17" s="42" t="s">
        <v>183</v>
      </c>
      <c r="B17" s="32">
        <f t="shared" si="1"/>
        <v>503</v>
      </c>
      <c r="C17" s="32">
        <f t="shared" si="1"/>
        <v>22820</v>
      </c>
      <c r="D17" s="35">
        <v>16</v>
      </c>
      <c r="E17" s="35">
        <v>6300</v>
      </c>
      <c r="F17" s="35">
        <v>461</v>
      </c>
      <c r="G17" s="35">
        <v>15350</v>
      </c>
      <c r="H17" s="35">
        <v>26</v>
      </c>
      <c r="I17" s="191">
        <v>1170</v>
      </c>
      <c r="J17" s="35">
        <v>0</v>
      </c>
      <c r="K17" s="35">
        <v>0</v>
      </c>
    </row>
    <row r="18" spans="1:11" ht="17.25" customHeight="1">
      <c r="A18" s="42" t="s">
        <v>184</v>
      </c>
      <c r="B18" s="32">
        <f t="shared" si="1"/>
        <v>451</v>
      </c>
      <c r="C18" s="32">
        <f t="shared" si="1"/>
        <v>30080</v>
      </c>
      <c r="D18" s="35">
        <v>10</v>
      </c>
      <c r="E18" s="35">
        <v>8000</v>
      </c>
      <c r="F18" s="35">
        <v>435</v>
      </c>
      <c r="G18" s="35">
        <v>21830</v>
      </c>
      <c r="H18" s="35">
        <v>6</v>
      </c>
      <c r="I18" s="191">
        <v>250</v>
      </c>
      <c r="J18" s="35">
        <v>0</v>
      </c>
      <c r="K18" s="35">
        <v>0</v>
      </c>
    </row>
    <row r="19" spans="1:11" ht="17.25" customHeight="1">
      <c r="A19" s="42" t="s">
        <v>185</v>
      </c>
      <c r="B19" s="32">
        <f t="shared" si="1"/>
        <v>550</v>
      </c>
      <c r="C19" s="32">
        <f t="shared" si="1"/>
        <v>26210</v>
      </c>
      <c r="D19" s="35">
        <v>17</v>
      </c>
      <c r="E19" s="35">
        <v>8600</v>
      </c>
      <c r="F19" s="35">
        <v>510</v>
      </c>
      <c r="G19" s="35">
        <v>16900</v>
      </c>
      <c r="H19" s="35">
        <v>23</v>
      </c>
      <c r="I19" s="191">
        <v>710</v>
      </c>
      <c r="J19" s="35">
        <v>0</v>
      </c>
      <c r="K19" s="35">
        <v>0</v>
      </c>
    </row>
    <row r="20" spans="1:11" ht="17.25" customHeight="1">
      <c r="A20" s="42" t="s">
        <v>186</v>
      </c>
      <c r="B20" s="32">
        <f t="shared" si="1"/>
        <v>627</v>
      </c>
      <c r="C20" s="32">
        <f t="shared" si="1"/>
        <v>31110</v>
      </c>
      <c r="D20" s="35">
        <v>18</v>
      </c>
      <c r="E20" s="35">
        <v>12300</v>
      </c>
      <c r="F20" s="35">
        <v>596</v>
      </c>
      <c r="G20" s="35">
        <v>18530</v>
      </c>
      <c r="H20" s="35">
        <v>13</v>
      </c>
      <c r="I20" s="191">
        <v>280</v>
      </c>
      <c r="J20" s="35">
        <v>0</v>
      </c>
      <c r="K20" s="35">
        <v>0</v>
      </c>
    </row>
    <row r="21" spans="1:11" ht="17.25" customHeight="1">
      <c r="A21" s="42" t="s">
        <v>187</v>
      </c>
      <c r="B21" s="32">
        <f t="shared" si="1"/>
        <v>896</v>
      </c>
      <c r="C21" s="32">
        <f t="shared" si="1"/>
        <v>30970</v>
      </c>
      <c r="D21" s="35">
        <v>25</v>
      </c>
      <c r="E21" s="35">
        <v>13710</v>
      </c>
      <c r="F21" s="35">
        <v>861</v>
      </c>
      <c r="G21" s="35">
        <v>16820</v>
      </c>
      <c r="H21" s="35">
        <v>10</v>
      </c>
      <c r="I21" s="191">
        <v>440</v>
      </c>
      <c r="J21" s="35">
        <v>0</v>
      </c>
      <c r="K21" s="35">
        <v>0</v>
      </c>
    </row>
    <row r="22" spans="1:11" ht="17.25" customHeight="1">
      <c r="A22" s="42" t="s">
        <v>188</v>
      </c>
      <c r="B22" s="32">
        <f t="shared" si="1"/>
        <v>531</v>
      </c>
      <c r="C22" s="32">
        <f t="shared" si="1"/>
        <v>19160</v>
      </c>
      <c r="D22" s="35">
        <v>14</v>
      </c>
      <c r="E22" s="35">
        <v>5210</v>
      </c>
      <c r="F22" s="35">
        <v>506</v>
      </c>
      <c r="G22" s="35">
        <v>13830</v>
      </c>
      <c r="H22" s="35">
        <v>11</v>
      </c>
      <c r="I22" s="191">
        <v>120</v>
      </c>
      <c r="J22" s="35">
        <v>0</v>
      </c>
      <c r="K22" s="35">
        <v>0</v>
      </c>
    </row>
    <row r="23" spans="1:11" s="153" customFormat="1" ht="17.25" customHeight="1">
      <c r="A23" s="153" t="s">
        <v>215</v>
      </c>
      <c r="B23" s="155"/>
      <c r="C23" s="166"/>
      <c r="D23" s="155"/>
      <c r="E23" s="155"/>
      <c r="F23" s="155"/>
      <c r="G23" s="155"/>
      <c r="H23" s="155"/>
      <c r="I23" s="155"/>
      <c r="J23" s="155"/>
      <c r="K23" s="167" t="s">
        <v>33</v>
      </c>
    </row>
    <row r="24" s="139" customFormat="1" ht="12.75"/>
    <row r="62" ht="13.5">
      <c r="H62" s="28"/>
    </row>
  </sheetData>
  <sheetProtection/>
  <mergeCells count="6">
    <mergeCell ref="H3:I3"/>
    <mergeCell ref="J3:K3"/>
    <mergeCell ref="A3:A4"/>
    <mergeCell ref="B3:C3"/>
    <mergeCell ref="D3:E3"/>
    <mergeCell ref="F3:G3"/>
  </mergeCells>
  <printOptions horizontalCentered="1"/>
  <pageMargins left="0.7874015748031497" right="0.7874015748031497" top="0.7480314960629921" bottom="0.6692913385826772" header="0.31496062992125984" footer="0.5118110236220472"/>
  <pageSetup fitToHeight="1" fitToWidth="1" horizontalDpi="300" verticalDpi="300" orientation="landscape" paperSize="9" r:id="rId1"/>
  <headerFooter alignWithMargins="0">
    <oddHeader>&amp;R&amp;A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="75" zoomScaleNormal="75" zoomScaleSheetLayoutView="50" zoomScalePageLayoutView="0" workbookViewId="0" topLeftCell="A1">
      <selection activeCell="A1" sqref="A1"/>
    </sheetView>
  </sheetViews>
  <sheetFormatPr defaultColWidth="9.00390625" defaultRowHeight="13.5"/>
  <cols>
    <col min="1" max="9" width="12.625" style="29" customWidth="1"/>
    <col min="10" max="16384" width="9.00390625" style="29" customWidth="1"/>
  </cols>
  <sheetData>
    <row r="1" s="151" customFormat="1" ht="15" customHeight="1">
      <c r="A1" s="152" t="s">
        <v>339</v>
      </c>
    </row>
    <row r="2" s="151" customFormat="1" ht="15" customHeight="1">
      <c r="A2" s="152"/>
    </row>
    <row r="3" ht="15" customHeight="1">
      <c r="A3" s="211" t="s">
        <v>347</v>
      </c>
    </row>
    <row r="4" spans="1:9" ht="33.75" customHeight="1">
      <c r="A4" s="239" t="s">
        <v>89</v>
      </c>
      <c r="B4" s="249" t="s">
        <v>73</v>
      </c>
      <c r="C4" s="250"/>
      <c r="D4" s="254" t="s">
        <v>345</v>
      </c>
      <c r="E4" s="250"/>
      <c r="F4" s="254" t="s">
        <v>34</v>
      </c>
      <c r="G4" s="250"/>
      <c r="H4" s="254" t="s">
        <v>35</v>
      </c>
      <c r="I4" s="250"/>
    </row>
    <row r="5" spans="1:9" ht="21" customHeight="1">
      <c r="A5" s="240"/>
      <c r="B5" s="36" t="s">
        <v>90</v>
      </c>
      <c r="C5" s="37" t="s">
        <v>29</v>
      </c>
      <c r="D5" s="36" t="s">
        <v>90</v>
      </c>
      <c r="E5" s="37" t="s">
        <v>29</v>
      </c>
      <c r="F5" s="36" t="s">
        <v>90</v>
      </c>
      <c r="G5" s="37" t="s">
        <v>29</v>
      </c>
      <c r="H5" s="36" t="s">
        <v>90</v>
      </c>
      <c r="I5" s="37" t="s">
        <v>29</v>
      </c>
    </row>
    <row r="6" spans="1:9" s="93" customFormat="1" ht="21" customHeight="1">
      <c r="A6" s="45" t="s">
        <v>304</v>
      </c>
      <c r="B6" s="32">
        <v>6577</v>
      </c>
      <c r="C6" s="32">
        <v>151718</v>
      </c>
      <c r="D6" s="32">
        <v>2026</v>
      </c>
      <c r="E6" s="32">
        <v>65706</v>
      </c>
      <c r="F6" s="32">
        <v>2020</v>
      </c>
      <c r="G6" s="32">
        <v>31576</v>
      </c>
      <c r="H6" s="32">
        <v>2531</v>
      </c>
      <c r="I6" s="32">
        <v>54436</v>
      </c>
    </row>
    <row r="7" spans="1:9" s="93" customFormat="1" ht="21" customHeight="1">
      <c r="A7" s="46" t="s">
        <v>216</v>
      </c>
      <c r="B7" s="32">
        <v>6524</v>
      </c>
      <c r="C7" s="32">
        <v>137097</v>
      </c>
      <c r="D7" s="32">
        <v>2006</v>
      </c>
      <c r="E7" s="32">
        <v>58259</v>
      </c>
      <c r="F7" s="32">
        <v>2128</v>
      </c>
      <c r="G7" s="32">
        <v>30391</v>
      </c>
      <c r="H7" s="32">
        <v>2390</v>
      </c>
      <c r="I7" s="32">
        <v>48447</v>
      </c>
    </row>
    <row r="8" spans="1:9" ht="21" customHeight="1">
      <c r="A8" s="46" t="s">
        <v>217</v>
      </c>
      <c r="B8" s="32">
        <v>7803</v>
      </c>
      <c r="C8" s="32">
        <v>153846</v>
      </c>
      <c r="D8" s="32">
        <v>2806</v>
      </c>
      <c r="E8" s="32">
        <v>66718</v>
      </c>
      <c r="F8" s="32">
        <v>2284</v>
      </c>
      <c r="G8" s="32">
        <v>33660</v>
      </c>
      <c r="H8" s="32">
        <v>2713</v>
      </c>
      <c r="I8" s="32">
        <v>53468</v>
      </c>
    </row>
    <row r="9" spans="1:9" ht="21" customHeight="1">
      <c r="A9" s="46" t="s">
        <v>242</v>
      </c>
      <c r="B9" s="32">
        <v>8555</v>
      </c>
      <c r="C9" s="32">
        <v>149528</v>
      </c>
      <c r="D9" s="32">
        <v>3362</v>
      </c>
      <c r="E9" s="32">
        <v>66440</v>
      </c>
      <c r="F9" s="32">
        <v>2328</v>
      </c>
      <c r="G9" s="32">
        <v>30947</v>
      </c>
      <c r="H9" s="32">
        <v>2865</v>
      </c>
      <c r="I9" s="32">
        <v>52141</v>
      </c>
    </row>
    <row r="10" spans="1:9" ht="21" customHeight="1">
      <c r="A10" s="118" t="s">
        <v>330</v>
      </c>
      <c r="B10" s="113">
        <v>2191</v>
      </c>
      <c r="C10" s="113">
        <v>37248</v>
      </c>
      <c r="D10" s="113">
        <v>885</v>
      </c>
      <c r="E10" s="113">
        <v>17752</v>
      </c>
      <c r="F10" s="113">
        <v>601</v>
      </c>
      <c r="G10" s="113">
        <v>7682</v>
      </c>
      <c r="H10" s="113">
        <v>705</v>
      </c>
      <c r="I10" s="113">
        <v>11814</v>
      </c>
    </row>
    <row r="11" spans="1:9" ht="21" customHeight="1">
      <c r="A11" s="118"/>
      <c r="B11" s="113"/>
      <c r="C11" s="113"/>
      <c r="D11" s="113"/>
      <c r="E11" s="113"/>
      <c r="F11" s="113"/>
      <c r="G11" s="113"/>
      <c r="H11" s="113"/>
      <c r="I11" s="113"/>
    </row>
    <row r="12" spans="1:9" s="93" customFormat="1" ht="21" customHeight="1">
      <c r="A12" s="41" t="s">
        <v>261</v>
      </c>
      <c r="B12" s="32">
        <f aca="true" t="shared" si="0" ref="B12:C14">SUM(D12,F12,H12)</f>
        <v>668</v>
      </c>
      <c r="C12" s="32">
        <f t="shared" si="0"/>
        <v>10839</v>
      </c>
      <c r="D12" s="32">
        <v>266</v>
      </c>
      <c r="E12" s="32">
        <v>4747</v>
      </c>
      <c r="F12" s="32">
        <v>179</v>
      </c>
      <c r="G12" s="32">
        <v>2275</v>
      </c>
      <c r="H12" s="32">
        <v>223</v>
      </c>
      <c r="I12" s="32">
        <v>3817</v>
      </c>
    </row>
    <row r="13" spans="1:9" ht="21" customHeight="1">
      <c r="A13" s="42" t="s">
        <v>320</v>
      </c>
      <c r="B13" s="32">
        <f t="shared" si="0"/>
        <v>749</v>
      </c>
      <c r="C13" s="32">
        <f t="shared" si="0"/>
        <v>12863</v>
      </c>
      <c r="D13" s="32">
        <v>303</v>
      </c>
      <c r="E13" s="32">
        <v>6258</v>
      </c>
      <c r="F13" s="32">
        <v>209</v>
      </c>
      <c r="G13" s="32">
        <v>2487</v>
      </c>
      <c r="H13" s="32">
        <v>237</v>
      </c>
      <c r="I13" s="32">
        <v>4118</v>
      </c>
    </row>
    <row r="14" spans="1:9" ht="21" customHeight="1">
      <c r="A14" s="42" t="s">
        <v>321</v>
      </c>
      <c r="B14" s="32">
        <f t="shared" si="0"/>
        <v>774</v>
      </c>
      <c r="C14" s="32">
        <f t="shared" si="0"/>
        <v>13546</v>
      </c>
      <c r="D14" s="32">
        <v>316</v>
      </c>
      <c r="E14" s="32">
        <v>6747</v>
      </c>
      <c r="F14" s="32">
        <v>213</v>
      </c>
      <c r="G14" s="32">
        <v>2920</v>
      </c>
      <c r="H14" s="32">
        <v>245</v>
      </c>
      <c r="I14" s="32">
        <v>3879</v>
      </c>
    </row>
    <row r="15" spans="1:9" ht="21" customHeight="1">
      <c r="A15" s="215" t="s">
        <v>352</v>
      </c>
      <c r="B15" s="214"/>
      <c r="C15" s="214"/>
      <c r="D15" s="214"/>
      <c r="E15" s="214"/>
      <c r="F15" s="214"/>
      <c r="G15" s="214"/>
      <c r="H15" s="214"/>
      <c r="I15" s="208" t="s">
        <v>336</v>
      </c>
    </row>
    <row r="16" spans="1:9" ht="21" customHeight="1">
      <c r="A16" s="216" t="s">
        <v>350</v>
      </c>
      <c r="B16" s="195"/>
      <c r="C16" s="195"/>
      <c r="D16" s="195"/>
      <c r="E16" s="195"/>
      <c r="F16" s="195"/>
      <c r="G16" s="195"/>
      <c r="H16" s="195"/>
      <c r="I16" s="195"/>
    </row>
    <row r="17" spans="1:9" ht="21" customHeight="1">
      <c r="A17" s="216"/>
      <c r="B17" s="195"/>
      <c r="C17" s="195"/>
      <c r="D17" s="195"/>
      <c r="E17" s="195"/>
      <c r="F17" s="195"/>
      <c r="G17" s="195"/>
      <c r="H17" s="195"/>
      <c r="I17" s="195"/>
    </row>
    <row r="18" spans="1:9" ht="21" customHeight="1">
      <c r="A18" s="211" t="s">
        <v>359</v>
      </c>
      <c r="B18" s="213"/>
      <c r="C18" s="213"/>
      <c r="D18" s="213"/>
      <c r="E18" s="213"/>
      <c r="F18" s="213"/>
      <c r="G18" s="213"/>
      <c r="H18" s="213"/>
      <c r="I18" s="213"/>
    </row>
    <row r="19" spans="1:9" ht="33.75" customHeight="1">
      <c r="A19" s="239" t="s">
        <v>89</v>
      </c>
      <c r="B19" s="249" t="s">
        <v>73</v>
      </c>
      <c r="C19" s="250"/>
      <c r="D19" s="254" t="s">
        <v>355</v>
      </c>
      <c r="E19" s="250"/>
      <c r="F19" s="254" t="s">
        <v>34</v>
      </c>
      <c r="G19" s="250"/>
      <c r="H19" s="254" t="s">
        <v>35</v>
      </c>
      <c r="I19" s="250"/>
    </row>
    <row r="20" spans="1:9" ht="21" customHeight="1">
      <c r="A20" s="240"/>
      <c r="B20" s="36" t="s">
        <v>90</v>
      </c>
      <c r="C20" s="37" t="s">
        <v>29</v>
      </c>
      <c r="D20" s="36" t="s">
        <v>90</v>
      </c>
      <c r="E20" s="37" t="s">
        <v>29</v>
      </c>
      <c r="F20" s="36" t="s">
        <v>90</v>
      </c>
      <c r="G20" s="37" t="s">
        <v>29</v>
      </c>
      <c r="H20" s="36" t="s">
        <v>90</v>
      </c>
      <c r="I20" s="37" t="s">
        <v>29</v>
      </c>
    </row>
    <row r="21" spans="1:9" ht="20.25" customHeight="1">
      <c r="A21" s="114" t="s">
        <v>354</v>
      </c>
      <c r="B21" s="198">
        <v>7081</v>
      </c>
      <c r="C21" s="198">
        <v>118686</v>
      </c>
      <c r="D21" s="198">
        <v>3509</v>
      </c>
      <c r="E21" s="198">
        <v>59380</v>
      </c>
      <c r="F21" s="198">
        <v>1895</v>
      </c>
      <c r="G21" s="198">
        <v>24699</v>
      </c>
      <c r="H21" s="198">
        <v>1677</v>
      </c>
      <c r="I21" s="198">
        <v>34607</v>
      </c>
    </row>
    <row r="22" spans="1:9" ht="20.25" customHeight="1">
      <c r="A22" s="114"/>
      <c r="B22" s="198"/>
      <c r="C22" s="198"/>
      <c r="D22" s="198"/>
      <c r="E22" s="198"/>
      <c r="F22" s="198"/>
      <c r="G22" s="198"/>
      <c r="H22" s="198"/>
      <c r="I22" s="198"/>
    </row>
    <row r="23" spans="1:9" ht="20.25" customHeight="1">
      <c r="A23" s="42" t="s">
        <v>357</v>
      </c>
      <c r="B23" s="58">
        <v>807</v>
      </c>
      <c r="C23" s="58">
        <v>13101</v>
      </c>
      <c r="D23" s="58">
        <v>400</v>
      </c>
      <c r="E23" s="58">
        <v>6998</v>
      </c>
      <c r="F23" s="58">
        <v>216</v>
      </c>
      <c r="G23" s="58">
        <v>2733</v>
      </c>
      <c r="H23" s="58">
        <v>191</v>
      </c>
      <c r="I23" s="58">
        <v>3370</v>
      </c>
    </row>
    <row r="24" spans="1:9" ht="20.25" customHeight="1">
      <c r="A24" s="42" t="s">
        <v>322</v>
      </c>
      <c r="B24" s="58">
        <v>766</v>
      </c>
      <c r="C24" s="58">
        <v>12638</v>
      </c>
      <c r="D24" s="58">
        <v>358</v>
      </c>
      <c r="E24" s="58">
        <v>5929</v>
      </c>
      <c r="F24" s="58">
        <v>212</v>
      </c>
      <c r="G24" s="58">
        <v>2728</v>
      </c>
      <c r="H24" s="58">
        <v>196</v>
      </c>
      <c r="I24" s="58">
        <v>3981</v>
      </c>
    </row>
    <row r="25" spans="1:9" ht="20.25" customHeight="1">
      <c r="A25" s="42" t="s">
        <v>323</v>
      </c>
      <c r="B25" s="58">
        <v>823</v>
      </c>
      <c r="C25" s="58">
        <v>13241</v>
      </c>
      <c r="D25" s="58">
        <v>392</v>
      </c>
      <c r="E25" s="58">
        <v>6685</v>
      </c>
      <c r="F25" s="58">
        <v>216</v>
      </c>
      <c r="G25" s="58">
        <v>2748</v>
      </c>
      <c r="H25" s="58">
        <v>215</v>
      </c>
      <c r="I25" s="58">
        <v>3808</v>
      </c>
    </row>
    <row r="26" spans="1:9" ht="20.25" customHeight="1">
      <c r="A26" s="42" t="s">
        <v>324</v>
      </c>
      <c r="B26" s="58">
        <v>800</v>
      </c>
      <c r="C26" s="58">
        <v>13789</v>
      </c>
      <c r="D26" s="58">
        <v>408</v>
      </c>
      <c r="E26" s="58">
        <v>7042</v>
      </c>
      <c r="F26" s="58">
        <v>206</v>
      </c>
      <c r="G26" s="58">
        <v>2852</v>
      </c>
      <c r="H26" s="58">
        <v>186</v>
      </c>
      <c r="I26" s="58">
        <v>3895</v>
      </c>
    </row>
    <row r="27" spans="1:9" ht="20.25" customHeight="1">
      <c r="A27" s="42" t="s">
        <v>325</v>
      </c>
      <c r="B27" s="58">
        <v>785</v>
      </c>
      <c r="C27" s="58">
        <v>13648</v>
      </c>
      <c r="D27" s="58">
        <v>391</v>
      </c>
      <c r="E27" s="58">
        <v>6740</v>
      </c>
      <c r="F27" s="58">
        <v>211</v>
      </c>
      <c r="G27" s="58">
        <v>2905</v>
      </c>
      <c r="H27" s="58">
        <v>183</v>
      </c>
      <c r="I27" s="58">
        <v>4003</v>
      </c>
    </row>
    <row r="28" spans="1:9" ht="20.25" customHeight="1">
      <c r="A28" s="42" t="s">
        <v>326</v>
      </c>
      <c r="B28" s="58">
        <v>776</v>
      </c>
      <c r="C28" s="58">
        <v>13557</v>
      </c>
      <c r="D28" s="58">
        <v>389</v>
      </c>
      <c r="E28" s="58">
        <v>6600</v>
      </c>
      <c r="F28" s="58">
        <v>214</v>
      </c>
      <c r="G28" s="58">
        <v>2929</v>
      </c>
      <c r="H28" s="58">
        <v>173</v>
      </c>
      <c r="I28" s="58">
        <v>4028</v>
      </c>
    </row>
    <row r="29" spans="1:9" ht="20.25" customHeight="1">
      <c r="A29" s="42" t="s">
        <v>327</v>
      </c>
      <c r="B29" s="58">
        <v>778</v>
      </c>
      <c r="C29" s="58">
        <v>13174</v>
      </c>
      <c r="D29" s="58">
        <v>393</v>
      </c>
      <c r="E29" s="58">
        <v>6705</v>
      </c>
      <c r="F29" s="58">
        <v>203</v>
      </c>
      <c r="G29" s="58">
        <v>2567</v>
      </c>
      <c r="H29" s="58">
        <v>182</v>
      </c>
      <c r="I29" s="58">
        <v>3902</v>
      </c>
    </row>
    <row r="30" spans="1:9" ht="20.25" customHeight="1">
      <c r="A30" s="42" t="s">
        <v>328</v>
      </c>
      <c r="B30" s="58">
        <v>797</v>
      </c>
      <c r="C30" s="58">
        <v>13353</v>
      </c>
      <c r="D30" s="58">
        <v>400</v>
      </c>
      <c r="E30" s="58">
        <v>6661</v>
      </c>
      <c r="F30" s="58">
        <v>217</v>
      </c>
      <c r="G30" s="58">
        <v>2724</v>
      </c>
      <c r="H30" s="58">
        <v>180</v>
      </c>
      <c r="I30" s="58">
        <v>3968</v>
      </c>
    </row>
    <row r="31" spans="1:9" ht="20.25" customHeight="1">
      <c r="A31" s="42" t="s">
        <v>329</v>
      </c>
      <c r="B31" s="58">
        <v>749</v>
      </c>
      <c r="C31" s="58">
        <v>12185</v>
      </c>
      <c r="D31" s="58">
        <v>378</v>
      </c>
      <c r="E31" s="58">
        <v>6020</v>
      </c>
      <c r="F31" s="58">
        <v>200</v>
      </c>
      <c r="G31" s="58">
        <v>2513</v>
      </c>
      <c r="H31" s="58">
        <v>171</v>
      </c>
      <c r="I31" s="58">
        <v>3652</v>
      </c>
    </row>
    <row r="32" ht="13.5">
      <c r="I32" s="208" t="s">
        <v>356</v>
      </c>
    </row>
    <row r="33" ht="13.5">
      <c r="A33" s="215" t="s">
        <v>358</v>
      </c>
    </row>
    <row r="34" ht="13.5">
      <c r="A34" s="212" t="s">
        <v>353</v>
      </c>
    </row>
    <row r="35" ht="13.5">
      <c r="A35" s="216" t="s">
        <v>351</v>
      </c>
    </row>
    <row r="59" ht="13.5">
      <c r="H59" s="28"/>
    </row>
  </sheetData>
  <sheetProtection/>
  <mergeCells count="10">
    <mergeCell ref="F4:G4"/>
    <mergeCell ref="H4:I4"/>
    <mergeCell ref="A4:A5"/>
    <mergeCell ref="B4:C4"/>
    <mergeCell ref="D4:E4"/>
    <mergeCell ref="H19:I19"/>
    <mergeCell ref="A19:A20"/>
    <mergeCell ref="B19:C19"/>
    <mergeCell ref="D19:E19"/>
    <mergeCell ref="F19:G19"/>
  </mergeCells>
  <printOptions horizontalCentered="1"/>
  <pageMargins left="0.89" right="0.24" top="0.74" bottom="0.68" header="0.32" footer="0.5118110236220472"/>
  <pageSetup fitToHeight="1" fitToWidth="1" horizontalDpi="300" verticalDpi="300" orientation="landscape" paperSize="9" scale="77" r:id="rId1"/>
  <headerFooter alignWithMargins="0">
    <oddHeader>&amp;R&amp;A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zoomScale="75" zoomScaleNormal="75"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14.625" style="64" customWidth="1"/>
    <col min="2" max="4" width="8.125" style="64" customWidth="1"/>
    <col min="5" max="10" width="7.125" style="64" customWidth="1"/>
    <col min="11" max="11" width="7.75390625" style="64" customWidth="1"/>
    <col min="12" max="25" width="7.125" style="64" customWidth="1"/>
    <col min="26" max="16384" width="9.00390625" style="64" customWidth="1"/>
  </cols>
  <sheetData>
    <row r="1" ht="18" customHeight="1">
      <c r="A1" s="168" t="s">
        <v>340</v>
      </c>
    </row>
    <row r="2" ht="18.75" customHeight="1"/>
    <row r="3" spans="1:25" ht="18.75" customHeight="1">
      <c r="A3" s="140" t="s">
        <v>219</v>
      </c>
      <c r="M3" s="65"/>
      <c r="Y3" s="169"/>
    </row>
    <row r="4" spans="1:25" ht="18.75" customHeight="1">
      <c r="A4" s="258" t="s">
        <v>89</v>
      </c>
      <c r="B4" s="260" t="s">
        <v>73</v>
      </c>
      <c r="C4" s="261"/>
      <c r="D4" s="262"/>
      <c r="E4" s="255" t="s">
        <v>91</v>
      </c>
      <c r="F4" s="256"/>
      <c r="G4" s="257"/>
      <c r="H4" s="255" t="s">
        <v>92</v>
      </c>
      <c r="I4" s="256"/>
      <c r="J4" s="257"/>
      <c r="K4" s="255" t="s">
        <v>97</v>
      </c>
      <c r="L4" s="256"/>
      <c r="M4" s="257"/>
      <c r="N4" s="255" t="s">
        <v>96</v>
      </c>
      <c r="O4" s="256"/>
      <c r="P4" s="257"/>
      <c r="Q4" s="255" t="s">
        <v>95</v>
      </c>
      <c r="R4" s="256"/>
      <c r="S4" s="257"/>
      <c r="T4" s="255" t="s">
        <v>94</v>
      </c>
      <c r="U4" s="256"/>
      <c r="V4" s="257"/>
      <c r="W4" s="255" t="s">
        <v>93</v>
      </c>
      <c r="X4" s="256"/>
      <c r="Y4" s="257"/>
    </row>
    <row r="5" spans="1:25" ht="18.75" customHeight="1">
      <c r="A5" s="259"/>
      <c r="B5" s="66" t="s">
        <v>5</v>
      </c>
      <c r="C5" s="67" t="s">
        <v>60</v>
      </c>
      <c r="D5" s="67" t="s">
        <v>61</v>
      </c>
      <c r="E5" s="67" t="s">
        <v>5</v>
      </c>
      <c r="F5" s="67" t="s">
        <v>60</v>
      </c>
      <c r="G5" s="67" t="s">
        <v>61</v>
      </c>
      <c r="H5" s="67" t="s">
        <v>5</v>
      </c>
      <c r="I5" s="67" t="s">
        <v>60</v>
      </c>
      <c r="J5" s="67" t="s">
        <v>61</v>
      </c>
      <c r="K5" s="67" t="s">
        <v>5</v>
      </c>
      <c r="L5" s="67" t="s">
        <v>60</v>
      </c>
      <c r="M5" s="67" t="s">
        <v>61</v>
      </c>
      <c r="N5" s="67" t="s">
        <v>5</v>
      </c>
      <c r="O5" s="67" t="s">
        <v>60</v>
      </c>
      <c r="P5" s="67" t="s">
        <v>61</v>
      </c>
      <c r="Q5" s="67" t="s">
        <v>5</v>
      </c>
      <c r="R5" s="67" t="s">
        <v>60</v>
      </c>
      <c r="S5" s="67" t="s">
        <v>61</v>
      </c>
      <c r="T5" s="67" t="s">
        <v>5</v>
      </c>
      <c r="U5" s="67" t="s">
        <v>60</v>
      </c>
      <c r="V5" s="67" t="s">
        <v>61</v>
      </c>
      <c r="W5" s="67" t="s">
        <v>5</v>
      </c>
      <c r="X5" s="67" t="s">
        <v>60</v>
      </c>
      <c r="Y5" s="67" t="s">
        <v>61</v>
      </c>
    </row>
    <row r="6" spans="1:25" s="97" customFormat="1" ht="18.75" customHeight="1">
      <c r="A6" s="187" t="s">
        <v>264</v>
      </c>
      <c r="B6" s="68">
        <v>1359</v>
      </c>
      <c r="C6" s="68">
        <v>673</v>
      </c>
      <c r="D6" s="68">
        <v>686</v>
      </c>
      <c r="E6" s="68">
        <v>159</v>
      </c>
      <c r="F6" s="68">
        <v>87</v>
      </c>
      <c r="G6" s="68">
        <v>72</v>
      </c>
      <c r="H6" s="68">
        <v>398</v>
      </c>
      <c r="I6" s="68">
        <v>220</v>
      </c>
      <c r="J6" s="68">
        <v>178</v>
      </c>
      <c r="K6" s="68">
        <v>775</v>
      </c>
      <c r="L6" s="68">
        <v>341</v>
      </c>
      <c r="M6" s="68">
        <v>434</v>
      </c>
      <c r="N6" s="68">
        <v>0</v>
      </c>
      <c r="O6" s="68">
        <v>0</v>
      </c>
      <c r="P6" s="68">
        <v>0</v>
      </c>
      <c r="Q6" s="68">
        <v>7</v>
      </c>
      <c r="R6" s="68">
        <v>5</v>
      </c>
      <c r="S6" s="68">
        <v>2</v>
      </c>
      <c r="T6" s="68">
        <v>13</v>
      </c>
      <c r="U6" s="68">
        <v>13</v>
      </c>
      <c r="V6" s="68">
        <v>0</v>
      </c>
      <c r="W6" s="68">
        <v>7</v>
      </c>
      <c r="X6" s="68">
        <v>7</v>
      </c>
      <c r="Y6" s="68">
        <v>0</v>
      </c>
    </row>
    <row r="7" spans="1:25" s="97" customFormat="1" ht="18.75" customHeight="1">
      <c r="A7" s="55" t="s">
        <v>256</v>
      </c>
      <c r="B7" s="68">
        <v>851</v>
      </c>
      <c r="C7" s="68">
        <v>444</v>
      </c>
      <c r="D7" s="68">
        <v>407</v>
      </c>
      <c r="E7" s="68">
        <v>147</v>
      </c>
      <c r="F7" s="68">
        <v>115</v>
      </c>
      <c r="G7" s="68">
        <v>32</v>
      </c>
      <c r="H7" s="68">
        <v>137</v>
      </c>
      <c r="I7" s="68">
        <v>90</v>
      </c>
      <c r="J7" s="68">
        <v>47</v>
      </c>
      <c r="K7" s="68">
        <v>558</v>
      </c>
      <c r="L7" s="68">
        <v>232</v>
      </c>
      <c r="M7" s="68">
        <v>326</v>
      </c>
      <c r="N7" s="68">
        <v>1</v>
      </c>
      <c r="O7" s="68">
        <v>1</v>
      </c>
      <c r="P7" s="68">
        <v>0</v>
      </c>
      <c r="Q7" s="68">
        <v>4</v>
      </c>
      <c r="R7" s="68">
        <v>4</v>
      </c>
      <c r="S7" s="68">
        <v>0</v>
      </c>
      <c r="T7" s="68">
        <v>2</v>
      </c>
      <c r="U7" s="68">
        <v>0</v>
      </c>
      <c r="V7" s="68">
        <v>2</v>
      </c>
      <c r="W7" s="68">
        <v>2</v>
      </c>
      <c r="X7" s="68">
        <v>2</v>
      </c>
      <c r="Y7" s="68">
        <v>0</v>
      </c>
    </row>
    <row r="8" spans="1:25" s="69" customFormat="1" ht="18.75" customHeight="1">
      <c r="A8" s="55" t="s">
        <v>253</v>
      </c>
      <c r="B8" s="135">
        <v>806</v>
      </c>
      <c r="C8" s="135">
        <v>354</v>
      </c>
      <c r="D8" s="135">
        <v>452</v>
      </c>
      <c r="E8" s="135">
        <v>105</v>
      </c>
      <c r="F8" s="135">
        <v>83</v>
      </c>
      <c r="G8" s="135">
        <v>22</v>
      </c>
      <c r="H8" s="135">
        <v>155</v>
      </c>
      <c r="I8" s="135">
        <v>71</v>
      </c>
      <c r="J8" s="135">
        <v>84</v>
      </c>
      <c r="K8" s="135">
        <v>524</v>
      </c>
      <c r="L8" s="135">
        <v>188</v>
      </c>
      <c r="M8" s="135">
        <v>336</v>
      </c>
      <c r="N8" s="135">
        <v>19</v>
      </c>
      <c r="O8" s="135">
        <v>9</v>
      </c>
      <c r="P8" s="135">
        <v>10</v>
      </c>
      <c r="Q8" s="135">
        <v>0</v>
      </c>
      <c r="R8" s="135">
        <v>0</v>
      </c>
      <c r="S8" s="135">
        <v>0</v>
      </c>
      <c r="T8" s="135">
        <v>2</v>
      </c>
      <c r="U8" s="135">
        <v>2</v>
      </c>
      <c r="V8" s="135">
        <v>0</v>
      </c>
      <c r="W8" s="135">
        <v>1</v>
      </c>
      <c r="X8" s="135">
        <v>1</v>
      </c>
      <c r="Y8" s="135">
        <v>0</v>
      </c>
    </row>
    <row r="9" spans="1:25" s="69" customFormat="1" ht="18.75" customHeight="1">
      <c r="A9" s="55" t="s">
        <v>236</v>
      </c>
      <c r="B9" s="135">
        <v>1339</v>
      </c>
      <c r="C9" s="135">
        <v>716</v>
      </c>
      <c r="D9" s="135">
        <v>623</v>
      </c>
      <c r="E9" s="135">
        <v>187</v>
      </c>
      <c r="F9" s="135">
        <v>135</v>
      </c>
      <c r="G9" s="135">
        <v>52</v>
      </c>
      <c r="H9" s="135">
        <v>289</v>
      </c>
      <c r="I9" s="135">
        <v>177</v>
      </c>
      <c r="J9" s="135">
        <v>112</v>
      </c>
      <c r="K9" s="135">
        <v>819</v>
      </c>
      <c r="L9" s="135">
        <v>383</v>
      </c>
      <c r="M9" s="135">
        <v>436</v>
      </c>
      <c r="N9" s="135">
        <v>4</v>
      </c>
      <c r="O9" s="135">
        <v>1</v>
      </c>
      <c r="P9" s="135">
        <v>3</v>
      </c>
      <c r="Q9" s="135">
        <v>4</v>
      </c>
      <c r="R9" s="119">
        <v>3</v>
      </c>
      <c r="S9" s="135">
        <v>1</v>
      </c>
      <c r="T9" s="135">
        <v>9</v>
      </c>
      <c r="U9" s="135">
        <v>2</v>
      </c>
      <c r="V9" s="135">
        <v>7</v>
      </c>
      <c r="W9" s="135">
        <v>27</v>
      </c>
      <c r="X9" s="135">
        <v>15</v>
      </c>
      <c r="Y9" s="135">
        <v>12</v>
      </c>
    </row>
    <row r="10" spans="1:25" s="97" customFormat="1" ht="18.75" customHeight="1">
      <c r="A10" s="112" t="s">
        <v>305</v>
      </c>
      <c r="B10" s="119">
        <f>SUM(B12:B23)</f>
        <v>1425</v>
      </c>
      <c r="C10" s="119">
        <f>SUM(C12:C23)</f>
        <v>750</v>
      </c>
      <c r="D10" s="119">
        <f>SUM(D12:D23)</f>
        <v>675</v>
      </c>
      <c r="E10" s="119">
        <f aca="true" t="shared" si="0" ref="E10:Y10">SUM(E12:E23)</f>
        <v>218</v>
      </c>
      <c r="F10" s="119">
        <f t="shared" si="0"/>
        <v>171</v>
      </c>
      <c r="G10" s="119">
        <f t="shared" si="0"/>
        <v>47</v>
      </c>
      <c r="H10" s="119">
        <f t="shared" si="0"/>
        <v>281</v>
      </c>
      <c r="I10" s="119">
        <f t="shared" si="0"/>
        <v>156</v>
      </c>
      <c r="J10" s="119">
        <f t="shared" si="0"/>
        <v>125</v>
      </c>
      <c r="K10" s="119">
        <f t="shared" si="0"/>
        <v>850</v>
      </c>
      <c r="L10" s="119">
        <f t="shared" si="0"/>
        <v>375</v>
      </c>
      <c r="M10" s="119">
        <f t="shared" si="0"/>
        <v>475</v>
      </c>
      <c r="N10" s="119">
        <f t="shared" si="0"/>
        <v>26</v>
      </c>
      <c r="O10" s="119">
        <f t="shared" si="0"/>
        <v>13</v>
      </c>
      <c r="P10" s="119">
        <f t="shared" si="0"/>
        <v>13</v>
      </c>
      <c r="Q10" s="119">
        <f t="shared" si="0"/>
        <v>29</v>
      </c>
      <c r="R10" s="119">
        <f t="shared" si="0"/>
        <v>20</v>
      </c>
      <c r="S10" s="119">
        <f t="shared" si="0"/>
        <v>9</v>
      </c>
      <c r="T10" s="119">
        <f t="shared" si="0"/>
        <v>4</v>
      </c>
      <c r="U10" s="119">
        <f t="shared" si="0"/>
        <v>1</v>
      </c>
      <c r="V10" s="119">
        <f t="shared" si="0"/>
        <v>3</v>
      </c>
      <c r="W10" s="119">
        <f t="shared" si="0"/>
        <v>14</v>
      </c>
      <c r="X10" s="119">
        <f>SUM(X12:X23)</f>
        <v>11</v>
      </c>
      <c r="Y10" s="119">
        <f t="shared" si="0"/>
        <v>3</v>
      </c>
    </row>
    <row r="11" spans="1:25" s="69" customFormat="1" ht="18.75" customHeight="1">
      <c r="A11" s="70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68"/>
    </row>
    <row r="12" spans="1:25" ht="18.75" customHeight="1">
      <c r="A12" s="72" t="s">
        <v>261</v>
      </c>
      <c r="B12" s="73">
        <v>93</v>
      </c>
      <c r="C12" s="73">
        <v>47</v>
      </c>
      <c r="D12" s="73">
        <v>46</v>
      </c>
      <c r="E12" s="73">
        <v>22</v>
      </c>
      <c r="F12" s="73">
        <v>18</v>
      </c>
      <c r="G12" s="73">
        <v>4</v>
      </c>
      <c r="H12" s="73">
        <v>17</v>
      </c>
      <c r="I12" s="73">
        <v>7</v>
      </c>
      <c r="J12" s="73">
        <v>10</v>
      </c>
      <c r="K12" s="73">
        <v>54</v>
      </c>
      <c r="L12" s="73">
        <v>22</v>
      </c>
      <c r="M12" s="73">
        <v>32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</row>
    <row r="13" spans="1:25" ht="18.75" customHeight="1">
      <c r="A13" s="74" t="s">
        <v>167</v>
      </c>
      <c r="B13" s="73">
        <v>138</v>
      </c>
      <c r="C13" s="73">
        <v>81</v>
      </c>
      <c r="D13" s="73">
        <v>57</v>
      </c>
      <c r="E13" s="73">
        <v>49</v>
      </c>
      <c r="F13" s="73">
        <v>46</v>
      </c>
      <c r="G13" s="73">
        <v>3</v>
      </c>
      <c r="H13" s="73">
        <v>10</v>
      </c>
      <c r="I13" s="73">
        <v>4</v>
      </c>
      <c r="J13" s="73">
        <v>6</v>
      </c>
      <c r="K13" s="73">
        <v>75</v>
      </c>
      <c r="L13" s="73">
        <v>28</v>
      </c>
      <c r="M13" s="73">
        <v>47</v>
      </c>
      <c r="N13" s="68">
        <v>0</v>
      </c>
      <c r="O13" s="68">
        <v>0</v>
      </c>
      <c r="P13" s="68">
        <v>0</v>
      </c>
      <c r="Q13" s="73">
        <v>2</v>
      </c>
      <c r="R13" s="73">
        <v>2</v>
      </c>
      <c r="S13" s="68">
        <v>0</v>
      </c>
      <c r="T13" s="68">
        <v>0</v>
      </c>
      <c r="U13" s="68">
        <v>0</v>
      </c>
      <c r="V13" s="68">
        <v>0</v>
      </c>
      <c r="W13" s="73">
        <v>2</v>
      </c>
      <c r="X13" s="73">
        <v>1</v>
      </c>
      <c r="Y13" s="73">
        <v>1</v>
      </c>
    </row>
    <row r="14" spans="1:25" ht="18.75" customHeight="1">
      <c r="A14" s="74" t="s">
        <v>168</v>
      </c>
      <c r="B14" s="73">
        <v>79</v>
      </c>
      <c r="C14" s="73">
        <v>41</v>
      </c>
      <c r="D14" s="73">
        <v>38</v>
      </c>
      <c r="E14" s="73">
        <v>15</v>
      </c>
      <c r="F14" s="73">
        <v>8</v>
      </c>
      <c r="G14" s="73">
        <v>7</v>
      </c>
      <c r="H14" s="73">
        <v>30</v>
      </c>
      <c r="I14" s="73">
        <v>20</v>
      </c>
      <c r="J14" s="73">
        <v>10</v>
      </c>
      <c r="K14" s="73">
        <v>34</v>
      </c>
      <c r="L14" s="73">
        <v>13</v>
      </c>
      <c r="M14" s="73">
        <v>21</v>
      </c>
      <c r="N14" s="68">
        <v>0</v>
      </c>
      <c r="O14" s="68">
        <v>0</v>
      </c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68">
        <v>0</v>
      </c>
      <c r="W14" s="68">
        <v>0</v>
      </c>
      <c r="X14" s="68">
        <v>0</v>
      </c>
      <c r="Y14" s="68">
        <v>0</v>
      </c>
    </row>
    <row r="15" spans="1:25" ht="18.75" customHeight="1">
      <c r="A15" s="74" t="s">
        <v>169</v>
      </c>
      <c r="B15" s="73">
        <v>93</v>
      </c>
      <c r="C15" s="73">
        <v>36</v>
      </c>
      <c r="D15" s="73">
        <v>57</v>
      </c>
      <c r="E15" s="73">
        <v>13</v>
      </c>
      <c r="F15" s="73">
        <v>11</v>
      </c>
      <c r="G15" s="73">
        <v>2</v>
      </c>
      <c r="H15" s="73">
        <v>13</v>
      </c>
      <c r="I15" s="73">
        <v>1</v>
      </c>
      <c r="J15" s="73">
        <v>12</v>
      </c>
      <c r="K15" s="73">
        <v>65</v>
      </c>
      <c r="L15" s="73">
        <v>23</v>
      </c>
      <c r="M15" s="73">
        <v>42</v>
      </c>
      <c r="N15" s="73">
        <v>2</v>
      </c>
      <c r="O15" s="68">
        <v>1</v>
      </c>
      <c r="P15" s="68">
        <v>1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68">
        <v>0</v>
      </c>
      <c r="W15" s="68">
        <v>0</v>
      </c>
      <c r="X15" s="68">
        <v>0</v>
      </c>
      <c r="Y15" s="68">
        <v>0</v>
      </c>
    </row>
    <row r="16" spans="1:25" ht="18.75" customHeight="1">
      <c r="A16" s="74" t="s">
        <v>170</v>
      </c>
      <c r="B16" s="73">
        <v>110</v>
      </c>
      <c r="C16" s="73">
        <v>49</v>
      </c>
      <c r="D16" s="73">
        <v>61</v>
      </c>
      <c r="E16" s="73">
        <v>5</v>
      </c>
      <c r="F16" s="68">
        <v>5</v>
      </c>
      <c r="G16" s="68">
        <v>0</v>
      </c>
      <c r="H16" s="73">
        <v>6</v>
      </c>
      <c r="I16" s="73">
        <v>3</v>
      </c>
      <c r="J16" s="73">
        <v>3</v>
      </c>
      <c r="K16" s="73">
        <v>92</v>
      </c>
      <c r="L16" s="73">
        <v>36</v>
      </c>
      <c r="M16" s="73">
        <v>56</v>
      </c>
      <c r="N16" s="68">
        <v>0</v>
      </c>
      <c r="O16" s="68">
        <v>0</v>
      </c>
      <c r="P16" s="68">
        <v>0</v>
      </c>
      <c r="Q16" s="73">
        <v>2</v>
      </c>
      <c r="R16" s="68">
        <v>1</v>
      </c>
      <c r="S16" s="68">
        <v>1</v>
      </c>
      <c r="T16" s="73">
        <v>2</v>
      </c>
      <c r="U16" s="68">
        <v>1</v>
      </c>
      <c r="V16" s="68">
        <v>1</v>
      </c>
      <c r="W16" s="68">
        <v>0</v>
      </c>
      <c r="X16" s="68">
        <v>0</v>
      </c>
      <c r="Y16" s="68">
        <v>0</v>
      </c>
    </row>
    <row r="17" spans="1:25" ht="18.75" customHeight="1">
      <c r="A17" s="74" t="s">
        <v>171</v>
      </c>
      <c r="B17" s="73">
        <v>177</v>
      </c>
      <c r="C17" s="73">
        <v>111</v>
      </c>
      <c r="D17" s="73">
        <v>66</v>
      </c>
      <c r="E17" s="73">
        <v>26</v>
      </c>
      <c r="F17" s="73">
        <v>22</v>
      </c>
      <c r="G17" s="73">
        <v>4</v>
      </c>
      <c r="H17" s="73">
        <v>56</v>
      </c>
      <c r="I17" s="73">
        <v>41</v>
      </c>
      <c r="J17" s="73">
        <v>15</v>
      </c>
      <c r="K17" s="73">
        <v>88</v>
      </c>
      <c r="L17" s="73">
        <v>46</v>
      </c>
      <c r="M17" s="73">
        <v>42</v>
      </c>
      <c r="N17" s="73">
        <v>2</v>
      </c>
      <c r="O17" s="68">
        <v>0</v>
      </c>
      <c r="P17" s="73">
        <v>2</v>
      </c>
      <c r="Q17" s="73">
        <v>2</v>
      </c>
      <c r="R17" s="73">
        <v>1</v>
      </c>
      <c r="S17" s="73">
        <v>1</v>
      </c>
      <c r="T17" s="68">
        <v>0</v>
      </c>
      <c r="U17" s="68">
        <v>0</v>
      </c>
      <c r="V17" s="68">
        <v>0</v>
      </c>
      <c r="W17" s="73">
        <v>3</v>
      </c>
      <c r="X17" s="73">
        <v>1</v>
      </c>
      <c r="Y17" s="73">
        <v>2</v>
      </c>
    </row>
    <row r="18" spans="1:25" ht="18.75" customHeight="1">
      <c r="A18" s="74" t="s">
        <v>172</v>
      </c>
      <c r="B18" s="73">
        <v>116</v>
      </c>
      <c r="C18" s="73">
        <v>59</v>
      </c>
      <c r="D18" s="73">
        <v>57</v>
      </c>
      <c r="E18" s="73">
        <v>10</v>
      </c>
      <c r="F18" s="73">
        <v>6</v>
      </c>
      <c r="G18" s="73">
        <v>4</v>
      </c>
      <c r="H18" s="73">
        <v>23</v>
      </c>
      <c r="I18" s="73">
        <v>11</v>
      </c>
      <c r="J18" s="73">
        <v>12</v>
      </c>
      <c r="K18" s="73">
        <v>72</v>
      </c>
      <c r="L18" s="73">
        <v>31</v>
      </c>
      <c r="M18" s="73">
        <v>41</v>
      </c>
      <c r="N18" s="73">
        <v>10</v>
      </c>
      <c r="O18" s="73">
        <v>10</v>
      </c>
      <c r="P18" s="68">
        <v>0</v>
      </c>
      <c r="Q18" s="68">
        <v>0</v>
      </c>
      <c r="R18" s="68">
        <v>0</v>
      </c>
      <c r="S18" s="68">
        <v>0</v>
      </c>
      <c r="T18" s="68">
        <v>0</v>
      </c>
      <c r="U18" s="68">
        <v>0</v>
      </c>
      <c r="V18" s="68">
        <v>0</v>
      </c>
      <c r="W18" s="73">
        <v>1</v>
      </c>
      <c r="X18" s="73">
        <v>1</v>
      </c>
      <c r="Y18" s="68">
        <v>0</v>
      </c>
    </row>
    <row r="19" spans="1:25" ht="18.75" customHeight="1">
      <c r="A19" s="74" t="s">
        <v>173</v>
      </c>
      <c r="B19" s="73">
        <v>156</v>
      </c>
      <c r="C19" s="73">
        <v>91</v>
      </c>
      <c r="D19" s="73">
        <v>65</v>
      </c>
      <c r="E19" s="73">
        <v>42</v>
      </c>
      <c r="F19" s="73">
        <v>30</v>
      </c>
      <c r="G19" s="73">
        <v>12</v>
      </c>
      <c r="H19" s="73">
        <v>36</v>
      </c>
      <c r="I19" s="73">
        <v>20</v>
      </c>
      <c r="J19" s="73">
        <v>16</v>
      </c>
      <c r="K19" s="73">
        <v>73</v>
      </c>
      <c r="L19" s="73">
        <v>41</v>
      </c>
      <c r="M19" s="73">
        <v>32</v>
      </c>
      <c r="N19" s="73">
        <v>5</v>
      </c>
      <c r="O19" s="68">
        <v>0</v>
      </c>
      <c r="P19" s="73">
        <v>5</v>
      </c>
      <c r="Q19" s="68">
        <v>0</v>
      </c>
      <c r="R19" s="68">
        <v>0</v>
      </c>
      <c r="S19" s="68">
        <v>0</v>
      </c>
      <c r="T19" s="68">
        <v>0</v>
      </c>
      <c r="U19" s="68">
        <v>0</v>
      </c>
      <c r="V19" s="68">
        <v>0</v>
      </c>
      <c r="W19" s="68">
        <v>0</v>
      </c>
      <c r="X19" s="68">
        <v>0</v>
      </c>
      <c r="Y19" s="68">
        <v>0</v>
      </c>
    </row>
    <row r="20" spans="1:25" ht="18.75" customHeight="1">
      <c r="A20" s="74" t="s">
        <v>174</v>
      </c>
      <c r="B20" s="73">
        <v>125</v>
      </c>
      <c r="C20" s="73">
        <v>52</v>
      </c>
      <c r="D20" s="73">
        <v>73</v>
      </c>
      <c r="E20" s="73">
        <v>3</v>
      </c>
      <c r="F20" s="73">
        <v>3</v>
      </c>
      <c r="G20" s="73">
        <v>0</v>
      </c>
      <c r="H20" s="73">
        <v>7</v>
      </c>
      <c r="I20" s="73">
        <v>2</v>
      </c>
      <c r="J20" s="73">
        <v>5</v>
      </c>
      <c r="K20" s="73">
        <v>104</v>
      </c>
      <c r="L20" s="73">
        <v>41</v>
      </c>
      <c r="M20" s="73">
        <v>63</v>
      </c>
      <c r="N20" s="73">
        <v>3</v>
      </c>
      <c r="O20" s="68">
        <v>0</v>
      </c>
      <c r="P20" s="73">
        <v>3</v>
      </c>
      <c r="Q20" s="73">
        <v>5</v>
      </c>
      <c r="R20" s="73">
        <v>3</v>
      </c>
      <c r="S20" s="73">
        <v>2</v>
      </c>
      <c r="T20" s="68">
        <v>0</v>
      </c>
      <c r="U20" s="68">
        <v>0</v>
      </c>
      <c r="V20" s="68">
        <v>0</v>
      </c>
      <c r="W20" s="73">
        <v>3</v>
      </c>
      <c r="X20" s="73">
        <v>3</v>
      </c>
      <c r="Y20" s="68">
        <v>0</v>
      </c>
    </row>
    <row r="21" spans="1:25" ht="18.75" customHeight="1">
      <c r="A21" s="74" t="s">
        <v>175</v>
      </c>
      <c r="B21" s="73">
        <v>59</v>
      </c>
      <c r="C21" s="73">
        <v>24</v>
      </c>
      <c r="D21" s="73">
        <v>35</v>
      </c>
      <c r="E21" s="73">
        <v>2</v>
      </c>
      <c r="F21" s="73">
        <v>1</v>
      </c>
      <c r="G21" s="73">
        <v>1</v>
      </c>
      <c r="H21" s="68">
        <v>0</v>
      </c>
      <c r="I21" s="68">
        <v>0</v>
      </c>
      <c r="J21" s="68">
        <v>0</v>
      </c>
      <c r="K21" s="73">
        <v>53</v>
      </c>
      <c r="L21" s="73">
        <v>19</v>
      </c>
      <c r="M21" s="73">
        <v>34</v>
      </c>
      <c r="N21" s="68">
        <v>0</v>
      </c>
      <c r="O21" s="68">
        <v>0</v>
      </c>
      <c r="P21" s="68">
        <v>0</v>
      </c>
      <c r="Q21" s="73">
        <v>1</v>
      </c>
      <c r="R21" s="73">
        <v>1</v>
      </c>
      <c r="S21" s="68">
        <v>0</v>
      </c>
      <c r="T21" s="68">
        <v>0</v>
      </c>
      <c r="U21" s="68">
        <v>0</v>
      </c>
      <c r="V21" s="68">
        <v>0</v>
      </c>
      <c r="W21" s="73">
        <v>3</v>
      </c>
      <c r="X21" s="73">
        <v>3</v>
      </c>
      <c r="Y21" s="68">
        <v>0</v>
      </c>
    </row>
    <row r="22" spans="1:25" ht="18.75" customHeight="1">
      <c r="A22" s="74" t="s">
        <v>176</v>
      </c>
      <c r="B22" s="73">
        <v>123</v>
      </c>
      <c r="C22" s="73">
        <v>67</v>
      </c>
      <c r="D22" s="73">
        <v>56</v>
      </c>
      <c r="E22" s="73">
        <v>13</v>
      </c>
      <c r="F22" s="73">
        <v>7</v>
      </c>
      <c r="G22" s="73">
        <v>6</v>
      </c>
      <c r="H22" s="73">
        <v>32</v>
      </c>
      <c r="I22" s="73">
        <v>21</v>
      </c>
      <c r="J22" s="73">
        <v>11</v>
      </c>
      <c r="K22" s="73">
        <v>67</v>
      </c>
      <c r="L22" s="73">
        <v>32</v>
      </c>
      <c r="M22" s="73">
        <v>35</v>
      </c>
      <c r="N22" s="73">
        <v>2</v>
      </c>
      <c r="O22" s="73">
        <v>1</v>
      </c>
      <c r="P22" s="73">
        <v>1</v>
      </c>
      <c r="Q22" s="73">
        <v>9</v>
      </c>
      <c r="R22" s="73">
        <v>6</v>
      </c>
      <c r="S22" s="73">
        <v>3</v>
      </c>
      <c r="T22" s="68">
        <v>0</v>
      </c>
      <c r="U22" s="68">
        <v>0</v>
      </c>
      <c r="V22" s="68">
        <v>0</v>
      </c>
      <c r="W22" s="68">
        <v>0</v>
      </c>
      <c r="X22" s="68">
        <v>0</v>
      </c>
      <c r="Y22" s="68">
        <v>0</v>
      </c>
    </row>
    <row r="23" spans="1:25" ht="18.75" customHeight="1">
      <c r="A23" s="74" t="s">
        <v>177</v>
      </c>
      <c r="B23" s="73">
        <v>156</v>
      </c>
      <c r="C23" s="73">
        <v>92</v>
      </c>
      <c r="D23" s="73">
        <v>64</v>
      </c>
      <c r="E23" s="73">
        <v>18</v>
      </c>
      <c r="F23" s="73">
        <v>14</v>
      </c>
      <c r="G23" s="73">
        <v>4</v>
      </c>
      <c r="H23" s="73">
        <v>51</v>
      </c>
      <c r="I23" s="73">
        <v>26</v>
      </c>
      <c r="J23" s="73">
        <v>25</v>
      </c>
      <c r="K23" s="73">
        <v>73</v>
      </c>
      <c r="L23" s="73">
        <v>43</v>
      </c>
      <c r="M23" s="73">
        <v>30</v>
      </c>
      <c r="N23" s="73">
        <v>2</v>
      </c>
      <c r="O23" s="73">
        <v>1</v>
      </c>
      <c r="P23" s="73">
        <v>1</v>
      </c>
      <c r="Q23" s="73">
        <v>8</v>
      </c>
      <c r="R23" s="73">
        <v>6</v>
      </c>
      <c r="S23" s="73">
        <v>2</v>
      </c>
      <c r="T23" s="73">
        <v>2</v>
      </c>
      <c r="U23" s="68">
        <v>0</v>
      </c>
      <c r="V23" s="73">
        <v>2</v>
      </c>
      <c r="W23" s="73">
        <v>2</v>
      </c>
      <c r="X23" s="73">
        <v>2</v>
      </c>
      <c r="Y23" s="68">
        <v>0</v>
      </c>
    </row>
    <row r="24" spans="24:25" ht="13.5" customHeight="1">
      <c r="X24" s="75"/>
      <c r="Y24" s="170" t="s">
        <v>191</v>
      </c>
    </row>
    <row r="25" ht="13.5" customHeight="1"/>
    <row r="26" ht="12.75" customHeight="1"/>
    <row r="27" ht="12.75" customHeight="1"/>
  </sheetData>
  <sheetProtection/>
  <mergeCells count="9">
    <mergeCell ref="W4:Y4"/>
    <mergeCell ref="K4:M4"/>
    <mergeCell ref="N4:P4"/>
    <mergeCell ref="Q4:S4"/>
    <mergeCell ref="T4:V4"/>
    <mergeCell ref="A4:A5"/>
    <mergeCell ref="B4:D4"/>
    <mergeCell ref="E4:G4"/>
    <mergeCell ref="H4:J4"/>
  </mergeCells>
  <printOptions horizontalCentered="1"/>
  <pageMargins left="0.7874015748031497" right="0.7874015748031497" top="2.39" bottom="0.6692913385826772" header="1.21" footer="0.5118110236220472"/>
  <pageSetup fitToHeight="1" fitToWidth="1" horizontalDpi="600" verticalDpi="600" orientation="landscape" paperSize="8" r:id="rId1"/>
  <headerFooter alignWithMargins="0">
    <oddHeader>&amp;R&amp;A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"/>
  <sheetViews>
    <sheetView zoomScale="75" zoomScaleNormal="75" zoomScaleSheetLayoutView="50" zoomScalePageLayoutView="0" workbookViewId="0" topLeftCell="A1">
      <selection activeCell="A4" sqref="A4:A5"/>
    </sheetView>
  </sheetViews>
  <sheetFormatPr defaultColWidth="9.00390625" defaultRowHeight="13.5"/>
  <cols>
    <col min="1" max="1" width="14.625" style="64" customWidth="1"/>
    <col min="2" max="4" width="8.125" style="64" customWidth="1"/>
    <col min="5" max="10" width="7.125" style="64" customWidth="1"/>
    <col min="11" max="11" width="7.75390625" style="64" customWidth="1"/>
    <col min="12" max="25" width="7.125" style="64" customWidth="1"/>
    <col min="26" max="16384" width="9.00390625" style="64" customWidth="1"/>
  </cols>
  <sheetData>
    <row r="1" s="171" customFormat="1" ht="21" customHeight="1">
      <c r="A1" s="168" t="s">
        <v>340</v>
      </c>
    </row>
    <row r="2" ht="21" customHeight="1"/>
    <row r="3" spans="1:16" ht="21" customHeight="1">
      <c r="A3" s="141" t="s">
        <v>218</v>
      </c>
      <c r="P3" s="169"/>
    </row>
    <row r="4" spans="1:16" ht="21" customHeight="1">
      <c r="A4" s="258" t="s">
        <v>89</v>
      </c>
      <c r="B4" s="260" t="s">
        <v>73</v>
      </c>
      <c r="C4" s="261"/>
      <c r="D4" s="262"/>
      <c r="E4" s="255" t="s">
        <v>91</v>
      </c>
      <c r="F4" s="256"/>
      <c r="G4" s="257"/>
      <c r="H4" s="255" t="s">
        <v>92</v>
      </c>
      <c r="I4" s="256"/>
      <c r="J4" s="257"/>
      <c r="K4" s="255" t="s">
        <v>97</v>
      </c>
      <c r="L4" s="256"/>
      <c r="M4" s="257"/>
      <c r="N4" s="255" t="s">
        <v>80</v>
      </c>
      <c r="O4" s="256"/>
      <c r="P4" s="257"/>
    </row>
    <row r="5" spans="1:16" ht="21" customHeight="1">
      <c r="A5" s="259"/>
      <c r="B5" s="66" t="s">
        <v>5</v>
      </c>
      <c r="C5" s="67" t="s">
        <v>60</v>
      </c>
      <c r="D5" s="67" t="s">
        <v>61</v>
      </c>
      <c r="E5" s="67" t="s">
        <v>5</v>
      </c>
      <c r="F5" s="67" t="s">
        <v>60</v>
      </c>
      <c r="G5" s="67" t="s">
        <v>61</v>
      </c>
      <c r="H5" s="67" t="s">
        <v>5</v>
      </c>
      <c r="I5" s="67" t="s">
        <v>60</v>
      </c>
      <c r="J5" s="67" t="s">
        <v>61</v>
      </c>
      <c r="K5" s="67" t="s">
        <v>5</v>
      </c>
      <c r="L5" s="67" t="s">
        <v>60</v>
      </c>
      <c r="M5" s="67" t="s">
        <v>61</v>
      </c>
      <c r="N5" s="67" t="s">
        <v>5</v>
      </c>
      <c r="O5" s="67" t="s">
        <v>60</v>
      </c>
      <c r="P5" s="67" t="s">
        <v>61</v>
      </c>
    </row>
    <row r="6" spans="1:16" s="97" customFormat="1" ht="21" customHeight="1">
      <c r="A6" s="55" t="s">
        <v>264</v>
      </c>
      <c r="B6" s="68">
        <v>761</v>
      </c>
      <c r="C6" s="68">
        <v>430</v>
      </c>
      <c r="D6" s="68">
        <v>331</v>
      </c>
      <c r="E6" s="68">
        <v>307</v>
      </c>
      <c r="F6" s="68">
        <v>203</v>
      </c>
      <c r="G6" s="68">
        <v>104</v>
      </c>
      <c r="H6" s="68">
        <v>444</v>
      </c>
      <c r="I6" s="68">
        <v>222</v>
      </c>
      <c r="J6" s="68">
        <v>222</v>
      </c>
      <c r="K6" s="68">
        <v>9</v>
      </c>
      <c r="L6" s="68">
        <v>5</v>
      </c>
      <c r="M6" s="68">
        <v>4</v>
      </c>
      <c r="N6" s="68">
        <v>1</v>
      </c>
      <c r="O6" s="68">
        <v>0</v>
      </c>
      <c r="P6" s="68">
        <v>1</v>
      </c>
    </row>
    <row r="7" spans="1:16" s="97" customFormat="1" ht="21" customHeight="1">
      <c r="A7" s="55" t="s">
        <v>361</v>
      </c>
      <c r="B7" s="135">
        <v>1068</v>
      </c>
      <c r="C7" s="135">
        <v>777</v>
      </c>
      <c r="D7" s="135">
        <v>291</v>
      </c>
      <c r="E7" s="135">
        <v>522</v>
      </c>
      <c r="F7" s="135">
        <v>411</v>
      </c>
      <c r="G7" s="135">
        <v>111</v>
      </c>
      <c r="H7" s="135">
        <v>524</v>
      </c>
      <c r="I7" s="135">
        <v>352</v>
      </c>
      <c r="J7" s="135">
        <v>172</v>
      </c>
      <c r="K7" s="135">
        <v>14</v>
      </c>
      <c r="L7" s="135">
        <v>7</v>
      </c>
      <c r="M7" s="135">
        <v>7</v>
      </c>
      <c r="N7" s="135">
        <v>8</v>
      </c>
      <c r="O7" s="135">
        <v>7</v>
      </c>
      <c r="P7" s="135">
        <v>1</v>
      </c>
    </row>
    <row r="8" spans="1:16" s="69" customFormat="1" ht="21" customHeight="1">
      <c r="A8" s="55" t="s">
        <v>253</v>
      </c>
      <c r="B8" s="135">
        <v>1071</v>
      </c>
      <c r="C8" s="135">
        <v>718</v>
      </c>
      <c r="D8" s="135">
        <v>353</v>
      </c>
      <c r="E8" s="135">
        <v>504</v>
      </c>
      <c r="F8" s="135">
        <v>375</v>
      </c>
      <c r="G8" s="135">
        <v>129</v>
      </c>
      <c r="H8" s="135">
        <v>542</v>
      </c>
      <c r="I8" s="135">
        <v>328</v>
      </c>
      <c r="J8" s="135">
        <v>214</v>
      </c>
      <c r="K8" s="135">
        <v>13</v>
      </c>
      <c r="L8" s="135">
        <v>7</v>
      </c>
      <c r="M8" s="135">
        <v>6</v>
      </c>
      <c r="N8" s="135">
        <v>12</v>
      </c>
      <c r="O8" s="135">
        <v>8</v>
      </c>
      <c r="P8" s="135">
        <v>4</v>
      </c>
    </row>
    <row r="9" spans="1:16" s="69" customFormat="1" ht="21" customHeight="1">
      <c r="A9" s="55" t="s">
        <v>236</v>
      </c>
      <c r="B9" s="135">
        <v>1073</v>
      </c>
      <c r="C9" s="135">
        <v>665</v>
      </c>
      <c r="D9" s="135">
        <v>408</v>
      </c>
      <c r="E9" s="135">
        <v>502</v>
      </c>
      <c r="F9" s="135">
        <v>328</v>
      </c>
      <c r="G9" s="135">
        <v>174</v>
      </c>
      <c r="H9" s="135">
        <v>550</v>
      </c>
      <c r="I9" s="135">
        <v>322</v>
      </c>
      <c r="J9" s="135">
        <v>228</v>
      </c>
      <c r="K9" s="135">
        <v>10</v>
      </c>
      <c r="L9" s="135">
        <v>5</v>
      </c>
      <c r="M9" s="135">
        <v>5</v>
      </c>
      <c r="N9" s="135">
        <v>11</v>
      </c>
      <c r="O9" s="135">
        <v>10</v>
      </c>
      <c r="P9" s="135">
        <v>1</v>
      </c>
    </row>
    <row r="10" spans="1:16" s="97" customFormat="1" ht="21" customHeight="1">
      <c r="A10" s="112" t="s">
        <v>305</v>
      </c>
      <c r="B10" s="119">
        <v>505</v>
      </c>
      <c r="C10" s="119">
        <f>B10-+D10</f>
        <v>341</v>
      </c>
      <c r="D10" s="119">
        <v>164</v>
      </c>
      <c r="E10" s="119">
        <v>209</v>
      </c>
      <c r="F10" s="119">
        <f>E10-+G10</f>
        <v>147</v>
      </c>
      <c r="G10" s="119">
        <v>62</v>
      </c>
      <c r="H10" s="119">
        <v>250</v>
      </c>
      <c r="I10" s="119">
        <f>H10-+J10</f>
        <v>164</v>
      </c>
      <c r="J10" s="119">
        <v>86</v>
      </c>
      <c r="K10" s="119">
        <v>17</v>
      </c>
      <c r="L10" s="119">
        <f>K10-+M10</f>
        <v>6</v>
      </c>
      <c r="M10" s="119">
        <v>11</v>
      </c>
      <c r="N10" s="119">
        <v>29</v>
      </c>
      <c r="O10" s="119">
        <f>N10-+P10</f>
        <v>24</v>
      </c>
      <c r="P10" s="119">
        <v>5</v>
      </c>
    </row>
    <row r="11" spans="1:16" ht="13.5" customHeight="1">
      <c r="A11" s="64" t="s">
        <v>360</v>
      </c>
      <c r="L11" s="76"/>
      <c r="M11" s="76"/>
      <c r="N11" s="76"/>
      <c r="P11" s="172" t="s">
        <v>163</v>
      </c>
    </row>
    <row r="12" ht="12.75" customHeight="1"/>
    <row r="13" ht="12.75" customHeight="1"/>
  </sheetData>
  <sheetProtection/>
  <mergeCells count="6">
    <mergeCell ref="K4:M4"/>
    <mergeCell ref="N4:P4"/>
    <mergeCell ref="A4:A5"/>
    <mergeCell ref="B4:D4"/>
    <mergeCell ref="E4:G4"/>
    <mergeCell ref="H4:J4"/>
  </mergeCells>
  <printOptions horizontalCentered="1"/>
  <pageMargins left="0.99" right="0.39" top="2.204724409448819" bottom="0.6692913385826772" header="1.4960629921259843" footer="0.5118110236220472"/>
  <pageSetup fitToHeight="1" fitToWidth="1" horizontalDpi="600" verticalDpi="600" orientation="landscape" paperSize="9" r:id="rId1"/>
  <headerFooter alignWithMargins="0">
    <oddHeader>&amp;R&amp;A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U34"/>
  <sheetViews>
    <sheetView zoomScale="75" zoomScaleNormal="75" zoomScalePageLayoutView="0" workbookViewId="0" topLeftCell="A1">
      <pane xSplit="2" topLeftCell="C1" activePane="topRight" state="frozen"/>
      <selection pane="topLeft" activeCell="B9" sqref="B9:G9"/>
      <selection pane="topRight" activeCell="Q18" sqref="Q18"/>
    </sheetView>
  </sheetViews>
  <sheetFormatPr defaultColWidth="9.00390625" defaultRowHeight="15" customHeight="1"/>
  <cols>
    <col min="1" max="1" width="2.875" style="76" customWidth="1"/>
    <col min="2" max="2" width="9.00390625" style="77" customWidth="1"/>
    <col min="3" max="18" width="5.00390625" style="76" customWidth="1"/>
    <col min="19" max="32" width="4.625" style="76" customWidth="1"/>
    <col min="33" max="16384" width="9.00390625" style="76" customWidth="1"/>
  </cols>
  <sheetData>
    <row r="1" spans="1:2" ht="15" customHeight="1" thickBot="1">
      <c r="A1" s="107" t="s">
        <v>306</v>
      </c>
      <c r="B1" s="108"/>
    </row>
    <row r="2" spans="1:18" ht="15" customHeight="1">
      <c r="A2" s="91"/>
      <c r="B2" s="81" t="s">
        <v>112</v>
      </c>
      <c r="C2" s="276" t="s">
        <v>123</v>
      </c>
      <c r="D2" s="277"/>
      <c r="E2" s="280" t="s">
        <v>124</v>
      </c>
      <c r="F2" s="281"/>
      <c r="G2" s="281"/>
      <c r="H2" s="281"/>
      <c r="I2" s="281"/>
      <c r="J2" s="282"/>
      <c r="K2" s="280" t="s">
        <v>125</v>
      </c>
      <c r="L2" s="281"/>
      <c r="M2" s="281"/>
      <c r="N2" s="281"/>
      <c r="O2" s="281"/>
      <c r="P2" s="281"/>
      <c r="Q2" s="281"/>
      <c r="R2" s="282"/>
    </row>
    <row r="3" spans="1:18" ht="12.75" customHeight="1">
      <c r="A3" s="92"/>
      <c r="B3" s="82"/>
      <c r="C3" s="278"/>
      <c r="D3" s="279"/>
      <c r="E3" s="283"/>
      <c r="F3" s="284"/>
      <c r="G3" s="284"/>
      <c r="H3" s="284"/>
      <c r="I3" s="284"/>
      <c r="J3" s="285"/>
      <c r="K3" s="283"/>
      <c r="L3" s="284"/>
      <c r="M3" s="284"/>
      <c r="N3" s="284"/>
      <c r="O3" s="284"/>
      <c r="P3" s="284"/>
      <c r="Q3" s="284"/>
      <c r="R3" s="285"/>
    </row>
    <row r="4" spans="1:18" ht="12.75" customHeight="1">
      <c r="A4" s="92"/>
      <c r="B4" s="82"/>
      <c r="C4" s="278"/>
      <c r="D4" s="279"/>
      <c r="E4" s="268" t="s">
        <v>130</v>
      </c>
      <c r="F4" s="269"/>
      <c r="G4" s="268" t="s">
        <v>131</v>
      </c>
      <c r="H4" s="269"/>
      <c r="I4" s="268" t="s">
        <v>132</v>
      </c>
      <c r="J4" s="269"/>
      <c r="K4" s="268" t="s">
        <v>126</v>
      </c>
      <c r="L4" s="269"/>
      <c r="M4" s="268" t="s">
        <v>127</v>
      </c>
      <c r="N4" s="269"/>
      <c r="O4" s="268" t="s">
        <v>128</v>
      </c>
      <c r="P4" s="269"/>
      <c r="Q4" s="268" t="s">
        <v>129</v>
      </c>
      <c r="R4" s="269"/>
    </row>
    <row r="5" spans="1:21" ht="12.75" customHeight="1">
      <c r="A5" s="92"/>
      <c r="B5" s="82"/>
      <c r="C5" s="278"/>
      <c r="D5" s="279"/>
      <c r="E5" s="270"/>
      <c r="F5" s="271"/>
      <c r="G5" s="270"/>
      <c r="H5" s="271"/>
      <c r="I5" s="270"/>
      <c r="J5" s="271"/>
      <c r="K5" s="270"/>
      <c r="L5" s="271"/>
      <c r="M5" s="270"/>
      <c r="N5" s="271"/>
      <c r="O5" s="270"/>
      <c r="P5" s="271"/>
      <c r="Q5" s="270"/>
      <c r="R5" s="271"/>
      <c r="S5" s="209"/>
      <c r="T5" s="209"/>
      <c r="U5" s="209"/>
    </row>
    <row r="6" spans="1:21" ht="12.75" customHeight="1">
      <c r="A6" s="92"/>
      <c r="B6" s="82"/>
      <c r="C6" s="278"/>
      <c r="D6" s="279"/>
      <c r="E6" s="270"/>
      <c r="F6" s="271"/>
      <c r="G6" s="270"/>
      <c r="H6" s="271"/>
      <c r="I6" s="270"/>
      <c r="J6" s="271"/>
      <c r="K6" s="270"/>
      <c r="L6" s="271"/>
      <c r="M6" s="270"/>
      <c r="N6" s="271"/>
      <c r="O6" s="270"/>
      <c r="P6" s="271"/>
      <c r="Q6" s="270"/>
      <c r="R6" s="271"/>
      <c r="S6" s="209"/>
      <c r="T6" s="209"/>
      <c r="U6" s="209"/>
    </row>
    <row r="7" spans="1:21" ht="12.75" customHeight="1">
      <c r="A7" s="92"/>
      <c r="B7" s="82"/>
      <c r="C7" s="278"/>
      <c r="D7" s="279"/>
      <c r="E7" s="270"/>
      <c r="F7" s="271"/>
      <c r="G7" s="270"/>
      <c r="H7" s="271"/>
      <c r="I7" s="270"/>
      <c r="J7" s="271"/>
      <c r="K7" s="270"/>
      <c r="L7" s="271"/>
      <c r="M7" s="270"/>
      <c r="N7" s="271"/>
      <c r="O7" s="270"/>
      <c r="P7" s="271"/>
      <c r="Q7" s="270"/>
      <c r="R7" s="271"/>
      <c r="S7" s="209"/>
      <c r="T7" s="210"/>
      <c r="U7" s="209"/>
    </row>
    <row r="8" spans="1:21" ht="15" customHeight="1">
      <c r="A8" s="272" t="s">
        <v>133</v>
      </c>
      <c r="B8" s="273"/>
      <c r="C8" s="83"/>
      <c r="D8" s="84" t="s">
        <v>235</v>
      </c>
      <c r="E8" s="85"/>
      <c r="F8" s="84" t="s">
        <v>235</v>
      </c>
      <c r="G8" s="85"/>
      <c r="H8" s="84" t="s">
        <v>235</v>
      </c>
      <c r="I8" s="85"/>
      <c r="J8" s="84" t="s">
        <v>235</v>
      </c>
      <c r="K8" s="85"/>
      <c r="L8" s="84" t="s">
        <v>235</v>
      </c>
      <c r="M8" s="85"/>
      <c r="N8" s="84" t="s">
        <v>235</v>
      </c>
      <c r="O8" s="85"/>
      <c r="P8" s="84" t="s">
        <v>235</v>
      </c>
      <c r="Q8" s="85"/>
      <c r="R8" s="84" t="s">
        <v>235</v>
      </c>
      <c r="S8" s="209"/>
      <c r="T8" s="209"/>
      <c r="U8" s="209"/>
    </row>
    <row r="9" spans="1:18" s="127" customFormat="1" ht="15" customHeight="1">
      <c r="A9" s="274" t="s">
        <v>152</v>
      </c>
      <c r="B9" s="275"/>
      <c r="C9" s="137">
        <f>SUM(C15,C21,C29,C33)</f>
        <v>505</v>
      </c>
      <c r="D9" s="137">
        <f>SUM(D15,D21,D29,D33)</f>
        <v>164</v>
      </c>
      <c r="E9" s="137">
        <f aca="true" t="shared" si="0" ref="E9:R9">SUM(E15,E21,E29,E33)</f>
        <v>108</v>
      </c>
      <c r="F9" s="137">
        <f t="shared" si="0"/>
        <v>34</v>
      </c>
      <c r="G9" s="137">
        <f t="shared" si="0"/>
        <v>393</v>
      </c>
      <c r="H9" s="137">
        <f t="shared" si="0"/>
        <v>128</v>
      </c>
      <c r="I9" s="137">
        <f t="shared" si="0"/>
        <v>4</v>
      </c>
      <c r="J9" s="137">
        <f t="shared" si="0"/>
        <v>2</v>
      </c>
      <c r="K9" s="137">
        <f t="shared" si="0"/>
        <v>209</v>
      </c>
      <c r="L9" s="137">
        <f t="shared" si="0"/>
        <v>62</v>
      </c>
      <c r="M9" s="137">
        <f t="shared" si="0"/>
        <v>250</v>
      </c>
      <c r="N9" s="137">
        <f t="shared" si="0"/>
        <v>86</v>
      </c>
      <c r="O9" s="137">
        <f t="shared" si="0"/>
        <v>17</v>
      </c>
      <c r="P9" s="137">
        <f t="shared" si="0"/>
        <v>11</v>
      </c>
      <c r="Q9" s="137">
        <f t="shared" si="0"/>
        <v>29</v>
      </c>
      <c r="R9" s="137">
        <f t="shared" si="0"/>
        <v>5</v>
      </c>
    </row>
    <row r="10" spans="1:18" ht="15" customHeight="1">
      <c r="A10" s="263" t="s">
        <v>134</v>
      </c>
      <c r="B10" s="189" t="s">
        <v>135</v>
      </c>
      <c r="C10" s="89">
        <v>8</v>
      </c>
      <c r="D10" s="89">
        <v>0</v>
      </c>
      <c r="E10" s="89">
        <v>0</v>
      </c>
      <c r="F10" s="89">
        <v>0</v>
      </c>
      <c r="G10" s="89">
        <v>8</v>
      </c>
      <c r="H10" s="89">
        <v>0</v>
      </c>
      <c r="I10" s="89">
        <v>0</v>
      </c>
      <c r="J10" s="89">
        <v>0</v>
      </c>
      <c r="K10" s="89">
        <v>7</v>
      </c>
      <c r="L10" s="89">
        <v>0</v>
      </c>
      <c r="M10" s="89">
        <v>1</v>
      </c>
      <c r="N10" s="89">
        <v>0</v>
      </c>
      <c r="O10" s="89">
        <v>0</v>
      </c>
      <c r="P10" s="89">
        <v>0</v>
      </c>
      <c r="Q10" s="89">
        <v>0</v>
      </c>
      <c r="R10" s="89">
        <v>0</v>
      </c>
    </row>
    <row r="11" spans="1:18" ht="15" customHeight="1">
      <c r="A11" s="264"/>
      <c r="B11" s="188" t="s">
        <v>136</v>
      </c>
      <c r="C11" s="89">
        <v>0</v>
      </c>
      <c r="D11" s="89">
        <v>0</v>
      </c>
      <c r="E11" s="89">
        <v>0</v>
      </c>
      <c r="F11" s="89">
        <v>0</v>
      </c>
      <c r="G11" s="89">
        <v>0</v>
      </c>
      <c r="H11" s="89">
        <v>0</v>
      </c>
      <c r="I11" s="89">
        <v>0</v>
      </c>
      <c r="J11" s="89">
        <v>0</v>
      </c>
      <c r="K11" s="89">
        <v>0</v>
      </c>
      <c r="L11" s="89">
        <v>0</v>
      </c>
      <c r="M11" s="89">
        <v>0</v>
      </c>
      <c r="N11" s="89">
        <v>0</v>
      </c>
      <c r="O11" s="89">
        <v>0</v>
      </c>
      <c r="P11" s="89">
        <v>0</v>
      </c>
      <c r="Q11" s="89">
        <v>0</v>
      </c>
      <c r="R11" s="89">
        <v>0</v>
      </c>
    </row>
    <row r="12" spans="1:18" ht="15" customHeight="1">
      <c r="A12" s="264"/>
      <c r="B12" s="188" t="s">
        <v>137</v>
      </c>
      <c r="C12" s="89">
        <v>8</v>
      </c>
      <c r="D12" s="89">
        <v>0</v>
      </c>
      <c r="E12" s="89">
        <v>1</v>
      </c>
      <c r="F12" s="89">
        <v>0</v>
      </c>
      <c r="G12" s="89">
        <v>7</v>
      </c>
      <c r="H12" s="89">
        <v>0</v>
      </c>
      <c r="I12" s="89">
        <v>0</v>
      </c>
      <c r="J12" s="89">
        <v>0</v>
      </c>
      <c r="K12" s="89">
        <v>0</v>
      </c>
      <c r="L12" s="89">
        <v>0</v>
      </c>
      <c r="M12" s="89">
        <v>7</v>
      </c>
      <c r="N12" s="138">
        <v>0</v>
      </c>
      <c r="O12" s="89">
        <v>1</v>
      </c>
      <c r="P12" s="89">
        <v>0</v>
      </c>
      <c r="Q12" s="89">
        <v>0</v>
      </c>
      <c r="R12" s="89">
        <v>0</v>
      </c>
    </row>
    <row r="13" spans="1:18" ht="15" customHeight="1">
      <c r="A13" s="264"/>
      <c r="B13" s="188" t="s">
        <v>138</v>
      </c>
      <c r="C13" s="89">
        <v>0</v>
      </c>
      <c r="D13" s="89">
        <v>0</v>
      </c>
      <c r="E13" s="89">
        <v>0</v>
      </c>
      <c r="F13" s="89">
        <v>0</v>
      </c>
      <c r="G13" s="89">
        <v>0</v>
      </c>
      <c r="H13" s="89">
        <v>0</v>
      </c>
      <c r="I13" s="89">
        <v>0</v>
      </c>
      <c r="J13" s="89">
        <v>0</v>
      </c>
      <c r="K13" s="89">
        <v>0</v>
      </c>
      <c r="L13" s="89">
        <v>0</v>
      </c>
      <c r="M13" s="89">
        <v>0</v>
      </c>
      <c r="N13" s="89">
        <v>0</v>
      </c>
      <c r="O13" s="89">
        <v>0</v>
      </c>
      <c r="P13" s="89">
        <v>0</v>
      </c>
      <c r="Q13" s="89">
        <v>0</v>
      </c>
      <c r="R13" s="89">
        <v>0</v>
      </c>
    </row>
    <row r="14" spans="1:18" ht="15" customHeight="1">
      <c r="A14" s="264"/>
      <c r="B14" s="188" t="s">
        <v>129</v>
      </c>
      <c r="C14" s="89">
        <v>2</v>
      </c>
      <c r="D14" s="89">
        <v>1</v>
      </c>
      <c r="E14" s="89">
        <v>1</v>
      </c>
      <c r="F14" s="89">
        <v>1</v>
      </c>
      <c r="G14" s="89">
        <v>1</v>
      </c>
      <c r="H14" s="89">
        <v>0</v>
      </c>
      <c r="I14" s="89">
        <v>0</v>
      </c>
      <c r="J14" s="89">
        <v>0</v>
      </c>
      <c r="K14" s="89">
        <v>0</v>
      </c>
      <c r="L14" s="89">
        <v>0</v>
      </c>
      <c r="M14" s="89">
        <v>1</v>
      </c>
      <c r="N14" s="89">
        <v>0</v>
      </c>
      <c r="O14" s="89">
        <v>0</v>
      </c>
      <c r="P14" s="89">
        <v>0</v>
      </c>
      <c r="Q14" s="89">
        <v>1</v>
      </c>
      <c r="R14" s="89">
        <v>1</v>
      </c>
    </row>
    <row r="15" spans="1:18" ht="15" customHeight="1">
      <c r="A15" s="265"/>
      <c r="B15" s="79" t="s">
        <v>257</v>
      </c>
      <c r="C15" s="89">
        <f aca="true" t="shared" si="1" ref="C15:H15">SUM(C10:C14)</f>
        <v>18</v>
      </c>
      <c r="D15" s="89">
        <f t="shared" si="1"/>
        <v>1</v>
      </c>
      <c r="E15" s="89">
        <f t="shared" si="1"/>
        <v>2</v>
      </c>
      <c r="F15" s="89">
        <f t="shared" si="1"/>
        <v>1</v>
      </c>
      <c r="G15" s="89">
        <f t="shared" si="1"/>
        <v>16</v>
      </c>
      <c r="H15" s="89">
        <f t="shared" si="1"/>
        <v>0</v>
      </c>
      <c r="I15" s="89">
        <v>0</v>
      </c>
      <c r="J15" s="89">
        <v>0</v>
      </c>
      <c r="K15" s="89">
        <f>SUM(K10:K14)</f>
        <v>7</v>
      </c>
      <c r="L15" s="89">
        <v>0</v>
      </c>
      <c r="M15" s="89">
        <f aca="true" t="shared" si="2" ref="M15:R15">SUM(M10:M14)</f>
        <v>9</v>
      </c>
      <c r="N15" s="89">
        <f t="shared" si="2"/>
        <v>0</v>
      </c>
      <c r="O15" s="89">
        <v>1</v>
      </c>
      <c r="P15" s="89">
        <f t="shared" si="2"/>
        <v>0</v>
      </c>
      <c r="Q15" s="89">
        <f t="shared" si="2"/>
        <v>1</v>
      </c>
      <c r="R15" s="89">
        <f t="shared" si="2"/>
        <v>1</v>
      </c>
    </row>
    <row r="16" spans="1:18" ht="15" customHeight="1">
      <c r="A16" s="263" t="s">
        <v>139</v>
      </c>
      <c r="B16" s="189" t="s">
        <v>140</v>
      </c>
      <c r="C16" s="89">
        <v>10</v>
      </c>
      <c r="D16" s="89">
        <v>2</v>
      </c>
      <c r="E16" s="89">
        <v>0</v>
      </c>
      <c r="F16" s="89">
        <v>0</v>
      </c>
      <c r="G16" s="89">
        <v>10</v>
      </c>
      <c r="H16" s="89">
        <v>2</v>
      </c>
      <c r="I16" s="89">
        <v>0</v>
      </c>
      <c r="J16" s="89">
        <v>0</v>
      </c>
      <c r="K16" s="89">
        <v>0</v>
      </c>
      <c r="L16" s="89">
        <v>0</v>
      </c>
      <c r="M16" s="89">
        <v>10</v>
      </c>
      <c r="N16" s="89">
        <v>2</v>
      </c>
      <c r="O16" s="207">
        <v>0</v>
      </c>
      <c r="P16" s="207">
        <v>0</v>
      </c>
      <c r="Q16" s="207">
        <v>0</v>
      </c>
      <c r="R16" s="207">
        <v>0</v>
      </c>
    </row>
    <row r="17" spans="1:18" ht="15" customHeight="1">
      <c r="A17" s="264"/>
      <c r="B17" s="188" t="s">
        <v>141</v>
      </c>
      <c r="C17" s="89">
        <v>21</v>
      </c>
      <c r="D17" s="89">
        <v>12</v>
      </c>
      <c r="E17" s="89">
        <v>0</v>
      </c>
      <c r="F17" s="89">
        <v>0</v>
      </c>
      <c r="G17" s="89">
        <v>21</v>
      </c>
      <c r="H17" s="89">
        <v>12</v>
      </c>
      <c r="I17" s="89">
        <v>0</v>
      </c>
      <c r="J17" s="89">
        <v>0</v>
      </c>
      <c r="K17" s="89">
        <v>2</v>
      </c>
      <c r="L17" s="89">
        <v>2</v>
      </c>
      <c r="M17" s="89">
        <v>19</v>
      </c>
      <c r="N17" s="89">
        <v>10</v>
      </c>
      <c r="O17" s="207">
        <v>0</v>
      </c>
      <c r="P17" s="207">
        <v>0</v>
      </c>
      <c r="Q17" s="207">
        <v>0</v>
      </c>
      <c r="R17" s="207">
        <v>0</v>
      </c>
    </row>
    <row r="18" spans="1:18" ht="15" customHeight="1">
      <c r="A18" s="264"/>
      <c r="B18" s="78" t="s">
        <v>142</v>
      </c>
      <c r="C18" s="89">
        <v>5</v>
      </c>
      <c r="D18" s="89">
        <v>5</v>
      </c>
      <c r="E18" s="89">
        <v>0</v>
      </c>
      <c r="F18" s="89">
        <v>0</v>
      </c>
      <c r="G18" s="89">
        <v>5</v>
      </c>
      <c r="H18" s="89">
        <v>5</v>
      </c>
      <c r="I18" s="89">
        <v>0</v>
      </c>
      <c r="J18" s="89">
        <v>0</v>
      </c>
      <c r="K18" s="89">
        <v>0</v>
      </c>
      <c r="L18" s="89">
        <v>0</v>
      </c>
      <c r="M18" s="89">
        <v>5</v>
      </c>
      <c r="N18" s="89">
        <v>5</v>
      </c>
      <c r="O18" s="207">
        <v>0</v>
      </c>
      <c r="P18" s="207">
        <v>0</v>
      </c>
      <c r="Q18" s="207">
        <v>0</v>
      </c>
      <c r="R18" s="207">
        <v>0</v>
      </c>
    </row>
    <row r="19" spans="1:18" ht="15" customHeight="1">
      <c r="A19" s="264"/>
      <c r="B19" s="188" t="s">
        <v>143</v>
      </c>
      <c r="C19" s="89">
        <v>6</v>
      </c>
      <c r="D19" s="89">
        <v>4</v>
      </c>
      <c r="E19" s="89">
        <v>0</v>
      </c>
      <c r="F19" s="89">
        <v>0</v>
      </c>
      <c r="G19" s="89">
        <v>6</v>
      </c>
      <c r="H19" s="89">
        <v>4</v>
      </c>
      <c r="I19" s="89">
        <v>0</v>
      </c>
      <c r="J19" s="89">
        <v>0</v>
      </c>
      <c r="K19" s="89">
        <v>2</v>
      </c>
      <c r="L19" s="89">
        <v>2</v>
      </c>
      <c r="M19" s="89">
        <v>4</v>
      </c>
      <c r="N19" s="89">
        <v>2</v>
      </c>
      <c r="O19" s="207">
        <v>0</v>
      </c>
      <c r="P19" s="207">
        <v>0</v>
      </c>
      <c r="Q19" s="207">
        <v>0</v>
      </c>
      <c r="R19" s="207">
        <v>0</v>
      </c>
    </row>
    <row r="20" spans="1:18" ht="15" customHeight="1">
      <c r="A20" s="264"/>
      <c r="B20" s="188" t="s">
        <v>129</v>
      </c>
      <c r="C20" s="89">
        <v>3</v>
      </c>
      <c r="D20" s="89">
        <v>0</v>
      </c>
      <c r="E20" s="89">
        <v>1</v>
      </c>
      <c r="F20" s="89">
        <v>0</v>
      </c>
      <c r="G20" s="89">
        <v>2</v>
      </c>
      <c r="H20" s="89">
        <v>0</v>
      </c>
      <c r="I20" s="89">
        <v>0</v>
      </c>
      <c r="J20" s="89">
        <v>0</v>
      </c>
      <c r="K20" s="89">
        <v>1</v>
      </c>
      <c r="L20" s="207">
        <v>0</v>
      </c>
      <c r="M20" s="89">
        <v>2</v>
      </c>
      <c r="N20" s="207">
        <v>0</v>
      </c>
      <c r="O20" s="207">
        <v>0</v>
      </c>
      <c r="P20" s="207">
        <v>0</v>
      </c>
      <c r="Q20" s="207">
        <v>0</v>
      </c>
      <c r="R20" s="207">
        <v>0</v>
      </c>
    </row>
    <row r="21" spans="1:18" ht="15" customHeight="1">
      <c r="A21" s="265"/>
      <c r="B21" s="79" t="s">
        <v>257</v>
      </c>
      <c r="C21" s="89">
        <f>SUM(C16:C20)</f>
        <v>45</v>
      </c>
      <c r="D21" s="89">
        <f aca="true" t="shared" si="3" ref="D21:N21">SUM(D16:D20)</f>
        <v>23</v>
      </c>
      <c r="E21" s="89">
        <f t="shared" si="3"/>
        <v>1</v>
      </c>
      <c r="F21" s="89">
        <f t="shared" si="3"/>
        <v>0</v>
      </c>
      <c r="G21" s="89">
        <f t="shared" si="3"/>
        <v>44</v>
      </c>
      <c r="H21" s="89">
        <f t="shared" si="3"/>
        <v>23</v>
      </c>
      <c r="I21" s="89">
        <v>0</v>
      </c>
      <c r="J21" s="89">
        <v>0</v>
      </c>
      <c r="K21" s="89">
        <f t="shared" si="3"/>
        <v>5</v>
      </c>
      <c r="L21" s="89">
        <f t="shared" si="3"/>
        <v>4</v>
      </c>
      <c r="M21" s="89">
        <f t="shared" si="3"/>
        <v>40</v>
      </c>
      <c r="N21" s="89">
        <f t="shared" si="3"/>
        <v>19</v>
      </c>
      <c r="O21" s="207">
        <v>0</v>
      </c>
      <c r="P21" s="207">
        <v>0</v>
      </c>
      <c r="Q21" s="207">
        <v>0</v>
      </c>
      <c r="R21" s="207">
        <v>0</v>
      </c>
    </row>
    <row r="22" spans="1:18" ht="15" customHeight="1">
      <c r="A22" s="263" t="s">
        <v>144</v>
      </c>
      <c r="B22" s="189" t="s">
        <v>145</v>
      </c>
      <c r="C22" s="89">
        <v>63</v>
      </c>
      <c r="D22" s="89">
        <v>33</v>
      </c>
      <c r="E22" s="89">
        <v>3</v>
      </c>
      <c r="F22" s="89">
        <v>2</v>
      </c>
      <c r="G22" s="89">
        <v>60</v>
      </c>
      <c r="H22" s="89">
        <v>31</v>
      </c>
      <c r="I22" s="89">
        <v>0</v>
      </c>
      <c r="J22" s="89">
        <v>0</v>
      </c>
      <c r="K22" s="89">
        <v>17</v>
      </c>
      <c r="L22" s="89">
        <v>10</v>
      </c>
      <c r="M22" s="89">
        <v>45</v>
      </c>
      <c r="N22" s="89">
        <v>22</v>
      </c>
      <c r="O22" s="89">
        <v>1</v>
      </c>
      <c r="P22" s="138">
        <v>1</v>
      </c>
      <c r="Q22" s="207">
        <v>0</v>
      </c>
      <c r="R22" s="207">
        <v>0</v>
      </c>
    </row>
    <row r="23" spans="1:18" ht="15" customHeight="1">
      <c r="A23" s="264"/>
      <c r="B23" s="188" t="s">
        <v>146</v>
      </c>
      <c r="C23" s="89">
        <v>16</v>
      </c>
      <c r="D23" s="89">
        <v>4</v>
      </c>
      <c r="E23" s="89">
        <v>0</v>
      </c>
      <c r="F23" s="89">
        <v>0</v>
      </c>
      <c r="G23" s="89">
        <v>16</v>
      </c>
      <c r="H23" s="89">
        <v>4</v>
      </c>
      <c r="I23" s="89">
        <v>0</v>
      </c>
      <c r="J23" s="89">
        <v>0</v>
      </c>
      <c r="K23" s="89">
        <v>4</v>
      </c>
      <c r="L23" s="89">
        <v>1</v>
      </c>
      <c r="M23" s="89">
        <v>12</v>
      </c>
      <c r="N23" s="89">
        <v>3</v>
      </c>
      <c r="O23" s="207">
        <v>0</v>
      </c>
      <c r="P23" s="207">
        <v>0</v>
      </c>
      <c r="Q23" s="207">
        <v>0</v>
      </c>
      <c r="R23" s="207">
        <v>0</v>
      </c>
    </row>
    <row r="24" spans="1:18" ht="15" customHeight="1">
      <c r="A24" s="264"/>
      <c r="B24" s="188" t="s">
        <v>147</v>
      </c>
      <c r="C24" s="89">
        <v>11</v>
      </c>
      <c r="D24" s="138">
        <v>0</v>
      </c>
      <c r="E24" s="89">
        <v>0</v>
      </c>
      <c r="F24" s="89">
        <v>0</v>
      </c>
      <c r="G24" s="89">
        <v>11</v>
      </c>
      <c r="H24" s="89">
        <v>0</v>
      </c>
      <c r="I24" s="89">
        <v>0</v>
      </c>
      <c r="J24" s="89">
        <v>0</v>
      </c>
      <c r="K24" s="89">
        <v>11</v>
      </c>
      <c r="L24" s="207">
        <v>0</v>
      </c>
      <c r="M24" s="207">
        <v>0</v>
      </c>
      <c r="N24" s="207">
        <v>0</v>
      </c>
      <c r="O24" s="207">
        <v>0</v>
      </c>
      <c r="P24" s="207">
        <v>0</v>
      </c>
      <c r="Q24" s="207">
        <v>0</v>
      </c>
      <c r="R24" s="207">
        <v>0</v>
      </c>
    </row>
    <row r="25" spans="1:18" ht="15" customHeight="1">
      <c r="A25" s="264"/>
      <c r="B25" s="188" t="s">
        <v>195</v>
      </c>
      <c r="C25" s="89">
        <v>14</v>
      </c>
      <c r="D25" s="89">
        <v>6</v>
      </c>
      <c r="E25" s="89">
        <v>6</v>
      </c>
      <c r="F25" s="89">
        <v>4</v>
      </c>
      <c r="G25" s="89">
        <v>8</v>
      </c>
      <c r="H25" s="89">
        <v>2</v>
      </c>
      <c r="I25" s="89">
        <v>0</v>
      </c>
      <c r="J25" s="89">
        <v>0</v>
      </c>
      <c r="K25" s="89">
        <v>5</v>
      </c>
      <c r="L25" s="89">
        <v>1</v>
      </c>
      <c r="M25" s="89">
        <v>8</v>
      </c>
      <c r="N25" s="89">
        <v>4</v>
      </c>
      <c r="O25" s="207">
        <v>0</v>
      </c>
      <c r="P25" s="207">
        <v>0</v>
      </c>
      <c r="Q25" s="89">
        <v>1</v>
      </c>
      <c r="R25" s="89">
        <v>1</v>
      </c>
    </row>
    <row r="26" spans="1:18" ht="15" customHeight="1">
      <c r="A26" s="264"/>
      <c r="B26" s="188" t="s">
        <v>148</v>
      </c>
      <c r="C26" s="89">
        <v>23</v>
      </c>
      <c r="D26" s="89">
        <v>7</v>
      </c>
      <c r="E26" s="138">
        <v>5</v>
      </c>
      <c r="F26" s="89">
        <v>0</v>
      </c>
      <c r="G26" s="89">
        <v>18</v>
      </c>
      <c r="H26" s="89">
        <v>7</v>
      </c>
      <c r="I26" s="89">
        <v>0</v>
      </c>
      <c r="J26" s="89">
        <v>0</v>
      </c>
      <c r="K26" s="89">
        <v>3</v>
      </c>
      <c r="L26" s="207">
        <v>0</v>
      </c>
      <c r="M26" s="89">
        <v>19</v>
      </c>
      <c r="N26" s="89">
        <v>7</v>
      </c>
      <c r="O26" s="89">
        <v>1</v>
      </c>
      <c r="P26" s="207">
        <v>0</v>
      </c>
      <c r="Q26" s="207">
        <v>0</v>
      </c>
      <c r="R26" s="207">
        <v>0</v>
      </c>
    </row>
    <row r="27" spans="1:18" ht="15" customHeight="1">
      <c r="A27" s="264"/>
      <c r="B27" s="188" t="s">
        <v>149</v>
      </c>
      <c r="C27" s="89">
        <v>69</v>
      </c>
      <c r="D27" s="89">
        <v>8</v>
      </c>
      <c r="E27" s="89">
        <v>0</v>
      </c>
      <c r="F27" s="89">
        <v>0</v>
      </c>
      <c r="G27" s="89">
        <v>69</v>
      </c>
      <c r="H27" s="89">
        <v>8</v>
      </c>
      <c r="I27" s="89">
        <v>0</v>
      </c>
      <c r="J27" s="89">
        <v>0</v>
      </c>
      <c r="K27" s="89">
        <v>37</v>
      </c>
      <c r="L27" s="89">
        <v>1</v>
      </c>
      <c r="M27" s="89">
        <v>32</v>
      </c>
      <c r="N27" s="89">
        <v>7</v>
      </c>
      <c r="O27" s="207">
        <v>0</v>
      </c>
      <c r="P27" s="207">
        <v>0</v>
      </c>
      <c r="Q27" s="207">
        <v>0</v>
      </c>
      <c r="R27" s="207">
        <v>0</v>
      </c>
    </row>
    <row r="28" spans="1:18" ht="15" customHeight="1">
      <c r="A28" s="264"/>
      <c r="B28" s="188" t="s">
        <v>129</v>
      </c>
      <c r="C28" s="89">
        <v>177</v>
      </c>
      <c r="D28" s="89">
        <v>41</v>
      </c>
      <c r="E28" s="89">
        <v>77</v>
      </c>
      <c r="F28" s="89">
        <v>18</v>
      </c>
      <c r="G28" s="89">
        <v>97</v>
      </c>
      <c r="H28" s="89">
        <v>22</v>
      </c>
      <c r="I28" s="138">
        <v>3</v>
      </c>
      <c r="J28" s="138">
        <v>1</v>
      </c>
      <c r="K28" s="89">
        <v>86</v>
      </c>
      <c r="L28" s="89">
        <v>24</v>
      </c>
      <c r="M28" s="89">
        <v>64</v>
      </c>
      <c r="N28" s="89">
        <v>14</v>
      </c>
      <c r="O28" s="138">
        <v>2</v>
      </c>
      <c r="P28" s="138">
        <v>1</v>
      </c>
      <c r="Q28" s="89">
        <v>25</v>
      </c>
      <c r="R28" s="89">
        <v>2</v>
      </c>
    </row>
    <row r="29" spans="1:18" ht="15" customHeight="1">
      <c r="A29" s="265"/>
      <c r="B29" s="79" t="s">
        <v>257</v>
      </c>
      <c r="C29" s="89">
        <f>SUM(C22:C28)</f>
        <v>373</v>
      </c>
      <c r="D29" s="89">
        <f aca="true" t="shared" si="4" ref="D29:R29">SUM(D22:D28)</f>
        <v>99</v>
      </c>
      <c r="E29" s="89">
        <f t="shared" si="4"/>
        <v>91</v>
      </c>
      <c r="F29" s="89">
        <f t="shared" si="4"/>
        <v>24</v>
      </c>
      <c r="G29" s="89">
        <f t="shared" si="4"/>
        <v>279</v>
      </c>
      <c r="H29" s="89">
        <f t="shared" si="4"/>
        <v>74</v>
      </c>
      <c r="I29" s="89">
        <f>SUM(I22:I28)</f>
        <v>3</v>
      </c>
      <c r="J29" s="89">
        <f t="shared" si="4"/>
        <v>1</v>
      </c>
      <c r="K29" s="89">
        <f t="shared" si="4"/>
        <v>163</v>
      </c>
      <c r="L29" s="89">
        <f t="shared" si="4"/>
        <v>37</v>
      </c>
      <c r="M29" s="89">
        <f t="shared" si="4"/>
        <v>180</v>
      </c>
      <c r="N29" s="89">
        <f t="shared" si="4"/>
        <v>57</v>
      </c>
      <c r="O29" s="89">
        <f t="shared" si="4"/>
        <v>4</v>
      </c>
      <c r="P29" s="89">
        <f t="shared" si="4"/>
        <v>2</v>
      </c>
      <c r="Q29" s="89">
        <f t="shared" si="4"/>
        <v>26</v>
      </c>
      <c r="R29" s="89">
        <f t="shared" si="4"/>
        <v>3</v>
      </c>
    </row>
    <row r="30" spans="1:18" ht="15" customHeight="1">
      <c r="A30" s="266" t="s">
        <v>220</v>
      </c>
      <c r="B30" s="188" t="s">
        <v>150</v>
      </c>
      <c r="C30" s="89">
        <v>19</v>
      </c>
      <c r="D30" s="89">
        <v>11</v>
      </c>
      <c r="E30" s="89">
        <v>11</v>
      </c>
      <c r="F30" s="89">
        <v>6</v>
      </c>
      <c r="G30" s="89">
        <v>8</v>
      </c>
      <c r="H30" s="89">
        <v>5</v>
      </c>
      <c r="I30" s="89">
        <v>0</v>
      </c>
      <c r="J30" s="89">
        <v>0</v>
      </c>
      <c r="K30" s="89">
        <v>1</v>
      </c>
      <c r="L30" s="89">
        <v>1</v>
      </c>
      <c r="M30" s="89">
        <v>8</v>
      </c>
      <c r="N30" s="89">
        <v>4</v>
      </c>
      <c r="O30" s="89">
        <v>8</v>
      </c>
      <c r="P30" s="89">
        <v>5</v>
      </c>
      <c r="Q30" s="89">
        <v>2</v>
      </c>
      <c r="R30" s="89">
        <v>1</v>
      </c>
    </row>
    <row r="31" spans="1:18" ht="15" customHeight="1">
      <c r="A31" s="266"/>
      <c r="B31" s="188" t="s">
        <v>151</v>
      </c>
      <c r="C31" s="89">
        <v>31</v>
      </c>
      <c r="D31" s="89">
        <v>16</v>
      </c>
      <c r="E31" s="89">
        <v>0</v>
      </c>
      <c r="F31" s="89">
        <v>0</v>
      </c>
      <c r="G31" s="89">
        <v>31</v>
      </c>
      <c r="H31" s="89">
        <v>16</v>
      </c>
      <c r="I31" s="89">
        <v>0</v>
      </c>
      <c r="J31" s="89">
        <v>0</v>
      </c>
      <c r="K31" s="89">
        <v>26</v>
      </c>
      <c r="L31" s="89">
        <v>15</v>
      </c>
      <c r="M31" s="89">
        <v>5</v>
      </c>
      <c r="N31" s="138">
        <v>1</v>
      </c>
      <c r="O31" s="89">
        <v>0</v>
      </c>
      <c r="P31" s="89">
        <v>0</v>
      </c>
      <c r="Q31" s="89">
        <v>0</v>
      </c>
      <c r="R31" s="89">
        <v>0</v>
      </c>
    </row>
    <row r="32" spans="1:18" ht="15" customHeight="1">
      <c r="A32" s="266"/>
      <c r="B32" s="188" t="s">
        <v>129</v>
      </c>
      <c r="C32" s="89">
        <v>19</v>
      </c>
      <c r="D32" s="89">
        <v>14</v>
      </c>
      <c r="E32" s="89">
        <v>3</v>
      </c>
      <c r="F32" s="89">
        <v>3</v>
      </c>
      <c r="G32" s="89">
        <v>15</v>
      </c>
      <c r="H32" s="89">
        <v>10</v>
      </c>
      <c r="I32" s="89">
        <v>1</v>
      </c>
      <c r="J32" s="89">
        <v>1</v>
      </c>
      <c r="K32" s="89">
        <v>7</v>
      </c>
      <c r="L32" s="89">
        <v>5</v>
      </c>
      <c r="M32" s="89">
        <v>8</v>
      </c>
      <c r="N32" s="89">
        <v>5</v>
      </c>
      <c r="O32" s="89">
        <v>4</v>
      </c>
      <c r="P32" s="89">
        <v>4</v>
      </c>
      <c r="Q32" s="89">
        <v>0</v>
      </c>
      <c r="R32" s="89">
        <v>0</v>
      </c>
    </row>
    <row r="33" spans="1:18" ht="15" customHeight="1" thickBot="1">
      <c r="A33" s="267"/>
      <c r="B33" s="80" t="s">
        <v>10</v>
      </c>
      <c r="C33" s="90">
        <f>SUM(C30:C32)</f>
        <v>69</v>
      </c>
      <c r="D33" s="90">
        <f aca="true" t="shared" si="5" ref="D33:R33">SUM(D30:D32)</f>
        <v>41</v>
      </c>
      <c r="E33" s="90">
        <f t="shared" si="5"/>
        <v>14</v>
      </c>
      <c r="F33" s="90">
        <f t="shared" si="5"/>
        <v>9</v>
      </c>
      <c r="G33" s="90">
        <f t="shared" si="5"/>
        <v>54</v>
      </c>
      <c r="H33" s="90">
        <f t="shared" si="5"/>
        <v>31</v>
      </c>
      <c r="I33" s="90">
        <f t="shared" si="5"/>
        <v>1</v>
      </c>
      <c r="J33" s="90">
        <f t="shared" si="5"/>
        <v>1</v>
      </c>
      <c r="K33" s="90">
        <f t="shared" si="5"/>
        <v>34</v>
      </c>
      <c r="L33" s="90">
        <f t="shared" si="5"/>
        <v>21</v>
      </c>
      <c r="M33" s="90">
        <f t="shared" si="5"/>
        <v>21</v>
      </c>
      <c r="N33" s="90">
        <f t="shared" si="5"/>
        <v>10</v>
      </c>
      <c r="O33" s="90">
        <f t="shared" si="5"/>
        <v>12</v>
      </c>
      <c r="P33" s="90">
        <f t="shared" si="5"/>
        <v>9</v>
      </c>
      <c r="Q33" s="90">
        <f t="shared" si="5"/>
        <v>2</v>
      </c>
      <c r="R33" s="90">
        <f t="shared" si="5"/>
        <v>1</v>
      </c>
    </row>
    <row r="34" ht="15" customHeight="1">
      <c r="R34" s="172" t="s">
        <v>163</v>
      </c>
    </row>
  </sheetData>
  <sheetProtection/>
  <mergeCells count="16">
    <mergeCell ref="M4:N7"/>
    <mergeCell ref="O4:P7"/>
    <mergeCell ref="E4:F7"/>
    <mergeCell ref="G4:H7"/>
    <mergeCell ref="I4:J7"/>
    <mergeCell ref="K4:L7"/>
    <mergeCell ref="A16:A21"/>
    <mergeCell ref="A22:A29"/>
    <mergeCell ref="A30:A33"/>
    <mergeCell ref="Q4:R7"/>
    <mergeCell ref="A8:B8"/>
    <mergeCell ref="A9:B9"/>
    <mergeCell ref="A10:A15"/>
    <mergeCell ref="C2:D7"/>
    <mergeCell ref="E2:J3"/>
    <mergeCell ref="K2:R3"/>
  </mergeCells>
  <printOptions/>
  <pageMargins left="1.12" right="0.5118110236220472" top="1.77" bottom="0.984251968503937" header="0.99" footer="0.5118110236220472"/>
  <pageSetup horizontalDpi="600" verticalDpi="600" orientation="portrait" paperSize="9" scale="90" r:id="rId2"/>
  <headerFooter alignWithMargins="0">
    <oddHeader>&amp;R&amp;A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2.625" style="29" customWidth="1"/>
    <col min="2" max="11" width="11.625" style="29" customWidth="1"/>
    <col min="12" max="16384" width="9.00390625" style="29" customWidth="1"/>
  </cols>
  <sheetData>
    <row r="1" s="151" customFormat="1" ht="18" customHeight="1">
      <c r="A1" s="173" t="s">
        <v>341</v>
      </c>
    </row>
    <row r="2" ht="12" customHeight="1"/>
    <row r="3" spans="1:11" ht="18" customHeight="1">
      <c r="A3" s="239" t="s">
        <v>87</v>
      </c>
      <c r="B3" s="249" t="s">
        <v>73</v>
      </c>
      <c r="C3" s="250"/>
      <c r="D3" s="286" t="s">
        <v>98</v>
      </c>
      <c r="E3" s="253"/>
      <c r="F3" s="286" t="s">
        <v>99</v>
      </c>
      <c r="G3" s="253"/>
      <c r="H3" s="253" t="s">
        <v>62</v>
      </c>
      <c r="I3" s="253"/>
      <c r="J3" s="253" t="s">
        <v>63</v>
      </c>
      <c r="K3" s="253"/>
    </row>
    <row r="4" spans="1:11" ht="18" customHeight="1">
      <c r="A4" s="240"/>
      <c r="B4" s="36" t="s">
        <v>79</v>
      </c>
      <c r="C4" s="37" t="s">
        <v>29</v>
      </c>
      <c r="D4" s="36" t="s">
        <v>79</v>
      </c>
      <c r="E4" s="37" t="s">
        <v>29</v>
      </c>
      <c r="F4" s="36" t="s">
        <v>79</v>
      </c>
      <c r="G4" s="37" t="s">
        <v>29</v>
      </c>
      <c r="H4" s="36" t="s">
        <v>79</v>
      </c>
      <c r="I4" s="37" t="s">
        <v>29</v>
      </c>
      <c r="J4" s="36" t="s">
        <v>79</v>
      </c>
      <c r="K4" s="37" t="s">
        <v>29</v>
      </c>
    </row>
    <row r="5" spans="1:11" s="93" customFormat="1" ht="18" customHeight="1">
      <c r="A5" s="55" t="s">
        <v>264</v>
      </c>
      <c r="B5" s="32">
        <v>116</v>
      </c>
      <c r="C5" s="32">
        <v>7097</v>
      </c>
      <c r="D5" s="32">
        <v>12</v>
      </c>
      <c r="E5" s="32">
        <v>969</v>
      </c>
      <c r="F5" s="32">
        <v>5</v>
      </c>
      <c r="G5" s="32">
        <v>451</v>
      </c>
      <c r="H5" s="32">
        <v>57</v>
      </c>
      <c r="I5" s="32">
        <v>3296</v>
      </c>
      <c r="J5" s="32">
        <v>42</v>
      </c>
      <c r="K5" s="32">
        <v>2381</v>
      </c>
    </row>
    <row r="6" spans="1:11" s="93" customFormat="1" ht="18" customHeight="1">
      <c r="A6" s="55" t="s">
        <v>206</v>
      </c>
      <c r="B6" s="32">
        <v>101</v>
      </c>
      <c r="C6" s="32">
        <v>6650</v>
      </c>
      <c r="D6" s="32">
        <v>13</v>
      </c>
      <c r="E6" s="32">
        <v>1425</v>
      </c>
      <c r="F6" s="32">
        <v>4</v>
      </c>
      <c r="G6" s="32">
        <v>295</v>
      </c>
      <c r="H6" s="32">
        <v>49</v>
      </c>
      <c r="I6" s="32">
        <v>2904</v>
      </c>
      <c r="J6" s="32">
        <v>35</v>
      </c>
      <c r="K6" s="32">
        <v>2026</v>
      </c>
    </row>
    <row r="7" spans="1:11" ht="18" customHeight="1">
      <c r="A7" s="55" t="s">
        <v>254</v>
      </c>
      <c r="B7" s="32">
        <v>104</v>
      </c>
      <c r="C7" s="32">
        <v>6371</v>
      </c>
      <c r="D7" s="32">
        <v>9</v>
      </c>
      <c r="E7" s="32">
        <v>1022</v>
      </c>
      <c r="F7" s="32">
        <v>6</v>
      </c>
      <c r="G7" s="32">
        <v>316</v>
      </c>
      <c r="H7" s="32">
        <v>54</v>
      </c>
      <c r="I7" s="32">
        <v>3297</v>
      </c>
      <c r="J7" s="32">
        <v>35</v>
      </c>
      <c r="K7" s="32">
        <v>1736</v>
      </c>
    </row>
    <row r="8" spans="1:11" ht="18" customHeight="1">
      <c r="A8" s="55" t="s">
        <v>236</v>
      </c>
      <c r="B8" s="32">
        <v>73</v>
      </c>
      <c r="C8" s="32">
        <v>4590</v>
      </c>
      <c r="D8" s="32">
        <v>7</v>
      </c>
      <c r="E8" s="32">
        <v>620</v>
      </c>
      <c r="F8" s="32">
        <v>4</v>
      </c>
      <c r="G8" s="32">
        <v>386</v>
      </c>
      <c r="H8" s="32">
        <v>43</v>
      </c>
      <c r="I8" s="32">
        <v>2521</v>
      </c>
      <c r="J8" s="32">
        <v>19</v>
      </c>
      <c r="K8" s="32">
        <v>1063</v>
      </c>
    </row>
    <row r="9" spans="1:11" s="93" customFormat="1" ht="18" customHeight="1">
      <c r="A9" s="112" t="s">
        <v>305</v>
      </c>
      <c r="B9" s="113">
        <v>81</v>
      </c>
      <c r="C9" s="113">
        <v>4560</v>
      </c>
      <c r="D9" s="113">
        <v>4</v>
      </c>
      <c r="E9" s="206">
        <v>477</v>
      </c>
      <c r="F9" s="113">
        <v>1</v>
      </c>
      <c r="G9" s="113">
        <v>50</v>
      </c>
      <c r="H9" s="113">
        <v>46</v>
      </c>
      <c r="I9" s="113">
        <v>2587</v>
      </c>
      <c r="J9" s="113">
        <v>30</v>
      </c>
      <c r="K9" s="113">
        <v>1446</v>
      </c>
    </row>
    <row r="10" spans="1:11" ht="18" customHeight="1">
      <c r="A10" s="38"/>
      <c r="B10" s="39"/>
      <c r="C10" s="39"/>
      <c r="D10" s="39"/>
      <c r="E10" s="39"/>
      <c r="F10" s="39"/>
      <c r="G10" s="39"/>
      <c r="H10" s="39"/>
      <c r="I10" s="39"/>
      <c r="J10" s="39"/>
      <c r="K10" s="40"/>
    </row>
    <row r="11" spans="1:11" ht="15" customHeight="1">
      <c r="A11" s="41" t="s">
        <v>261</v>
      </c>
      <c r="B11" s="35">
        <v>2</v>
      </c>
      <c r="C11" s="35">
        <v>53</v>
      </c>
      <c r="D11" s="207">
        <v>0</v>
      </c>
      <c r="E11" s="207">
        <v>0</v>
      </c>
      <c r="F11" s="207">
        <v>0</v>
      </c>
      <c r="G11" s="207">
        <v>0</v>
      </c>
      <c r="H11" s="207">
        <v>0</v>
      </c>
      <c r="I11" s="207">
        <v>0</v>
      </c>
      <c r="J11" s="35">
        <v>2</v>
      </c>
      <c r="K11" s="35">
        <v>53</v>
      </c>
    </row>
    <row r="12" spans="1:11" ht="15" customHeight="1">
      <c r="A12" s="42" t="s">
        <v>178</v>
      </c>
      <c r="B12" s="35">
        <v>4</v>
      </c>
      <c r="C12" s="35">
        <v>168</v>
      </c>
      <c r="D12" s="207">
        <v>0</v>
      </c>
      <c r="E12" s="207">
        <v>0</v>
      </c>
      <c r="F12" s="207">
        <v>0</v>
      </c>
      <c r="G12" s="207">
        <v>0</v>
      </c>
      <c r="H12" s="35">
        <v>4</v>
      </c>
      <c r="I12" s="35">
        <v>168</v>
      </c>
      <c r="J12" s="207">
        <v>0</v>
      </c>
      <c r="K12" s="207">
        <v>0</v>
      </c>
    </row>
    <row r="13" spans="1:11" ht="15" customHeight="1">
      <c r="A13" s="42" t="s">
        <v>179</v>
      </c>
      <c r="B13" s="35">
        <v>10</v>
      </c>
      <c r="C13" s="35">
        <v>341</v>
      </c>
      <c r="D13" s="207">
        <v>0</v>
      </c>
      <c r="E13" s="207">
        <v>0</v>
      </c>
      <c r="F13" s="207">
        <v>0</v>
      </c>
      <c r="G13" s="207">
        <v>0</v>
      </c>
      <c r="H13" s="35">
        <v>9</v>
      </c>
      <c r="I13" s="35">
        <v>324</v>
      </c>
      <c r="J13" s="35">
        <v>1</v>
      </c>
      <c r="K13" s="35">
        <v>17</v>
      </c>
    </row>
    <row r="14" spans="1:11" ht="15" customHeight="1">
      <c r="A14" s="42" t="s">
        <v>180</v>
      </c>
      <c r="B14" s="35">
        <v>1</v>
      </c>
      <c r="C14" s="35">
        <v>36</v>
      </c>
      <c r="D14" s="207">
        <v>0</v>
      </c>
      <c r="E14" s="207">
        <v>0</v>
      </c>
      <c r="F14" s="207">
        <v>0</v>
      </c>
      <c r="G14" s="207">
        <v>0</v>
      </c>
      <c r="H14" s="35">
        <v>1</v>
      </c>
      <c r="I14" s="35">
        <v>36</v>
      </c>
      <c r="J14" s="207">
        <v>0</v>
      </c>
      <c r="K14" s="207">
        <v>0</v>
      </c>
    </row>
    <row r="15" spans="1:11" ht="15" customHeight="1">
      <c r="A15" s="42" t="s">
        <v>181</v>
      </c>
      <c r="B15" s="35">
        <v>8</v>
      </c>
      <c r="C15" s="35">
        <v>626</v>
      </c>
      <c r="D15" s="35">
        <v>2</v>
      </c>
      <c r="E15" s="35">
        <v>250</v>
      </c>
      <c r="F15" s="35">
        <v>1</v>
      </c>
      <c r="G15" s="35">
        <v>50</v>
      </c>
      <c r="H15" s="35">
        <v>2</v>
      </c>
      <c r="I15" s="35">
        <v>124</v>
      </c>
      <c r="J15" s="35">
        <v>3</v>
      </c>
      <c r="K15" s="35">
        <v>202</v>
      </c>
    </row>
    <row r="16" spans="1:11" ht="15" customHeight="1">
      <c r="A16" s="42" t="s">
        <v>182</v>
      </c>
      <c r="B16" s="35">
        <v>5</v>
      </c>
      <c r="C16" s="35">
        <v>458</v>
      </c>
      <c r="D16" s="35">
        <v>1</v>
      </c>
      <c r="E16" s="35">
        <v>137</v>
      </c>
      <c r="F16" s="207">
        <v>0</v>
      </c>
      <c r="G16" s="207">
        <v>0</v>
      </c>
      <c r="H16" s="35">
        <v>2</v>
      </c>
      <c r="I16" s="35">
        <v>136</v>
      </c>
      <c r="J16" s="35">
        <v>2</v>
      </c>
      <c r="K16" s="35">
        <v>185</v>
      </c>
    </row>
    <row r="17" spans="1:11" ht="15" customHeight="1">
      <c r="A17" s="42" t="s">
        <v>183</v>
      </c>
      <c r="B17" s="35">
        <v>10</v>
      </c>
      <c r="C17" s="35">
        <v>601</v>
      </c>
      <c r="D17" s="207">
        <v>0</v>
      </c>
      <c r="E17" s="207">
        <v>0</v>
      </c>
      <c r="F17" s="207">
        <v>0</v>
      </c>
      <c r="G17" s="207">
        <v>0</v>
      </c>
      <c r="H17" s="35">
        <v>6</v>
      </c>
      <c r="I17" s="35">
        <v>284</v>
      </c>
      <c r="J17" s="35">
        <v>4</v>
      </c>
      <c r="K17" s="35">
        <v>317</v>
      </c>
    </row>
    <row r="18" spans="1:11" ht="15" customHeight="1">
      <c r="A18" s="42" t="s">
        <v>184</v>
      </c>
      <c r="B18" s="35">
        <v>12</v>
      </c>
      <c r="C18" s="35">
        <v>642</v>
      </c>
      <c r="D18" s="207">
        <v>0</v>
      </c>
      <c r="E18" s="207">
        <v>0</v>
      </c>
      <c r="F18" s="207">
        <v>0</v>
      </c>
      <c r="G18" s="207">
        <v>0</v>
      </c>
      <c r="H18" s="35">
        <v>9</v>
      </c>
      <c r="I18" s="35">
        <v>485</v>
      </c>
      <c r="J18" s="35">
        <v>3</v>
      </c>
      <c r="K18" s="35">
        <v>157</v>
      </c>
    </row>
    <row r="19" spans="1:11" ht="15" customHeight="1">
      <c r="A19" s="42" t="s">
        <v>185</v>
      </c>
      <c r="B19" s="35">
        <v>12</v>
      </c>
      <c r="C19" s="35">
        <v>347</v>
      </c>
      <c r="D19" s="207">
        <v>0</v>
      </c>
      <c r="E19" s="207">
        <v>0</v>
      </c>
      <c r="F19" s="207">
        <v>0</v>
      </c>
      <c r="G19" s="207">
        <v>0</v>
      </c>
      <c r="H19" s="43">
        <v>3</v>
      </c>
      <c r="I19" s="43">
        <v>112</v>
      </c>
      <c r="J19" s="35">
        <v>9</v>
      </c>
      <c r="K19" s="35">
        <v>235</v>
      </c>
    </row>
    <row r="20" spans="1:11" ht="15" customHeight="1">
      <c r="A20" s="42" t="s">
        <v>186</v>
      </c>
      <c r="B20" s="35">
        <v>7</v>
      </c>
      <c r="C20" s="35">
        <v>370</v>
      </c>
      <c r="D20" s="35">
        <v>1</v>
      </c>
      <c r="E20" s="35">
        <v>90</v>
      </c>
      <c r="F20" s="207">
        <v>0</v>
      </c>
      <c r="G20" s="207">
        <v>0</v>
      </c>
      <c r="H20" s="35">
        <v>3</v>
      </c>
      <c r="I20" s="35">
        <v>141</v>
      </c>
      <c r="J20" s="35">
        <v>3</v>
      </c>
      <c r="K20" s="35">
        <v>139</v>
      </c>
    </row>
    <row r="21" spans="1:11" ht="15" customHeight="1">
      <c r="A21" s="42" t="s">
        <v>187</v>
      </c>
      <c r="B21" s="35">
        <v>6</v>
      </c>
      <c r="C21" s="35">
        <v>722</v>
      </c>
      <c r="D21" s="207">
        <v>0</v>
      </c>
      <c r="E21" s="207">
        <v>0</v>
      </c>
      <c r="F21" s="207">
        <v>0</v>
      </c>
      <c r="G21" s="207">
        <v>0</v>
      </c>
      <c r="H21" s="35">
        <v>5</v>
      </c>
      <c r="I21" s="35">
        <v>626</v>
      </c>
      <c r="J21" s="35">
        <v>1</v>
      </c>
      <c r="K21" s="35">
        <v>96</v>
      </c>
    </row>
    <row r="22" spans="1:11" ht="15" customHeight="1">
      <c r="A22" s="42" t="s">
        <v>188</v>
      </c>
      <c r="B22" s="35">
        <v>4</v>
      </c>
      <c r="C22" s="35">
        <v>196</v>
      </c>
      <c r="D22" s="207">
        <v>0</v>
      </c>
      <c r="E22" s="207">
        <v>0</v>
      </c>
      <c r="F22" s="207">
        <v>0</v>
      </c>
      <c r="G22" s="207">
        <v>0</v>
      </c>
      <c r="H22" s="35">
        <v>2</v>
      </c>
      <c r="I22" s="35">
        <v>151</v>
      </c>
      <c r="J22" s="35">
        <v>2</v>
      </c>
      <c r="K22" s="35">
        <v>45</v>
      </c>
    </row>
    <row r="23" ht="15" customHeight="1">
      <c r="K23" s="174" t="s">
        <v>6</v>
      </c>
    </row>
  </sheetData>
  <sheetProtection/>
  <mergeCells count="6">
    <mergeCell ref="H3:I3"/>
    <mergeCell ref="J3:K3"/>
    <mergeCell ref="A3:A4"/>
    <mergeCell ref="B3:C3"/>
    <mergeCell ref="D3:E3"/>
    <mergeCell ref="F3:G3"/>
  </mergeCells>
  <printOptions horizontalCentered="1"/>
  <pageMargins left="0.89" right="0.24" top="1.19" bottom="0.68" header="0.84" footer="0.5118110236220472"/>
  <pageSetup fitToHeight="1" fitToWidth="1" horizontalDpi="600" verticalDpi="600" orientation="landscape" paperSize="9" r:id="rId1"/>
  <headerFooter alignWithMargins="0">
    <oddHeader>&amp;R&amp;A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P124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7" width="15.625" style="14" customWidth="1"/>
    <col min="8" max="16" width="8.625" style="14" customWidth="1"/>
    <col min="17" max="16384" width="9.00390625" style="14" customWidth="1"/>
  </cols>
  <sheetData>
    <row r="1" s="175" customFormat="1" ht="16.5" customHeight="1">
      <c r="A1" s="152" t="s">
        <v>342</v>
      </c>
    </row>
    <row r="2" s="11" customFormat="1" ht="12.75" customHeight="1"/>
    <row r="3" s="11" customFormat="1" ht="16.5" customHeight="1">
      <c r="A3" s="142" t="s">
        <v>221</v>
      </c>
    </row>
    <row r="4" spans="1:16" s="11" customFormat="1" ht="16.5" customHeight="1">
      <c r="A4" s="13" t="s">
        <v>100</v>
      </c>
      <c r="B4" s="104" t="s">
        <v>81</v>
      </c>
      <c r="C4" s="13" t="s">
        <v>101</v>
      </c>
      <c r="D4" s="13" t="s">
        <v>50</v>
      </c>
      <c r="E4" s="13" t="s">
        <v>51</v>
      </c>
      <c r="F4" s="17" t="s">
        <v>199</v>
      </c>
      <c r="G4" s="13" t="s">
        <v>102</v>
      </c>
      <c r="H4" s="128"/>
      <c r="I4" s="22"/>
      <c r="J4" s="22"/>
      <c r="K4" s="22"/>
      <c r="L4" s="22"/>
      <c r="M4" s="22"/>
      <c r="N4" s="22"/>
      <c r="O4" s="22"/>
      <c r="P4" s="22"/>
    </row>
    <row r="5" spans="1:16" s="11" customFormat="1" ht="16.5" customHeight="1">
      <c r="A5" s="55" t="s">
        <v>307</v>
      </c>
      <c r="B5" s="103">
        <v>186460</v>
      </c>
      <c r="C5" s="16">
        <v>38254</v>
      </c>
      <c r="D5" s="16">
        <v>32899</v>
      </c>
      <c r="E5" s="16">
        <v>36727</v>
      </c>
      <c r="F5" s="16">
        <v>78378</v>
      </c>
      <c r="G5" s="16">
        <v>202</v>
      </c>
      <c r="I5" s="22"/>
      <c r="J5" s="22"/>
      <c r="K5" s="22"/>
      <c r="L5" s="22"/>
      <c r="M5" s="22"/>
      <c r="N5" s="22"/>
      <c r="O5" s="22"/>
      <c r="P5" s="22"/>
    </row>
    <row r="6" spans="1:16" s="11" customFormat="1" ht="16.5" customHeight="1">
      <c r="A6" s="55" t="s">
        <v>206</v>
      </c>
      <c r="B6" s="103">
        <v>168066</v>
      </c>
      <c r="C6" s="16">
        <v>40641</v>
      </c>
      <c r="D6" s="16">
        <v>20780</v>
      </c>
      <c r="E6" s="16">
        <v>32015</v>
      </c>
      <c r="F6" s="16">
        <v>74370</v>
      </c>
      <c r="G6" s="16">
        <v>260</v>
      </c>
      <c r="I6" s="22"/>
      <c r="J6" s="22"/>
      <c r="K6" s="22"/>
      <c r="L6" s="22"/>
      <c r="M6" s="22"/>
      <c r="N6" s="22"/>
      <c r="O6" s="22"/>
      <c r="P6" s="22"/>
    </row>
    <row r="7" spans="1:16" s="11" customFormat="1" ht="16.5" customHeight="1">
      <c r="A7" s="55" t="s">
        <v>244</v>
      </c>
      <c r="B7" s="103">
        <v>168400</v>
      </c>
      <c r="C7" s="16">
        <v>43001</v>
      </c>
      <c r="D7" s="16">
        <v>20056</v>
      </c>
      <c r="E7" s="16">
        <v>28663</v>
      </c>
      <c r="F7" s="16">
        <v>76384</v>
      </c>
      <c r="G7" s="16">
        <v>296</v>
      </c>
      <c r="I7" s="22"/>
      <c r="J7" s="22"/>
      <c r="K7" s="22"/>
      <c r="L7" s="22"/>
      <c r="M7" s="22"/>
      <c r="N7" s="22"/>
      <c r="O7" s="22"/>
      <c r="P7" s="22"/>
    </row>
    <row r="8" spans="1:16" s="11" customFormat="1" ht="16.5" customHeight="1">
      <c r="A8" s="55" t="s">
        <v>236</v>
      </c>
      <c r="B8" s="103">
        <v>172020</v>
      </c>
      <c r="C8" s="16">
        <v>39063</v>
      </c>
      <c r="D8" s="16">
        <v>25121</v>
      </c>
      <c r="E8" s="16">
        <v>27998</v>
      </c>
      <c r="F8" s="16">
        <v>79610</v>
      </c>
      <c r="G8" s="16">
        <v>228</v>
      </c>
      <c r="I8" s="22"/>
      <c r="J8" s="22"/>
      <c r="K8" s="22"/>
      <c r="L8" s="22"/>
      <c r="M8" s="22"/>
      <c r="N8" s="22"/>
      <c r="O8" s="22"/>
      <c r="P8" s="22"/>
    </row>
    <row r="9" spans="1:16" s="11" customFormat="1" ht="16.5" customHeight="1">
      <c r="A9" s="112" t="s">
        <v>259</v>
      </c>
      <c r="B9" s="120">
        <v>153384</v>
      </c>
      <c r="C9" s="121">
        <v>35426</v>
      </c>
      <c r="D9" s="121">
        <v>19367</v>
      </c>
      <c r="E9" s="121">
        <v>29685</v>
      </c>
      <c r="F9" s="121">
        <v>68662</v>
      </c>
      <c r="G9" s="121">
        <v>244</v>
      </c>
      <c r="I9" s="22"/>
      <c r="J9" s="22"/>
      <c r="K9" s="22"/>
      <c r="L9" s="22"/>
      <c r="M9" s="22"/>
      <c r="N9" s="22"/>
      <c r="O9" s="22"/>
      <c r="P9" s="22"/>
    </row>
    <row r="10" spans="1:16" s="11" customFormat="1" ht="16.5" customHeight="1">
      <c r="A10" s="12"/>
      <c r="G10" s="174" t="s">
        <v>246</v>
      </c>
      <c r="I10" s="22"/>
      <c r="J10" s="22"/>
      <c r="K10" s="22"/>
      <c r="L10" s="22"/>
      <c r="M10" s="22"/>
      <c r="N10" s="22"/>
      <c r="O10" s="22"/>
      <c r="P10" s="22"/>
    </row>
    <row r="11" spans="9:16" s="11" customFormat="1" ht="16.5" customHeight="1">
      <c r="I11" s="22"/>
      <c r="J11" s="22"/>
      <c r="K11" s="22"/>
      <c r="L11" s="22"/>
      <c r="M11" s="23"/>
      <c r="N11" s="22"/>
      <c r="O11" s="23"/>
      <c r="P11" s="23"/>
    </row>
    <row r="12" spans="1:16" s="11" customFormat="1" ht="16.5" customHeight="1">
      <c r="A12" s="11" t="s">
        <v>222</v>
      </c>
      <c r="I12" s="22"/>
      <c r="J12" s="22"/>
      <c r="K12" s="22"/>
      <c r="L12" s="22"/>
      <c r="M12" s="22"/>
      <c r="N12" s="22"/>
      <c r="O12" s="22"/>
      <c r="P12" s="22"/>
    </row>
    <row r="13" spans="1:15" s="11" customFormat="1" ht="16.5" customHeight="1">
      <c r="A13" s="13" t="s">
        <v>100</v>
      </c>
      <c r="B13" s="105" t="s">
        <v>81</v>
      </c>
      <c r="C13" s="20" t="s">
        <v>52</v>
      </c>
      <c r="D13" s="20" t="s">
        <v>53</v>
      </c>
      <c r="E13" s="13" t="s">
        <v>54</v>
      </c>
      <c r="F13" s="13" t="s">
        <v>104</v>
      </c>
      <c r="H13" s="22"/>
      <c r="I13" s="22"/>
      <c r="J13" s="22"/>
      <c r="K13" s="22"/>
      <c r="L13" s="22"/>
      <c r="M13" s="22"/>
      <c r="N13" s="22"/>
      <c r="O13" s="22"/>
    </row>
    <row r="14" spans="1:15" s="11" customFormat="1" ht="16.5" customHeight="1">
      <c r="A14" s="55" t="s">
        <v>307</v>
      </c>
      <c r="B14" s="103">
        <v>137350</v>
      </c>
      <c r="C14" s="16">
        <v>62889</v>
      </c>
      <c r="D14" s="16">
        <v>49510</v>
      </c>
      <c r="E14" s="16">
        <v>23943</v>
      </c>
      <c r="F14" s="16">
        <v>1008</v>
      </c>
      <c r="H14" s="22"/>
      <c r="I14" s="22"/>
      <c r="J14" s="22"/>
      <c r="K14" s="22"/>
      <c r="L14" s="22"/>
      <c r="M14" s="22"/>
      <c r="N14" s="22"/>
      <c r="O14" s="22"/>
    </row>
    <row r="15" spans="1:15" s="11" customFormat="1" ht="16.5" customHeight="1">
      <c r="A15" s="55" t="s">
        <v>206</v>
      </c>
      <c r="B15" s="103">
        <v>147060</v>
      </c>
      <c r="C15" s="16">
        <v>69488</v>
      </c>
      <c r="D15" s="16">
        <v>47631</v>
      </c>
      <c r="E15" s="16">
        <v>28893</v>
      </c>
      <c r="F15" s="16">
        <v>1048</v>
      </c>
      <c r="H15" s="22"/>
      <c r="I15" s="22"/>
      <c r="J15" s="22"/>
      <c r="K15" s="22"/>
      <c r="L15" s="22"/>
      <c r="M15" s="22"/>
      <c r="N15" s="22"/>
      <c r="O15" s="22"/>
    </row>
    <row r="16" spans="1:15" s="11" customFormat="1" ht="16.5" customHeight="1">
      <c r="A16" s="55" t="s">
        <v>244</v>
      </c>
      <c r="B16" s="103">
        <v>144796</v>
      </c>
      <c r="C16" s="16">
        <v>71828</v>
      </c>
      <c r="D16" s="16">
        <v>47549</v>
      </c>
      <c r="E16" s="16">
        <v>24494</v>
      </c>
      <c r="F16" s="16">
        <v>925</v>
      </c>
      <c r="H16" s="22"/>
      <c r="I16" s="22"/>
      <c r="J16" s="22"/>
      <c r="K16" s="22"/>
      <c r="L16" s="22"/>
      <c r="M16" s="22"/>
      <c r="N16" s="22"/>
      <c r="O16" s="22"/>
    </row>
    <row r="17" spans="1:15" s="11" customFormat="1" ht="16.5" customHeight="1">
      <c r="A17" s="55" t="s">
        <v>236</v>
      </c>
      <c r="B17" s="103">
        <v>142558</v>
      </c>
      <c r="C17" s="16">
        <v>71223</v>
      </c>
      <c r="D17" s="16">
        <v>47714</v>
      </c>
      <c r="E17" s="16">
        <v>23187</v>
      </c>
      <c r="F17" s="16">
        <v>434</v>
      </c>
      <c r="H17" s="22"/>
      <c r="I17" s="22"/>
      <c r="J17" s="22"/>
      <c r="K17" s="22"/>
      <c r="L17" s="22"/>
      <c r="M17" s="22"/>
      <c r="N17" s="22"/>
      <c r="O17" s="22"/>
    </row>
    <row r="18" spans="1:15" s="11" customFormat="1" ht="16.5" customHeight="1">
      <c r="A18" s="112" t="s">
        <v>259</v>
      </c>
      <c r="B18" s="120">
        <v>159614</v>
      </c>
      <c r="C18" s="121">
        <v>80128</v>
      </c>
      <c r="D18" s="121">
        <v>44539</v>
      </c>
      <c r="E18" s="121">
        <v>34359</v>
      </c>
      <c r="F18" s="121">
        <v>588</v>
      </c>
      <c r="H18" s="22"/>
      <c r="I18" s="22"/>
      <c r="J18" s="22"/>
      <c r="K18" s="22"/>
      <c r="L18" s="22"/>
      <c r="M18" s="22"/>
      <c r="N18" s="22"/>
      <c r="O18" s="22"/>
    </row>
    <row r="19" spans="6:16" s="11" customFormat="1" ht="16.5" customHeight="1">
      <c r="F19" s="174" t="s">
        <v>246</v>
      </c>
      <c r="I19" s="22"/>
      <c r="J19" s="23"/>
      <c r="K19" s="22"/>
      <c r="L19" s="22"/>
      <c r="M19" s="23"/>
      <c r="N19" s="22"/>
      <c r="O19" s="23"/>
      <c r="P19" s="23"/>
    </row>
    <row r="20" spans="9:16" s="11" customFormat="1" ht="16.5" customHeight="1">
      <c r="I20" s="22"/>
      <c r="J20" s="23"/>
      <c r="K20" s="22"/>
      <c r="L20" s="22"/>
      <c r="M20" s="23"/>
      <c r="N20" s="22"/>
      <c r="O20" s="23"/>
      <c r="P20" s="23"/>
    </row>
    <row r="21" spans="1:16" s="18" customFormat="1" ht="16.5" customHeight="1">
      <c r="A21" s="142" t="s">
        <v>223</v>
      </c>
      <c r="I21" s="110"/>
      <c r="J21" s="110"/>
      <c r="K21" s="110"/>
      <c r="L21" s="110"/>
      <c r="M21" s="110"/>
      <c r="N21" s="110"/>
      <c r="O21" s="110"/>
      <c r="P21" s="110"/>
    </row>
    <row r="22" spans="1:16" s="18" customFormat="1" ht="16.5" customHeight="1">
      <c r="A22" s="20" t="s">
        <v>100</v>
      </c>
      <c r="B22" s="105" t="s">
        <v>81</v>
      </c>
      <c r="C22" s="13" t="s">
        <v>101</v>
      </c>
      <c r="D22" s="20" t="s">
        <v>53</v>
      </c>
      <c r="E22" s="13" t="s">
        <v>103</v>
      </c>
      <c r="I22" s="110"/>
      <c r="J22" s="110"/>
      <c r="K22" s="110"/>
      <c r="L22" s="110"/>
      <c r="M22" s="110"/>
      <c r="N22" s="110"/>
      <c r="O22" s="110"/>
      <c r="P22" s="110"/>
    </row>
    <row r="23" spans="1:16" s="18" customFormat="1" ht="16.5" customHeight="1">
      <c r="A23" s="55" t="s">
        <v>307</v>
      </c>
      <c r="B23" s="103">
        <v>98417</v>
      </c>
      <c r="C23" s="16">
        <v>15795</v>
      </c>
      <c r="D23" s="16">
        <v>78171</v>
      </c>
      <c r="E23" s="16">
        <v>4451</v>
      </c>
      <c r="I23" s="110"/>
      <c r="J23" s="110"/>
      <c r="K23" s="110"/>
      <c r="L23" s="110"/>
      <c r="M23" s="110"/>
      <c r="N23" s="110"/>
      <c r="O23" s="110"/>
      <c r="P23" s="110"/>
    </row>
    <row r="24" spans="1:16" s="18" customFormat="1" ht="16.5" customHeight="1">
      <c r="A24" s="55" t="s">
        <v>206</v>
      </c>
      <c r="B24" s="103">
        <v>98991</v>
      </c>
      <c r="C24" s="16">
        <v>16823</v>
      </c>
      <c r="D24" s="16">
        <v>77599</v>
      </c>
      <c r="E24" s="16">
        <v>4569</v>
      </c>
      <c r="I24" s="110"/>
      <c r="J24" s="110"/>
      <c r="K24" s="110"/>
      <c r="L24" s="110"/>
      <c r="M24" s="110"/>
      <c r="N24" s="110"/>
      <c r="O24" s="110"/>
      <c r="P24" s="110"/>
    </row>
    <row r="25" spans="1:16" s="18" customFormat="1" ht="16.5" customHeight="1">
      <c r="A25" s="55" t="s">
        <v>244</v>
      </c>
      <c r="B25" s="103">
        <v>104456</v>
      </c>
      <c r="C25" s="16">
        <v>19243</v>
      </c>
      <c r="D25" s="16">
        <v>80883</v>
      </c>
      <c r="E25" s="16">
        <v>4330</v>
      </c>
      <c r="I25" s="110"/>
      <c r="J25" s="110"/>
      <c r="K25" s="110"/>
      <c r="L25" s="110"/>
      <c r="M25" s="110"/>
      <c r="N25" s="110"/>
      <c r="O25" s="110"/>
      <c r="P25" s="110"/>
    </row>
    <row r="26" spans="1:16" s="18" customFormat="1" ht="16.5" customHeight="1">
      <c r="A26" s="55" t="s">
        <v>236</v>
      </c>
      <c r="B26" s="103">
        <v>97270</v>
      </c>
      <c r="C26" s="16">
        <v>19068</v>
      </c>
      <c r="D26" s="16">
        <v>74724</v>
      </c>
      <c r="E26" s="16">
        <v>3478</v>
      </c>
      <c r="I26" s="110"/>
      <c r="J26" s="110"/>
      <c r="K26" s="110"/>
      <c r="L26" s="110"/>
      <c r="M26" s="110"/>
      <c r="N26" s="110"/>
      <c r="O26" s="110"/>
      <c r="P26" s="110"/>
    </row>
    <row r="27" spans="1:16" s="18" customFormat="1" ht="16.5" customHeight="1">
      <c r="A27" s="112" t="s">
        <v>259</v>
      </c>
      <c r="B27" s="120">
        <v>91891</v>
      </c>
      <c r="C27" s="121">
        <v>18848</v>
      </c>
      <c r="D27" s="121">
        <v>69630</v>
      </c>
      <c r="E27" s="121">
        <v>3413</v>
      </c>
      <c r="I27" s="110"/>
      <c r="J27" s="110"/>
      <c r="K27" s="110"/>
      <c r="L27" s="110"/>
      <c r="M27" s="110"/>
      <c r="N27" s="110"/>
      <c r="O27" s="110"/>
      <c r="P27" s="110"/>
    </row>
    <row r="28" spans="5:16" s="11" customFormat="1" ht="16.5" customHeight="1">
      <c r="E28" s="174" t="s">
        <v>246</v>
      </c>
      <c r="I28" s="22"/>
      <c r="J28" s="22"/>
      <c r="K28" s="22"/>
      <c r="L28" s="22"/>
      <c r="M28" s="23"/>
      <c r="N28" s="23"/>
      <c r="O28" s="23"/>
      <c r="P28" s="23"/>
    </row>
    <row r="29" spans="5:16" s="11" customFormat="1" ht="16.5" customHeight="1">
      <c r="E29" s="23"/>
      <c r="I29" s="22"/>
      <c r="J29" s="22"/>
      <c r="K29" s="22"/>
      <c r="L29" s="22"/>
      <c r="M29" s="23"/>
      <c r="N29" s="23"/>
      <c r="O29" s="23"/>
      <c r="P29" s="23"/>
    </row>
    <row r="30" spans="1:16" s="18" customFormat="1" ht="16.5" customHeight="1">
      <c r="A30" s="142" t="s">
        <v>224</v>
      </c>
      <c r="I30" s="110"/>
      <c r="J30" s="110"/>
      <c r="K30" s="110"/>
      <c r="L30" s="110"/>
      <c r="M30" s="110"/>
      <c r="N30" s="110"/>
      <c r="O30" s="110"/>
      <c r="P30" s="110"/>
    </row>
    <row r="31" spans="1:16" s="18" customFormat="1" ht="16.5" customHeight="1">
      <c r="A31" s="13" t="s">
        <v>100</v>
      </c>
      <c r="B31" s="105" t="s">
        <v>81</v>
      </c>
      <c r="C31" s="17" t="s">
        <v>200</v>
      </c>
      <c r="D31" s="17" t="s">
        <v>55</v>
      </c>
      <c r="I31" s="110"/>
      <c r="J31" s="110"/>
      <c r="K31" s="110"/>
      <c r="L31" s="110"/>
      <c r="M31" s="110"/>
      <c r="N31" s="110"/>
      <c r="O31" s="110"/>
      <c r="P31" s="110"/>
    </row>
    <row r="32" spans="1:16" s="18" customFormat="1" ht="16.5" customHeight="1">
      <c r="A32" s="55" t="s">
        <v>307</v>
      </c>
      <c r="B32" s="103">
        <v>3813</v>
      </c>
      <c r="C32" s="16">
        <v>2953</v>
      </c>
      <c r="D32" s="16">
        <v>860</v>
      </c>
      <c r="I32" s="110"/>
      <c r="J32" s="110"/>
      <c r="K32" s="110"/>
      <c r="L32" s="110"/>
      <c r="M32" s="110"/>
      <c r="N32" s="110"/>
      <c r="O32" s="110"/>
      <c r="P32" s="110"/>
    </row>
    <row r="33" spans="1:16" s="18" customFormat="1" ht="16.5" customHeight="1">
      <c r="A33" s="55" t="s">
        <v>206</v>
      </c>
      <c r="B33" s="103">
        <v>3464</v>
      </c>
      <c r="C33" s="16">
        <v>2852</v>
      </c>
      <c r="D33" s="16">
        <v>612</v>
      </c>
      <c r="I33" s="110"/>
      <c r="J33" s="110"/>
      <c r="K33" s="110"/>
      <c r="L33" s="110"/>
      <c r="M33" s="110"/>
      <c r="N33" s="110"/>
      <c r="O33" s="110"/>
      <c r="P33" s="110"/>
    </row>
    <row r="34" spans="1:16" s="18" customFormat="1" ht="16.5" customHeight="1">
      <c r="A34" s="55" t="s">
        <v>243</v>
      </c>
      <c r="B34" s="103">
        <v>3818</v>
      </c>
      <c r="C34" s="16">
        <v>3465</v>
      </c>
      <c r="D34" s="16">
        <v>353</v>
      </c>
      <c r="I34" s="110"/>
      <c r="J34" s="110"/>
      <c r="K34" s="110"/>
      <c r="L34" s="110"/>
      <c r="M34" s="110"/>
      <c r="N34" s="110"/>
      <c r="O34" s="110"/>
      <c r="P34" s="110"/>
    </row>
    <row r="35" spans="1:16" s="18" customFormat="1" ht="16.5" customHeight="1">
      <c r="A35" s="55" t="s">
        <v>236</v>
      </c>
      <c r="B35" s="103">
        <v>3358</v>
      </c>
      <c r="C35" s="16">
        <v>3070</v>
      </c>
      <c r="D35" s="16">
        <v>288</v>
      </c>
      <c r="I35" s="110"/>
      <c r="J35" s="110"/>
      <c r="K35" s="110"/>
      <c r="L35" s="110"/>
      <c r="M35" s="110"/>
      <c r="N35" s="110"/>
      <c r="O35" s="110"/>
      <c r="P35" s="110"/>
    </row>
    <row r="36" spans="1:16" s="18" customFormat="1" ht="16.5" customHeight="1">
      <c r="A36" s="112" t="s">
        <v>259</v>
      </c>
      <c r="B36" s="120">
        <v>3017</v>
      </c>
      <c r="C36" s="121">
        <v>2809</v>
      </c>
      <c r="D36" s="121">
        <v>208</v>
      </c>
      <c r="I36" s="110"/>
      <c r="J36" s="110"/>
      <c r="K36" s="110"/>
      <c r="L36" s="110"/>
      <c r="M36" s="110"/>
      <c r="N36" s="110"/>
      <c r="O36" s="110"/>
      <c r="P36" s="110"/>
    </row>
    <row r="37" spans="4:16" s="11" customFormat="1" ht="16.5" customHeight="1">
      <c r="D37" s="174" t="s">
        <v>246</v>
      </c>
      <c r="I37" s="22"/>
      <c r="J37" s="22"/>
      <c r="K37" s="22"/>
      <c r="L37" s="22"/>
      <c r="M37" s="23"/>
      <c r="N37" s="23"/>
      <c r="O37" s="23"/>
      <c r="P37" s="23"/>
    </row>
    <row r="38" spans="9:16" s="11" customFormat="1" ht="16.5" customHeight="1">
      <c r="I38" s="22"/>
      <c r="J38" s="22"/>
      <c r="K38" s="22"/>
      <c r="L38" s="22"/>
      <c r="M38" s="23"/>
      <c r="N38" s="23"/>
      <c r="O38" s="23"/>
      <c r="P38" s="23"/>
    </row>
    <row r="39" spans="1:16" s="18" customFormat="1" ht="16.5" customHeight="1">
      <c r="A39" s="11" t="s">
        <v>225</v>
      </c>
      <c r="I39" s="110"/>
      <c r="J39" s="110"/>
      <c r="K39" s="110"/>
      <c r="L39" s="110"/>
      <c r="M39" s="110"/>
      <c r="N39" s="110"/>
      <c r="O39" s="110"/>
      <c r="P39" s="110"/>
    </row>
    <row r="40" spans="1:16" s="18" customFormat="1" ht="16.5" customHeight="1">
      <c r="A40" s="13" t="s">
        <v>100</v>
      </c>
      <c r="B40" s="105" t="s">
        <v>81</v>
      </c>
      <c r="I40" s="110"/>
      <c r="J40" s="110"/>
      <c r="K40" s="110"/>
      <c r="L40" s="110"/>
      <c r="M40" s="110"/>
      <c r="N40" s="110"/>
      <c r="O40" s="110"/>
      <c r="P40" s="110"/>
    </row>
    <row r="41" spans="1:16" s="18" customFormat="1" ht="16.5" customHeight="1">
      <c r="A41" s="55" t="s">
        <v>307</v>
      </c>
      <c r="B41" s="103">
        <v>44563</v>
      </c>
      <c r="I41" s="110"/>
      <c r="J41" s="110"/>
      <c r="K41" s="110"/>
      <c r="L41" s="110"/>
      <c r="M41" s="110"/>
      <c r="N41" s="110"/>
      <c r="O41" s="110"/>
      <c r="P41" s="110"/>
    </row>
    <row r="42" spans="1:16" s="11" customFormat="1" ht="16.5" customHeight="1">
      <c r="A42" s="55" t="s">
        <v>206</v>
      </c>
      <c r="B42" s="103">
        <v>13442</v>
      </c>
      <c r="I42" s="22"/>
      <c r="J42" s="22"/>
      <c r="K42" s="22"/>
      <c r="L42" s="22"/>
      <c r="M42" s="23"/>
      <c r="N42" s="23"/>
      <c r="O42" s="23"/>
      <c r="P42" s="23"/>
    </row>
    <row r="43" spans="1:16" s="11" customFormat="1" ht="16.5" customHeight="1">
      <c r="A43" s="55" t="s">
        <v>243</v>
      </c>
      <c r="B43" s="103" t="s">
        <v>64</v>
      </c>
      <c r="I43" s="22"/>
      <c r="J43" s="22"/>
      <c r="K43" s="22"/>
      <c r="L43" s="22"/>
      <c r="M43" s="23"/>
      <c r="N43" s="23"/>
      <c r="O43" s="23"/>
      <c r="P43" s="23"/>
    </row>
    <row r="44" spans="1:16" s="11" customFormat="1" ht="16.5" customHeight="1">
      <c r="A44" s="55" t="s">
        <v>236</v>
      </c>
      <c r="B44" s="103">
        <v>12643</v>
      </c>
      <c r="I44" s="22"/>
      <c r="J44" s="22"/>
      <c r="K44" s="22"/>
      <c r="L44" s="22"/>
      <c r="M44" s="23"/>
      <c r="N44" s="23"/>
      <c r="O44" s="23"/>
      <c r="P44" s="23"/>
    </row>
    <row r="45" spans="1:16" s="11" customFormat="1" ht="16.5" customHeight="1">
      <c r="A45" s="112" t="s">
        <v>259</v>
      </c>
      <c r="B45" s="120">
        <v>35066</v>
      </c>
      <c r="I45" s="22"/>
      <c r="J45" s="22"/>
      <c r="K45" s="22"/>
      <c r="L45" s="22"/>
      <c r="M45" s="23"/>
      <c r="N45" s="23"/>
      <c r="O45" s="23"/>
      <c r="P45" s="23"/>
    </row>
    <row r="46" spans="2:16" s="11" customFormat="1" ht="16.5" customHeight="1">
      <c r="B46" s="176" t="s">
        <v>246</v>
      </c>
      <c r="I46" s="25"/>
      <c r="J46" s="25"/>
      <c r="K46" s="22"/>
      <c r="L46" s="22"/>
      <c r="M46" s="22"/>
      <c r="N46" s="22"/>
      <c r="O46" s="22"/>
      <c r="P46" s="22"/>
    </row>
    <row r="47" spans="9:16" s="11" customFormat="1" ht="16.5" customHeight="1">
      <c r="I47" s="25"/>
      <c r="J47" s="25"/>
      <c r="K47" s="22"/>
      <c r="L47" s="22"/>
      <c r="M47" s="22"/>
      <c r="N47" s="22"/>
      <c r="O47" s="22"/>
      <c r="P47" s="22"/>
    </row>
    <row r="48" spans="1:16" s="11" customFormat="1" ht="16.5" customHeight="1">
      <c r="A48" s="143" t="s">
        <v>226</v>
      </c>
      <c r="B48" s="26"/>
      <c r="I48" s="22"/>
      <c r="J48" s="22"/>
      <c r="K48" s="22"/>
      <c r="L48" s="22"/>
      <c r="M48" s="22"/>
      <c r="N48" s="22"/>
      <c r="O48" s="22"/>
      <c r="P48" s="22"/>
    </row>
    <row r="49" spans="1:16" s="11" customFormat="1" ht="16.5" customHeight="1">
      <c r="A49" s="20" t="s">
        <v>100</v>
      </c>
      <c r="B49" s="105" t="s">
        <v>81</v>
      </c>
      <c r="I49" s="22"/>
      <c r="J49" s="22"/>
      <c r="K49" s="22"/>
      <c r="L49" s="22"/>
      <c r="M49" s="22"/>
      <c r="N49" s="22"/>
      <c r="O49" s="22"/>
      <c r="P49" s="22"/>
    </row>
    <row r="50" spans="1:16" s="11" customFormat="1" ht="16.5" customHeight="1">
      <c r="A50" s="55" t="s">
        <v>307</v>
      </c>
      <c r="B50" s="129">
        <v>26482</v>
      </c>
      <c r="I50" s="22"/>
      <c r="J50" s="22"/>
      <c r="K50" s="22"/>
      <c r="L50" s="22"/>
      <c r="M50" s="22"/>
      <c r="N50" s="22"/>
      <c r="O50" s="22"/>
      <c r="P50" s="22"/>
    </row>
    <row r="51" spans="1:16" s="11" customFormat="1" ht="16.5" customHeight="1">
      <c r="A51" s="55" t="s">
        <v>206</v>
      </c>
      <c r="B51" s="129">
        <v>27285</v>
      </c>
      <c r="E51" s="22"/>
      <c r="F51" s="22"/>
      <c r="G51" s="22"/>
      <c r="I51" s="22"/>
      <c r="J51" s="22"/>
      <c r="K51" s="22"/>
      <c r="L51" s="22"/>
      <c r="M51" s="22"/>
      <c r="N51" s="22"/>
      <c r="O51" s="22"/>
      <c r="P51" s="22"/>
    </row>
    <row r="52" spans="1:16" s="11" customFormat="1" ht="16.5" customHeight="1">
      <c r="A52" s="55" t="s">
        <v>244</v>
      </c>
      <c r="B52" s="129">
        <v>48230</v>
      </c>
      <c r="E52" s="22"/>
      <c r="F52" s="22"/>
      <c r="G52" s="22"/>
      <c r="I52" s="22"/>
      <c r="J52" s="22"/>
      <c r="K52" s="22"/>
      <c r="L52" s="22"/>
      <c r="M52" s="22"/>
      <c r="N52" s="22"/>
      <c r="O52" s="22"/>
      <c r="P52" s="22"/>
    </row>
    <row r="53" spans="1:16" s="11" customFormat="1" ht="16.5" customHeight="1">
      <c r="A53" s="55" t="s">
        <v>236</v>
      </c>
      <c r="B53" s="129">
        <v>49522</v>
      </c>
      <c r="E53" s="22"/>
      <c r="F53" s="22"/>
      <c r="G53" s="22"/>
      <c r="I53" s="22"/>
      <c r="J53" s="22"/>
      <c r="K53" s="22"/>
      <c r="L53" s="22"/>
      <c r="M53" s="22"/>
      <c r="N53" s="22"/>
      <c r="O53" s="22"/>
      <c r="P53" s="22"/>
    </row>
    <row r="54" spans="1:16" s="11" customFormat="1" ht="16.5" customHeight="1">
      <c r="A54" s="112" t="s">
        <v>259</v>
      </c>
      <c r="B54" s="130">
        <v>55052</v>
      </c>
      <c r="E54" s="22"/>
      <c r="F54" s="22"/>
      <c r="G54" s="22"/>
      <c r="I54" s="22"/>
      <c r="J54" s="22"/>
      <c r="K54" s="22"/>
      <c r="L54" s="22"/>
      <c r="M54" s="22"/>
      <c r="N54" s="22"/>
      <c r="O54" s="22"/>
      <c r="P54" s="22"/>
    </row>
    <row r="55" spans="1:16" s="11" customFormat="1" ht="16.5" customHeight="1">
      <c r="A55" s="21"/>
      <c r="B55" s="176" t="s">
        <v>246</v>
      </c>
      <c r="E55" s="23"/>
      <c r="G55" s="23"/>
      <c r="I55" s="22"/>
      <c r="J55" s="22"/>
      <c r="K55" s="22"/>
      <c r="L55" s="22"/>
      <c r="M55" s="22"/>
      <c r="N55" s="22"/>
      <c r="O55" s="22"/>
      <c r="P55" s="22"/>
    </row>
    <row r="56" spans="9:16" s="18" customFormat="1" ht="16.5" customHeight="1">
      <c r="I56" s="110"/>
      <c r="J56" s="110"/>
      <c r="K56" s="110"/>
      <c r="L56" s="110"/>
      <c r="M56" s="110"/>
      <c r="N56" s="110"/>
      <c r="O56" s="110"/>
      <c r="P56" s="110"/>
    </row>
    <row r="57" spans="1:16" s="18" customFormat="1" ht="16.5" customHeight="1">
      <c r="A57" s="11" t="s">
        <v>227</v>
      </c>
      <c r="I57" s="110"/>
      <c r="J57" s="110"/>
      <c r="K57" s="110"/>
      <c r="L57" s="110"/>
      <c r="M57" s="110"/>
      <c r="N57" s="110"/>
      <c r="O57" s="110"/>
      <c r="P57" s="110"/>
    </row>
    <row r="58" spans="1:16" s="18" customFormat="1" ht="16.5" customHeight="1">
      <c r="A58" s="20" t="s">
        <v>100</v>
      </c>
      <c r="B58" s="105" t="s">
        <v>81</v>
      </c>
      <c r="C58" s="20" t="s">
        <v>101</v>
      </c>
      <c r="D58" s="17" t="s">
        <v>201</v>
      </c>
      <c r="E58" s="27" t="s">
        <v>202</v>
      </c>
      <c r="I58" s="110"/>
      <c r="J58" s="110"/>
      <c r="K58" s="110"/>
      <c r="L58" s="110"/>
      <c r="M58" s="110"/>
      <c r="N58" s="110"/>
      <c r="O58" s="110"/>
      <c r="P58" s="110"/>
    </row>
    <row r="59" spans="1:16" s="18" customFormat="1" ht="16.5" customHeight="1">
      <c r="A59" s="55" t="s">
        <v>307</v>
      </c>
      <c r="B59" s="103">
        <v>23203</v>
      </c>
      <c r="C59" s="16">
        <v>19081</v>
      </c>
      <c r="D59" s="16">
        <v>2432</v>
      </c>
      <c r="E59" s="16">
        <v>1690</v>
      </c>
      <c r="I59" s="110"/>
      <c r="J59" s="110"/>
      <c r="K59" s="110"/>
      <c r="L59" s="110"/>
      <c r="M59" s="110"/>
      <c r="N59" s="110"/>
      <c r="O59" s="110"/>
      <c r="P59" s="110"/>
    </row>
    <row r="60" spans="1:16" s="18" customFormat="1" ht="16.5" customHeight="1">
      <c r="A60" s="55" t="s">
        <v>206</v>
      </c>
      <c r="B60" s="103">
        <v>25616</v>
      </c>
      <c r="C60" s="16">
        <v>21128</v>
      </c>
      <c r="D60" s="16">
        <v>2450</v>
      </c>
      <c r="E60" s="16">
        <v>2038</v>
      </c>
      <c r="I60" s="110"/>
      <c r="J60" s="110"/>
      <c r="K60" s="110"/>
      <c r="L60" s="110"/>
      <c r="M60" s="110"/>
      <c r="N60" s="110"/>
      <c r="O60" s="110"/>
      <c r="P60" s="110"/>
    </row>
    <row r="61" spans="1:16" s="18" customFormat="1" ht="16.5" customHeight="1">
      <c r="A61" s="55" t="s">
        <v>244</v>
      </c>
      <c r="B61" s="103">
        <v>25155</v>
      </c>
      <c r="C61" s="16">
        <v>21008</v>
      </c>
      <c r="D61" s="16">
        <v>2564</v>
      </c>
      <c r="E61" s="16">
        <v>1583</v>
      </c>
      <c r="I61" s="110"/>
      <c r="J61" s="110"/>
      <c r="K61" s="110"/>
      <c r="L61" s="110"/>
      <c r="M61" s="110"/>
      <c r="N61" s="110"/>
      <c r="O61" s="110"/>
      <c r="P61" s="110"/>
    </row>
    <row r="62" spans="1:16" s="18" customFormat="1" ht="16.5" customHeight="1">
      <c r="A62" s="55" t="s">
        <v>236</v>
      </c>
      <c r="B62" s="103">
        <v>23410</v>
      </c>
      <c r="C62" s="16">
        <v>20061</v>
      </c>
      <c r="D62" s="16">
        <v>2146</v>
      </c>
      <c r="E62" s="16">
        <v>1203</v>
      </c>
      <c r="I62" s="110"/>
      <c r="J62" s="110"/>
      <c r="K62" s="110"/>
      <c r="L62" s="110"/>
      <c r="M62" s="110"/>
      <c r="N62" s="110"/>
      <c r="O62" s="110"/>
      <c r="P62" s="110"/>
    </row>
    <row r="63" spans="1:16" s="18" customFormat="1" ht="16.5" customHeight="1">
      <c r="A63" s="112" t="s">
        <v>259</v>
      </c>
      <c r="B63" s="120">
        <v>22791</v>
      </c>
      <c r="C63" s="121">
        <v>18444</v>
      </c>
      <c r="D63" s="121">
        <v>2817</v>
      </c>
      <c r="E63" s="121">
        <v>1530</v>
      </c>
      <c r="I63" s="110"/>
      <c r="J63" s="110"/>
      <c r="K63" s="110"/>
      <c r="L63" s="110"/>
      <c r="M63" s="110"/>
      <c r="N63" s="110"/>
      <c r="O63" s="110"/>
      <c r="P63" s="110"/>
    </row>
    <row r="64" spans="1:16" s="18" customFormat="1" ht="16.5" customHeight="1">
      <c r="A64" s="19"/>
      <c r="E64" s="174" t="s">
        <v>246</v>
      </c>
      <c r="I64" s="110"/>
      <c r="J64" s="110"/>
      <c r="K64" s="110"/>
      <c r="L64" s="110"/>
      <c r="M64" s="110"/>
      <c r="N64" s="110"/>
      <c r="O64" s="110"/>
      <c r="P64" s="110"/>
    </row>
    <row r="65" spans="9:16" s="11" customFormat="1" ht="16.5" customHeight="1">
      <c r="I65" s="22"/>
      <c r="J65" s="22"/>
      <c r="K65" s="22"/>
      <c r="L65" s="22"/>
      <c r="M65" s="23"/>
      <c r="N65" s="23"/>
      <c r="O65" s="23"/>
      <c r="P65" s="23"/>
    </row>
    <row r="66" spans="1:16" s="18" customFormat="1" ht="16.5" customHeight="1">
      <c r="A66" s="11" t="s">
        <v>228</v>
      </c>
      <c r="I66" s="110"/>
      <c r="J66" s="110"/>
      <c r="K66" s="110"/>
      <c r="L66" s="110"/>
      <c r="M66" s="110"/>
      <c r="N66" s="110"/>
      <c r="O66" s="110"/>
      <c r="P66" s="110"/>
    </row>
    <row r="67" spans="1:16" s="18" customFormat="1" ht="16.5" customHeight="1">
      <c r="A67" s="20" t="s">
        <v>100</v>
      </c>
      <c r="B67" s="105" t="s">
        <v>81</v>
      </c>
      <c r="C67" s="20" t="s">
        <v>103</v>
      </c>
      <c r="D67" s="20" t="s">
        <v>105</v>
      </c>
      <c r="I67" s="110"/>
      <c r="J67" s="110"/>
      <c r="K67" s="110"/>
      <c r="L67" s="110"/>
      <c r="M67" s="110"/>
      <c r="N67" s="110"/>
      <c r="O67" s="110"/>
      <c r="P67" s="110"/>
    </row>
    <row r="68" spans="1:16" s="18" customFormat="1" ht="16.5" customHeight="1">
      <c r="A68" s="55" t="s">
        <v>307</v>
      </c>
      <c r="B68" s="103">
        <v>10923</v>
      </c>
      <c r="C68" s="16">
        <v>6707</v>
      </c>
      <c r="D68" s="16">
        <v>4216</v>
      </c>
      <c r="I68" s="110"/>
      <c r="J68" s="110"/>
      <c r="K68" s="110"/>
      <c r="L68" s="110"/>
      <c r="M68" s="110"/>
      <c r="N68" s="110"/>
      <c r="O68" s="110"/>
      <c r="P68" s="110"/>
    </row>
    <row r="69" spans="1:16" s="18" customFormat="1" ht="16.5" customHeight="1">
      <c r="A69" s="55" t="s">
        <v>206</v>
      </c>
      <c r="B69" s="103">
        <v>9192</v>
      </c>
      <c r="C69" s="16">
        <v>5409</v>
      </c>
      <c r="D69" s="16">
        <v>3783</v>
      </c>
      <c r="I69" s="110"/>
      <c r="J69" s="110"/>
      <c r="K69" s="110"/>
      <c r="L69" s="110"/>
      <c r="M69" s="110"/>
      <c r="N69" s="110"/>
      <c r="O69" s="110"/>
      <c r="P69" s="110"/>
    </row>
    <row r="70" spans="1:16" s="18" customFormat="1" ht="16.5" customHeight="1">
      <c r="A70" s="55" t="s">
        <v>244</v>
      </c>
      <c r="B70" s="103">
        <v>11069</v>
      </c>
      <c r="C70" s="16">
        <v>6649</v>
      </c>
      <c r="D70" s="16">
        <v>4420</v>
      </c>
      <c r="I70" s="110"/>
      <c r="J70" s="110"/>
      <c r="K70" s="110"/>
      <c r="L70" s="110"/>
      <c r="M70" s="110"/>
      <c r="N70" s="110"/>
      <c r="O70" s="110"/>
      <c r="P70" s="110"/>
    </row>
    <row r="71" spans="1:16" s="18" customFormat="1" ht="16.5" customHeight="1">
      <c r="A71" s="55" t="s">
        <v>236</v>
      </c>
      <c r="B71" s="103">
        <v>12055</v>
      </c>
      <c r="C71" s="16">
        <v>6528</v>
      </c>
      <c r="D71" s="16">
        <v>5527</v>
      </c>
      <c r="I71" s="110"/>
      <c r="J71" s="110"/>
      <c r="K71" s="110"/>
      <c r="L71" s="110"/>
      <c r="M71" s="110"/>
      <c r="N71" s="110"/>
      <c r="O71" s="110"/>
      <c r="P71" s="110"/>
    </row>
    <row r="72" spans="1:16" s="18" customFormat="1" ht="16.5" customHeight="1">
      <c r="A72" s="112" t="s">
        <v>259</v>
      </c>
      <c r="B72" s="120">
        <v>11076</v>
      </c>
      <c r="C72" s="121">
        <v>5341</v>
      </c>
      <c r="D72" s="121">
        <v>5735</v>
      </c>
      <c r="I72" s="110"/>
      <c r="J72" s="110"/>
      <c r="K72" s="110"/>
      <c r="L72" s="110"/>
      <c r="M72" s="110"/>
      <c r="N72" s="110"/>
      <c r="O72" s="110"/>
      <c r="P72" s="110"/>
    </row>
    <row r="73" spans="1:16" s="18" customFormat="1" ht="16.5" customHeight="1">
      <c r="A73" s="19"/>
      <c r="D73" s="174" t="s">
        <v>246</v>
      </c>
      <c r="I73" s="110"/>
      <c r="J73" s="110"/>
      <c r="K73" s="110"/>
      <c r="L73" s="110"/>
      <c r="M73" s="110"/>
      <c r="N73" s="110"/>
      <c r="O73" s="110"/>
      <c r="P73" s="110"/>
    </row>
    <row r="74" spans="9:16" s="11" customFormat="1" ht="16.5" customHeight="1">
      <c r="I74" s="22"/>
      <c r="J74" s="22"/>
      <c r="K74" s="22"/>
      <c r="L74" s="22"/>
      <c r="M74" s="23"/>
      <c r="N74" s="23"/>
      <c r="O74" s="23"/>
      <c r="P74" s="23"/>
    </row>
    <row r="75" spans="1:16" s="18" customFormat="1" ht="16.5" customHeight="1">
      <c r="A75" s="11" t="s">
        <v>229</v>
      </c>
      <c r="I75" s="110"/>
      <c r="J75" s="110"/>
      <c r="K75" s="110"/>
      <c r="L75" s="110"/>
      <c r="M75" s="110"/>
      <c r="N75" s="110"/>
      <c r="O75" s="110"/>
      <c r="P75" s="110"/>
    </row>
    <row r="76" spans="1:16" s="18" customFormat="1" ht="16.5" customHeight="1">
      <c r="A76" s="20" t="s">
        <v>100</v>
      </c>
      <c r="B76" s="105" t="s">
        <v>81</v>
      </c>
      <c r="C76" s="17" t="s">
        <v>200</v>
      </c>
      <c r="D76" s="13" t="s">
        <v>203</v>
      </c>
      <c r="I76" s="110"/>
      <c r="J76" s="110"/>
      <c r="K76" s="110"/>
      <c r="L76" s="110"/>
      <c r="M76" s="110"/>
      <c r="N76" s="110"/>
      <c r="O76" s="110"/>
      <c r="P76" s="110"/>
    </row>
    <row r="77" spans="1:16" s="18" customFormat="1" ht="16.5" customHeight="1">
      <c r="A77" s="55" t="s">
        <v>307</v>
      </c>
      <c r="B77" s="103">
        <v>14857</v>
      </c>
      <c r="C77" s="15">
        <v>12356</v>
      </c>
      <c r="D77" s="15">
        <v>2501</v>
      </c>
      <c r="I77" s="110"/>
      <c r="J77" s="110"/>
      <c r="K77" s="110"/>
      <c r="L77" s="110"/>
      <c r="M77" s="110"/>
      <c r="N77" s="110"/>
      <c r="O77" s="110"/>
      <c r="P77" s="110"/>
    </row>
    <row r="78" spans="1:16" s="18" customFormat="1" ht="16.5" customHeight="1">
      <c r="A78" s="55" t="s">
        <v>206</v>
      </c>
      <c r="B78" s="103">
        <v>14417</v>
      </c>
      <c r="C78" s="15">
        <v>11302</v>
      </c>
      <c r="D78" s="15">
        <v>3115</v>
      </c>
      <c r="I78" s="110"/>
      <c r="J78" s="110"/>
      <c r="K78" s="110"/>
      <c r="L78" s="110"/>
      <c r="M78" s="110"/>
      <c r="N78" s="110"/>
      <c r="O78" s="110"/>
      <c r="P78" s="110"/>
    </row>
    <row r="79" spans="1:16" s="18" customFormat="1" ht="16.5" customHeight="1">
      <c r="A79" s="55" t="s">
        <v>244</v>
      </c>
      <c r="B79" s="103">
        <v>15382</v>
      </c>
      <c r="C79" s="15">
        <v>12366</v>
      </c>
      <c r="D79" s="15">
        <v>3016</v>
      </c>
      <c r="I79" s="110"/>
      <c r="J79" s="110"/>
      <c r="K79" s="110"/>
      <c r="L79" s="110"/>
      <c r="M79" s="110"/>
      <c r="N79" s="110"/>
      <c r="O79" s="110"/>
      <c r="P79" s="110"/>
    </row>
    <row r="80" spans="1:16" s="18" customFormat="1" ht="16.5" customHeight="1">
      <c r="A80" s="55" t="s">
        <v>236</v>
      </c>
      <c r="B80" s="103">
        <v>14181</v>
      </c>
      <c r="C80" s="15">
        <v>11345</v>
      </c>
      <c r="D80" s="15">
        <v>2836</v>
      </c>
      <c r="I80" s="110"/>
      <c r="J80" s="110"/>
      <c r="K80" s="110"/>
      <c r="L80" s="110"/>
      <c r="M80" s="110"/>
      <c r="N80" s="110"/>
      <c r="O80" s="110"/>
      <c r="P80" s="110"/>
    </row>
    <row r="81" spans="1:16" s="18" customFormat="1" ht="16.5" customHeight="1">
      <c r="A81" s="112" t="s">
        <v>308</v>
      </c>
      <c r="B81" s="120">
        <v>13701</v>
      </c>
      <c r="C81" s="122">
        <v>11165</v>
      </c>
      <c r="D81" s="122">
        <v>2536</v>
      </c>
      <c r="I81" s="110"/>
      <c r="J81" s="110"/>
      <c r="K81" s="110"/>
      <c r="L81" s="110"/>
      <c r="M81" s="110"/>
      <c r="N81" s="110"/>
      <c r="O81" s="110"/>
      <c r="P81" s="110"/>
    </row>
    <row r="82" spans="1:16" s="18" customFormat="1" ht="16.5" customHeight="1">
      <c r="A82" s="19"/>
      <c r="D82" s="174" t="s">
        <v>246</v>
      </c>
      <c r="I82" s="110"/>
      <c r="J82" s="110"/>
      <c r="K82" s="110"/>
      <c r="L82" s="110"/>
      <c r="M82" s="110"/>
      <c r="N82" s="110"/>
      <c r="O82" s="110"/>
      <c r="P82" s="110"/>
    </row>
    <row r="83" spans="9:16" s="18" customFormat="1" ht="16.5" customHeight="1">
      <c r="I83" s="22"/>
      <c r="J83" s="22"/>
      <c r="K83" s="22"/>
      <c r="L83" s="110"/>
      <c r="M83" s="23"/>
      <c r="N83" s="23"/>
      <c r="O83" s="23"/>
      <c r="P83" s="23"/>
    </row>
    <row r="84" spans="1:16" s="11" customFormat="1" ht="16.5" customHeight="1">
      <c r="A84" s="11" t="s">
        <v>230</v>
      </c>
      <c r="I84" s="22"/>
      <c r="J84" s="22"/>
      <c r="K84" s="22"/>
      <c r="L84" s="22"/>
      <c r="M84" s="22"/>
      <c r="N84" s="22"/>
      <c r="O84" s="22"/>
      <c r="P84" s="22"/>
    </row>
    <row r="85" spans="1:16" s="11" customFormat="1" ht="16.5" customHeight="1">
      <c r="A85" s="20" t="s">
        <v>100</v>
      </c>
      <c r="B85" s="105" t="s">
        <v>81</v>
      </c>
      <c r="I85" s="22"/>
      <c r="J85" s="22"/>
      <c r="K85" s="22"/>
      <c r="L85" s="22"/>
      <c r="M85" s="22"/>
      <c r="N85" s="22"/>
      <c r="O85" s="22"/>
      <c r="P85" s="22"/>
    </row>
    <row r="86" spans="1:16" s="11" customFormat="1" ht="16.5" customHeight="1">
      <c r="A86" s="55" t="s">
        <v>307</v>
      </c>
      <c r="B86" s="103">
        <v>5997</v>
      </c>
      <c r="I86" s="22"/>
      <c r="J86" s="22"/>
      <c r="K86" s="22"/>
      <c r="L86" s="22"/>
      <c r="M86" s="22"/>
      <c r="N86" s="22"/>
      <c r="O86" s="22"/>
      <c r="P86" s="22"/>
    </row>
    <row r="87" spans="1:16" s="11" customFormat="1" ht="16.5" customHeight="1">
      <c r="A87" s="55" t="s">
        <v>206</v>
      </c>
      <c r="B87" s="103">
        <v>3584</v>
      </c>
      <c r="I87" s="22"/>
      <c r="J87" s="22"/>
      <c r="K87" s="22"/>
      <c r="L87" s="22"/>
      <c r="M87" s="22"/>
      <c r="N87" s="22"/>
      <c r="O87" s="22"/>
      <c r="P87" s="22"/>
    </row>
    <row r="88" spans="1:16" s="11" customFormat="1" ht="16.5" customHeight="1">
      <c r="A88" s="55" t="s">
        <v>244</v>
      </c>
      <c r="B88" s="103">
        <v>2349</v>
      </c>
      <c r="I88" s="22"/>
      <c r="J88" s="22"/>
      <c r="K88" s="22"/>
      <c r="L88" s="22"/>
      <c r="M88" s="22"/>
      <c r="N88" s="22"/>
      <c r="O88" s="22"/>
      <c r="P88" s="22"/>
    </row>
    <row r="89" spans="1:16" s="11" customFormat="1" ht="16.5" customHeight="1">
      <c r="A89" s="55" t="s">
        <v>236</v>
      </c>
      <c r="B89" s="103">
        <v>2562</v>
      </c>
      <c r="I89" s="22"/>
      <c r="J89" s="22"/>
      <c r="K89" s="22"/>
      <c r="L89" s="22"/>
      <c r="M89" s="22"/>
      <c r="N89" s="22"/>
      <c r="O89" s="22"/>
      <c r="P89" s="22"/>
    </row>
    <row r="90" spans="1:16" s="11" customFormat="1" ht="16.5" customHeight="1">
      <c r="A90" s="112" t="s">
        <v>259</v>
      </c>
      <c r="B90" s="120">
        <v>2183</v>
      </c>
      <c r="I90" s="22"/>
      <c r="J90" s="22"/>
      <c r="K90" s="22"/>
      <c r="L90" s="22"/>
      <c r="M90" s="22"/>
      <c r="N90" s="22"/>
      <c r="O90" s="22"/>
      <c r="P90" s="22"/>
    </row>
    <row r="91" spans="1:16" s="11" customFormat="1" ht="16.5" customHeight="1">
      <c r="A91" s="19"/>
      <c r="B91" s="176" t="s">
        <v>246</v>
      </c>
      <c r="I91" s="22"/>
      <c r="J91" s="22"/>
      <c r="K91" s="22"/>
      <c r="L91" s="22"/>
      <c r="M91" s="22"/>
      <c r="N91" s="22"/>
      <c r="O91" s="22"/>
      <c r="P91" s="22"/>
    </row>
    <row r="92" spans="9:16" s="11" customFormat="1" ht="16.5" customHeight="1">
      <c r="I92" s="22"/>
      <c r="J92" s="22"/>
      <c r="K92" s="22"/>
      <c r="L92" s="22"/>
      <c r="M92" s="23"/>
      <c r="N92" s="23"/>
      <c r="O92" s="23"/>
      <c r="P92" s="23"/>
    </row>
    <row r="93" spans="1:16" s="29" customFormat="1" ht="16.5" customHeight="1">
      <c r="A93" s="142" t="s">
        <v>231</v>
      </c>
      <c r="B93" s="28"/>
      <c r="C93" s="28"/>
      <c r="D93" s="28"/>
      <c r="E93" s="28"/>
      <c r="F93" s="28"/>
      <c r="G93" s="28"/>
      <c r="H93" s="28"/>
      <c r="I93" s="111"/>
      <c r="J93" s="111"/>
      <c r="K93" s="111"/>
      <c r="L93" s="111"/>
      <c r="M93" s="111"/>
      <c r="N93" s="111"/>
      <c r="O93" s="33"/>
      <c r="P93" s="33"/>
    </row>
    <row r="94" spans="1:16" s="29" customFormat="1" ht="16.5" customHeight="1">
      <c r="A94" s="20" t="s">
        <v>100</v>
      </c>
      <c r="B94" s="106" t="s">
        <v>0</v>
      </c>
      <c r="C94" s="31" t="s">
        <v>1</v>
      </c>
      <c r="D94" s="30" t="s">
        <v>2</v>
      </c>
      <c r="E94" s="17" t="s">
        <v>204</v>
      </c>
      <c r="F94" s="28"/>
      <c r="G94" s="28"/>
      <c r="H94" s="28"/>
      <c r="I94" s="111"/>
      <c r="J94" s="111"/>
      <c r="K94" s="111"/>
      <c r="L94" s="111"/>
      <c r="M94" s="111"/>
      <c r="N94" s="111"/>
      <c r="O94" s="33"/>
      <c r="P94" s="33"/>
    </row>
    <row r="95" spans="1:16" s="29" customFormat="1" ht="16.5" customHeight="1">
      <c r="A95" s="55" t="s">
        <v>307</v>
      </c>
      <c r="B95" s="100">
        <f>SUM(C95:E95)</f>
        <v>48822</v>
      </c>
      <c r="C95" s="288">
        <v>44013</v>
      </c>
      <c r="D95" s="289"/>
      <c r="E95" s="32">
        <v>4809</v>
      </c>
      <c r="F95" s="28"/>
      <c r="G95" s="28"/>
      <c r="H95" s="28"/>
      <c r="I95" s="111"/>
      <c r="J95" s="111"/>
      <c r="K95" s="111"/>
      <c r="L95" s="111"/>
      <c r="M95" s="111"/>
      <c r="N95" s="111"/>
      <c r="O95" s="33"/>
      <c r="P95" s="33"/>
    </row>
    <row r="96" spans="1:16" s="29" customFormat="1" ht="16.5" customHeight="1">
      <c r="A96" s="55" t="s">
        <v>206</v>
      </c>
      <c r="B96" s="100">
        <f>SUM(C96:E96)</f>
        <v>53608</v>
      </c>
      <c r="C96" s="290">
        <v>47572</v>
      </c>
      <c r="D96" s="291"/>
      <c r="E96" s="32">
        <v>6036</v>
      </c>
      <c r="F96" s="28"/>
      <c r="H96" s="28"/>
      <c r="I96" s="111"/>
      <c r="J96" s="111"/>
      <c r="K96" s="111"/>
      <c r="L96" s="111"/>
      <c r="M96" s="111"/>
      <c r="N96" s="111"/>
      <c r="O96" s="33"/>
      <c r="P96" s="33"/>
    </row>
    <row r="97" spans="1:16" s="29" customFormat="1" ht="16.5" customHeight="1">
      <c r="A97" s="55" t="s">
        <v>244</v>
      </c>
      <c r="B97" s="100">
        <v>56242</v>
      </c>
      <c r="C97" s="292">
        <v>50481</v>
      </c>
      <c r="D97" s="292"/>
      <c r="E97" s="32">
        <v>5761</v>
      </c>
      <c r="F97" s="28"/>
      <c r="H97" s="28"/>
      <c r="I97" s="111"/>
      <c r="J97" s="111"/>
      <c r="K97" s="111"/>
      <c r="L97" s="111"/>
      <c r="M97" s="111"/>
      <c r="N97" s="111"/>
      <c r="O97" s="33"/>
      <c r="P97" s="33"/>
    </row>
    <row r="98" spans="1:16" s="29" customFormat="1" ht="16.5" customHeight="1">
      <c r="A98" s="55" t="s">
        <v>236</v>
      </c>
      <c r="B98" s="100">
        <v>55333</v>
      </c>
      <c r="C98" s="292">
        <v>48685</v>
      </c>
      <c r="D98" s="292"/>
      <c r="E98" s="32">
        <v>6648</v>
      </c>
      <c r="F98" s="28"/>
      <c r="H98" s="28"/>
      <c r="I98" s="111"/>
      <c r="J98" s="111"/>
      <c r="K98" s="111"/>
      <c r="L98" s="111"/>
      <c r="M98" s="111"/>
      <c r="N98" s="111"/>
      <c r="O98" s="33"/>
      <c r="P98" s="33"/>
    </row>
    <row r="99" spans="1:16" s="29" customFormat="1" ht="16.5" customHeight="1">
      <c r="A99" s="112" t="s">
        <v>308</v>
      </c>
      <c r="B99" s="95">
        <v>52296</v>
      </c>
      <c r="C99" s="287">
        <v>45675</v>
      </c>
      <c r="D99" s="287"/>
      <c r="E99" s="113">
        <v>6621</v>
      </c>
      <c r="F99" s="28"/>
      <c r="H99" s="28"/>
      <c r="I99" s="111"/>
      <c r="J99" s="111"/>
      <c r="K99" s="111"/>
      <c r="L99" s="111"/>
      <c r="M99" s="111"/>
      <c r="N99" s="111"/>
      <c r="O99" s="33"/>
      <c r="P99" s="33"/>
    </row>
    <row r="100" spans="1:16" s="29" customFormat="1" ht="16.5" customHeight="1">
      <c r="A100" s="177"/>
      <c r="C100" s="23"/>
      <c r="E100" s="174" t="s">
        <v>246</v>
      </c>
      <c r="I100" s="33"/>
      <c r="J100" s="33"/>
      <c r="K100" s="33"/>
      <c r="L100" s="33"/>
      <c r="M100" s="33"/>
      <c r="N100" s="33"/>
      <c r="O100" s="33"/>
      <c r="P100" s="33"/>
    </row>
    <row r="101" spans="2:14" s="29" customFormat="1" ht="16.5" customHeight="1">
      <c r="B101" s="2"/>
      <c r="C101" s="2"/>
      <c r="I101" s="22"/>
      <c r="J101" s="22"/>
      <c r="M101" s="23"/>
      <c r="N101" s="23"/>
    </row>
    <row r="102" s="11" customFormat="1" ht="16.5" customHeight="1"/>
    <row r="103" s="11" customFormat="1" ht="16.5" customHeight="1">
      <c r="A103" s="142" t="s">
        <v>232</v>
      </c>
    </row>
    <row r="104" spans="1:9" s="11" customFormat="1" ht="16.5" customHeight="1">
      <c r="A104" s="20" t="s">
        <v>100</v>
      </c>
      <c r="B104" s="105" t="s">
        <v>73</v>
      </c>
      <c r="C104" s="20" t="s">
        <v>106</v>
      </c>
      <c r="D104" s="20" t="s">
        <v>107</v>
      </c>
      <c r="E104" s="20" t="s">
        <v>108</v>
      </c>
      <c r="F104" s="20" t="s">
        <v>109</v>
      </c>
      <c r="G104" s="20" t="s">
        <v>205</v>
      </c>
      <c r="I104" s="131"/>
    </row>
    <row r="105" spans="1:7" s="11" customFormat="1" ht="16.5" customHeight="1">
      <c r="A105" s="55" t="s">
        <v>307</v>
      </c>
      <c r="B105" s="103">
        <v>134164</v>
      </c>
      <c r="C105" s="16">
        <v>29027</v>
      </c>
      <c r="D105" s="16">
        <v>13110</v>
      </c>
      <c r="E105" s="16">
        <v>4803</v>
      </c>
      <c r="F105" s="16">
        <v>4621</v>
      </c>
      <c r="G105" s="16">
        <v>8435</v>
      </c>
    </row>
    <row r="106" spans="1:7" s="11" customFormat="1" ht="16.5" customHeight="1">
      <c r="A106" s="55" t="s">
        <v>206</v>
      </c>
      <c r="B106" s="103">
        <v>142950</v>
      </c>
      <c r="C106" s="16">
        <v>29447</v>
      </c>
      <c r="D106" s="16">
        <v>11296</v>
      </c>
      <c r="E106" s="16">
        <v>3844</v>
      </c>
      <c r="F106" s="16">
        <v>5361</v>
      </c>
      <c r="G106" s="16">
        <v>7727</v>
      </c>
    </row>
    <row r="107" spans="1:7" s="11" customFormat="1" ht="16.5" customHeight="1">
      <c r="A107" s="55" t="s">
        <v>244</v>
      </c>
      <c r="B107" s="103">
        <v>136015</v>
      </c>
      <c r="C107" s="16">
        <v>26916</v>
      </c>
      <c r="D107" s="16">
        <v>11891</v>
      </c>
      <c r="E107" s="16">
        <v>4918</v>
      </c>
      <c r="F107" s="16">
        <v>8619</v>
      </c>
      <c r="G107" s="16">
        <v>7815</v>
      </c>
    </row>
    <row r="108" spans="1:7" s="11" customFormat="1" ht="16.5" customHeight="1">
      <c r="A108" s="55" t="s">
        <v>236</v>
      </c>
      <c r="B108" s="103">
        <v>164179</v>
      </c>
      <c r="C108" s="16">
        <v>28991</v>
      </c>
      <c r="D108" s="16">
        <v>12472</v>
      </c>
      <c r="E108" s="16">
        <v>4513</v>
      </c>
      <c r="F108" s="16">
        <v>9564</v>
      </c>
      <c r="G108" s="16">
        <v>6584</v>
      </c>
    </row>
    <row r="109" spans="1:7" s="11" customFormat="1" ht="16.5" customHeight="1">
      <c r="A109" s="112" t="s">
        <v>308</v>
      </c>
      <c r="B109" s="120">
        <v>160355</v>
      </c>
      <c r="C109" s="121">
        <v>25176</v>
      </c>
      <c r="D109" s="121">
        <v>10649</v>
      </c>
      <c r="E109" s="121">
        <v>4273</v>
      </c>
      <c r="F109" s="121">
        <v>14272</v>
      </c>
      <c r="G109" s="121">
        <v>5971</v>
      </c>
    </row>
    <row r="110" spans="1:9" s="11" customFormat="1" ht="16.5" customHeight="1">
      <c r="A110" s="12"/>
      <c r="I110" s="131"/>
    </row>
    <row r="111" spans="1:7" ht="16.5" customHeight="1">
      <c r="A111" s="20" t="s">
        <v>100</v>
      </c>
      <c r="B111" s="20" t="s">
        <v>56</v>
      </c>
      <c r="C111" s="13" t="s">
        <v>57</v>
      </c>
      <c r="D111" s="20" t="s">
        <v>110</v>
      </c>
      <c r="E111" s="20" t="s">
        <v>58</v>
      </c>
      <c r="F111" s="199" t="s">
        <v>111</v>
      </c>
      <c r="G111" s="202"/>
    </row>
    <row r="112" spans="1:7" s="24" customFormat="1" ht="16.5" customHeight="1">
      <c r="A112" s="55" t="s">
        <v>307</v>
      </c>
      <c r="B112" s="16">
        <v>18943</v>
      </c>
      <c r="C112" s="16">
        <v>1757</v>
      </c>
      <c r="D112" s="16">
        <v>2540</v>
      </c>
      <c r="E112" s="16">
        <v>7975</v>
      </c>
      <c r="F112" s="200">
        <v>3093</v>
      </c>
      <c r="G112" s="203"/>
    </row>
    <row r="113" spans="1:9" s="24" customFormat="1" ht="16.5" customHeight="1">
      <c r="A113" s="55" t="s">
        <v>206</v>
      </c>
      <c r="B113" s="16">
        <v>15896</v>
      </c>
      <c r="C113" s="16">
        <v>3566</v>
      </c>
      <c r="D113" s="16">
        <v>2469</v>
      </c>
      <c r="E113" s="16">
        <v>8782</v>
      </c>
      <c r="F113" s="200">
        <v>2835</v>
      </c>
      <c r="G113" s="203"/>
      <c r="I113" s="132"/>
    </row>
    <row r="114" spans="1:7" s="24" customFormat="1" ht="16.5" customHeight="1">
      <c r="A114" s="55" t="s">
        <v>244</v>
      </c>
      <c r="B114" s="16">
        <v>15067</v>
      </c>
      <c r="C114" s="16">
        <v>6584</v>
      </c>
      <c r="D114" s="16">
        <v>2314</v>
      </c>
      <c r="E114" s="16">
        <v>9689</v>
      </c>
      <c r="F114" s="200">
        <v>3330</v>
      </c>
      <c r="G114" s="203"/>
    </row>
    <row r="115" spans="1:7" s="24" customFormat="1" ht="16.5" customHeight="1">
      <c r="A115" s="55" t="s">
        <v>236</v>
      </c>
      <c r="B115" s="16">
        <v>15129</v>
      </c>
      <c r="C115" s="16">
        <v>8693</v>
      </c>
      <c r="D115" s="16">
        <v>1108</v>
      </c>
      <c r="E115" s="16">
        <v>9454</v>
      </c>
      <c r="F115" s="200">
        <v>2605</v>
      </c>
      <c r="G115" s="203"/>
    </row>
    <row r="116" spans="1:9" s="24" customFormat="1" ht="16.5" customHeight="1">
      <c r="A116" s="112" t="s">
        <v>308</v>
      </c>
      <c r="B116" s="121">
        <v>14187</v>
      </c>
      <c r="C116" s="121">
        <v>11348</v>
      </c>
      <c r="D116" s="121">
        <v>2410</v>
      </c>
      <c r="E116" s="121">
        <v>7500</v>
      </c>
      <c r="F116" s="201">
        <v>2064</v>
      </c>
      <c r="G116" s="204"/>
      <c r="I116" s="132"/>
    </row>
    <row r="117" s="24" customFormat="1" ht="16.5" customHeight="1">
      <c r="G117" s="205"/>
    </row>
    <row r="118" spans="1:6" s="24" customFormat="1" ht="16.5" customHeight="1">
      <c r="A118" s="20" t="s">
        <v>100</v>
      </c>
      <c r="B118" s="34" t="s">
        <v>59</v>
      </c>
      <c r="C118" s="34" t="s">
        <v>121</v>
      </c>
      <c r="D118" s="20" t="s">
        <v>3</v>
      </c>
      <c r="E118" s="20" t="s">
        <v>122</v>
      </c>
      <c r="F118" s="20" t="s">
        <v>4</v>
      </c>
    </row>
    <row r="119" spans="1:6" ht="16.5" customHeight="1">
      <c r="A119" s="55" t="s">
        <v>307</v>
      </c>
      <c r="B119" s="16">
        <v>15630</v>
      </c>
      <c r="C119" s="16">
        <v>1530</v>
      </c>
      <c r="D119" s="35">
        <v>16881</v>
      </c>
      <c r="E119" s="35">
        <v>4385</v>
      </c>
      <c r="F119" s="35">
        <v>1434</v>
      </c>
    </row>
    <row r="120" spans="1:6" ht="16.5" customHeight="1">
      <c r="A120" s="55" t="s">
        <v>206</v>
      </c>
      <c r="B120" s="16">
        <v>18942</v>
      </c>
      <c r="C120" s="16">
        <v>2988</v>
      </c>
      <c r="D120" s="35">
        <v>24732</v>
      </c>
      <c r="E120" s="35">
        <v>3812</v>
      </c>
      <c r="F120" s="35">
        <v>1253</v>
      </c>
    </row>
    <row r="121" spans="1:6" ht="16.5" customHeight="1">
      <c r="A121" s="55" t="s">
        <v>245</v>
      </c>
      <c r="B121" s="16">
        <v>26315</v>
      </c>
      <c r="C121" s="16">
        <v>1811</v>
      </c>
      <c r="D121" s="35">
        <v>2611</v>
      </c>
      <c r="E121" s="35">
        <v>6385</v>
      </c>
      <c r="F121" s="35">
        <v>1750</v>
      </c>
    </row>
    <row r="122" spans="1:6" ht="16.5" customHeight="1">
      <c r="A122" s="55" t="s">
        <v>236</v>
      </c>
      <c r="B122" s="16">
        <v>25824</v>
      </c>
      <c r="C122" s="16">
        <v>3160</v>
      </c>
      <c r="D122" s="35">
        <v>27241</v>
      </c>
      <c r="E122" s="35">
        <v>6849</v>
      </c>
      <c r="F122" s="35">
        <v>1992</v>
      </c>
    </row>
    <row r="123" spans="1:6" ht="16.5" customHeight="1">
      <c r="A123" s="112" t="s">
        <v>308</v>
      </c>
      <c r="B123" s="121">
        <v>24565</v>
      </c>
      <c r="C123" s="121">
        <v>2754</v>
      </c>
      <c r="D123" s="123">
        <v>26855</v>
      </c>
      <c r="E123" s="123">
        <v>5727</v>
      </c>
      <c r="F123" s="123">
        <v>2604</v>
      </c>
    </row>
    <row r="124" spans="1:6" ht="17.25" customHeight="1">
      <c r="A124" s="177"/>
      <c r="F124" s="174" t="s">
        <v>246</v>
      </c>
    </row>
  </sheetData>
  <sheetProtection/>
  <mergeCells count="5">
    <mergeCell ref="C99:D99"/>
    <mergeCell ref="C95:D95"/>
    <mergeCell ref="C96:D96"/>
    <mergeCell ref="C97:D97"/>
    <mergeCell ref="C98:D98"/>
  </mergeCells>
  <printOptions/>
  <pageMargins left="0.7874015748031497" right="0.7874015748031497" top="1.33" bottom="1.16" header="0.94" footer="0.99"/>
  <pageSetup horizontalDpi="600" verticalDpi="600" orientation="landscape" paperSize="9" r:id="rId1"/>
  <headerFooter alignWithMargins="0">
    <oddHeader>&amp;R&amp;A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zoomScale="75" zoomScaleNormal="75"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2" width="7.125" style="2" customWidth="1"/>
    <col min="3" max="19" width="6.625" style="2" customWidth="1"/>
    <col min="20" max="16384" width="9.00390625" style="2" customWidth="1"/>
  </cols>
  <sheetData>
    <row r="1" spans="1:2" ht="28.5" customHeight="1">
      <c r="A1" s="144" t="s">
        <v>343</v>
      </c>
      <c r="B1" s="1"/>
    </row>
    <row r="2" spans="18:19" ht="13.5">
      <c r="R2" s="178"/>
      <c r="S2" s="179" t="s">
        <v>189</v>
      </c>
    </row>
    <row r="3" spans="1:19" ht="27.75" customHeight="1">
      <c r="A3" s="295" t="s">
        <v>190</v>
      </c>
      <c r="B3" s="5" t="s">
        <v>112</v>
      </c>
      <c r="C3" s="297" t="s">
        <v>113</v>
      </c>
      <c r="D3" s="298"/>
      <c r="E3" s="298"/>
      <c r="F3" s="298"/>
      <c r="G3" s="298"/>
      <c r="H3" s="298"/>
      <c r="I3" s="298"/>
      <c r="J3" s="298"/>
      <c r="K3" s="298"/>
      <c r="L3" s="298"/>
      <c r="M3" s="299" t="s">
        <v>115</v>
      </c>
      <c r="N3" s="298" t="s">
        <v>7</v>
      </c>
      <c r="O3" s="298"/>
      <c r="P3" s="297" t="s">
        <v>116</v>
      </c>
      <c r="Q3" s="298"/>
      <c r="R3" s="298"/>
      <c r="S3" s="293" t="s">
        <v>117</v>
      </c>
    </row>
    <row r="4" spans="1:19" ht="111" customHeight="1">
      <c r="A4" s="296"/>
      <c r="B4" s="6" t="s">
        <v>114</v>
      </c>
      <c r="C4" s="7" t="s">
        <v>18</v>
      </c>
      <c r="D4" s="7" t="s">
        <v>19</v>
      </c>
      <c r="E4" s="7" t="s">
        <v>20</v>
      </c>
      <c r="F4" s="7" t="s">
        <v>21</v>
      </c>
      <c r="G4" s="7" t="s">
        <v>8</v>
      </c>
      <c r="H4" s="7" t="s">
        <v>22</v>
      </c>
      <c r="I4" s="7" t="s">
        <v>23</v>
      </c>
      <c r="J4" s="7" t="s">
        <v>17</v>
      </c>
      <c r="K4" s="7" t="s">
        <v>9</v>
      </c>
      <c r="L4" s="7" t="s">
        <v>10</v>
      </c>
      <c r="M4" s="300"/>
      <c r="N4" s="7" t="s">
        <v>24</v>
      </c>
      <c r="O4" s="7" t="s">
        <v>25</v>
      </c>
      <c r="P4" s="7" t="s">
        <v>11</v>
      </c>
      <c r="Q4" s="7" t="s">
        <v>12</v>
      </c>
      <c r="R4" s="7" t="s">
        <v>13</v>
      </c>
      <c r="S4" s="294"/>
    </row>
    <row r="5" spans="1:19" s="62" customFormat="1" ht="27.75" customHeight="1">
      <c r="A5" s="180" t="s">
        <v>310</v>
      </c>
      <c r="B5" s="124" t="s">
        <v>5</v>
      </c>
      <c r="C5" s="125">
        <v>21</v>
      </c>
      <c r="D5" s="125">
        <v>16</v>
      </c>
      <c r="E5" s="125">
        <v>22</v>
      </c>
      <c r="F5" s="125">
        <v>43</v>
      </c>
      <c r="G5" s="125">
        <v>4</v>
      </c>
      <c r="H5" s="125">
        <v>1</v>
      </c>
      <c r="I5" s="125">
        <v>1</v>
      </c>
      <c r="J5" s="125">
        <v>9</v>
      </c>
      <c r="K5" s="125">
        <v>5</v>
      </c>
      <c r="L5" s="125">
        <f>SUM(C5:K5)</f>
        <v>122</v>
      </c>
      <c r="M5" s="125">
        <v>3</v>
      </c>
      <c r="N5" s="125" t="s">
        <v>233</v>
      </c>
      <c r="O5" s="125">
        <v>6</v>
      </c>
      <c r="P5" s="125">
        <v>18</v>
      </c>
      <c r="Q5" s="125">
        <v>1</v>
      </c>
      <c r="R5" s="125">
        <v>9</v>
      </c>
      <c r="S5" s="125">
        <v>159</v>
      </c>
    </row>
    <row r="6" spans="1:19" s="9" customFormat="1" ht="27.75" customHeight="1">
      <c r="A6" s="101"/>
      <c r="B6" s="4" t="s">
        <v>14</v>
      </c>
      <c r="C6" s="8">
        <v>5</v>
      </c>
      <c r="D6" s="8" t="s">
        <v>198</v>
      </c>
      <c r="E6" s="8">
        <v>1</v>
      </c>
      <c r="F6" s="8">
        <v>2</v>
      </c>
      <c r="G6" s="8" t="s">
        <v>198</v>
      </c>
      <c r="H6" s="8" t="s">
        <v>198</v>
      </c>
      <c r="I6" s="8" t="s">
        <v>331</v>
      </c>
      <c r="J6" s="8" t="s">
        <v>198</v>
      </c>
      <c r="K6" s="8" t="s">
        <v>198</v>
      </c>
      <c r="L6" s="8">
        <v>8</v>
      </c>
      <c r="M6" s="8">
        <v>2</v>
      </c>
      <c r="N6" s="8" t="s">
        <v>198</v>
      </c>
      <c r="O6" s="8" t="s">
        <v>198</v>
      </c>
      <c r="P6" s="8">
        <v>6</v>
      </c>
      <c r="Q6" s="8">
        <v>1</v>
      </c>
      <c r="R6" s="8">
        <v>1</v>
      </c>
      <c r="S6" s="8">
        <v>18</v>
      </c>
    </row>
    <row r="7" spans="1:19" s="9" customFormat="1" ht="27.75" customHeight="1">
      <c r="A7" s="101"/>
      <c r="B7" s="4" t="s">
        <v>15</v>
      </c>
      <c r="C7" s="8">
        <v>6</v>
      </c>
      <c r="D7" s="8">
        <v>12</v>
      </c>
      <c r="E7" s="8">
        <v>9</v>
      </c>
      <c r="F7" s="63">
        <v>23</v>
      </c>
      <c r="G7" s="8">
        <v>4</v>
      </c>
      <c r="H7" s="8" t="s">
        <v>198</v>
      </c>
      <c r="I7" s="8">
        <v>0</v>
      </c>
      <c r="J7" s="8">
        <v>4</v>
      </c>
      <c r="K7" s="8">
        <v>1</v>
      </c>
      <c r="L7" s="8">
        <v>59</v>
      </c>
      <c r="M7" s="8" t="s">
        <v>198</v>
      </c>
      <c r="N7" s="8" t="s">
        <v>198</v>
      </c>
      <c r="O7" s="8">
        <v>3</v>
      </c>
      <c r="P7" s="8">
        <v>3</v>
      </c>
      <c r="Q7" s="8" t="s">
        <v>198</v>
      </c>
      <c r="R7" s="8" t="s">
        <v>198</v>
      </c>
      <c r="S7" s="8">
        <v>65</v>
      </c>
    </row>
    <row r="8" spans="1:19" s="9" customFormat="1" ht="27.75" customHeight="1">
      <c r="A8" s="102"/>
      <c r="B8" s="4" t="s">
        <v>16</v>
      </c>
      <c r="C8" s="8">
        <v>10</v>
      </c>
      <c r="D8" s="8">
        <v>4</v>
      </c>
      <c r="E8" s="8">
        <v>12</v>
      </c>
      <c r="F8" s="8">
        <v>18</v>
      </c>
      <c r="G8" s="8" t="s">
        <v>234</v>
      </c>
      <c r="H8" s="8">
        <v>1</v>
      </c>
      <c r="I8" s="8">
        <v>1</v>
      </c>
      <c r="J8" s="8">
        <v>5</v>
      </c>
      <c r="K8" s="8">
        <v>4</v>
      </c>
      <c r="L8" s="8">
        <v>55</v>
      </c>
      <c r="M8" s="8">
        <v>1</v>
      </c>
      <c r="N8" s="8" t="s">
        <v>234</v>
      </c>
      <c r="O8" s="8">
        <v>3</v>
      </c>
      <c r="P8" s="8">
        <v>9</v>
      </c>
      <c r="Q8" s="8" t="s">
        <v>234</v>
      </c>
      <c r="R8" s="8">
        <v>8</v>
      </c>
      <c r="S8" s="8">
        <v>76</v>
      </c>
    </row>
    <row r="9" spans="1:19" s="9" customFormat="1" ht="27.75" customHeight="1">
      <c r="A9" s="181" t="s">
        <v>237</v>
      </c>
      <c r="B9" s="124" t="s">
        <v>5</v>
      </c>
      <c r="C9" s="125">
        <v>21</v>
      </c>
      <c r="D9" s="125">
        <v>18</v>
      </c>
      <c r="E9" s="125">
        <v>22</v>
      </c>
      <c r="F9" s="125">
        <v>44</v>
      </c>
      <c r="G9" s="125">
        <v>4</v>
      </c>
      <c r="H9" s="125">
        <v>2</v>
      </c>
      <c r="I9" s="125">
        <v>1</v>
      </c>
      <c r="J9" s="125">
        <v>9</v>
      </c>
      <c r="K9" s="125">
        <v>6</v>
      </c>
      <c r="L9" s="125">
        <v>127</v>
      </c>
      <c r="M9" s="125">
        <v>3</v>
      </c>
      <c r="N9" s="125">
        <v>0</v>
      </c>
      <c r="O9" s="125">
        <v>6</v>
      </c>
      <c r="P9" s="125">
        <v>19</v>
      </c>
      <c r="Q9" s="125">
        <v>1</v>
      </c>
      <c r="R9" s="125">
        <v>9</v>
      </c>
      <c r="S9" s="125">
        <v>165</v>
      </c>
    </row>
    <row r="10" spans="1:19" s="9" customFormat="1" ht="27.75" customHeight="1">
      <c r="A10" s="101"/>
      <c r="B10" s="4" t="s">
        <v>14</v>
      </c>
      <c r="C10" s="8">
        <v>5</v>
      </c>
      <c r="D10" s="8">
        <v>0</v>
      </c>
      <c r="E10" s="8">
        <v>1</v>
      </c>
      <c r="F10" s="8">
        <v>2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8</v>
      </c>
      <c r="M10" s="8">
        <v>2</v>
      </c>
      <c r="N10" s="8">
        <v>0</v>
      </c>
      <c r="O10" s="8">
        <v>0</v>
      </c>
      <c r="P10" s="8">
        <v>6</v>
      </c>
      <c r="Q10" s="8">
        <v>1</v>
      </c>
      <c r="R10" s="8">
        <v>1</v>
      </c>
      <c r="S10" s="8">
        <v>18</v>
      </c>
    </row>
    <row r="11" spans="1:19" s="9" customFormat="1" ht="27.75" customHeight="1">
      <c r="A11" s="101"/>
      <c r="B11" s="4" t="s">
        <v>15</v>
      </c>
      <c r="C11" s="8">
        <v>6</v>
      </c>
      <c r="D11" s="8">
        <v>12</v>
      </c>
      <c r="E11" s="8">
        <v>9</v>
      </c>
      <c r="F11" s="63">
        <v>23</v>
      </c>
      <c r="G11" s="8">
        <v>4</v>
      </c>
      <c r="H11" s="8">
        <v>0</v>
      </c>
      <c r="I11" s="8">
        <v>0</v>
      </c>
      <c r="J11" s="8">
        <v>4</v>
      </c>
      <c r="K11" s="8">
        <v>1</v>
      </c>
      <c r="L11" s="8">
        <v>59</v>
      </c>
      <c r="M11" s="8">
        <v>0</v>
      </c>
      <c r="N11" s="8">
        <v>0</v>
      </c>
      <c r="O11" s="8">
        <v>3</v>
      </c>
      <c r="P11" s="8">
        <v>3</v>
      </c>
      <c r="Q11" s="8">
        <v>0</v>
      </c>
      <c r="R11" s="8">
        <v>0</v>
      </c>
      <c r="S11" s="8">
        <v>65</v>
      </c>
    </row>
    <row r="12" spans="1:19" s="9" customFormat="1" ht="27.75" customHeight="1">
      <c r="A12" s="102"/>
      <c r="B12" s="4" t="s">
        <v>16</v>
      </c>
      <c r="C12" s="8">
        <v>10</v>
      </c>
      <c r="D12" s="8">
        <v>6</v>
      </c>
      <c r="E12" s="8">
        <v>12</v>
      </c>
      <c r="F12" s="8">
        <v>19</v>
      </c>
      <c r="G12" s="8">
        <v>0</v>
      </c>
      <c r="H12" s="8">
        <v>2</v>
      </c>
      <c r="I12" s="8">
        <v>1</v>
      </c>
      <c r="J12" s="8">
        <v>5</v>
      </c>
      <c r="K12" s="8">
        <v>5</v>
      </c>
      <c r="L12" s="8">
        <v>60</v>
      </c>
      <c r="M12" s="8">
        <v>1</v>
      </c>
      <c r="N12" s="8">
        <v>0</v>
      </c>
      <c r="O12" s="8">
        <v>3</v>
      </c>
      <c r="P12" s="8">
        <v>10</v>
      </c>
      <c r="Q12" s="8">
        <v>0</v>
      </c>
      <c r="R12" s="8">
        <v>8</v>
      </c>
      <c r="S12" s="8">
        <v>82</v>
      </c>
    </row>
    <row r="13" spans="1:19" s="9" customFormat="1" ht="27.75" customHeight="1">
      <c r="A13" s="181" t="s">
        <v>309</v>
      </c>
      <c r="B13" s="124" t="s">
        <v>5</v>
      </c>
      <c r="C13" s="125">
        <v>21</v>
      </c>
      <c r="D13" s="125">
        <v>20</v>
      </c>
      <c r="E13" s="125">
        <v>22</v>
      </c>
      <c r="F13" s="125">
        <v>44</v>
      </c>
      <c r="G13" s="125">
        <v>4</v>
      </c>
      <c r="H13" s="125">
        <v>2</v>
      </c>
      <c r="I13" s="125">
        <v>1</v>
      </c>
      <c r="J13" s="125">
        <v>9</v>
      </c>
      <c r="K13" s="125">
        <v>6</v>
      </c>
      <c r="L13" s="125">
        <v>129</v>
      </c>
      <c r="M13" s="125">
        <v>3</v>
      </c>
      <c r="N13" s="125">
        <v>0</v>
      </c>
      <c r="O13" s="125">
        <v>6</v>
      </c>
      <c r="P13" s="125">
        <v>20</v>
      </c>
      <c r="Q13" s="125">
        <v>1</v>
      </c>
      <c r="R13" s="125">
        <v>9</v>
      </c>
      <c r="S13" s="125">
        <v>168</v>
      </c>
    </row>
    <row r="14" spans="1:19" s="9" customFormat="1" ht="27.75" customHeight="1">
      <c r="A14" s="101"/>
      <c r="B14" s="4" t="s">
        <v>14</v>
      </c>
      <c r="C14" s="8">
        <v>5</v>
      </c>
      <c r="D14" s="8">
        <v>0</v>
      </c>
      <c r="E14" s="8">
        <v>1</v>
      </c>
      <c r="F14" s="8">
        <v>2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8</v>
      </c>
      <c r="M14" s="8">
        <v>2</v>
      </c>
      <c r="N14" s="8">
        <v>0</v>
      </c>
      <c r="O14" s="8">
        <v>0</v>
      </c>
      <c r="P14" s="8">
        <v>6</v>
      </c>
      <c r="Q14" s="8">
        <v>1</v>
      </c>
      <c r="R14" s="8">
        <v>1</v>
      </c>
      <c r="S14" s="8">
        <v>18</v>
      </c>
    </row>
    <row r="15" spans="1:19" s="9" customFormat="1" ht="27.75" customHeight="1">
      <c r="A15" s="101"/>
      <c r="B15" s="4" t="s">
        <v>15</v>
      </c>
      <c r="C15" s="8">
        <v>6</v>
      </c>
      <c r="D15" s="8">
        <v>14</v>
      </c>
      <c r="E15" s="8">
        <v>9</v>
      </c>
      <c r="F15" s="63">
        <v>23</v>
      </c>
      <c r="G15" s="8">
        <v>4</v>
      </c>
      <c r="H15" s="8">
        <v>0</v>
      </c>
      <c r="I15" s="8">
        <v>0</v>
      </c>
      <c r="J15" s="8">
        <v>4</v>
      </c>
      <c r="K15" s="8">
        <v>1</v>
      </c>
      <c r="L15" s="8">
        <v>61</v>
      </c>
      <c r="M15" s="8">
        <v>0</v>
      </c>
      <c r="N15" s="8">
        <v>0</v>
      </c>
      <c r="O15" s="8">
        <v>3</v>
      </c>
      <c r="P15" s="8">
        <v>3</v>
      </c>
      <c r="Q15" s="8">
        <v>0</v>
      </c>
      <c r="R15" s="8">
        <v>0</v>
      </c>
      <c r="S15" s="8">
        <v>67</v>
      </c>
    </row>
    <row r="16" spans="1:19" s="9" customFormat="1" ht="27.75" customHeight="1">
      <c r="A16" s="102"/>
      <c r="B16" s="4" t="s">
        <v>16</v>
      </c>
      <c r="C16" s="8">
        <v>10</v>
      </c>
      <c r="D16" s="8">
        <v>6</v>
      </c>
      <c r="E16" s="8">
        <v>12</v>
      </c>
      <c r="F16" s="8">
        <v>19</v>
      </c>
      <c r="G16" s="8">
        <v>0</v>
      </c>
      <c r="H16" s="8">
        <v>2</v>
      </c>
      <c r="I16" s="8">
        <v>1</v>
      </c>
      <c r="J16" s="8">
        <v>5</v>
      </c>
      <c r="K16" s="8">
        <v>5</v>
      </c>
      <c r="L16" s="8">
        <v>60</v>
      </c>
      <c r="M16" s="8">
        <v>1</v>
      </c>
      <c r="N16" s="8">
        <v>0</v>
      </c>
      <c r="O16" s="8">
        <v>3</v>
      </c>
      <c r="P16" s="8">
        <v>11</v>
      </c>
      <c r="Q16" s="8">
        <v>0</v>
      </c>
      <c r="R16" s="8">
        <v>8</v>
      </c>
      <c r="S16" s="8">
        <v>83</v>
      </c>
    </row>
    <row r="17" s="9" customFormat="1" ht="16.5" customHeight="1">
      <c r="S17" s="182" t="s">
        <v>255</v>
      </c>
    </row>
    <row r="18" s="9" customFormat="1" ht="30" customHeight="1"/>
    <row r="19" ht="30" customHeight="1"/>
  </sheetData>
  <sheetProtection/>
  <mergeCells count="6">
    <mergeCell ref="S3:S4"/>
    <mergeCell ref="A3:A4"/>
    <mergeCell ref="C3:L3"/>
    <mergeCell ref="M3:M4"/>
    <mergeCell ref="N3:O3"/>
    <mergeCell ref="P3:R3"/>
  </mergeCells>
  <printOptions horizontalCentered="1"/>
  <pageMargins left="0.89" right="0.24" top="0.74" bottom="0.68" header="0.32" footer="0.5118110236220472"/>
  <pageSetup fitToHeight="1" fitToWidth="1" horizontalDpi="300" verticalDpi="300" orientation="landscape" paperSize="9" r:id="rId1"/>
  <headerFooter alignWithMargins="0">
    <oddHeader>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zoomScale="75" zoomScaleNormal="75" zoomScaleSheetLayoutView="50" zoomScalePageLayoutView="0" workbookViewId="0" topLeftCell="A1">
      <selection activeCell="A1" sqref="A1"/>
    </sheetView>
  </sheetViews>
  <sheetFormatPr defaultColWidth="9.00390625" defaultRowHeight="13.5"/>
  <cols>
    <col min="1" max="4" width="14.125" style="2" customWidth="1"/>
    <col min="5" max="6" width="13.625" style="2" customWidth="1"/>
    <col min="7" max="16384" width="9.00390625" style="2" customWidth="1"/>
  </cols>
  <sheetData>
    <row r="1" s="1" customFormat="1" ht="22.5" customHeight="1">
      <c r="A1" s="144" t="s">
        <v>315</v>
      </c>
    </row>
    <row r="2" ht="22.5" customHeight="1">
      <c r="A2" s="60"/>
    </row>
    <row r="3" spans="1:4" ht="22.5" customHeight="1">
      <c r="A3" s="220" t="s">
        <v>42</v>
      </c>
      <c r="B3" s="220"/>
      <c r="C3" s="220" t="s">
        <v>43</v>
      </c>
      <c r="D3" s="220"/>
    </row>
    <row r="4" spans="1:4" s="62" customFormat="1" ht="22.5" customHeight="1">
      <c r="A4" s="228" t="s">
        <v>263</v>
      </c>
      <c r="B4" s="229"/>
      <c r="C4" s="230">
        <v>112282</v>
      </c>
      <c r="D4" s="231"/>
    </row>
    <row r="5" spans="1:4" s="62" customFormat="1" ht="22.5" customHeight="1">
      <c r="A5" s="228" t="s">
        <v>208</v>
      </c>
      <c r="B5" s="229"/>
      <c r="C5" s="230">
        <v>118672</v>
      </c>
      <c r="D5" s="231"/>
    </row>
    <row r="6" spans="1:4" ht="22.5" customHeight="1">
      <c r="A6" s="228" t="s">
        <v>247</v>
      </c>
      <c r="B6" s="229"/>
      <c r="C6" s="230">
        <v>125110</v>
      </c>
      <c r="D6" s="231"/>
    </row>
    <row r="7" spans="1:4" ht="22.5" customHeight="1">
      <c r="A7" s="228" t="s">
        <v>238</v>
      </c>
      <c r="B7" s="229"/>
      <c r="C7" s="230">
        <v>130492</v>
      </c>
      <c r="D7" s="231"/>
    </row>
    <row r="8" spans="1:4" ht="22.5" customHeight="1">
      <c r="A8" s="232" t="s">
        <v>262</v>
      </c>
      <c r="B8" s="233"/>
      <c r="C8" s="234">
        <v>136897</v>
      </c>
      <c r="D8" s="235"/>
    </row>
    <row r="9" spans="3:4" s="148" customFormat="1" ht="18" customHeight="1">
      <c r="C9" s="149"/>
      <c r="D9" s="150" t="s">
        <v>44</v>
      </c>
    </row>
    <row r="64" ht="13.5">
      <c r="H64" s="9"/>
    </row>
  </sheetData>
  <sheetProtection/>
  <mergeCells count="12">
    <mergeCell ref="A6:B6"/>
    <mergeCell ref="C6:D6"/>
    <mergeCell ref="A5:B5"/>
    <mergeCell ref="C5:D5"/>
    <mergeCell ref="A8:B8"/>
    <mergeCell ref="C8:D8"/>
    <mergeCell ref="A3:B3"/>
    <mergeCell ref="C3:D3"/>
    <mergeCell ref="A7:B7"/>
    <mergeCell ref="C7:D7"/>
    <mergeCell ref="A4:B4"/>
    <mergeCell ref="C4:D4"/>
  </mergeCells>
  <printOptions horizontalCentered="1"/>
  <pageMargins left="0.89" right="0.24" top="1.35" bottom="0.68" header="0.76" footer="0.5118110236220472"/>
  <pageSetup fitToHeight="1" fitToWidth="1" horizontalDpi="300" verticalDpi="300" orientation="portrait" paperSize="9" r:id="rId1"/>
  <headerFooter alignWithMargins="0">
    <oddHeader>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5.625" style="2" customWidth="1"/>
    <col min="2" max="9" width="12.625" style="2" customWidth="1"/>
    <col min="10" max="16384" width="9.00390625" style="2" customWidth="1"/>
  </cols>
  <sheetData>
    <row r="1" s="1" customFormat="1" ht="24" customHeight="1">
      <c r="A1" s="144" t="s">
        <v>316</v>
      </c>
    </row>
    <row r="2" ht="24" customHeight="1"/>
    <row r="3" spans="1:9" ht="24" customHeight="1">
      <c r="A3" s="48" t="s">
        <v>71</v>
      </c>
      <c r="B3" s="4" t="s">
        <v>36</v>
      </c>
      <c r="C3" s="4" t="s">
        <v>45</v>
      </c>
      <c r="D3" s="48" t="s">
        <v>68</v>
      </c>
      <c r="E3" s="48" t="s">
        <v>69</v>
      </c>
      <c r="F3" s="49" t="s">
        <v>120</v>
      </c>
      <c r="G3" s="49" t="s">
        <v>194</v>
      </c>
      <c r="H3" s="49" t="s">
        <v>258</v>
      </c>
      <c r="I3" s="48" t="s">
        <v>72</v>
      </c>
    </row>
    <row r="4" spans="1:9" s="62" customFormat="1" ht="24" customHeight="1">
      <c r="A4" s="55" t="s">
        <v>264</v>
      </c>
      <c r="B4" s="58">
        <v>221463</v>
      </c>
      <c r="C4" s="58">
        <v>217890</v>
      </c>
      <c r="D4" s="58">
        <v>111030</v>
      </c>
      <c r="E4" s="58">
        <v>105346</v>
      </c>
      <c r="F4" s="58">
        <v>50337</v>
      </c>
      <c r="G4" s="58">
        <v>8133</v>
      </c>
      <c r="H4" s="58">
        <v>0</v>
      </c>
      <c r="I4" s="58">
        <v>714199</v>
      </c>
    </row>
    <row r="5" spans="1:9" s="62" customFormat="1" ht="24" customHeight="1">
      <c r="A5" s="55" t="s">
        <v>206</v>
      </c>
      <c r="B5" s="58">
        <v>193985</v>
      </c>
      <c r="C5" s="58">
        <v>219659</v>
      </c>
      <c r="D5" s="58">
        <v>112619</v>
      </c>
      <c r="E5" s="58">
        <v>104168</v>
      </c>
      <c r="F5" s="58">
        <v>89893</v>
      </c>
      <c r="G5" s="58">
        <v>28518</v>
      </c>
      <c r="H5" s="58">
        <v>0</v>
      </c>
      <c r="I5" s="58">
        <v>748842</v>
      </c>
    </row>
    <row r="6" spans="1:9" ht="24" customHeight="1">
      <c r="A6" s="55" t="s">
        <v>248</v>
      </c>
      <c r="B6" s="58">
        <v>195469</v>
      </c>
      <c r="C6" s="58">
        <v>213989</v>
      </c>
      <c r="D6" s="58">
        <v>110458</v>
      </c>
      <c r="E6" s="58">
        <v>100296</v>
      </c>
      <c r="F6" s="58">
        <v>96399</v>
      </c>
      <c r="G6" s="58">
        <v>48292</v>
      </c>
      <c r="H6" s="58">
        <v>12818</v>
      </c>
      <c r="I6" s="58">
        <v>777721</v>
      </c>
    </row>
    <row r="7" spans="1:9" ht="24" customHeight="1">
      <c r="A7" s="55" t="s">
        <v>236</v>
      </c>
      <c r="B7" s="58">
        <v>197538</v>
      </c>
      <c r="C7" s="58">
        <v>210506</v>
      </c>
      <c r="D7" s="58">
        <v>107464</v>
      </c>
      <c r="E7" s="58">
        <v>98520</v>
      </c>
      <c r="F7" s="58">
        <v>106479</v>
      </c>
      <c r="G7" s="58">
        <v>49824</v>
      </c>
      <c r="H7" s="58">
        <v>31064</v>
      </c>
      <c r="I7" s="58">
        <v>801395</v>
      </c>
    </row>
    <row r="8" spans="1:9" ht="24" customHeight="1">
      <c r="A8" s="112" t="s">
        <v>259</v>
      </c>
      <c r="B8" s="198">
        <v>201525</v>
      </c>
      <c r="C8" s="198">
        <v>213801</v>
      </c>
      <c r="D8" s="198">
        <v>108940</v>
      </c>
      <c r="E8" s="198">
        <v>101030</v>
      </c>
      <c r="F8" s="198">
        <v>112000</v>
      </c>
      <c r="G8" s="198">
        <v>52461</v>
      </c>
      <c r="H8" s="198">
        <v>48938</v>
      </c>
      <c r="I8" s="198">
        <v>838695</v>
      </c>
    </row>
    <row r="9" s="148" customFormat="1" ht="18" customHeight="1">
      <c r="I9" s="150" t="s">
        <v>44</v>
      </c>
    </row>
    <row r="10" ht="18" customHeight="1">
      <c r="A10" s="59"/>
    </row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64" ht="13.5">
      <c r="I64" s="9"/>
    </row>
  </sheetData>
  <sheetProtection/>
  <printOptions horizontalCentered="1"/>
  <pageMargins left="0.7086614173228347" right="0.6299212598425197" top="1.08" bottom="0.6692913385826772" header="0.64" footer="0.5118110236220472"/>
  <pageSetup fitToHeight="1" fitToWidth="1" horizontalDpi="300" verticalDpi="300" orientation="portrait" paperSize="9" scale="77" r:id="rId1"/>
  <headerFooter alignWithMargins="0">
    <oddHeader>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="75" zoomScaleNormal="75" zoomScalePageLayoutView="0" workbookViewId="0" topLeftCell="A1">
      <selection activeCell="A2" sqref="A2"/>
    </sheetView>
  </sheetViews>
  <sheetFormatPr defaultColWidth="9.00390625" defaultRowHeight="13.5"/>
  <cols>
    <col min="1" max="1" width="16.625" style="29" customWidth="1"/>
    <col min="2" max="2" width="10.375" style="29" bestFit="1" customWidth="1"/>
    <col min="3" max="9" width="9.25390625" style="29" bestFit="1" customWidth="1"/>
    <col min="10" max="10" width="8.875" style="29" customWidth="1"/>
    <col min="11" max="12" width="9.25390625" style="29" bestFit="1" customWidth="1"/>
    <col min="13" max="16384" width="9.00390625" style="29" customWidth="1"/>
  </cols>
  <sheetData>
    <row r="1" s="151" customFormat="1" ht="24" customHeight="1">
      <c r="A1" s="152" t="s">
        <v>317</v>
      </c>
    </row>
    <row r="2" ht="24" customHeight="1"/>
    <row r="3" spans="1:12" ht="24" customHeight="1">
      <c r="A3" s="239" t="s">
        <v>71</v>
      </c>
      <c r="B3" s="241" t="s">
        <v>73</v>
      </c>
      <c r="C3" s="237" t="s">
        <v>74</v>
      </c>
      <c r="D3" s="238"/>
      <c r="E3" s="237" t="s">
        <v>77</v>
      </c>
      <c r="F3" s="238"/>
      <c r="G3" s="237" t="s">
        <v>78</v>
      </c>
      <c r="H3" s="238"/>
      <c r="I3" s="238" t="s">
        <v>46</v>
      </c>
      <c r="J3" s="238"/>
      <c r="K3" s="238" t="s">
        <v>47</v>
      </c>
      <c r="L3" s="238"/>
    </row>
    <row r="4" spans="1:12" ht="24" customHeight="1">
      <c r="A4" s="240"/>
      <c r="B4" s="242"/>
      <c r="C4" s="36" t="s">
        <v>75</v>
      </c>
      <c r="D4" s="36" t="s">
        <v>76</v>
      </c>
      <c r="E4" s="36" t="s">
        <v>75</v>
      </c>
      <c r="F4" s="36" t="s">
        <v>76</v>
      </c>
      <c r="G4" s="37" t="s">
        <v>37</v>
      </c>
      <c r="H4" s="36" t="s">
        <v>76</v>
      </c>
      <c r="I4" s="37" t="s">
        <v>37</v>
      </c>
      <c r="J4" s="36" t="s">
        <v>76</v>
      </c>
      <c r="K4" s="36" t="s">
        <v>79</v>
      </c>
      <c r="L4" s="37" t="s">
        <v>48</v>
      </c>
    </row>
    <row r="5" spans="1:12" s="93" customFormat="1" ht="24" customHeight="1">
      <c r="A5" s="45" t="s">
        <v>264</v>
      </c>
      <c r="B5" s="57">
        <v>134759</v>
      </c>
      <c r="C5" s="98">
        <v>113</v>
      </c>
      <c r="D5" s="98">
        <v>43958</v>
      </c>
      <c r="E5" s="56">
        <v>328</v>
      </c>
      <c r="F5" s="56">
        <v>24148</v>
      </c>
      <c r="G5" s="56">
        <v>235</v>
      </c>
      <c r="H5" s="56">
        <v>33784</v>
      </c>
      <c r="I5" s="56">
        <v>300</v>
      </c>
      <c r="J5" s="56">
        <v>13705</v>
      </c>
      <c r="K5" s="56">
        <v>330</v>
      </c>
      <c r="L5" s="56">
        <v>19164</v>
      </c>
    </row>
    <row r="6" spans="1:12" ht="24" customHeight="1">
      <c r="A6" s="45" t="s">
        <v>209</v>
      </c>
      <c r="B6" s="57">
        <v>138366</v>
      </c>
      <c r="C6" s="56">
        <v>148</v>
      </c>
      <c r="D6" s="56">
        <v>44238</v>
      </c>
      <c r="E6" s="56">
        <v>309</v>
      </c>
      <c r="F6" s="56">
        <v>19347</v>
      </c>
      <c r="G6" s="56">
        <v>236</v>
      </c>
      <c r="H6" s="56">
        <v>36420</v>
      </c>
      <c r="I6" s="56">
        <v>297</v>
      </c>
      <c r="J6" s="56">
        <v>13845</v>
      </c>
      <c r="K6" s="56">
        <v>305</v>
      </c>
      <c r="L6" s="56">
        <v>24516</v>
      </c>
    </row>
    <row r="7" spans="1:12" ht="24" customHeight="1">
      <c r="A7" s="45" t="s">
        <v>248</v>
      </c>
      <c r="B7" s="57">
        <v>136636</v>
      </c>
      <c r="C7" s="98">
        <v>165</v>
      </c>
      <c r="D7" s="98">
        <v>40072</v>
      </c>
      <c r="E7" s="56">
        <v>328</v>
      </c>
      <c r="F7" s="56">
        <v>19930</v>
      </c>
      <c r="G7" s="56">
        <v>243</v>
      </c>
      <c r="H7" s="56">
        <v>36822</v>
      </c>
      <c r="I7" s="56">
        <v>300</v>
      </c>
      <c r="J7" s="56">
        <v>16269</v>
      </c>
      <c r="K7" s="56">
        <v>392</v>
      </c>
      <c r="L7" s="56">
        <v>23543</v>
      </c>
    </row>
    <row r="8" spans="1:12" ht="24" customHeight="1">
      <c r="A8" s="45" t="s">
        <v>236</v>
      </c>
      <c r="B8" s="57">
        <v>125728</v>
      </c>
      <c r="C8" s="98">
        <v>161</v>
      </c>
      <c r="D8" s="98">
        <v>42579</v>
      </c>
      <c r="E8" s="56">
        <v>403</v>
      </c>
      <c r="F8" s="56">
        <v>21818</v>
      </c>
      <c r="G8" s="56">
        <v>241</v>
      </c>
      <c r="H8" s="56">
        <v>32026</v>
      </c>
      <c r="I8" s="56">
        <v>307</v>
      </c>
      <c r="J8" s="56">
        <v>11902</v>
      </c>
      <c r="K8" s="56">
        <v>302</v>
      </c>
      <c r="L8" s="56">
        <v>17403</v>
      </c>
    </row>
    <row r="9" spans="1:12" s="93" customFormat="1" ht="24" customHeight="1">
      <c r="A9" s="114" t="s">
        <v>259</v>
      </c>
      <c r="B9" s="115">
        <v>124817</v>
      </c>
      <c r="C9" s="116">
        <v>151</v>
      </c>
      <c r="D9" s="116">
        <v>41225</v>
      </c>
      <c r="E9" s="117">
        <v>194</v>
      </c>
      <c r="F9" s="117">
        <v>12577</v>
      </c>
      <c r="G9" s="117">
        <v>241</v>
      </c>
      <c r="H9" s="117">
        <v>36746</v>
      </c>
      <c r="I9" s="117">
        <v>306</v>
      </c>
      <c r="J9" s="117">
        <v>13110</v>
      </c>
      <c r="K9" s="117">
        <v>237</v>
      </c>
      <c r="L9" s="117">
        <v>21159</v>
      </c>
    </row>
    <row r="10" spans="1:12" s="153" customFormat="1" ht="17.25" customHeight="1">
      <c r="A10" s="156" t="s">
        <v>210</v>
      </c>
      <c r="B10" s="157"/>
      <c r="C10" s="157"/>
      <c r="D10" s="157"/>
      <c r="E10" s="157"/>
      <c r="F10" s="157"/>
      <c r="G10" s="157"/>
      <c r="H10" s="157"/>
      <c r="I10" s="157"/>
      <c r="K10" s="154"/>
      <c r="L10" s="155" t="s">
        <v>49</v>
      </c>
    </row>
    <row r="11" spans="1:9" s="153" customFormat="1" ht="17.25" customHeight="1">
      <c r="A11" s="158" t="s">
        <v>332</v>
      </c>
      <c r="B11" s="157"/>
      <c r="C11" s="157"/>
      <c r="D11" s="157"/>
      <c r="E11" s="157"/>
      <c r="F11" s="157"/>
      <c r="G11" s="157"/>
      <c r="H11" s="157"/>
      <c r="I11" s="157"/>
    </row>
    <row r="12" spans="1:9" s="153" customFormat="1" ht="17.25" customHeight="1">
      <c r="A12" s="236" t="s">
        <v>333</v>
      </c>
      <c r="B12" s="236"/>
      <c r="C12" s="236"/>
      <c r="D12" s="236"/>
      <c r="E12" s="236"/>
      <c r="F12" s="236"/>
      <c r="G12" s="236"/>
      <c r="H12" s="236"/>
      <c r="I12" s="236"/>
    </row>
    <row r="13" ht="21" customHeight="1"/>
    <row r="15" ht="15.7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64" ht="13.5">
      <c r="H64" s="28"/>
    </row>
  </sheetData>
  <sheetProtection/>
  <mergeCells count="8">
    <mergeCell ref="A12:I12"/>
    <mergeCell ref="G3:H3"/>
    <mergeCell ref="I3:J3"/>
    <mergeCell ref="K3:L3"/>
    <mergeCell ref="A3:A4"/>
    <mergeCell ref="B3:B4"/>
    <mergeCell ref="C3:D3"/>
    <mergeCell ref="E3:F3"/>
  </mergeCells>
  <printOptions horizontalCentered="1"/>
  <pageMargins left="0.89" right="0.24" top="1.1" bottom="0.68" header="0.75" footer="0.5118110236220472"/>
  <pageSetup fitToHeight="1" fitToWidth="1" horizontalDpi="600" verticalDpi="600" orientation="landscape" paperSize="9" r:id="rId1"/>
  <headerFooter alignWithMargins="0">
    <oddHeader>&amp;R&amp;A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5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8" customHeight="1"/>
  <cols>
    <col min="1" max="1" width="15.00390625" style="86" customWidth="1"/>
    <col min="2" max="16384" width="9.00390625" style="86" customWidth="1"/>
  </cols>
  <sheetData>
    <row r="1" s="159" customFormat="1" ht="18" customHeight="1">
      <c r="A1" s="159" t="s">
        <v>318</v>
      </c>
    </row>
    <row r="2" s="160" customFormat="1" ht="18" customHeight="1"/>
    <row r="3" spans="1:21" ht="18" customHeight="1">
      <c r="A3" s="244" t="s">
        <v>153</v>
      </c>
      <c r="B3" s="243" t="s">
        <v>154</v>
      </c>
      <c r="C3" s="243"/>
      <c r="D3" s="243"/>
      <c r="E3" s="243" t="s">
        <v>155</v>
      </c>
      <c r="F3" s="243"/>
      <c r="G3" s="243"/>
      <c r="H3" s="243" t="s">
        <v>164</v>
      </c>
      <c r="I3" s="243"/>
      <c r="J3" s="243"/>
      <c r="K3" s="243" t="s">
        <v>156</v>
      </c>
      <c r="L3" s="243"/>
      <c r="M3" s="243"/>
      <c r="N3" s="243" t="s">
        <v>157</v>
      </c>
      <c r="O3" s="243"/>
      <c r="P3" s="243"/>
      <c r="Q3" s="243" t="s">
        <v>158</v>
      </c>
      <c r="R3" s="243"/>
      <c r="S3" s="243"/>
      <c r="T3" s="244" t="s">
        <v>165</v>
      </c>
      <c r="U3" s="244"/>
    </row>
    <row r="4" spans="1:21" ht="24" customHeight="1">
      <c r="A4" s="244"/>
      <c r="B4" s="87" t="s">
        <v>159</v>
      </c>
      <c r="C4" s="87" t="s">
        <v>160</v>
      </c>
      <c r="D4" s="99" t="s">
        <v>166</v>
      </c>
      <c r="E4" s="87" t="s">
        <v>159</v>
      </c>
      <c r="F4" s="87" t="s">
        <v>160</v>
      </c>
      <c r="G4" s="99" t="s">
        <v>166</v>
      </c>
      <c r="H4" s="87" t="s">
        <v>159</v>
      </c>
      <c r="I4" s="87" t="s">
        <v>160</v>
      </c>
      <c r="J4" s="99" t="s">
        <v>166</v>
      </c>
      <c r="K4" s="87" t="s">
        <v>159</v>
      </c>
      <c r="L4" s="87" t="s">
        <v>160</v>
      </c>
      <c r="M4" s="99" t="s">
        <v>166</v>
      </c>
      <c r="N4" s="87" t="s">
        <v>159</v>
      </c>
      <c r="O4" s="87" t="s">
        <v>160</v>
      </c>
      <c r="P4" s="99" t="s">
        <v>166</v>
      </c>
      <c r="Q4" s="87" t="s">
        <v>159</v>
      </c>
      <c r="R4" s="87" t="s">
        <v>160</v>
      </c>
      <c r="S4" s="99" t="s">
        <v>166</v>
      </c>
      <c r="T4" s="87" t="s">
        <v>160</v>
      </c>
      <c r="U4" s="99" t="s">
        <v>166</v>
      </c>
    </row>
    <row r="5" spans="1:21" s="88" customFormat="1" ht="18" customHeight="1">
      <c r="A5" s="87" t="s">
        <v>266</v>
      </c>
      <c r="B5" s="109">
        <v>2437</v>
      </c>
      <c r="C5" s="109">
        <v>52885</v>
      </c>
      <c r="D5" s="109">
        <v>6333</v>
      </c>
      <c r="E5" s="109">
        <v>343</v>
      </c>
      <c r="F5" s="109">
        <v>15341</v>
      </c>
      <c r="G5" s="109">
        <v>824</v>
      </c>
      <c r="H5" s="109">
        <v>1323</v>
      </c>
      <c r="I5" s="109">
        <v>18684</v>
      </c>
      <c r="J5" s="109">
        <v>2581</v>
      </c>
      <c r="K5" s="109">
        <v>351</v>
      </c>
      <c r="L5" s="109">
        <v>4816</v>
      </c>
      <c r="M5" s="109">
        <v>775</v>
      </c>
      <c r="N5" s="109">
        <v>191</v>
      </c>
      <c r="O5" s="109">
        <v>3278</v>
      </c>
      <c r="P5" s="109">
        <v>344</v>
      </c>
      <c r="Q5" s="109">
        <v>229</v>
      </c>
      <c r="R5" s="109">
        <v>3594</v>
      </c>
      <c r="S5" s="109">
        <v>317</v>
      </c>
      <c r="T5" s="109">
        <v>7172</v>
      </c>
      <c r="U5" s="109">
        <v>1492</v>
      </c>
    </row>
    <row r="6" spans="1:21" ht="18" customHeight="1">
      <c r="A6" s="192" t="s">
        <v>197</v>
      </c>
      <c r="B6" s="109">
        <v>2626</v>
      </c>
      <c r="C6" s="109">
        <v>52205</v>
      </c>
      <c r="D6" s="109">
        <v>10231</v>
      </c>
      <c r="E6" s="109">
        <v>362</v>
      </c>
      <c r="F6" s="109">
        <v>15600</v>
      </c>
      <c r="G6" s="109">
        <v>1556</v>
      </c>
      <c r="H6" s="109">
        <v>1435</v>
      </c>
      <c r="I6" s="109">
        <v>19181</v>
      </c>
      <c r="J6" s="109">
        <v>4443</v>
      </c>
      <c r="K6" s="109">
        <v>339</v>
      </c>
      <c r="L6" s="109">
        <v>4237</v>
      </c>
      <c r="M6" s="109">
        <v>1187</v>
      </c>
      <c r="N6" s="109">
        <v>235</v>
      </c>
      <c r="O6" s="109">
        <v>4355</v>
      </c>
      <c r="P6" s="109">
        <v>589</v>
      </c>
      <c r="Q6" s="109">
        <v>255</v>
      </c>
      <c r="R6" s="109">
        <v>4057</v>
      </c>
      <c r="S6" s="109">
        <v>686</v>
      </c>
      <c r="T6" s="109">
        <v>4775</v>
      </c>
      <c r="U6" s="109">
        <v>1770</v>
      </c>
    </row>
    <row r="7" spans="1:21" s="183" customFormat="1" ht="18" customHeight="1">
      <c r="A7" s="192" t="s">
        <v>249</v>
      </c>
      <c r="B7" s="109">
        <v>2399</v>
      </c>
      <c r="C7" s="109">
        <v>47120</v>
      </c>
      <c r="D7" s="109">
        <v>8742</v>
      </c>
      <c r="E7" s="109">
        <v>310</v>
      </c>
      <c r="F7" s="109">
        <v>13002</v>
      </c>
      <c r="G7" s="109">
        <v>1216</v>
      </c>
      <c r="H7" s="109">
        <v>1337</v>
      </c>
      <c r="I7" s="109">
        <v>17775</v>
      </c>
      <c r="J7" s="109">
        <v>3960</v>
      </c>
      <c r="K7" s="109">
        <v>287</v>
      </c>
      <c r="L7" s="109">
        <v>3687</v>
      </c>
      <c r="M7" s="109">
        <v>1225</v>
      </c>
      <c r="N7" s="109">
        <v>246</v>
      </c>
      <c r="O7" s="109">
        <v>4451</v>
      </c>
      <c r="P7" s="109">
        <v>605</v>
      </c>
      <c r="Q7" s="109">
        <v>219</v>
      </c>
      <c r="R7" s="109">
        <v>3397</v>
      </c>
      <c r="S7" s="109">
        <v>276</v>
      </c>
      <c r="T7" s="109">
        <v>4808</v>
      </c>
      <c r="U7" s="109">
        <v>1460</v>
      </c>
    </row>
    <row r="8" spans="1:21" s="183" customFormat="1" ht="18" customHeight="1">
      <c r="A8" s="192" t="s">
        <v>267</v>
      </c>
      <c r="B8" s="109">
        <v>2475</v>
      </c>
      <c r="C8" s="109">
        <v>50618</v>
      </c>
      <c r="D8" s="109">
        <v>9211</v>
      </c>
      <c r="E8" s="109">
        <v>321</v>
      </c>
      <c r="F8" s="109">
        <v>13881</v>
      </c>
      <c r="G8" s="109">
        <v>1107</v>
      </c>
      <c r="H8" s="109">
        <v>1322</v>
      </c>
      <c r="I8" s="109">
        <v>17695</v>
      </c>
      <c r="J8" s="109">
        <v>4047</v>
      </c>
      <c r="K8" s="109">
        <v>308</v>
      </c>
      <c r="L8" s="109">
        <v>4208</v>
      </c>
      <c r="M8" s="109">
        <v>1126</v>
      </c>
      <c r="N8" s="109">
        <v>258</v>
      </c>
      <c r="O8" s="109">
        <v>4732</v>
      </c>
      <c r="P8" s="109">
        <v>737</v>
      </c>
      <c r="Q8" s="109">
        <v>266</v>
      </c>
      <c r="R8" s="109">
        <v>4157</v>
      </c>
      <c r="S8" s="109">
        <v>351</v>
      </c>
      <c r="T8" s="109">
        <v>5945</v>
      </c>
      <c r="U8" s="109">
        <v>1843</v>
      </c>
    </row>
    <row r="9" spans="1:21" s="88" customFormat="1" ht="18" customHeight="1">
      <c r="A9" s="193" t="s">
        <v>265</v>
      </c>
      <c r="B9" s="136">
        <v>2538</v>
      </c>
      <c r="C9" s="136">
        <v>51314</v>
      </c>
      <c r="D9" s="136">
        <v>8295</v>
      </c>
      <c r="E9" s="136">
        <v>337</v>
      </c>
      <c r="F9" s="136">
        <v>15688</v>
      </c>
      <c r="G9" s="136">
        <v>1223</v>
      </c>
      <c r="H9" s="136">
        <v>1360</v>
      </c>
      <c r="I9" s="136">
        <v>16967</v>
      </c>
      <c r="J9" s="136">
        <v>3244</v>
      </c>
      <c r="K9" s="136">
        <v>321</v>
      </c>
      <c r="L9" s="136">
        <v>4398</v>
      </c>
      <c r="M9" s="136">
        <v>967</v>
      </c>
      <c r="N9" s="136">
        <v>291</v>
      </c>
      <c r="O9" s="136">
        <v>5054</v>
      </c>
      <c r="P9" s="136">
        <v>693</v>
      </c>
      <c r="Q9" s="136">
        <v>229</v>
      </c>
      <c r="R9" s="136">
        <v>3303</v>
      </c>
      <c r="S9" s="136">
        <v>470</v>
      </c>
      <c r="T9" s="136">
        <v>5904</v>
      </c>
      <c r="U9" s="136">
        <v>1698</v>
      </c>
    </row>
    <row r="10" spans="1:21" ht="18" customHeight="1">
      <c r="A10" s="160"/>
      <c r="B10" s="160"/>
      <c r="C10" s="160"/>
      <c r="D10" s="160"/>
      <c r="E10" s="160"/>
      <c r="F10" s="160"/>
      <c r="G10" s="160"/>
      <c r="H10" s="160"/>
      <c r="I10" s="160"/>
      <c r="J10" s="160"/>
      <c r="K10" s="245"/>
      <c r="L10" s="246"/>
      <c r="M10" s="246"/>
      <c r="N10" s="160"/>
      <c r="O10" s="160"/>
      <c r="P10" s="160"/>
      <c r="Q10" s="160"/>
      <c r="R10" s="160"/>
      <c r="S10" s="245" t="s">
        <v>161</v>
      </c>
      <c r="T10" s="246"/>
      <c r="U10" s="246"/>
    </row>
    <row r="23" spans="1:21" s="160" customFormat="1" ht="18" customHeight="1">
      <c r="A23" s="86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</row>
    <row r="51" ht="18" customHeight="1">
      <c r="G51" s="134"/>
    </row>
  </sheetData>
  <sheetProtection/>
  <mergeCells count="10">
    <mergeCell ref="N3:P3"/>
    <mergeCell ref="Q3:S3"/>
    <mergeCell ref="T3:U3"/>
    <mergeCell ref="S10:U10"/>
    <mergeCell ref="A3:A4"/>
    <mergeCell ref="K10:M10"/>
    <mergeCell ref="B3:D3"/>
    <mergeCell ref="E3:G3"/>
    <mergeCell ref="H3:J3"/>
    <mergeCell ref="K3:M3"/>
  </mergeCells>
  <printOptions/>
  <pageMargins left="0.75" right="0.75" top="2.54" bottom="1" header="1.85" footer="0.512"/>
  <pageSetup horizontalDpi="600" verticalDpi="600" orientation="landscape" paperSize="8" scale="90" r:id="rId1"/>
  <headerFooter alignWithMargins="0">
    <oddHeader>&amp;R&amp;A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7.625" style="2" customWidth="1"/>
    <col min="2" max="6" width="11.625" style="2" customWidth="1"/>
    <col min="7" max="16384" width="9.00390625" style="2" customWidth="1"/>
  </cols>
  <sheetData>
    <row r="1" s="60" customFormat="1" ht="24" customHeight="1">
      <c r="A1" s="144" t="s">
        <v>319</v>
      </c>
    </row>
    <row r="2" ht="24" customHeight="1"/>
    <row r="3" spans="1:6" ht="24" customHeight="1">
      <c r="A3" s="225" t="s">
        <v>71</v>
      </c>
      <c r="B3" s="225" t="s">
        <v>81</v>
      </c>
      <c r="C3" s="225" t="s">
        <v>82</v>
      </c>
      <c r="D3" s="226"/>
      <c r="E3" s="225" t="s">
        <v>85</v>
      </c>
      <c r="F3" s="226"/>
    </row>
    <row r="4" spans="1:6" ht="24" customHeight="1">
      <c r="A4" s="226"/>
      <c r="B4" s="226"/>
      <c r="C4" s="48" t="s">
        <v>83</v>
      </c>
      <c r="D4" s="48" t="s">
        <v>84</v>
      </c>
      <c r="E4" s="48" t="s">
        <v>83</v>
      </c>
      <c r="F4" s="48" t="s">
        <v>84</v>
      </c>
    </row>
    <row r="5" spans="1:6" s="62" customFormat="1" ht="24" customHeight="1">
      <c r="A5" s="55" t="s">
        <v>264</v>
      </c>
      <c r="B5" s="56">
        <v>72285</v>
      </c>
      <c r="C5" s="56">
        <v>54258</v>
      </c>
      <c r="D5" s="56">
        <v>12534</v>
      </c>
      <c r="E5" s="56">
        <v>2089</v>
      </c>
      <c r="F5" s="56">
        <v>3404</v>
      </c>
    </row>
    <row r="6" spans="1:6" s="62" customFormat="1" ht="24" customHeight="1">
      <c r="A6" s="55" t="s">
        <v>206</v>
      </c>
      <c r="B6" s="56">
        <v>74834</v>
      </c>
      <c r="C6" s="56">
        <v>56921</v>
      </c>
      <c r="D6" s="56">
        <v>13369</v>
      </c>
      <c r="E6" s="56">
        <v>1954</v>
      </c>
      <c r="F6" s="56">
        <v>2590</v>
      </c>
    </row>
    <row r="7" spans="1:6" ht="24" customHeight="1">
      <c r="A7" s="55" t="s">
        <v>248</v>
      </c>
      <c r="B7" s="56">
        <v>80145</v>
      </c>
      <c r="C7" s="56">
        <v>61308</v>
      </c>
      <c r="D7" s="56">
        <v>13852</v>
      </c>
      <c r="E7" s="56">
        <v>1989</v>
      </c>
      <c r="F7" s="56">
        <v>2996</v>
      </c>
    </row>
    <row r="8" spans="1:6" ht="24" customHeight="1">
      <c r="A8" s="55" t="s">
        <v>236</v>
      </c>
      <c r="B8" s="56">
        <v>78899</v>
      </c>
      <c r="C8" s="56">
        <v>59433</v>
      </c>
      <c r="D8" s="56">
        <v>14650</v>
      </c>
      <c r="E8" s="56">
        <v>2520</v>
      </c>
      <c r="F8" s="56">
        <v>2296</v>
      </c>
    </row>
    <row r="9" spans="1:6" ht="24" customHeight="1">
      <c r="A9" s="112" t="s">
        <v>259</v>
      </c>
      <c r="B9" s="117">
        <v>66771</v>
      </c>
      <c r="C9" s="117">
        <v>50500</v>
      </c>
      <c r="D9" s="117">
        <v>12234</v>
      </c>
      <c r="E9" s="117">
        <v>1447</v>
      </c>
      <c r="F9" s="117">
        <v>2590</v>
      </c>
    </row>
    <row r="10" spans="5:6" s="145" customFormat="1" ht="27" customHeight="1">
      <c r="E10" s="161"/>
      <c r="F10" s="150" t="s">
        <v>250</v>
      </c>
    </row>
    <row r="11" ht="18" customHeight="1"/>
    <row r="12" ht="18" customHeight="1"/>
    <row r="13" spans="2:6" ht="18" customHeight="1">
      <c r="B13" s="133"/>
      <c r="C13" s="133"/>
      <c r="D13" s="133"/>
      <c r="E13" s="133"/>
      <c r="F13" s="133"/>
    </row>
    <row r="14" ht="18" customHeight="1"/>
    <row r="15" ht="18" customHeight="1"/>
    <row r="16" ht="18" customHeight="1"/>
    <row r="17" ht="18" customHeight="1">
      <c r="H17" s="9"/>
    </row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</sheetData>
  <sheetProtection/>
  <mergeCells count="4">
    <mergeCell ref="A3:A4"/>
    <mergeCell ref="B3:B4"/>
    <mergeCell ref="C3:D3"/>
    <mergeCell ref="E3:F3"/>
  </mergeCells>
  <printOptions horizontalCentered="1"/>
  <pageMargins left="0.89" right="0.24" top="1.26" bottom="0.68" header="0.72" footer="0.5118110236220472"/>
  <pageSetup fitToHeight="1" fitToWidth="1" horizontalDpi="300" verticalDpi="300" orientation="portrait" paperSize="9" r:id="rId1"/>
  <headerFooter alignWithMargins="0">
    <oddHeader>&amp;R&amp;A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0.625" style="2" customWidth="1"/>
    <col min="2" max="2" width="15.625" style="2" customWidth="1"/>
    <col min="3" max="4" width="12.625" style="2" customWidth="1"/>
    <col min="5" max="6" width="10.625" style="2" customWidth="1"/>
    <col min="7" max="16384" width="9.00390625" style="2" customWidth="1"/>
  </cols>
  <sheetData>
    <row r="1" spans="1:8" s="162" customFormat="1" ht="24" customHeight="1">
      <c r="A1" s="144" t="s">
        <v>334</v>
      </c>
      <c r="G1" s="163"/>
      <c r="H1" s="163"/>
    </row>
    <row r="2" spans="7:8" ht="24" customHeight="1">
      <c r="G2" s="54"/>
      <c r="H2" s="54"/>
    </row>
    <row r="3" spans="1:4" ht="24" customHeight="1">
      <c r="A3" s="220" t="s">
        <v>26</v>
      </c>
      <c r="B3" s="220"/>
      <c r="C3" s="220" t="s">
        <v>27</v>
      </c>
      <c r="D3" s="220"/>
    </row>
    <row r="4" spans="1:4" s="62" customFormat="1" ht="24" customHeight="1">
      <c r="A4" s="228" t="s">
        <v>269</v>
      </c>
      <c r="B4" s="229"/>
      <c r="C4" s="247">
        <v>52007</v>
      </c>
      <c r="D4" s="247"/>
    </row>
    <row r="5" spans="1:4" s="62" customFormat="1" ht="24" customHeight="1">
      <c r="A5" s="228" t="s">
        <v>211</v>
      </c>
      <c r="B5" s="229"/>
      <c r="C5" s="247">
        <v>63810</v>
      </c>
      <c r="D5" s="247"/>
    </row>
    <row r="6" spans="1:4" ht="24" customHeight="1">
      <c r="A6" s="228" t="s">
        <v>252</v>
      </c>
      <c r="B6" s="229"/>
      <c r="C6" s="247">
        <v>66822</v>
      </c>
      <c r="D6" s="247"/>
    </row>
    <row r="7" spans="1:4" ht="24" customHeight="1">
      <c r="A7" s="228" t="s">
        <v>239</v>
      </c>
      <c r="B7" s="229"/>
      <c r="C7" s="247">
        <v>54326</v>
      </c>
      <c r="D7" s="247"/>
    </row>
    <row r="8" spans="1:4" s="62" customFormat="1" ht="24" customHeight="1">
      <c r="A8" s="232" t="s">
        <v>268</v>
      </c>
      <c r="B8" s="233"/>
      <c r="C8" s="248">
        <v>39080</v>
      </c>
      <c r="D8" s="248"/>
    </row>
    <row r="9" s="145" customFormat="1" ht="18.75" customHeight="1">
      <c r="D9" s="164" t="s">
        <v>251</v>
      </c>
    </row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</sheetData>
  <sheetProtection/>
  <mergeCells count="12">
    <mergeCell ref="A6:B6"/>
    <mergeCell ref="C6:D6"/>
    <mergeCell ref="A8:B8"/>
    <mergeCell ref="C8:D8"/>
    <mergeCell ref="A7:B7"/>
    <mergeCell ref="C7:D7"/>
    <mergeCell ref="A3:B3"/>
    <mergeCell ref="C3:D3"/>
    <mergeCell ref="A5:B5"/>
    <mergeCell ref="C5:D5"/>
    <mergeCell ref="A4:B4"/>
    <mergeCell ref="C4:D4"/>
  </mergeCells>
  <printOptions horizontalCentered="1"/>
  <pageMargins left="0.89" right="0.24" top="1.64" bottom="0.68" header="1.15" footer="0.5118110236220472"/>
  <pageSetup fitToHeight="1" fitToWidth="1" horizontalDpi="300" verticalDpi="300" orientation="portrait" paperSize="9" r:id="rId1"/>
  <headerFooter alignWithMargins="0">
    <oddHeader>&amp;R&amp;A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9" width="12.625" style="29" customWidth="1"/>
    <col min="10" max="16384" width="9.00390625" style="29" customWidth="1"/>
  </cols>
  <sheetData>
    <row r="1" s="151" customFormat="1" ht="15" customHeight="1">
      <c r="A1" s="152" t="s">
        <v>335</v>
      </c>
    </row>
    <row r="2" ht="20.25" customHeight="1"/>
    <row r="3" spans="1:3" ht="20.25" customHeight="1">
      <c r="A3" s="239" t="s">
        <v>89</v>
      </c>
      <c r="B3" s="249" t="s">
        <v>73</v>
      </c>
      <c r="C3" s="250"/>
    </row>
    <row r="4" spans="1:3" ht="20.25" customHeight="1">
      <c r="A4" s="240"/>
      <c r="B4" s="36" t="s">
        <v>90</v>
      </c>
      <c r="C4" s="37" t="s">
        <v>29</v>
      </c>
    </row>
    <row r="5" spans="1:7" ht="20.25" customHeight="1">
      <c r="A5" s="41" t="s">
        <v>344</v>
      </c>
      <c r="B5" s="32">
        <v>2</v>
      </c>
      <c r="C5" s="32">
        <v>41</v>
      </c>
      <c r="D5" s="194"/>
      <c r="E5" s="195"/>
      <c r="F5" s="195"/>
      <c r="G5" s="195"/>
    </row>
    <row r="6" spans="1:7" ht="20.25" customHeight="1">
      <c r="A6" s="42" t="s">
        <v>322</v>
      </c>
      <c r="B6" s="32">
        <v>3</v>
      </c>
      <c r="C6" s="32">
        <v>50</v>
      </c>
      <c r="D6" s="194"/>
      <c r="E6" s="195"/>
      <c r="F6" s="195"/>
      <c r="G6" s="195"/>
    </row>
    <row r="7" spans="1:7" ht="20.25" customHeight="1">
      <c r="A7" s="42" t="s">
        <v>323</v>
      </c>
      <c r="B7" s="32">
        <v>8</v>
      </c>
      <c r="C7" s="32">
        <v>110</v>
      </c>
      <c r="D7" s="194"/>
      <c r="E7" s="195"/>
      <c r="F7" s="195"/>
      <c r="G7" s="195"/>
    </row>
    <row r="8" spans="1:7" ht="20.25" customHeight="1">
      <c r="A8" s="42" t="s">
        <v>324</v>
      </c>
      <c r="B8" s="35">
        <v>9</v>
      </c>
      <c r="C8" s="35">
        <v>156</v>
      </c>
      <c r="D8" s="196"/>
      <c r="E8" s="197"/>
      <c r="F8" s="197"/>
      <c r="G8" s="197"/>
    </row>
    <row r="9" spans="1:7" ht="20.25" customHeight="1">
      <c r="A9" s="42" t="s">
        <v>325</v>
      </c>
      <c r="B9" s="35">
        <v>14</v>
      </c>
      <c r="C9" s="35">
        <v>144</v>
      </c>
      <c r="D9" s="196"/>
      <c r="E9" s="197"/>
      <c r="F9" s="197"/>
      <c r="G9" s="197"/>
    </row>
    <row r="10" spans="1:7" ht="20.25" customHeight="1">
      <c r="A10" s="42" t="s">
        <v>326</v>
      </c>
      <c r="B10" s="35">
        <v>18</v>
      </c>
      <c r="C10" s="35">
        <v>166</v>
      </c>
      <c r="D10" s="196"/>
      <c r="E10" s="197"/>
      <c r="F10" s="197"/>
      <c r="G10" s="197"/>
    </row>
    <row r="11" spans="1:9" ht="20.25" customHeight="1">
      <c r="A11" s="42" t="s">
        <v>327</v>
      </c>
      <c r="B11" s="35">
        <v>11</v>
      </c>
      <c r="C11" s="35">
        <v>80</v>
      </c>
      <c r="D11" s="196"/>
      <c r="E11" s="197"/>
      <c r="F11" s="197"/>
      <c r="G11" s="197"/>
      <c r="H11" s="28"/>
      <c r="I11" s="28"/>
    </row>
    <row r="12" spans="1:9" ht="20.25" customHeight="1">
      <c r="A12" s="42" t="s">
        <v>328</v>
      </c>
      <c r="B12" s="35">
        <v>10</v>
      </c>
      <c r="C12" s="35">
        <v>80</v>
      </c>
      <c r="D12" s="196"/>
      <c r="E12" s="197"/>
      <c r="F12" s="197"/>
      <c r="G12" s="197"/>
      <c r="H12" s="153"/>
      <c r="I12" s="153"/>
    </row>
    <row r="13" spans="1:7" ht="20.25" customHeight="1">
      <c r="A13" s="42" t="s">
        <v>329</v>
      </c>
      <c r="B13" s="35">
        <v>10</v>
      </c>
      <c r="C13" s="35">
        <v>74</v>
      </c>
      <c r="D13" s="196"/>
      <c r="E13" s="197"/>
      <c r="F13" s="197"/>
      <c r="G13" s="197"/>
    </row>
    <row r="14" ht="13.5">
      <c r="C14" s="208" t="s">
        <v>336</v>
      </c>
    </row>
    <row r="15" ht="21" customHeight="1">
      <c r="A15" s="212" t="s">
        <v>348</v>
      </c>
    </row>
    <row r="16" spans="1:9" s="93" customFormat="1" ht="21" customHeight="1">
      <c r="A16" s="216" t="s">
        <v>349</v>
      </c>
      <c r="B16" s="29"/>
      <c r="C16" s="29"/>
      <c r="D16" s="29"/>
      <c r="E16" s="29"/>
      <c r="F16" s="29"/>
      <c r="G16" s="29"/>
      <c r="H16" s="29"/>
      <c r="I16" s="29"/>
    </row>
    <row r="17" ht="20.25" customHeight="1">
      <c r="A17" s="44"/>
    </row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>
      <c r="H27" s="28"/>
    </row>
    <row r="28" ht="21" customHeight="1"/>
    <row r="29" ht="21" customHeight="1"/>
    <row r="30" spans="1:9" s="28" customFormat="1" ht="21" customHeight="1">
      <c r="A30" s="29"/>
      <c r="B30" s="29"/>
      <c r="C30" s="29"/>
      <c r="D30" s="29"/>
      <c r="E30" s="29"/>
      <c r="F30" s="29"/>
      <c r="G30" s="29"/>
      <c r="H30" s="29"/>
      <c r="I30" s="29"/>
    </row>
    <row r="31" spans="1:9" s="153" customFormat="1" ht="18" customHeight="1">
      <c r="A31" s="29"/>
      <c r="B31" s="29"/>
      <c r="C31" s="29"/>
      <c r="D31" s="29"/>
      <c r="E31" s="29"/>
      <c r="F31" s="29"/>
      <c r="G31" s="29"/>
      <c r="H31" s="29"/>
      <c r="I31" s="29"/>
    </row>
    <row r="32" ht="18" customHeight="1"/>
  </sheetData>
  <sheetProtection/>
  <mergeCells count="2">
    <mergeCell ref="A3:A4"/>
    <mergeCell ref="B3:C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zoomScale="75" zoomScaleNormal="75"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17.125" style="2" customWidth="1"/>
    <col min="2" max="7" width="12.625" style="2" customWidth="1"/>
    <col min="8" max="16384" width="9.00390625" style="2" customWidth="1"/>
  </cols>
  <sheetData>
    <row r="1" s="162" customFormat="1" ht="21" customHeight="1">
      <c r="A1" s="144" t="s">
        <v>337</v>
      </c>
    </row>
    <row r="2" ht="21" customHeight="1"/>
    <row r="3" spans="1:7" ht="19.5" customHeight="1">
      <c r="A3" s="225" t="s">
        <v>86</v>
      </c>
      <c r="B3" s="251" t="s">
        <v>212</v>
      </c>
      <c r="C3" s="252"/>
      <c r="D3" s="251" t="s">
        <v>240</v>
      </c>
      <c r="E3" s="252"/>
      <c r="F3" s="251" t="s">
        <v>270</v>
      </c>
      <c r="G3" s="252"/>
    </row>
    <row r="4" spans="1:7" ht="19.5" customHeight="1">
      <c r="A4" s="226"/>
      <c r="B4" s="126" t="s">
        <v>28</v>
      </c>
      <c r="C4" s="126" t="s">
        <v>29</v>
      </c>
      <c r="D4" s="126" t="s">
        <v>28</v>
      </c>
      <c r="E4" s="126" t="s">
        <v>29</v>
      </c>
      <c r="F4" s="126" t="s">
        <v>28</v>
      </c>
      <c r="G4" s="126" t="s">
        <v>29</v>
      </c>
    </row>
    <row r="5" spans="1:7" s="62" customFormat="1" ht="19.5" customHeight="1">
      <c r="A5" s="94" t="s">
        <v>81</v>
      </c>
      <c r="B5" s="95">
        <v>47798</v>
      </c>
      <c r="C5" s="95">
        <v>884529</v>
      </c>
      <c r="D5" s="95">
        <v>47341</v>
      </c>
      <c r="E5" s="95">
        <v>882080</v>
      </c>
      <c r="F5" s="95">
        <f>SUM(F7:F39)</f>
        <v>47229</v>
      </c>
      <c r="G5" s="95">
        <f>SUM(G7:G39)</f>
        <v>750854</v>
      </c>
    </row>
    <row r="6" spans="1:7" ht="19.5" customHeight="1">
      <c r="A6" s="10"/>
      <c r="B6" s="35"/>
      <c r="C6" s="35"/>
      <c r="D6" s="35"/>
      <c r="E6" s="35"/>
      <c r="F6" s="35"/>
      <c r="G6" s="35"/>
    </row>
    <row r="7" spans="1:7" ht="19.5" customHeight="1">
      <c r="A7" s="50" t="s">
        <v>271</v>
      </c>
      <c r="B7" s="35">
        <v>2911</v>
      </c>
      <c r="C7" s="35">
        <v>44236</v>
      </c>
      <c r="D7" s="35">
        <v>2979</v>
      </c>
      <c r="E7" s="35">
        <v>47223</v>
      </c>
      <c r="F7" s="35">
        <v>2511</v>
      </c>
      <c r="G7" s="35">
        <v>40761</v>
      </c>
    </row>
    <row r="8" spans="1:7" ht="19.5" customHeight="1">
      <c r="A8" s="50" t="s">
        <v>272</v>
      </c>
      <c r="B8" s="35">
        <v>1194</v>
      </c>
      <c r="C8" s="35">
        <v>27696</v>
      </c>
      <c r="D8" s="35">
        <v>1101</v>
      </c>
      <c r="E8" s="35">
        <v>24943</v>
      </c>
      <c r="F8" s="35">
        <v>4613</v>
      </c>
      <c r="G8" s="35">
        <v>75332</v>
      </c>
    </row>
    <row r="9" spans="1:7" ht="19.5" customHeight="1">
      <c r="A9" s="50" t="s">
        <v>273</v>
      </c>
      <c r="B9" s="35">
        <v>1641</v>
      </c>
      <c r="C9" s="35">
        <v>30191</v>
      </c>
      <c r="D9" s="35">
        <v>1593</v>
      </c>
      <c r="E9" s="35">
        <v>30778</v>
      </c>
      <c r="F9" s="35">
        <v>1463</v>
      </c>
      <c r="G9" s="35">
        <v>25535</v>
      </c>
    </row>
    <row r="10" spans="1:7" ht="19.5" customHeight="1">
      <c r="A10" s="50" t="s">
        <v>274</v>
      </c>
      <c r="B10" s="35">
        <v>1582</v>
      </c>
      <c r="C10" s="35">
        <v>28279</v>
      </c>
      <c r="D10" s="35">
        <v>1452</v>
      </c>
      <c r="E10" s="35">
        <v>27625</v>
      </c>
      <c r="F10" s="35">
        <v>1334</v>
      </c>
      <c r="G10" s="35">
        <v>27095</v>
      </c>
    </row>
    <row r="11" spans="1:7" ht="19.5" customHeight="1">
      <c r="A11" s="50" t="s">
        <v>275</v>
      </c>
      <c r="B11" s="35">
        <v>1421</v>
      </c>
      <c r="C11" s="35">
        <v>27605</v>
      </c>
      <c r="D11" s="35">
        <v>1420</v>
      </c>
      <c r="E11" s="35">
        <v>25375</v>
      </c>
      <c r="F11" s="35">
        <v>1352</v>
      </c>
      <c r="G11" s="35">
        <v>15587</v>
      </c>
    </row>
    <row r="12" spans="1:7" ht="19.5" customHeight="1">
      <c r="A12" s="50" t="s">
        <v>276</v>
      </c>
      <c r="B12" s="35">
        <v>1384</v>
      </c>
      <c r="C12" s="35">
        <v>23624</v>
      </c>
      <c r="D12" s="35">
        <v>1367</v>
      </c>
      <c r="E12" s="35">
        <v>20814</v>
      </c>
      <c r="F12" s="35">
        <v>1130</v>
      </c>
      <c r="G12" s="35">
        <v>12763</v>
      </c>
    </row>
    <row r="13" spans="1:7" ht="19.5" customHeight="1">
      <c r="A13" s="50" t="s">
        <v>277</v>
      </c>
      <c r="B13" s="35">
        <v>1784</v>
      </c>
      <c r="C13" s="35">
        <v>35528</v>
      </c>
      <c r="D13" s="35">
        <v>1805</v>
      </c>
      <c r="E13" s="35">
        <v>33099</v>
      </c>
      <c r="F13" s="35">
        <v>1617</v>
      </c>
      <c r="G13" s="35">
        <v>24651</v>
      </c>
    </row>
    <row r="14" spans="1:7" ht="19.5" customHeight="1">
      <c r="A14" s="50" t="s">
        <v>278</v>
      </c>
      <c r="B14" s="35">
        <v>1753</v>
      </c>
      <c r="C14" s="35">
        <v>39697</v>
      </c>
      <c r="D14" s="35">
        <v>1694</v>
      </c>
      <c r="E14" s="35">
        <v>35923</v>
      </c>
      <c r="F14" s="35">
        <v>1571</v>
      </c>
      <c r="G14" s="35">
        <v>34023</v>
      </c>
    </row>
    <row r="15" spans="1:7" ht="19.5" customHeight="1">
      <c r="A15" s="50" t="s">
        <v>279</v>
      </c>
      <c r="B15" s="35">
        <v>2342</v>
      </c>
      <c r="C15" s="35">
        <v>47245</v>
      </c>
      <c r="D15" s="35">
        <v>2231</v>
      </c>
      <c r="E15" s="35">
        <v>44112</v>
      </c>
      <c r="F15" s="35">
        <v>1884</v>
      </c>
      <c r="G15" s="35">
        <v>33996</v>
      </c>
    </row>
    <row r="16" spans="1:7" ht="19.5" customHeight="1">
      <c r="A16" s="50" t="s">
        <v>280</v>
      </c>
      <c r="B16" s="35">
        <v>2118</v>
      </c>
      <c r="C16" s="35">
        <v>39047</v>
      </c>
      <c r="D16" s="35">
        <v>1989</v>
      </c>
      <c r="E16" s="35">
        <v>38508</v>
      </c>
      <c r="F16" s="35">
        <v>1639</v>
      </c>
      <c r="G16" s="35">
        <v>29639</v>
      </c>
    </row>
    <row r="17" spans="1:7" ht="19.5" customHeight="1">
      <c r="A17" s="50" t="s">
        <v>281</v>
      </c>
      <c r="B17" s="35">
        <v>1483</v>
      </c>
      <c r="C17" s="35">
        <v>30510</v>
      </c>
      <c r="D17" s="35">
        <v>1461</v>
      </c>
      <c r="E17" s="35">
        <v>32228</v>
      </c>
      <c r="F17" s="35">
        <v>1397</v>
      </c>
      <c r="G17" s="35">
        <v>20878</v>
      </c>
    </row>
    <row r="18" spans="1:7" ht="19.5" customHeight="1">
      <c r="A18" s="50" t="s">
        <v>282</v>
      </c>
      <c r="B18" s="35">
        <v>2196</v>
      </c>
      <c r="C18" s="35">
        <v>37710</v>
      </c>
      <c r="D18" s="35">
        <v>2324</v>
      </c>
      <c r="E18" s="35">
        <v>38645</v>
      </c>
      <c r="F18" s="35">
        <v>2137</v>
      </c>
      <c r="G18" s="35">
        <v>35868</v>
      </c>
    </row>
    <row r="19" spans="1:7" ht="19.5" customHeight="1">
      <c r="A19" s="50" t="s">
        <v>283</v>
      </c>
      <c r="B19" s="35">
        <v>631</v>
      </c>
      <c r="C19" s="35">
        <v>10861</v>
      </c>
      <c r="D19" s="35">
        <v>655</v>
      </c>
      <c r="E19" s="35">
        <v>11938</v>
      </c>
      <c r="F19" s="35">
        <v>621</v>
      </c>
      <c r="G19" s="35">
        <v>11763</v>
      </c>
    </row>
    <row r="20" spans="1:7" ht="19.5" customHeight="1">
      <c r="A20" s="50" t="s">
        <v>284</v>
      </c>
      <c r="B20" s="35">
        <v>804</v>
      </c>
      <c r="C20" s="35">
        <v>12349</v>
      </c>
      <c r="D20" s="35">
        <v>866</v>
      </c>
      <c r="E20" s="35">
        <v>13575</v>
      </c>
      <c r="F20" s="35">
        <v>776</v>
      </c>
      <c r="G20" s="35">
        <v>9604</v>
      </c>
    </row>
    <row r="21" spans="1:7" ht="19.5" customHeight="1">
      <c r="A21" s="50" t="s">
        <v>285</v>
      </c>
      <c r="B21" s="35">
        <v>1548</v>
      </c>
      <c r="C21" s="35">
        <v>30596</v>
      </c>
      <c r="D21" s="35">
        <v>1545</v>
      </c>
      <c r="E21" s="35">
        <v>25568</v>
      </c>
      <c r="F21" s="35">
        <v>1346</v>
      </c>
      <c r="G21" s="35">
        <v>25873</v>
      </c>
    </row>
    <row r="22" spans="1:7" ht="19.5" customHeight="1">
      <c r="A22" s="50" t="s">
        <v>286</v>
      </c>
      <c r="B22" s="35">
        <v>1522</v>
      </c>
      <c r="C22" s="35">
        <v>34848</v>
      </c>
      <c r="D22" s="35">
        <v>1513</v>
      </c>
      <c r="E22" s="35">
        <v>34027</v>
      </c>
      <c r="F22" s="35">
        <v>1425</v>
      </c>
      <c r="G22" s="35">
        <v>26235</v>
      </c>
    </row>
    <row r="23" spans="1:7" ht="19.5" customHeight="1">
      <c r="A23" s="50" t="s">
        <v>287</v>
      </c>
      <c r="B23" s="35">
        <v>1811</v>
      </c>
      <c r="C23" s="35">
        <v>41793</v>
      </c>
      <c r="D23" s="35">
        <v>1998</v>
      </c>
      <c r="E23" s="35">
        <v>48635</v>
      </c>
      <c r="F23" s="35">
        <v>1928</v>
      </c>
      <c r="G23" s="35">
        <v>31118</v>
      </c>
    </row>
    <row r="24" spans="1:7" ht="19.5" customHeight="1">
      <c r="A24" s="50" t="s">
        <v>288</v>
      </c>
      <c r="B24" s="35">
        <v>1428</v>
      </c>
      <c r="C24" s="35">
        <v>29586</v>
      </c>
      <c r="D24" s="35">
        <v>1530</v>
      </c>
      <c r="E24" s="35">
        <v>30682</v>
      </c>
      <c r="F24" s="35">
        <v>1368</v>
      </c>
      <c r="G24" s="35">
        <v>21889</v>
      </c>
    </row>
    <row r="25" spans="1:7" ht="19.5" customHeight="1">
      <c r="A25" s="50" t="s">
        <v>289</v>
      </c>
      <c r="B25" s="32">
        <v>1029</v>
      </c>
      <c r="C25" s="32">
        <v>16190</v>
      </c>
      <c r="D25" s="35">
        <v>1037</v>
      </c>
      <c r="E25" s="35">
        <v>16039</v>
      </c>
      <c r="F25" s="32">
        <v>1055</v>
      </c>
      <c r="G25" s="32">
        <v>15849</v>
      </c>
    </row>
    <row r="26" spans="1:7" ht="19.5" customHeight="1">
      <c r="A26" s="50" t="s">
        <v>290</v>
      </c>
      <c r="B26" s="35">
        <v>1316</v>
      </c>
      <c r="C26" s="35">
        <v>21466</v>
      </c>
      <c r="D26" s="32">
        <v>1346</v>
      </c>
      <c r="E26" s="32">
        <v>19411</v>
      </c>
      <c r="F26" s="35">
        <v>1332</v>
      </c>
      <c r="G26" s="35">
        <v>18406</v>
      </c>
    </row>
    <row r="27" spans="1:7" ht="19.5" customHeight="1">
      <c r="A27" s="50" t="s">
        <v>291</v>
      </c>
      <c r="B27" s="35">
        <v>1278</v>
      </c>
      <c r="C27" s="35">
        <v>31523</v>
      </c>
      <c r="D27" s="35">
        <v>1150</v>
      </c>
      <c r="E27" s="35">
        <v>33669</v>
      </c>
      <c r="F27" s="35">
        <v>1082</v>
      </c>
      <c r="G27" s="35">
        <v>20461</v>
      </c>
    </row>
    <row r="28" spans="1:7" ht="19.5" customHeight="1">
      <c r="A28" s="50" t="s">
        <v>292</v>
      </c>
      <c r="B28" s="35">
        <v>1661</v>
      </c>
      <c r="C28" s="35">
        <v>29377</v>
      </c>
      <c r="D28" s="35">
        <v>1325</v>
      </c>
      <c r="E28" s="35">
        <v>31393</v>
      </c>
      <c r="F28" s="35">
        <v>1420</v>
      </c>
      <c r="G28" s="35">
        <v>21197</v>
      </c>
    </row>
    <row r="29" spans="1:7" ht="19.5" customHeight="1">
      <c r="A29" s="50" t="s">
        <v>293</v>
      </c>
      <c r="B29" s="35">
        <v>885</v>
      </c>
      <c r="C29" s="35">
        <v>13121</v>
      </c>
      <c r="D29" s="35">
        <v>924</v>
      </c>
      <c r="E29" s="35">
        <v>13396</v>
      </c>
      <c r="F29" s="35">
        <v>782</v>
      </c>
      <c r="G29" s="35">
        <v>9914</v>
      </c>
    </row>
    <row r="30" spans="1:7" ht="19.5" customHeight="1">
      <c r="A30" s="50" t="s">
        <v>294</v>
      </c>
      <c r="B30" s="35">
        <v>1526</v>
      </c>
      <c r="C30" s="35">
        <v>19245</v>
      </c>
      <c r="D30" s="35">
        <v>1535</v>
      </c>
      <c r="E30" s="35">
        <v>19953</v>
      </c>
      <c r="F30" s="35">
        <v>1498</v>
      </c>
      <c r="G30" s="35">
        <v>17335</v>
      </c>
    </row>
    <row r="31" spans="1:7" ht="19.5" customHeight="1">
      <c r="A31" s="50" t="s">
        <v>295</v>
      </c>
      <c r="B31" s="35">
        <v>1189</v>
      </c>
      <c r="C31" s="35">
        <v>31848</v>
      </c>
      <c r="D31" s="35">
        <v>1248</v>
      </c>
      <c r="E31" s="35">
        <v>32177</v>
      </c>
      <c r="F31" s="35">
        <v>1133</v>
      </c>
      <c r="G31" s="35">
        <v>17527</v>
      </c>
    </row>
    <row r="32" spans="1:7" ht="19.5" customHeight="1">
      <c r="A32" s="50" t="s">
        <v>296</v>
      </c>
      <c r="B32" s="35">
        <v>1913</v>
      </c>
      <c r="C32" s="35">
        <v>40082</v>
      </c>
      <c r="D32" s="35">
        <v>1828</v>
      </c>
      <c r="E32" s="35">
        <v>39432</v>
      </c>
      <c r="F32" s="35">
        <v>1747</v>
      </c>
      <c r="G32" s="35">
        <v>28847</v>
      </c>
    </row>
    <row r="33" spans="1:7" ht="19.5" customHeight="1">
      <c r="A33" s="50" t="s">
        <v>297</v>
      </c>
      <c r="B33" s="35">
        <v>681</v>
      </c>
      <c r="C33" s="35">
        <v>8670</v>
      </c>
      <c r="D33" s="35">
        <v>678</v>
      </c>
      <c r="E33" s="35">
        <v>8106</v>
      </c>
      <c r="F33" s="35">
        <v>595</v>
      </c>
      <c r="G33" s="35">
        <v>6943</v>
      </c>
    </row>
    <row r="34" spans="1:7" ht="19.5" customHeight="1">
      <c r="A34" s="51" t="s">
        <v>298</v>
      </c>
      <c r="B34" s="35">
        <v>1077</v>
      </c>
      <c r="C34" s="35">
        <v>15127</v>
      </c>
      <c r="D34" s="35">
        <v>1073</v>
      </c>
      <c r="E34" s="35">
        <v>15030</v>
      </c>
      <c r="F34" s="35">
        <v>961</v>
      </c>
      <c r="G34" s="35">
        <v>13490</v>
      </c>
    </row>
    <row r="35" spans="1:7" ht="19.5" customHeight="1">
      <c r="A35" s="50" t="s">
        <v>299</v>
      </c>
      <c r="B35" s="35">
        <v>920</v>
      </c>
      <c r="C35" s="35">
        <v>14319</v>
      </c>
      <c r="D35" s="35">
        <v>915</v>
      </c>
      <c r="E35" s="35">
        <v>13790</v>
      </c>
      <c r="F35" s="35">
        <v>821</v>
      </c>
      <c r="G35" s="35">
        <v>12142</v>
      </c>
    </row>
    <row r="36" spans="1:7" ht="19.5" customHeight="1">
      <c r="A36" s="51" t="s">
        <v>300</v>
      </c>
      <c r="B36" s="35">
        <v>1105</v>
      </c>
      <c r="C36" s="35">
        <v>18363</v>
      </c>
      <c r="D36" s="35">
        <v>1091</v>
      </c>
      <c r="E36" s="35">
        <v>18571</v>
      </c>
      <c r="F36" s="35">
        <v>1056</v>
      </c>
      <c r="G36" s="35">
        <v>17165</v>
      </c>
    </row>
    <row r="37" spans="1:7" ht="19.5" customHeight="1">
      <c r="A37" s="51" t="s">
        <v>301</v>
      </c>
      <c r="B37" s="35">
        <v>698</v>
      </c>
      <c r="C37" s="35">
        <v>12760</v>
      </c>
      <c r="D37" s="35">
        <v>773</v>
      </c>
      <c r="E37" s="35">
        <v>11878</v>
      </c>
      <c r="F37" s="35">
        <v>710</v>
      </c>
      <c r="G37" s="35">
        <v>10667</v>
      </c>
    </row>
    <row r="38" spans="1:7" ht="19.5" customHeight="1">
      <c r="A38" s="51" t="s">
        <v>118</v>
      </c>
      <c r="B38" s="35">
        <v>2361</v>
      </c>
      <c r="C38" s="35">
        <v>32513</v>
      </c>
      <c r="D38" s="35">
        <v>2229</v>
      </c>
      <c r="E38" s="35">
        <v>34584</v>
      </c>
      <c r="F38" s="35">
        <v>2357</v>
      </c>
      <c r="G38" s="35">
        <v>28458</v>
      </c>
    </row>
    <row r="39" spans="1:7" ht="19.5" customHeight="1">
      <c r="A39" s="52" t="s">
        <v>119</v>
      </c>
      <c r="B39" s="35">
        <v>606</v>
      </c>
      <c r="C39" s="35">
        <v>8524</v>
      </c>
      <c r="D39" s="186">
        <v>666</v>
      </c>
      <c r="E39" s="35">
        <v>10953</v>
      </c>
      <c r="F39" s="35">
        <v>568</v>
      </c>
      <c r="G39" s="35">
        <v>9843</v>
      </c>
    </row>
    <row r="40" spans="1:8" s="145" customFormat="1" ht="21" customHeight="1">
      <c r="A40" s="190" t="s">
        <v>346</v>
      </c>
      <c r="C40" s="165"/>
      <c r="D40" s="165"/>
      <c r="G40" s="184" t="s">
        <v>313</v>
      </c>
      <c r="H40" s="185"/>
    </row>
    <row r="41" s="9" customFormat="1" ht="20.25" customHeight="1">
      <c r="A41" s="53"/>
    </row>
    <row r="64" ht="13.5">
      <c r="H64" s="9"/>
    </row>
  </sheetData>
  <sheetProtection/>
  <mergeCells count="4">
    <mergeCell ref="D3:E3"/>
    <mergeCell ref="F3:G3"/>
    <mergeCell ref="B3:C3"/>
    <mergeCell ref="A3:A4"/>
  </mergeCells>
  <printOptions horizontalCentered="1"/>
  <pageMargins left="0.9055118110236221" right="0.8267716535433072" top="0.7480314960629921" bottom="0.6692913385826772" header="0.47" footer="0.5118110236220472"/>
  <pageSetup fitToHeight="1" fitToWidth="1" horizontalDpi="300" verticalDpi="300" orientation="portrait" paperSize="9" scale="91" r:id="rId3"/>
  <headerFooter alignWithMargins="0">
    <oddHeader>&amp;R&amp;A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 教育・文化</dc:title>
  <dc:subject>社会教育</dc:subject>
  <dc:creator>水戸市役所</dc:creator>
  <cp:keywords/>
  <dc:description/>
  <cp:lastModifiedBy>master</cp:lastModifiedBy>
  <cp:lastPrinted>2011-08-31T09:34:31Z</cp:lastPrinted>
  <dcterms:created xsi:type="dcterms:W3CDTF">1998-12-10T23:36:32Z</dcterms:created>
  <dcterms:modified xsi:type="dcterms:W3CDTF">2014-10-28T00:32:28Z</dcterms:modified>
  <cp:category/>
  <cp:version/>
  <cp:contentType/>
  <cp:contentStatus/>
</cp:coreProperties>
</file>